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对账!$1:$9</definedName>
  </definedNames>
  <calcPr calcId="144525"/>
</workbook>
</file>

<file path=xl/sharedStrings.xml><?xml version="1.0" encoding="utf-8"?>
<sst xmlns="http://schemas.openxmlformats.org/spreadsheetml/2006/main" count="250" uniqueCount="112">
  <si>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</si>
  <si>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</si>
  <si>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</si>
  <si>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</si>
  <si>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</si>
  <si>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</si>
  <si>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</si>
  <si>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</si>
  <si>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</si>
  <si>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</si>
  <si>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</si>
  <si>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</si>
  <si>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</si>
  <si>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</si>
  <si>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</si>
  <si>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</si>
  <si>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</si>
  <si>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</si>
  <si>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</si>
  <si>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</si>
  <si>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</si>
  <si>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</si>
  <si>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</si>
  <si>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</si>
  <si>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</si>
  <si>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18058911968	</t>
  </si>
  <si>
    <t>Ctrip</t>
  </si>
  <si>
    <t>正常</t>
  </si>
  <si>
    <t>[喀什市]麗枫酒店(喀什古城明升国际广场店)(83321163)</t>
  </si>
  <si>
    <t>豪华大床房&lt;双人入住&gt;&lt;内宾&gt;&lt;预付&gt;&lt;双早&gt;</t>
  </si>
  <si>
    <t>CNY</t>
  </si>
  <si>
    <t>张勇</t>
  </si>
  <si>
    <t>CA11323220610CNY</t>
  </si>
  <si>
    <t>未提现</t>
  </si>
  <si>
    <t>携程开票</t>
  </si>
  <si>
    <t xml:space="preserve">	</t>
  </si>
  <si>
    <t xml:space="preserve">18060341618	</t>
  </si>
  <si>
    <t>[哈尔滨]希岸酒店(哈尔滨哈西高铁万达广场店)(83294662)</t>
  </si>
  <si>
    <t>希岸豪华双床房&lt;双人入住&gt;&lt;内宾&gt;&lt;预付&gt;&lt;双早&gt;</t>
  </si>
  <si>
    <t>张磊</t>
  </si>
  <si>
    <t xml:space="preserve">18061912050	</t>
  </si>
  <si>
    <t>[兴城]白玉兰酒店(兴城中心广场温泉街店)(73246991)</t>
  </si>
  <si>
    <t>轻雅双床房&lt;双人入住&gt;&lt;内宾&gt;&lt;预付&gt;&lt;双早&gt;</t>
  </si>
  <si>
    <t>王圣,王建翔</t>
  </si>
  <si>
    <t xml:space="preserve">18062122824	</t>
  </si>
  <si>
    <t>[天津]麗枫酒店(天津武清高铁站大光明中心店)(71010162)</t>
  </si>
  <si>
    <t>赵强</t>
  </si>
  <si>
    <t>取消</t>
  </si>
  <si>
    <t xml:space="preserve">18062611837	</t>
  </si>
  <si>
    <t>[朝阳]锦江之星(朝阳火车站店)(77393422)</t>
  </si>
  <si>
    <t>标准间B&lt;双人入住&gt;&lt;内宾&gt;&lt;预付&gt;&lt;双早&gt;</t>
  </si>
  <si>
    <t>耿小强</t>
  </si>
  <si>
    <t xml:space="preserve">18062626344	</t>
  </si>
  <si>
    <t>[绵阳]维也纳酒店（绵阳高铁站万达店）(83798316)</t>
  </si>
  <si>
    <t>高级大床房&lt;双人入住&gt;&lt;内宾&gt;&lt;预付&gt;&lt;双早&gt;</t>
  </si>
  <si>
    <t>张钊</t>
  </si>
  <si>
    <t>退单</t>
  </si>
  <si>
    <t>，</t>
  </si>
  <si>
    <t>A220610095638481</t>
  </si>
  <si>
    <t>CNY / HKD 当前参考汇率: 1.172270564</t>
  </si>
  <si>
    <t>总计： 1398.22 CNY/
1639.09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</si>
  <si>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</si>
  <si>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</si>
  <si>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</si>
  <si>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</si>
  <si>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</si>
  <si>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</si>
  <si>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</si>
  <si>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</si>
  <si>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</si>
  <si>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</si>
  <si>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</si>
  <si>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</si>
  <si>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</si>
  <si>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</si>
  <si>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</si>
  <si>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</si>
  <si>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</si>
  <si>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</si>
  <si>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2022-06-06</t>
  </si>
  <si>
    <t>2578732</t>
  </si>
  <si>
    <t>维也纳酒店（绵阳高铁站万达店）</t>
  </si>
  <si>
    <t>2022-06-07</t>
  </si>
  <si>
    <t>退房日月结</t>
  </si>
  <si>
    <t>280.05</t>
  </si>
  <si>
    <t>RMB</t>
  </si>
  <si>
    <t>0</t>
  </si>
  <si>
    <t>0.00</t>
  </si>
  <si>
    <t>携程汇智国内直连</t>
  </si>
  <si>
    <t>1861</t>
  </si>
  <si>
    <t>2022-06-06 18:10:26</t>
  </si>
  <si>
    <t>否</t>
  </si>
  <si>
    <t>汇智国际旅游发展有限公司</t>
  </si>
  <si>
    <t>直连</t>
  </si>
  <si>
    <t>2578726</t>
  </si>
  <si>
    <t>锦江之星（辽宁朝阳火车站店）</t>
  </si>
  <si>
    <t>131.43</t>
  </si>
  <si>
    <t>2022-06-06 18:07:14</t>
  </si>
  <si>
    <t>2578520</t>
  </si>
  <si>
    <t>白玉兰酒店(兴城中心广场温泉街店)</t>
  </si>
  <si>
    <t>380.14</t>
  </si>
  <si>
    <t>2022-06-06 15:11:28</t>
  </si>
  <si>
    <t>2578317</t>
  </si>
  <si>
    <t>希岸酒店(哈尔滨哈西高铁万达广场店)</t>
  </si>
  <si>
    <t>247.70</t>
  </si>
  <si>
    <t>-247</t>
  </si>
  <si>
    <t>2022-06-06 12:48:45</t>
  </si>
  <si>
    <t>2022-06-05</t>
  </si>
  <si>
    <t>2577740</t>
  </si>
  <si>
    <t>麗枫酒店(喀什明升国际广场店)</t>
  </si>
  <si>
    <t>606.60</t>
  </si>
  <si>
    <t>2022-06-05 21:08:10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</si>
</sst>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12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6" borderId="4" applyNumberFormat="0" applyFon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8" fillId="18" borderId="5" applyNumberFormat="0" applyAlignment="0" applyProtection="0">
      <alignment vertical="center"/>
    </xf>
    <xf numFmtId="0" fontId="16" fillId="18" borderId="2" applyNumberFormat="0" applyAlignment="0" applyProtection="0">
      <alignment vertical="center"/>
    </xf>
    <xf numFmtId="0" fontId="8" fillId="7" borderId="1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44717</v>
      </c>
      <c r="G2" s="6">
        <v>44719</v>
      </c>
      <c r="H2" s="4">
        <v>1</v>
      </c>
      <c r="I2" s="4">
        <v>2</v>
      </c>
      <c r="J2" s="4">
        <v>2</v>
      </c>
      <c r="K2" s="4" t="s">
        <v>30</v>
      </c>
      <c r="L2" s="4">
        <v>606.6</v>
      </c>
      <c r="M2" s="4">
        <v>606.6</v>
      </c>
      <c r="N2" s="4" t="s">
        <v>31</v>
      </c>
      <c r="O2" s="4" t="s">
        <v>32</v>
      </c>
      <c r="P2" s="4" t="s">
        <v>33</v>
      </c>
      <c r="Q2" s="4">
        <v>0</v>
      </c>
      <c r="R2" s="7">
        <v>44717</v>
      </c>
      <c r="S2" s="6">
        <v>44722</v>
      </c>
      <c r="T2" s="4" t="s">
        <v>34</v>
      </c>
      <c r="U2" s="4">
        <v>606.6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44718</v>
      </c>
      <c r="G3" s="6">
        <v>44719</v>
      </c>
      <c r="H3" s="4">
        <v>1</v>
      </c>
      <c r="I3" s="4">
        <v>1</v>
      </c>
      <c r="J3" s="4">
        <v>1</v>
      </c>
      <c r="K3" s="4" t="s">
        <v>30</v>
      </c>
      <c r="L3" s="4">
        <v>247.7</v>
      </c>
      <c r="M3" s="4">
        <v>247.7</v>
      </c>
      <c r="N3" s="4" t="s">
        <v>39</v>
      </c>
      <c r="O3" s="4" t="s">
        <v>32</v>
      </c>
      <c r="P3" s="4" t="s">
        <v>33</v>
      </c>
      <c r="Q3" s="4">
        <v>0</v>
      </c>
      <c r="R3" s="7">
        <v>44718</v>
      </c>
      <c r="S3" s="6">
        <v>44722</v>
      </c>
      <c r="T3" s="4" t="s">
        <v>34</v>
      </c>
      <c r="U3" s="4">
        <v>247.7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6">
        <v>44718</v>
      </c>
      <c r="G4" s="6">
        <v>44719</v>
      </c>
      <c r="H4" s="4">
        <v>2</v>
      </c>
      <c r="I4" s="4">
        <v>1</v>
      </c>
      <c r="J4" s="4">
        <v>2</v>
      </c>
      <c r="K4" s="4" t="s">
        <v>30</v>
      </c>
      <c r="L4" s="4">
        <v>380.14</v>
      </c>
      <c r="M4" s="4">
        <v>380.14</v>
      </c>
      <c r="N4" s="4" t="s">
        <v>43</v>
      </c>
      <c r="O4" s="4" t="s">
        <v>32</v>
      </c>
      <c r="P4" s="4" t="s">
        <v>33</v>
      </c>
      <c r="Q4" s="4">
        <v>0</v>
      </c>
      <c r="R4" s="7">
        <v>44718</v>
      </c>
      <c r="S4" s="6">
        <v>44722</v>
      </c>
      <c r="T4" s="4" t="s">
        <v>34</v>
      </c>
      <c r="U4" s="4">
        <v>380.14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29</v>
      </c>
      <c r="F5" s="6">
        <v>44718</v>
      </c>
      <c r="G5" s="6">
        <v>44719</v>
      </c>
      <c r="H5" s="4">
        <v>1</v>
      </c>
      <c r="I5" s="4">
        <v>1</v>
      </c>
      <c r="J5" s="4">
        <v>1</v>
      </c>
      <c r="K5" s="4" t="s">
        <v>30</v>
      </c>
      <c r="L5" s="4">
        <v>212.31</v>
      </c>
      <c r="M5" s="4">
        <v>212.31</v>
      </c>
      <c r="N5" s="4" t="s">
        <v>46</v>
      </c>
      <c r="O5" s="4" t="s">
        <v>32</v>
      </c>
      <c r="P5" s="4" t="s">
        <v>33</v>
      </c>
      <c r="Q5" s="4">
        <v>0</v>
      </c>
      <c r="R5" s="7">
        <v>44718</v>
      </c>
      <c r="S5" s="6">
        <v>44722</v>
      </c>
      <c r="T5" s="4" t="s">
        <v>34</v>
      </c>
      <c r="U5" s="4">
        <v>212.31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44</v>
      </c>
      <c r="B6" s="4" t="s">
        <v>26</v>
      </c>
      <c r="C6" s="4" t="s">
        <v>47</v>
      </c>
      <c r="D6" s="4" t="s">
        <v>45</v>
      </c>
      <c r="E6" s="4" t="s">
        <v>29</v>
      </c>
      <c r="F6" s="6">
        <v>44718</v>
      </c>
      <c r="G6" s="6">
        <v>44719</v>
      </c>
      <c r="H6" s="4">
        <v>1</v>
      </c>
      <c r="I6" s="4">
        <v>1</v>
      </c>
      <c r="J6" s="4">
        <v>1</v>
      </c>
      <c r="K6" s="4" t="s">
        <v>30</v>
      </c>
      <c r="L6" s="4">
        <v>-212.31</v>
      </c>
      <c r="M6" s="4">
        <v>-212.31</v>
      </c>
      <c r="N6" s="4" t="s">
        <v>46</v>
      </c>
      <c r="O6" s="4" t="s">
        <v>32</v>
      </c>
      <c r="P6" s="4" t="s">
        <v>33</v>
      </c>
      <c r="Q6" s="4">
        <v>0</v>
      </c>
      <c r="R6" s="7">
        <v>44718</v>
      </c>
      <c r="S6" s="6">
        <v>44722</v>
      </c>
      <c r="T6" s="4" t="s">
        <v>34</v>
      </c>
      <c r="U6" s="4">
        <v>-212.31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48</v>
      </c>
      <c r="B7" s="4" t="s">
        <v>26</v>
      </c>
      <c r="C7" s="4" t="s">
        <v>27</v>
      </c>
      <c r="D7" s="4" t="s">
        <v>49</v>
      </c>
      <c r="E7" s="4" t="s">
        <v>50</v>
      </c>
      <c r="F7" s="6">
        <v>44718</v>
      </c>
      <c r="G7" s="6">
        <v>44719</v>
      </c>
      <c r="H7" s="4">
        <v>1</v>
      </c>
      <c r="I7" s="4">
        <v>1</v>
      </c>
      <c r="J7" s="4">
        <v>1</v>
      </c>
      <c r="K7" s="4" t="s">
        <v>30</v>
      </c>
      <c r="L7" s="4">
        <v>131.43</v>
      </c>
      <c r="M7" s="4">
        <v>131.43</v>
      </c>
      <c r="N7" s="4" t="s">
        <v>51</v>
      </c>
      <c r="O7" s="4" t="s">
        <v>32</v>
      </c>
      <c r="P7" s="4" t="s">
        <v>33</v>
      </c>
      <c r="Q7" s="4">
        <v>0</v>
      </c>
      <c r="R7" s="7">
        <v>44718</v>
      </c>
      <c r="S7" s="6">
        <v>44722</v>
      </c>
      <c r="T7" s="4" t="s">
        <v>34</v>
      </c>
      <c r="U7" s="4">
        <v>131.43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52</v>
      </c>
      <c r="B8" s="4" t="s">
        <v>26</v>
      </c>
      <c r="C8" s="4" t="s">
        <v>27</v>
      </c>
      <c r="D8" s="4" t="s">
        <v>53</v>
      </c>
      <c r="E8" s="4" t="s">
        <v>54</v>
      </c>
      <c r="F8" s="6">
        <v>44718</v>
      </c>
      <c r="G8" s="6">
        <v>44719</v>
      </c>
      <c r="H8" s="4">
        <v>1</v>
      </c>
      <c r="I8" s="4">
        <v>1</v>
      </c>
      <c r="J8" s="4">
        <v>1</v>
      </c>
      <c r="K8" s="4" t="s">
        <v>30</v>
      </c>
      <c r="L8" s="4">
        <v>280.05</v>
      </c>
      <c r="M8" s="4">
        <v>280.05</v>
      </c>
      <c r="N8" s="4" t="s">
        <v>55</v>
      </c>
      <c r="O8" s="4" t="s">
        <v>32</v>
      </c>
      <c r="P8" s="4" t="s">
        <v>33</v>
      </c>
      <c r="Q8" s="4">
        <v>0</v>
      </c>
      <c r="R8" s="7">
        <v>44718</v>
      </c>
      <c r="S8" s="6">
        <v>44722</v>
      </c>
      <c r="T8" s="4" t="s">
        <v>34</v>
      </c>
      <c r="U8" s="4">
        <v>280.05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36</v>
      </c>
      <c r="B9" s="4" t="s">
        <v>26</v>
      </c>
      <c r="C9" s="4" t="s">
        <v>56</v>
      </c>
      <c r="D9" s="4" t="s">
        <v>37</v>
      </c>
      <c r="E9" s="4" t="s">
        <v>38</v>
      </c>
      <c r="F9" s="6">
        <v>44718</v>
      </c>
      <c r="G9" s="6">
        <v>44719</v>
      </c>
      <c r="H9" s="4">
        <v>1</v>
      </c>
      <c r="I9" s="4">
        <v>1</v>
      </c>
      <c r="J9" s="4">
        <v>1</v>
      </c>
      <c r="K9" s="4" t="s">
        <v>30</v>
      </c>
      <c r="L9" s="4">
        <v>-247.7</v>
      </c>
      <c r="M9" s="4">
        <v>-247.7</v>
      </c>
      <c r="N9" s="4" t="s">
        <v>39</v>
      </c>
      <c r="O9" s="4" t="s">
        <v>32</v>
      </c>
      <c r="P9" s="4" t="s">
        <v>33</v>
      </c>
      <c r="Q9" s="4">
        <v>0</v>
      </c>
      <c r="R9" s="7">
        <v>44718</v>
      </c>
      <c r="S9" s="6">
        <v>44722</v>
      </c>
      <c r="T9" s="4" t="s">
        <v>34</v>
      </c>
      <c r="U9" s="4">
        <v>-247.7</v>
      </c>
      <c r="V9" s="4">
        <v>0</v>
      </c>
      <c r="W9" s="4">
        <v>0</v>
      </c>
      <c r="X9" s="4" t="s">
        <v>35</v>
      </c>
      <c r="Y9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6"/>
  <sheetViews>
    <sheetView tabSelected="1" workbookViewId="0">
      <selection activeCell="A14" sqref="A14:A16"/>
    </sheetView>
  </sheetViews>
  <sheetFormatPr defaultColWidth="9" defaultRowHeight="13.5"/>
  <cols>
    <col min="1" max="1" width="12.625" style="4"/>
    <col min="2" max="3" width="9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57</v>
      </c>
    </row>
    <row r="2" s="4" customFormat="1" spans="1:9">
      <c r="A2" s="5">
        <v>18058911968</v>
      </c>
      <c r="B2" s="6">
        <v>44717</v>
      </c>
      <c r="C2" s="6">
        <v>44719</v>
      </c>
      <c r="D2" s="4">
        <v>606.6</v>
      </c>
      <c r="E2" s="4" t="str">
        <f>VLOOKUP(A2,HOP!A:L,12,0)</f>
        <v>606.60</v>
      </c>
      <c r="F2" s="4" t="str">
        <f>VLOOKUP(A2,HOP!A:C,3,0)</f>
        <v>2577740</v>
      </c>
      <c r="G2" s="4">
        <f>D2-E2</f>
        <v>0</v>
      </c>
      <c r="H2" s="4" t="str">
        <f>$H$1&amp;F2</f>
        <v>，2577740</v>
      </c>
      <c r="I2" s="4" t="str">
        <f>VLOOKUP(A2,HOP!A:U,21,0)</f>
        <v>直连</v>
      </c>
    </row>
    <row r="3" s="4" customFormat="1" hidden="1" spans="1:9">
      <c r="A3" s="5">
        <v>18060341618</v>
      </c>
      <c r="B3" s="6">
        <v>44718</v>
      </c>
      <c r="C3" s="6">
        <v>44719</v>
      </c>
      <c r="D3" s="4">
        <v>0</v>
      </c>
      <c r="E3" s="4" t="str">
        <f>VLOOKUP(A3,HOP!A:L,12,0)</f>
        <v>0.00</v>
      </c>
      <c r="F3" s="4" t="str">
        <f>VLOOKUP(A3,HOP!A:C,3,0)</f>
        <v>2578317</v>
      </c>
      <c r="G3" s="4">
        <f>D3-E3</f>
        <v>0</v>
      </c>
      <c r="H3" s="4" t="str">
        <f>$H$1&amp;F3</f>
        <v>，2578317</v>
      </c>
      <c r="I3" s="4" t="str">
        <f>VLOOKUP(A3,HOP!A:U,21,0)</f>
        <v>直连</v>
      </c>
    </row>
    <row r="4" s="4" customFormat="1" spans="1:9">
      <c r="A4" s="5">
        <v>18061912050</v>
      </c>
      <c r="B4" s="6">
        <v>44718</v>
      </c>
      <c r="C4" s="6">
        <v>44719</v>
      </c>
      <c r="D4" s="4">
        <v>380.14</v>
      </c>
      <c r="E4" s="4" t="str">
        <f>VLOOKUP(A4,HOP!A:L,12,0)</f>
        <v>380.14</v>
      </c>
      <c r="F4" s="4" t="str">
        <f>VLOOKUP(A4,HOP!A:C,3,0)</f>
        <v>2578520</v>
      </c>
      <c r="G4" s="4">
        <f>D4-E4</f>
        <v>0</v>
      </c>
      <c r="H4" s="4" t="str">
        <f>$H$1&amp;F4</f>
        <v>，2578520</v>
      </c>
      <c r="I4" s="4" t="str">
        <f>VLOOKUP(A4,HOP!A:U,21,0)</f>
        <v>直连</v>
      </c>
    </row>
    <row r="5" s="4" customFormat="1" hidden="1" spans="1:9">
      <c r="A5" s="5">
        <v>18062122824</v>
      </c>
      <c r="B5" s="6">
        <v>44718</v>
      </c>
      <c r="C5" s="6">
        <v>44719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>D5-E5</f>
        <v>#N/A</v>
      </c>
      <c r="H5" s="4" t="e">
        <f>$H$1&amp;F5</f>
        <v>#N/A</v>
      </c>
      <c r="I5" s="4" t="e">
        <f>VLOOKUP(A5,HOP!A:U,21,0)</f>
        <v>#N/A</v>
      </c>
    </row>
    <row r="6" s="4" customFormat="1" spans="1:9">
      <c r="A6" s="5">
        <v>18062611837</v>
      </c>
      <c r="B6" s="6">
        <v>44718</v>
      </c>
      <c r="C6" s="6">
        <v>44719</v>
      </c>
      <c r="D6" s="4">
        <v>131.43</v>
      </c>
      <c r="E6" s="4" t="str">
        <f>VLOOKUP(A6,HOP!A:L,12,0)</f>
        <v>131.43</v>
      </c>
      <c r="F6" s="4" t="str">
        <f>VLOOKUP(A6,HOP!A:C,3,0)</f>
        <v>2578726</v>
      </c>
      <c r="G6" s="4">
        <f>D6-E6</f>
        <v>0</v>
      </c>
      <c r="H6" s="4" t="str">
        <f>$H$1&amp;F6</f>
        <v>，2578726</v>
      </c>
      <c r="I6" s="4" t="str">
        <f>VLOOKUP(A6,HOP!A:U,21,0)</f>
        <v>直连</v>
      </c>
    </row>
    <row r="7" s="4" customFormat="1" spans="1:9">
      <c r="A7" s="5">
        <v>18062626344</v>
      </c>
      <c r="B7" s="6">
        <v>44718</v>
      </c>
      <c r="C7" s="6">
        <v>44719</v>
      </c>
      <c r="D7" s="4">
        <v>280.05</v>
      </c>
      <c r="E7" s="4" t="str">
        <f>VLOOKUP(A7,HOP!A:L,12,0)</f>
        <v>280.05</v>
      </c>
      <c r="F7" s="4" t="str">
        <f>VLOOKUP(A7,HOP!A:C,3,0)</f>
        <v>2578732</v>
      </c>
      <c r="G7" s="4">
        <f>D7-E7</f>
        <v>0</v>
      </c>
      <c r="H7" s="4" t="str">
        <f>$H$1&amp;F7</f>
        <v>，2578732</v>
      </c>
      <c r="I7" s="4" t="str">
        <f>VLOOKUP(A7,HOP!A:U,21,0)</f>
        <v>直连</v>
      </c>
    </row>
    <row r="9" spans="4:4">
      <c r="D9" s="4">
        <f>SUM(D2:D8)</f>
        <v>1398.22</v>
      </c>
    </row>
    <row r="14" spans="1:1">
      <c r="A14" s="4" t="s">
        <v>58</v>
      </c>
    </row>
    <row r="15" spans="1:1">
      <c r="A15" s="4" t="s">
        <v>59</v>
      </c>
    </row>
    <row r="16" spans="1:1">
      <c r="A16" s="4" t="s">
        <v>60</v>
      </c>
    </row>
  </sheetData>
  <autoFilter ref="A1:XFD9">
    <filterColumn colId="3">
      <filters blank="1">
        <filter val="1398.22"/>
        <filter val="131.43"/>
        <filter val="380.14"/>
        <filter val="280.05"/>
        <filter val="606.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"/>
  <sheetViews>
    <sheetView workbookViewId="0">
      <selection activeCell="A2" sqref="A2:A1048576"/>
    </sheetView>
  </sheetViews>
  <sheetFormatPr defaultColWidth="8" defaultRowHeight="12.75" outlineLevelRow="5"/>
  <cols>
    <col min="1" max="1" width="11.125" style="1"/>
    <col min="2" max="16383" width="8" style="1"/>
  </cols>
  <sheetData>
    <row r="1" s="1" customFormat="1" spans="1:21">
      <c r="A1" s="2" t="s">
        <v>61</v>
      </c>
      <c r="B1" s="2" t="s">
        <v>62</v>
      </c>
      <c r="C1" s="2" t="s">
        <v>63</v>
      </c>
      <c r="D1" s="2" t="s">
        <v>64</v>
      </c>
      <c r="E1" s="2" t="s">
        <v>13</v>
      </c>
      <c r="F1" s="2" t="s">
        <v>5</v>
      </c>
      <c r="G1" s="2" t="s">
        <v>6</v>
      </c>
      <c r="H1" s="2" t="s">
        <v>65</v>
      </c>
      <c r="I1" s="2" t="s">
        <v>66</v>
      </c>
      <c r="J1" s="2" t="s">
        <v>67</v>
      </c>
      <c r="K1" s="2" t="s">
        <v>68</v>
      </c>
      <c r="L1" s="2" t="s">
        <v>69</v>
      </c>
      <c r="M1" s="2" t="s">
        <v>70</v>
      </c>
      <c r="N1" s="2" t="s">
        <v>71</v>
      </c>
      <c r="O1" s="2" t="s">
        <v>72</v>
      </c>
      <c r="P1" s="2" t="s">
        <v>73</v>
      </c>
      <c r="Q1" s="2" t="s">
        <v>74</v>
      </c>
      <c r="R1" s="2" t="s">
        <v>75</v>
      </c>
      <c r="S1" s="2" t="s">
        <v>76</v>
      </c>
      <c r="T1" s="2" t="s">
        <v>77</v>
      </c>
      <c r="U1" s="2" t="s">
        <v>78</v>
      </c>
    </row>
    <row r="2" s="1" customFormat="1" spans="1:21">
      <c r="A2" s="3">
        <v>18062626344</v>
      </c>
      <c r="B2" s="1" t="s">
        <v>79</v>
      </c>
      <c r="C2" s="1" t="s">
        <v>80</v>
      </c>
      <c r="D2" s="1" t="s">
        <v>81</v>
      </c>
      <c r="E2" s="1" t="s">
        <v>55</v>
      </c>
      <c r="F2" s="1" t="s">
        <v>79</v>
      </c>
      <c r="G2" s="1" t="s">
        <v>82</v>
      </c>
      <c r="H2" s="1" t="s">
        <v>83</v>
      </c>
      <c r="I2" s="1" t="s">
        <v>84</v>
      </c>
      <c r="J2" s="1" t="s">
        <v>85</v>
      </c>
      <c r="K2" s="1" t="s">
        <v>84</v>
      </c>
      <c r="L2" s="1" t="s">
        <v>84</v>
      </c>
      <c r="M2" s="1" t="s">
        <v>86</v>
      </c>
      <c r="N2" s="1" t="s">
        <v>86</v>
      </c>
      <c r="O2" s="1" t="s">
        <v>87</v>
      </c>
      <c r="P2" s="1" t="s">
        <v>88</v>
      </c>
      <c r="Q2" s="1" t="s">
        <v>89</v>
      </c>
      <c r="R2" s="1" t="s">
        <v>90</v>
      </c>
      <c r="S2" s="1" t="s">
        <v>91</v>
      </c>
      <c r="T2" s="1" t="s">
        <v>92</v>
      </c>
      <c r="U2" s="1" t="s">
        <v>93</v>
      </c>
    </row>
    <row r="3" s="1" customFormat="1" spans="1:21">
      <c r="A3" s="3">
        <v>18062611837</v>
      </c>
      <c r="B3" s="1" t="s">
        <v>79</v>
      </c>
      <c r="C3" s="1" t="s">
        <v>94</v>
      </c>
      <c r="D3" s="1" t="s">
        <v>95</v>
      </c>
      <c r="E3" s="1" t="s">
        <v>51</v>
      </c>
      <c r="F3" s="1" t="s">
        <v>79</v>
      </c>
      <c r="G3" s="1" t="s">
        <v>82</v>
      </c>
      <c r="H3" s="1" t="s">
        <v>83</v>
      </c>
      <c r="I3" s="1" t="s">
        <v>96</v>
      </c>
      <c r="J3" s="1" t="s">
        <v>85</v>
      </c>
      <c r="K3" s="1" t="s">
        <v>96</v>
      </c>
      <c r="L3" s="1" t="s">
        <v>96</v>
      </c>
      <c r="M3" s="1" t="s">
        <v>86</v>
      </c>
      <c r="N3" s="1" t="s">
        <v>86</v>
      </c>
      <c r="O3" s="1" t="s">
        <v>87</v>
      </c>
      <c r="P3" s="1" t="s">
        <v>88</v>
      </c>
      <c r="Q3" s="1" t="s">
        <v>89</v>
      </c>
      <c r="R3" s="1" t="s">
        <v>97</v>
      </c>
      <c r="S3" s="1" t="s">
        <v>91</v>
      </c>
      <c r="T3" s="1" t="s">
        <v>92</v>
      </c>
      <c r="U3" s="1" t="s">
        <v>93</v>
      </c>
    </row>
    <row r="4" s="1" customFormat="1" spans="1:21">
      <c r="A4" s="3">
        <v>18061912050</v>
      </c>
      <c r="B4" s="1" t="s">
        <v>79</v>
      </c>
      <c r="C4" s="1" t="s">
        <v>98</v>
      </c>
      <c r="D4" s="1" t="s">
        <v>99</v>
      </c>
      <c r="E4" s="1" t="s">
        <v>43</v>
      </c>
      <c r="F4" s="1" t="s">
        <v>79</v>
      </c>
      <c r="G4" s="1" t="s">
        <v>82</v>
      </c>
      <c r="H4" s="1" t="s">
        <v>83</v>
      </c>
      <c r="I4" s="1" t="s">
        <v>100</v>
      </c>
      <c r="J4" s="1" t="s">
        <v>85</v>
      </c>
      <c r="K4" s="1" t="s">
        <v>100</v>
      </c>
      <c r="L4" s="1" t="s">
        <v>100</v>
      </c>
      <c r="M4" s="1" t="s">
        <v>86</v>
      </c>
      <c r="N4" s="1" t="s">
        <v>86</v>
      </c>
      <c r="O4" s="1" t="s">
        <v>87</v>
      </c>
      <c r="P4" s="1" t="s">
        <v>88</v>
      </c>
      <c r="Q4" s="1" t="s">
        <v>89</v>
      </c>
      <c r="R4" s="1" t="s">
        <v>101</v>
      </c>
      <c r="S4" s="1" t="s">
        <v>91</v>
      </c>
      <c r="T4" s="1" t="s">
        <v>92</v>
      </c>
      <c r="U4" s="1" t="s">
        <v>93</v>
      </c>
    </row>
    <row r="5" s="1" customFormat="1" spans="1:21">
      <c r="A5" s="3">
        <v>18060341618</v>
      </c>
      <c r="B5" s="1" t="s">
        <v>79</v>
      </c>
      <c r="C5" s="1" t="s">
        <v>102</v>
      </c>
      <c r="D5" s="1" t="s">
        <v>103</v>
      </c>
      <c r="E5" s="1" t="s">
        <v>39</v>
      </c>
      <c r="F5" s="1" t="s">
        <v>79</v>
      </c>
      <c r="G5" s="1" t="s">
        <v>82</v>
      </c>
      <c r="H5" s="1" t="s">
        <v>83</v>
      </c>
      <c r="I5" s="1" t="s">
        <v>104</v>
      </c>
      <c r="J5" s="1" t="s">
        <v>85</v>
      </c>
      <c r="K5" s="1" t="s">
        <v>104</v>
      </c>
      <c r="L5" s="1" t="s">
        <v>87</v>
      </c>
      <c r="M5" s="1" t="s">
        <v>105</v>
      </c>
      <c r="N5" s="1" t="s">
        <v>105</v>
      </c>
      <c r="O5" s="1" t="s">
        <v>87</v>
      </c>
      <c r="P5" s="1" t="s">
        <v>88</v>
      </c>
      <c r="Q5" s="1" t="s">
        <v>89</v>
      </c>
      <c r="R5" s="1" t="s">
        <v>106</v>
      </c>
      <c r="S5" s="1" t="s">
        <v>91</v>
      </c>
      <c r="T5" s="1" t="s">
        <v>92</v>
      </c>
      <c r="U5" s="1" t="s">
        <v>93</v>
      </c>
    </row>
    <row r="6" s="1" customFormat="1" spans="1:21">
      <c r="A6" s="3">
        <v>18058911968</v>
      </c>
      <c r="B6" s="1" t="s">
        <v>107</v>
      </c>
      <c r="C6" s="1" t="s">
        <v>108</v>
      </c>
      <c r="D6" s="1" t="s">
        <v>109</v>
      </c>
      <c r="E6" s="1" t="s">
        <v>31</v>
      </c>
      <c r="F6" s="1" t="s">
        <v>107</v>
      </c>
      <c r="G6" s="1" t="s">
        <v>82</v>
      </c>
      <c r="H6" s="1" t="s">
        <v>83</v>
      </c>
      <c r="I6" s="1" t="s">
        <v>110</v>
      </c>
      <c r="J6" s="1" t="s">
        <v>85</v>
      </c>
      <c r="K6" s="1" t="s">
        <v>110</v>
      </c>
      <c r="L6" s="1" t="s">
        <v>110</v>
      </c>
      <c r="M6" s="1" t="s">
        <v>86</v>
      </c>
      <c r="N6" s="1" t="s">
        <v>86</v>
      </c>
      <c r="O6" s="1" t="s">
        <v>87</v>
      </c>
      <c r="P6" s="1" t="s">
        <v>88</v>
      </c>
      <c r="Q6" s="1" t="s">
        <v>89</v>
      </c>
      <c r="R6" s="1" t="s">
        <v>111</v>
      </c>
      <c r="S6" s="1" t="s">
        <v>91</v>
      </c>
      <c r="T6" s="1" t="s">
        <v>92</v>
      </c>
      <c r="U6" s="1" t="s">
        <v>93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2022-06-10T01:49:26Z</dcterms:created>
  <dcterms:modified xsi:type="dcterms:W3CDTF">2022-06-10T01:53:25Z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21E2D5381EA84F2ABC1055F06DF0CDD1</vt:lpwstr>
  </property>
  <property fmtid="{D5CDD505-2E9C-101B-9397-08002B2CF9AE}" pid="3" name="KSOProductBuildVer">
    <vt:lpwstr>2052-11.1.0.11744</vt:lpwstr>
  </property>
</Properties>
</file>