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对账!$A$1:$X$70</definedName>
  </definedNames>
  <calcPr calcId="144525"/>
</workbook>
</file>

<file path=xl/sharedStrings.xml><?xml version="1.0" encoding="utf-8"?>
<sst xmlns="http://schemas.openxmlformats.org/spreadsheetml/2006/main" count="2282" uniqueCount="704">
  <si>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</si>
  <si>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</si>
  <si>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</si>
  <si>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</si>
  <si>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</si>
  <si>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</si>
  <si>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</si>
  <si>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</si>
  <si>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</si>
  <si>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</si>
  <si>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</si>
  <si>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</si>
  <si>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</si>
  <si>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</si>
  <si>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</si>
  <si>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</si>
  <si>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</si>
  <si>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</si>
  <si>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</si>
  <si>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</si>
  <si>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</si>
  <si>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</si>
  <si>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</si>
  <si>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</si>
  <si>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</si>
  <si>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17915058080	</t>
  </si>
  <si>
    <t>Ctrip</t>
  </si>
  <si>
    <t>正常</t>
  </si>
  <si>
    <t>[曼谷]诺富特曼谷隆齐素坤逸酒店 (SHA Extra Plus)(Novotel Bangkok Ploenchit Sukhumvit (SHA Extra Plus))(4498968)</t>
  </si>
  <si>
    <t>高级特大床房&lt;双人入住&gt;&lt;无早&gt;</t>
  </si>
  <si>
    <t>CNY</t>
  </si>
  <si>
    <t>YEONG/KEN YUEN</t>
  </si>
  <si>
    <t>CA2019220610CNY</t>
  </si>
  <si>
    <t>未提现</t>
  </si>
  <si>
    <t>携程开票</t>
  </si>
  <si>
    <t xml:space="preserve">2545801	</t>
  </si>
  <si>
    <t xml:space="preserve">	</t>
  </si>
  <si>
    <t xml:space="preserve">17936506032	</t>
  </si>
  <si>
    <t>[普吉岛]普吉岛斯攀瓦酒店(SHA Extra Plus)(Sri Panwa Phuket Luxury Pool Villa Hotel(SHA Extra Plus))(4120113)</t>
  </si>
  <si>
    <t>二卧室海景泳池别墅&lt;四人入住&gt;&lt;不适用泰国客人&gt;&lt;早餐&gt;</t>
  </si>
  <si>
    <t>HUANG/DANDAN,Du/Tingyan,Yu/Peng,Wong/Zi han</t>
  </si>
  <si>
    <t xml:space="preserve">2551838	</t>
  </si>
  <si>
    <t xml:space="preserve">2929187	</t>
  </si>
  <si>
    <t xml:space="preserve">17955972401	</t>
  </si>
  <si>
    <t>[关丹]珍拉丁皇家朱兰小屋(Royale Chulan Cherating Chalet)(67235956)</t>
  </si>
  <si>
    <t>双人床小木屋&lt;双人入住&gt;&lt;双早&gt;</t>
  </si>
  <si>
    <t>Abu Zaidi/Muhamad Sabri</t>
  </si>
  <si>
    <t xml:space="preserve">2556002	</t>
  </si>
  <si>
    <t xml:space="preserve">60342	</t>
  </si>
  <si>
    <t xml:space="preserve">17967930822	</t>
  </si>
  <si>
    <t>[普吉岛]目的地度假普吉岛卡隆海滩(SHA Extra Plus)(Destination Resort Phuket Karon Beach (SHA Extra Plus))(3030929)</t>
  </si>
  <si>
    <t>家庭乐趣精致套房&lt;今日特价 &gt;&lt;四人入住&gt;&lt;双早&gt;</t>
  </si>
  <si>
    <t>MEHTA/ANUP NARENDRA</t>
  </si>
  <si>
    <t xml:space="preserve">2558197	</t>
  </si>
  <si>
    <t xml:space="preserve">274458	</t>
  </si>
  <si>
    <t xml:space="preserve">17972759916	</t>
  </si>
  <si>
    <t>[曼谷]曼谷嘉佩乐酒店 (SHA Plus+)(Capella Bangkok (SHA Plus+))(80646111)</t>
  </si>
  <si>
    <t>露台房&lt;今日特价 &gt;&lt;双人入住&gt;&lt;双早&gt;&lt;新酒店礼盒&gt;</t>
  </si>
  <si>
    <t>LIU/HONG RUI,li/hui</t>
  </si>
  <si>
    <t>取消</t>
  </si>
  <si>
    <t xml:space="preserve">17980885964	</t>
  </si>
  <si>
    <t>[乔治市]槟城希迪特酒店(又称槟城龙城酒店) (槟城对抗新冠肺炎认证)(Cititel Penang (PenangFightCovid-19 Certified))(28528257)</t>
  </si>
  <si>
    <t>豪华房&lt;双人入住&gt;&lt;双早&gt;</t>
  </si>
  <si>
    <t>Hwang/Wesley</t>
  </si>
  <si>
    <t xml:space="preserve">2561388	</t>
  </si>
  <si>
    <t xml:space="preserve">2127884	</t>
  </si>
  <si>
    <t xml:space="preserve">17985604541	</t>
  </si>
  <si>
    <t>[吉隆坡]吉隆坡市中心玛雅酒店(Hotel Maya Kuala Lumpur City Centre)(28528339)</t>
  </si>
  <si>
    <t>一室房&lt;超值特惠&gt;&lt;双人入住&gt;&lt;双早&gt;</t>
  </si>
  <si>
    <t>Singh/Sukhjinder,Nguyen/Trang Thao Thi</t>
  </si>
  <si>
    <t xml:space="preserve">2562548	</t>
  </si>
  <si>
    <t xml:space="preserve">242987	</t>
  </si>
  <si>
    <t xml:space="preserve">17988068810	</t>
  </si>
  <si>
    <t>[曼谷]于拉查达阿曼塔酒店(Amanta Hotel &amp; Residence Ratchada)(28679148)</t>
  </si>
  <si>
    <t>一卧室城景豪华套房&lt;双人入住&gt;&lt;双早&gt;</t>
  </si>
  <si>
    <t>Ngopok/Wipaporn</t>
  </si>
  <si>
    <t xml:space="preserve">2562811	</t>
  </si>
  <si>
    <t xml:space="preserve">200414	</t>
  </si>
  <si>
    <t xml:space="preserve">17995537386	</t>
  </si>
  <si>
    <t>[普吉岛]蓝猴红树林酒店(SHA Extra Plus)(The Mangrove by Blu Monkey(SHA Extra Plus))(92788296)</t>
  </si>
  <si>
    <t>豪华公寓楼(无浴缸)(连住3晚及以上)&lt;双人入住&gt;&lt;双早&gt;</t>
  </si>
  <si>
    <t>Ng/Kate Jeah,Ng/Kate Jeah,Ng/Kate Jeah,Ng/Kate Jeah</t>
  </si>
  <si>
    <t xml:space="preserve">2563925	</t>
  </si>
  <si>
    <t xml:space="preserve">17996523511	</t>
  </si>
  <si>
    <t>[新山]希思尔新山酒店(Thistle Johor Bahru)(5624049)</t>
  </si>
  <si>
    <t>豪华双床房(住2晚或2晚的倍数)&lt;双人入住&gt;&lt;双早&gt;</t>
  </si>
  <si>
    <t>ibrahim/ahmad rizan</t>
  </si>
  <si>
    <t xml:space="preserve">2564159	</t>
  </si>
  <si>
    <t xml:space="preserve">4164368	</t>
  </si>
  <si>
    <t xml:space="preserve">18012453068	</t>
  </si>
  <si>
    <t>[碧瑶]约翰干草营地森林旅馆(The Forest Lodge at Camp John Hay)(90371036)</t>
  </si>
  <si>
    <t>高级房&lt;今日特价 &gt;&lt;双人入住&gt;&lt;无早&gt;</t>
  </si>
  <si>
    <t>reyes/leonardo,reyes/leonardo</t>
  </si>
  <si>
    <t xml:space="preserve">18015761661	</t>
  </si>
  <si>
    <t>[奥隆阿波]中央公园礁度假村(Central Park Reef Resort)(91825762)</t>
  </si>
  <si>
    <t>行政房&lt;今日特价 &gt;&lt;双人入住&gt;&lt;双早&gt;</t>
  </si>
  <si>
    <t>Concepcion/Junel</t>
  </si>
  <si>
    <t xml:space="preserve">2567500	</t>
  </si>
  <si>
    <t xml:space="preserve">2569128	</t>
  </si>
  <si>
    <t xml:space="preserve">18016566124	</t>
  </si>
  <si>
    <t>[曼谷]曼谷萨通雅诗阁酒店(Ascott Sathorn Bangkok)(5032213)</t>
  </si>
  <si>
    <t>尊贵一室房&lt;双人入住&gt;&lt;双早&gt;</t>
  </si>
  <si>
    <t>Lin/Peita</t>
  </si>
  <si>
    <t xml:space="preserve">2567747	</t>
  </si>
  <si>
    <t xml:space="preserve">6511144	</t>
  </si>
  <si>
    <t xml:space="preserve">18016795693	</t>
  </si>
  <si>
    <t>[丹戎士拔]吉隆坡黄金棕榈度假村(Avani Sepang Goldcoast Resort Kuala Lumpur)(5409783)</t>
  </si>
  <si>
    <t>家庭别墅(至少连住2晚及以上)&lt;四人入住&gt;&lt;早餐&gt;</t>
  </si>
  <si>
    <t>CHENG/LENG</t>
  </si>
  <si>
    <t xml:space="preserve">2567832	</t>
  </si>
  <si>
    <t xml:space="preserve">665784	</t>
  </si>
  <si>
    <t xml:space="preserve">18023462370	</t>
  </si>
  <si>
    <t>[碧瑶]海约翰坎普庄园酒店(The Manor at Camp John Hay)(28356473)</t>
  </si>
  <si>
    <t>园景高级房&lt;特价大促销&gt;&lt;三人入住&gt;&lt;无早&gt;</t>
  </si>
  <si>
    <t>Santillan/Maritoni Ann</t>
  </si>
  <si>
    <t xml:space="preserve">2569746	</t>
  </si>
  <si>
    <t xml:space="preserve">144354	</t>
  </si>
  <si>
    <t xml:space="preserve">18024015790	</t>
  </si>
  <si>
    <t>[曼谷]Cross氛围曼谷素坤逸酒店(Cross Vibe Bangkok Sukhumvit)(6544255)</t>
  </si>
  <si>
    <t>标准双床房(至少连住2晚及以上)&lt;双人入住&gt;&lt;双早&gt;</t>
  </si>
  <si>
    <t>Chan/Siu Chuen,Chan/Siu Chuen</t>
  </si>
  <si>
    <t xml:space="preserve">2569948	</t>
  </si>
  <si>
    <t xml:space="preserve">99382	</t>
  </si>
  <si>
    <t xml:space="preserve">18028556020	</t>
  </si>
  <si>
    <t>[乔治市]槟城龙城快捷酒店 (槟城对抗新冠肺炎认证)(Cititel Express Penang (PenangFightCovid-19 Certified))(5147805)</t>
  </si>
  <si>
    <t>标准大床房&lt;双人入住&gt;&lt;双早&gt;</t>
  </si>
  <si>
    <t>Ahamd/Yasir</t>
  </si>
  <si>
    <t xml:space="preserve">2571074	</t>
  </si>
  <si>
    <t xml:space="preserve">578412	</t>
  </si>
  <si>
    <t xml:space="preserve">18028860450	</t>
  </si>
  <si>
    <t>[吉隆坡]吉隆披武吉免登瑞园酒店(Swiss-Garden Hotel Bukit Bintang Kuala Lumpur)(24422053)</t>
  </si>
  <si>
    <t>豪华特大床房(至少连住2晚及以上)&lt;双人入住&gt;&lt;双早&gt;</t>
  </si>
  <si>
    <t>Shu Yee/Charmaine,Shu Yee/Charmaine,Shu Yee/Charmaine,Shu Yee/Charmaine</t>
  </si>
  <si>
    <t xml:space="preserve">2571148	</t>
  </si>
  <si>
    <t xml:space="preserve">126396	</t>
  </si>
  <si>
    <t xml:space="preserve">18028936299	</t>
  </si>
  <si>
    <t>[涛岛]乌龟岛海滩度假酒店(Haadtien Beach Resort)(6027673)</t>
  </si>
  <si>
    <t>世外桃源别墅&lt;双人入住&gt;&lt;双早&gt;</t>
  </si>
  <si>
    <t>Teachachongjintana/Radtawit,Teachachongjintana/Radtawit</t>
  </si>
  <si>
    <t xml:space="preserve">18029013392	</t>
  </si>
  <si>
    <t>Teachachongjintana/Radtawit</t>
  </si>
  <si>
    <t xml:space="preserve">18029128316	</t>
  </si>
  <si>
    <t>Radtawit/Teachachongjintana,Radtawit/Teachachongjintana</t>
  </si>
  <si>
    <t xml:space="preserve">2571238	</t>
  </si>
  <si>
    <t xml:space="preserve">17784	</t>
  </si>
  <si>
    <t xml:space="preserve">18034761710	</t>
  </si>
  <si>
    <t>[曼谷]曼谷素坤逸55号通罗中心点大酒店 (SHA Plus+)(Grande Centre Point Sukhumvit 55 Bangkok (SHA Plus+))(8173962)</t>
  </si>
  <si>
    <t>特色豪华房&lt;三人入住&gt;&lt;预付&gt;&lt;早餐&gt;</t>
  </si>
  <si>
    <t>Bae/Jung Ick,Bae/Jung Ick,Bae/Jung Ick</t>
  </si>
  <si>
    <t xml:space="preserve">2572627	</t>
  </si>
  <si>
    <t xml:space="preserve">220665	</t>
  </si>
  <si>
    <t xml:space="preserve">18035489418	</t>
  </si>
  <si>
    <t>传统一室房(连住3晚及以上)&lt;双人入住&gt;&lt;双早&gt;</t>
  </si>
  <si>
    <t>SHIN/JIN SIK,SHIN/DONG BEEN</t>
  </si>
  <si>
    <t xml:space="preserve">2572889	</t>
  </si>
  <si>
    <t xml:space="preserve">243744	</t>
  </si>
  <si>
    <t xml:space="preserve">18037658826	</t>
  </si>
  <si>
    <t>[普吉岛]普吉岛悦榕庄(SHA Extra Plus)(Banyan Tree Phuket (SHA Extra Plus))(3707426)</t>
  </si>
  <si>
    <t>招牌泳池别墅&lt;A&gt;&lt;双人入住&gt;&lt;特价&gt;&lt;双早&gt;</t>
  </si>
  <si>
    <t>BAO/FENGLONGJIE,PENG/ZIYU</t>
  </si>
  <si>
    <t xml:space="preserve">2573360	</t>
  </si>
  <si>
    <t xml:space="preserve">19644003	</t>
  </si>
  <si>
    <t xml:space="preserve">18038747367	</t>
  </si>
  <si>
    <t>[曼谷]曼谷大将军酒店 (SHA Extra Plus)(Admiral Premier Bangkok (SHA Extra Plus))(85217938)</t>
  </si>
  <si>
    <t>高级一室房(至少连住2晚及以上)&lt;双人入住&gt;&lt;无早&gt;</t>
  </si>
  <si>
    <t>Alexander/Donald</t>
  </si>
  <si>
    <t xml:space="preserve">2573849	</t>
  </si>
  <si>
    <t xml:space="preserve">89149	</t>
  </si>
  <si>
    <t xml:space="preserve">18041673754	</t>
  </si>
  <si>
    <t>[长滩岛]长滩岛赫南公园度假村(Henann Park Resort Boracay)(90373085)</t>
  </si>
  <si>
    <t>尊贵房&lt;特价大促销&gt;&lt;三人入住&gt;&lt;早餐&gt;</t>
  </si>
  <si>
    <t>Yao/Pauline,Yao/Pauline,Yao/Pauline</t>
  </si>
  <si>
    <t xml:space="preserve">2574552	</t>
  </si>
  <si>
    <t xml:space="preserve">HPK104-0000723	</t>
  </si>
  <si>
    <t>退单</t>
  </si>
  <si>
    <t xml:space="preserve">18046614204	</t>
  </si>
  <si>
    <t>[曼谷]曼谷辛德霍恩凯宾斯基(Sindhorn Kempinski Bangkok)(92930805)</t>
  </si>
  <si>
    <t>尊贵特大床公寓&lt;今日特价 &gt;&lt;双人入住&gt;&lt;仅适用亚洲客人&gt;&lt;双早&gt;</t>
  </si>
  <si>
    <t>DAI/JIANLIANG</t>
  </si>
  <si>
    <t xml:space="preserve">2575496	</t>
  </si>
  <si>
    <t xml:space="preserve">99052	</t>
  </si>
  <si>
    <t xml:space="preserve">18048712300	</t>
  </si>
  <si>
    <t>[曼谷]曼谷万怡酒店(Courtyard by Marriott Bangkok)(5211729)</t>
  </si>
  <si>
    <t>翻新豪华特大床房(至少连住2晚及以上)&lt;单人入住&gt;&lt;单早&gt;</t>
  </si>
  <si>
    <t>WANG/XIAOHONG</t>
  </si>
  <si>
    <t xml:space="preserve">2575868	</t>
  </si>
  <si>
    <t xml:space="preserve">75846623	</t>
  </si>
  <si>
    <t xml:space="preserve">18049221006	</t>
  </si>
  <si>
    <t>[曼谷]维布萨南保旅馆(Vib Best Western Sanam Pao)(41650497)</t>
  </si>
  <si>
    <t>Omduang/Ittipon,Omduang/Ittipon</t>
  </si>
  <si>
    <t xml:space="preserve">2575934	</t>
  </si>
  <si>
    <t xml:space="preserve">BK011147	</t>
  </si>
  <si>
    <t xml:space="preserve">18049263010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</si>
  <si>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</si>
  <si>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</si>
  <si>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SUN/DEFU</t>
  </si>
  <si>
    <t xml:space="preserve">2575946	</t>
  </si>
  <si>
    <t xml:space="preserve">186913950	</t>
  </si>
  <si>
    <t xml:space="preserve">18049411853	</t>
  </si>
  <si>
    <t>[丹戎本雅]槟城火烈鸟海滩酒店(Flamingo Hotel by The Beach, Penang)(5253402)</t>
  </si>
  <si>
    <t>山景豪华双床房&lt;今日特价 &gt;&lt;双人入住&gt;&lt;无早&gt;</t>
  </si>
  <si>
    <t>ASBAQI/NOOR ASBAQI</t>
  </si>
  <si>
    <t xml:space="preserve">2575993	</t>
  </si>
  <si>
    <t xml:space="preserve">18049726631	</t>
  </si>
  <si>
    <t>[吉隆坡]铂尔曼吉隆坡城市中心大酒店(Pullman Kuala Lumpur City Centre Hotel &amp; Residences)(5073220)</t>
  </si>
  <si>
    <t>豪华双床房&lt;双人入住&gt;&lt;双早&gt;</t>
  </si>
  <si>
    <t>LI/ZHOU,WANG/WEN</t>
  </si>
  <si>
    <t xml:space="preserve">2576133	</t>
  </si>
  <si>
    <t xml:space="preserve">835735	</t>
  </si>
  <si>
    <t xml:space="preserve">18052384237	</t>
  </si>
  <si>
    <t>高级房&lt;双人入住&gt;&lt;双早&gt;</t>
  </si>
  <si>
    <t>Abdullah/Noorsahila</t>
  </si>
  <si>
    <t xml:space="preserve">2576600	</t>
  </si>
  <si>
    <t xml:space="preserve">666933	</t>
  </si>
  <si>
    <t xml:space="preserve">18052986506	</t>
  </si>
  <si>
    <t>[帕拉尼亚克]马尼拉新濠天地凯悦酒店(Hyatt Regency Manila City of Dreams)(5917305)</t>
  </si>
  <si>
    <t>凯悦特大床房&lt;特价大促销&gt;&lt;双人入住&gt;&lt;无早&gt;</t>
  </si>
  <si>
    <t>LEE/SEUNGHYUN</t>
  </si>
  <si>
    <t xml:space="preserve">2576679	</t>
  </si>
  <si>
    <t xml:space="preserve">25530212	</t>
  </si>
  <si>
    <t xml:space="preserve">18053004524	</t>
  </si>
  <si>
    <t>凯悦豪华特大床房&lt;特价大促销&gt;&lt;双人入住&gt;&lt;无早&gt;</t>
  </si>
  <si>
    <t xml:space="preserve">2576680	</t>
  </si>
  <si>
    <t xml:space="preserve">25530217	</t>
  </si>
  <si>
    <t xml:space="preserve">18053207614	</t>
  </si>
  <si>
    <t>高级双床房&lt;双人入住&gt;&lt;无早&gt;</t>
  </si>
  <si>
    <t>Sureepisan/Korrakod,Sureepisan/Korrakod</t>
  </si>
  <si>
    <t xml:space="preserve">2576709	</t>
  </si>
  <si>
    <t xml:space="preserve">BK011190	</t>
  </si>
  <si>
    <t xml:space="preserve">18053603510	</t>
  </si>
  <si>
    <t>[怡保]怡保宴宾雅酒店(Impiana Hotel Ipoh)(28528393)</t>
  </si>
  <si>
    <t>豪华双床房&lt;双人入住&gt;&lt;无早&gt;</t>
  </si>
  <si>
    <t>fui lai/chi,fui lai/chi</t>
  </si>
  <si>
    <t xml:space="preserve">2576755	</t>
  </si>
  <si>
    <t xml:space="preserve">546225	</t>
  </si>
  <si>
    <t xml:space="preserve">18053786721	</t>
  </si>
  <si>
    <t>[芙蓉]芙蓉皇家朱兰酒店(Royale Chulan Seremban)(91100866)</t>
  </si>
  <si>
    <t>高级房&lt;双人入住&gt;&lt;无早&gt;</t>
  </si>
  <si>
    <t>Jayaraman/Prebagaran</t>
  </si>
  <si>
    <t xml:space="preserve">2576797	</t>
  </si>
  <si>
    <t xml:space="preserve">1241581	</t>
  </si>
  <si>
    <t xml:space="preserve">18055562676	</t>
  </si>
  <si>
    <t>传统一室房&lt;双人入住&gt;&lt;双早&gt;</t>
  </si>
  <si>
    <t>HAZIQ/FAIRUL HAZIQ BIN MOHD ARIS</t>
  </si>
  <si>
    <t xml:space="preserve">2576961	</t>
  </si>
  <si>
    <t xml:space="preserve">244044	</t>
  </si>
  <si>
    <t xml:space="preserve">18055589332	</t>
  </si>
  <si>
    <t>Samakun/Asfaizal</t>
  </si>
  <si>
    <t xml:space="preserve">2576972	</t>
  </si>
  <si>
    <t xml:space="preserve">244045	</t>
  </si>
  <si>
    <t xml:space="preserve">18055884151	</t>
  </si>
  <si>
    <t>Shahriman/Mohamad Shahriman bin Kimin</t>
  </si>
  <si>
    <t xml:space="preserve">2577076	</t>
  </si>
  <si>
    <t xml:space="preserve">666988	</t>
  </si>
  <si>
    <t xml:space="preserve">18056021222	</t>
  </si>
  <si>
    <t>RAJALI/ELLY HAZIQAH</t>
  </si>
  <si>
    <t xml:space="preserve">2577127	</t>
  </si>
  <si>
    <t xml:space="preserve">244047	</t>
  </si>
  <si>
    <t xml:space="preserve">18056136406	</t>
  </si>
  <si>
    <t>Ramalingam Rajasekaran/Manoj Kumar</t>
  </si>
  <si>
    <t xml:space="preserve">2577167	</t>
  </si>
  <si>
    <t xml:space="preserve">244043	</t>
  </si>
  <si>
    <t xml:space="preserve">18056647530	</t>
  </si>
  <si>
    <t>akarapornpon/peeraya,akarapornpon/peeraya</t>
  </si>
  <si>
    <t xml:space="preserve">2577328	</t>
  </si>
  <si>
    <t xml:space="preserve">BK011185/1	</t>
  </si>
  <si>
    <t xml:space="preserve">18056718018	</t>
  </si>
  <si>
    <t>JANG/JI WON</t>
  </si>
  <si>
    <t xml:space="preserve">2577370	</t>
  </si>
  <si>
    <t xml:space="preserve">5780110	</t>
  </si>
  <si>
    <t xml:space="preserve">18056857778	</t>
  </si>
  <si>
    <t>园景高级房&lt;特价大促销&gt;&lt;双人入住&gt;&lt;无早&gt;</t>
  </si>
  <si>
    <t>Binag/Maria Agnes</t>
  </si>
  <si>
    <t xml:space="preserve">2577429	</t>
  </si>
  <si>
    <t xml:space="preserve">145562	</t>
  </si>
  <si>
    <t xml:space="preserve">18058866874	</t>
  </si>
  <si>
    <t>豪华特大床房&lt;双人入住&gt;&lt;特价&gt;&lt;双早&gt;</t>
  </si>
  <si>
    <t>TEE/AINA</t>
  </si>
  <si>
    <t xml:space="preserve">2577724	</t>
  </si>
  <si>
    <t xml:space="preserve">126772	</t>
  </si>
  <si>
    <t xml:space="preserve">18058920286	</t>
  </si>
  <si>
    <t>Ng/Iwan Setiawan</t>
  </si>
  <si>
    <t xml:space="preserve">18058958248	</t>
  </si>
  <si>
    <t>海景豪华双床房&lt;今日特价 &gt;&lt;双人入住&gt;&lt;无早&gt;</t>
  </si>
  <si>
    <t>Ali nordin/Muhammad ali bin nordin</t>
  </si>
  <si>
    <t xml:space="preserve">2577758	</t>
  </si>
  <si>
    <t xml:space="preserve">18059111964	</t>
  </si>
  <si>
    <t>林景高级房&lt;特价大促销&gt;&lt;双人入住&gt;&lt;无早&gt;</t>
  </si>
  <si>
    <t>LIN/SIWEN</t>
  </si>
  <si>
    <t xml:space="preserve">2577808	</t>
  </si>
  <si>
    <t xml:space="preserve">145563	</t>
  </si>
  <si>
    <t xml:space="preserve">18059288653	</t>
  </si>
  <si>
    <t>Aziz/Azreen,Aziz/Azreen</t>
  </si>
  <si>
    <t xml:space="preserve">18059445525	</t>
  </si>
  <si>
    <t>海景豪华特大床房&lt;今日特价 &gt;&lt;双人入住&gt;&lt;无早&gt;</t>
  </si>
  <si>
    <t>Sohol/Rusidah</t>
  </si>
  <si>
    <t xml:space="preserve">2577919	</t>
  </si>
  <si>
    <t xml:space="preserve">18059777556	</t>
  </si>
  <si>
    <t>[努沙再也]双威大盒子酒店(Sunway Hotel Big Box)(91411884)</t>
  </si>
  <si>
    <t>豪华特大床房&lt;单人入住&gt;&lt;单早&gt;</t>
  </si>
  <si>
    <t>LIU/YUMEI</t>
  </si>
  <si>
    <t xml:space="preserve">2578003	</t>
  </si>
  <si>
    <t xml:space="preserve">37717	</t>
  </si>
  <si>
    <t xml:space="preserve">18059886987	</t>
  </si>
  <si>
    <t>[马六甲]马六甲大华酒店(The Majestic Malacca)(28538119)</t>
  </si>
  <si>
    <t>Rahman/Fahmi</t>
  </si>
  <si>
    <t xml:space="preserve">18059891665	</t>
  </si>
  <si>
    <t>豪华特大床房&lt;双人入住&gt;&lt;无早&gt;</t>
  </si>
  <si>
    <t>Ahmad/Nasrullah,Ahmad/Nasrullah</t>
  </si>
  <si>
    <t xml:space="preserve">2578055	</t>
  </si>
  <si>
    <t xml:space="preserve">546301	</t>
  </si>
  <si>
    <t xml:space="preserve">18060052985	</t>
  </si>
  <si>
    <t>两卧室套房&lt;今日特价 &gt;&lt;四人入住&gt;&lt;早餐&gt;</t>
  </si>
  <si>
    <t>Syira Zuraidi/Siti Nurshahirah Bt Mohamad Zuraidi</t>
  </si>
  <si>
    <t xml:space="preserve">2578139	</t>
  </si>
  <si>
    <t xml:space="preserve">18060087141	</t>
  </si>
  <si>
    <t>[普吉岛]普吉岛德瓦度假酒店(SHA Extra Plus)(Dewa Phuket Resort &amp; Villas(SHA Extra Plus))(3629162)</t>
  </si>
  <si>
    <t>豪华房&lt;双人入住&gt;&lt;不适用泰国客人&gt;&lt;双早&gt;</t>
  </si>
  <si>
    <t>HAN/XINGSHUO,XU/GUOWEN</t>
  </si>
  <si>
    <t xml:space="preserve">2578162	</t>
  </si>
  <si>
    <t xml:space="preserve">601072243	</t>
  </si>
  <si>
    <t xml:space="preserve">18060085781	</t>
  </si>
  <si>
    <t>豪华特大床房&lt;双人入住&gt;&lt;双早&gt;</t>
  </si>
  <si>
    <t>Hashim/Nurul huda</t>
  </si>
  <si>
    <t xml:space="preserve">2578169	</t>
  </si>
  <si>
    <t xml:space="preserve">37709	</t>
  </si>
  <si>
    <t xml:space="preserve">18060207904	</t>
  </si>
  <si>
    <t>beddu/jumiati</t>
  </si>
  <si>
    <t xml:space="preserve">2578250	</t>
  </si>
  <si>
    <t xml:space="preserve">546315	</t>
  </si>
  <si>
    <t xml:space="preserve">18060293094	</t>
  </si>
  <si>
    <t>mohamad junaidi/yunus</t>
  </si>
  <si>
    <t xml:space="preserve">2578286	</t>
  </si>
  <si>
    <t xml:space="preserve">546332	</t>
  </si>
  <si>
    <t xml:space="preserve">18060296179	</t>
  </si>
  <si>
    <t>RASHID/NASRUL NAIM</t>
  </si>
  <si>
    <t xml:space="preserve">2578291	</t>
  </si>
  <si>
    <t xml:space="preserve">836251	</t>
  </si>
  <si>
    <t xml:space="preserve">18060403656	</t>
  </si>
  <si>
    <t>abas/amyra</t>
  </si>
  <si>
    <t xml:space="preserve">2578356	</t>
  </si>
  <si>
    <t xml:space="preserve">836260	</t>
  </si>
  <si>
    <t xml:space="preserve">18061417420	</t>
  </si>
  <si>
    <t>yang/su</t>
  </si>
  <si>
    <t xml:space="preserve">2578374	</t>
  </si>
  <si>
    <t xml:space="preserve">836264	</t>
  </si>
  <si>
    <t xml:space="preserve">18061512962	</t>
  </si>
  <si>
    <t>Nazari/Izma Nadia</t>
  </si>
  <si>
    <t xml:space="preserve">2578386	</t>
  </si>
  <si>
    <t xml:space="preserve">836267	</t>
  </si>
  <si>
    <t xml:space="preserve">18061652052	</t>
  </si>
  <si>
    <t>Lo Suk Yin/May Lo</t>
  </si>
  <si>
    <t xml:space="preserve">2578406	</t>
  </si>
  <si>
    <t xml:space="preserve">836272	</t>
  </si>
  <si>
    <t xml:space="preserve">18061730870	</t>
  </si>
  <si>
    <t>豪华房&lt;双人入住&gt;&lt;无早&gt;</t>
  </si>
  <si>
    <t>Hajar/Siti</t>
  </si>
  <si>
    <t xml:space="preserve">2578438	</t>
  </si>
  <si>
    <t xml:space="preserve">546347	</t>
  </si>
  <si>
    <t xml:space="preserve">18061819466	</t>
  </si>
  <si>
    <t>[曼谷]金玉素万那普酒店(Golden Jade Suvarnabhumi)(28680143)</t>
  </si>
  <si>
    <t>Glanson/Thanasitt,Glanson/Thanasitt</t>
  </si>
  <si>
    <t xml:space="preserve">2578475	</t>
  </si>
  <si>
    <t xml:space="preserve">acknowledge	</t>
  </si>
  <si>
    <t xml:space="preserve">18061834523	</t>
  </si>
  <si>
    <t>Muhammad Haziq/Md Azrin</t>
  </si>
  <si>
    <t xml:space="preserve">2578481	</t>
  </si>
  <si>
    <t xml:space="preserve">244076	</t>
  </si>
  <si>
    <t xml:space="preserve">18028416220	</t>
  </si>
  <si>
    <t>Afif Aizad bin Hamdan/Abdul,Afif Aizad bin Hamdan/Abdul,Afif Aizad bin Hamdan/Abdul,Afif Aizad bin Hamdan/Abdul</t>
  </si>
  <si>
    <t>，</t>
  </si>
  <si>
    <t>18041673754此单多收35.52元待退回</t>
  </si>
  <si>
    <t>6.10 可退622</t>
  </si>
  <si>
    <t>A220610160459481</t>
  </si>
  <si>
    <t>A22061016062629</t>
  </si>
  <si>
    <t>CNY / HKD 当前参考汇率: 1.172270564</t>
  </si>
  <si>
    <t>总计：68545.52 CNY/
80353.9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</si>
  <si>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</si>
  <si>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</si>
  <si>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</si>
  <si>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</si>
  <si>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</si>
  <si>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</si>
  <si>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</si>
  <si>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</si>
  <si>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</si>
  <si>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</si>
  <si>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</si>
  <si>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</si>
  <si>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</si>
  <si>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</si>
  <si>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</si>
  <si>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</si>
  <si>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</si>
  <si>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</si>
  <si>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2022-06-06</t>
  </si>
  <si>
    <t>2578481</t>
  </si>
  <si>
    <t>吉隆坡市中心玛雅酒店</t>
  </si>
  <si>
    <t>Muhammad Haziq Md Azrin</t>
  </si>
  <si>
    <t>2022-06-07</t>
  </si>
  <si>
    <t>退房日周结</t>
  </si>
  <si>
    <t>340.00</t>
  </si>
  <si>
    <t>RMB</t>
  </si>
  <si>
    <t>0</t>
  </si>
  <si>
    <t>0.00</t>
  </si>
  <si>
    <t>携程国际直连(DD)</t>
  </si>
  <si>
    <t>01.011174</t>
  </si>
  <si>
    <t>2022-06-06 15:04:57</t>
  </si>
  <si>
    <t>否</t>
  </si>
  <si>
    <t>汇智国际旅游发展有限公司</t>
  </si>
  <si>
    <t>直采</t>
  </si>
  <si>
    <t>2578475</t>
  </si>
  <si>
    <t>曼谷金玉素旺纳普酒店</t>
  </si>
  <si>
    <t>Glanson Thanasitt,Glanson Thanasitt</t>
  </si>
  <si>
    <t>136.00</t>
  </si>
  <si>
    <t>2022-06-06 16:36:07</t>
  </si>
  <si>
    <t>2578438</t>
  </si>
  <si>
    <t>怡保宴宾雅酒店</t>
  </si>
  <si>
    <t>Hajar Siti</t>
  </si>
  <si>
    <t>359.00</t>
  </si>
  <si>
    <t>2022-06-06 15:20:28</t>
  </si>
  <si>
    <t>2578406</t>
  </si>
  <si>
    <t>铂尔曼吉隆坡城市中心大酒店</t>
  </si>
  <si>
    <t>Lo Suk Yin May Lo</t>
  </si>
  <si>
    <t>437.00</t>
  </si>
  <si>
    <t>2022-06-06 14:19:11</t>
  </si>
  <si>
    <t>2578386</t>
  </si>
  <si>
    <t>Nazari Izma Nadia</t>
  </si>
  <si>
    <t>2022-06-06 13:57:27</t>
  </si>
  <si>
    <t>2578374</t>
  </si>
  <si>
    <t>yang su</t>
  </si>
  <si>
    <t>2022-06-06 13:42:45</t>
  </si>
  <si>
    <t>2578356</t>
  </si>
  <si>
    <t>abas amyra</t>
  </si>
  <si>
    <t>2022-06-06 13:23:51</t>
  </si>
  <si>
    <t>2578291</t>
  </si>
  <si>
    <t>RASHID NASRUL NAIM</t>
  </si>
  <si>
    <t>2022-06-06 12:45:13</t>
  </si>
  <si>
    <t>2578286</t>
  </si>
  <si>
    <t>mohamad junaidi yunus</t>
  </si>
  <si>
    <t>2022-06-06 13:15:56</t>
  </si>
  <si>
    <t>2578250</t>
  </si>
  <si>
    <t>beddu jumiati</t>
  </si>
  <si>
    <t>2022-06-06 13:17:14</t>
  </si>
  <si>
    <t>2578169</t>
  </si>
  <si>
    <t>双威大盒子酒店</t>
  </si>
  <si>
    <t>Hashim Nurul huda</t>
  </si>
  <si>
    <t>326.00</t>
  </si>
  <si>
    <t>2022-06-06 14:19:36</t>
  </si>
  <si>
    <t>2578162</t>
  </si>
  <si>
    <t>普吉岛德瓦酒店</t>
  </si>
  <si>
    <t>HAN XINGSHUO,XU GUOWEN</t>
  </si>
  <si>
    <t>335.00</t>
  </si>
  <si>
    <t>2022-06-06 11:10:49</t>
  </si>
  <si>
    <t>2578139</t>
  </si>
  <si>
    <t>槟城火烈鸟海滩酒店</t>
  </si>
  <si>
    <t>Syira Zuraidi Siti Nurshahirah Bt Mohamad Zuraidi</t>
  </si>
  <si>
    <t>1247.00</t>
  </si>
  <si>
    <t>2022-06-06 14:20:54</t>
  </si>
  <si>
    <t>2578055</t>
  </si>
  <si>
    <t>Ahmad Nasrullah,Ahmad Nasrullah</t>
  </si>
  <si>
    <t>316.00</t>
  </si>
  <si>
    <t>2022-06-06 10:33:56</t>
  </si>
  <si>
    <t>2578003</t>
  </si>
  <si>
    <t>LIU YUMEI</t>
  </si>
  <si>
    <t>295.00</t>
  </si>
  <si>
    <t>2022-06-06 13:30:06</t>
  </si>
  <si>
    <t>2577919</t>
  </si>
  <si>
    <t>Sohol Rusidah</t>
  </si>
  <si>
    <t>496.00</t>
  </si>
  <si>
    <t>2022-06-06 14:21:04</t>
  </si>
  <si>
    <t>2022-06-05</t>
  </si>
  <si>
    <t>2577808</t>
  </si>
  <si>
    <t>海约翰坎普庄园酒店</t>
  </si>
  <si>
    <t>LIN SIWEN</t>
  </si>
  <si>
    <t>730.00</t>
  </si>
  <si>
    <t>2022-06-06 12:09:25</t>
  </si>
  <si>
    <t>2577758</t>
  </si>
  <si>
    <t>Ali nordin Muhammad ali bin nordin</t>
  </si>
  <si>
    <t>2022-06-06 14:21:19</t>
  </si>
  <si>
    <t>2577747</t>
  </si>
  <si>
    <t>Ng Iwan Setiawan</t>
  </si>
  <si>
    <t>660.00</t>
  </si>
  <si>
    <t>2022-06-06 14:15:24</t>
  </si>
  <si>
    <t>2577724</t>
  </si>
  <si>
    <t>吉隆坡瑞园酒店</t>
  </si>
  <si>
    <t>TEE AINA</t>
  </si>
  <si>
    <t>311.00</t>
  </si>
  <si>
    <t>2022-06-06 13:15:16</t>
  </si>
  <si>
    <t>2577429</t>
  </si>
  <si>
    <t>Binag Maria Agnes</t>
  </si>
  <si>
    <t>777.00</t>
  </si>
  <si>
    <t>2022-06-06 12:09:11</t>
  </si>
  <si>
    <t>2577076</t>
  </si>
  <si>
    <t>雪邦黄金海岸安凡尼度假酒店</t>
  </si>
  <si>
    <t>Shahriman Mohamad Shahriman bin Kimin</t>
  </si>
  <si>
    <t>860.00</t>
  </si>
  <si>
    <t>2022-06-05 11:38:59</t>
  </si>
  <si>
    <t>2022-06-04</t>
  </si>
  <si>
    <t>2576600</t>
  </si>
  <si>
    <t>Abdullah Noorsahila</t>
  </si>
  <si>
    <t>830.00</t>
  </si>
  <si>
    <t>2022-06-04 18:12:25</t>
  </si>
  <si>
    <t>2022-05-29</t>
  </si>
  <si>
    <t>2567832</t>
  </si>
  <si>
    <t>CHENG LENG</t>
  </si>
  <si>
    <t>3459.00</t>
  </si>
  <si>
    <t>2022-05-29 13:23:36</t>
  </si>
  <si>
    <t>2022-05-15</t>
  </si>
  <si>
    <t>2551838</t>
  </si>
  <si>
    <t>普吉岛斯攀瓦酒店(SHA Extra Plus)</t>
  </si>
  <si>
    <t>HUANG DANDAN,Du Tingyan,Yu Peng,Wong Zi han</t>
  </si>
  <si>
    <t>3947.00</t>
  </si>
  <si>
    <t>2022-05-15 11:03:48</t>
  </si>
  <si>
    <t>2022-06-02</t>
  </si>
  <si>
    <t>2573360</t>
  </si>
  <si>
    <t>普吉岛悦榕庄(SHA Plus+)</t>
  </si>
  <si>
    <t>BAO FENGLONGJIE,PENG ZIYU</t>
  </si>
  <si>
    <t>3332.00</t>
  </si>
  <si>
    <t>2022-06-02 09:42:03</t>
  </si>
  <si>
    <t>2022-05-21</t>
  </si>
  <si>
    <t>2558197</t>
  </si>
  <si>
    <t>诺富特普吉岛卡伦海滩度假村酒店</t>
  </si>
  <si>
    <t>MEHTA ANUP NARENDRA</t>
  </si>
  <si>
    <t>4220.00</t>
  </si>
  <si>
    <t>2022-05-21 11:30:16</t>
  </si>
  <si>
    <t>2022-05-31</t>
  </si>
  <si>
    <t>2571238</t>
  </si>
  <si>
    <t>乌龟岛海滩度假酒店</t>
  </si>
  <si>
    <t>Radtawit Teachachongjintana,Radtawit Teachachongjintana</t>
  </si>
  <si>
    <t>590.00</t>
  </si>
  <si>
    <t>2022-06-01 22:20:52</t>
  </si>
  <si>
    <t>2576133</t>
  </si>
  <si>
    <t>LI ZHOU,WANG WEN</t>
  </si>
  <si>
    <t>445.00</t>
  </si>
  <si>
    <t>2022-06-04 12:11:14</t>
  </si>
  <si>
    <t>2022-05-26</t>
  </si>
  <si>
    <t>2564159</t>
  </si>
  <si>
    <t>希思尔新山酒店</t>
  </si>
  <si>
    <t>ibrahim ahmad rizan</t>
  </si>
  <si>
    <t>2022-06-03</t>
  </si>
  <si>
    <t>1080.00</t>
  </si>
  <si>
    <t>2022-05-26 12:47:31</t>
  </si>
  <si>
    <t>2022-05-30</t>
  </si>
  <si>
    <t>2569948</t>
  </si>
  <si>
    <t>Cross氛围曼谷素坤逸酒店</t>
  </si>
  <si>
    <t>Chan Siu Chuen,Chan Siu Chuen</t>
  </si>
  <si>
    <t>735.00</t>
  </si>
  <si>
    <t>2022-05-31 12:00:11</t>
  </si>
  <si>
    <t>2022-05-02</t>
  </si>
  <si>
    <t>2534665</t>
  </si>
  <si>
    <t>阿罗纳海滩赫纳度假村</t>
  </si>
  <si>
    <t>Venisse M. Endaya Angela,Venisse M. Endaya Angela,Venisse M. Endaya Angela</t>
  </si>
  <si>
    <t>2542.00</t>
  </si>
  <si>
    <t>2022-05-04 08:28:00</t>
  </si>
  <si>
    <t>2576680</t>
  </si>
  <si>
    <t>马尼拉梦之城凯悦酒店</t>
  </si>
  <si>
    <t>LEE SEUNGHYUN</t>
  </si>
  <si>
    <t>1276.00</t>
  </si>
  <si>
    <t>2022-06-05 12:17:41</t>
  </si>
  <si>
    <t>2576679</t>
  </si>
  <si>
    <t>1135.00</t>
  </si>
  <si>
    <t>2022-06-05 12:07:05</t>
  </si>
  <si>
    <t>2577370</t>
  </si>
  <si>
    <t>JANG JI WON</t>
  </si>
  <si>
    <t>2270.00</t>
  </si>
  <si>
    <t>2022-06-05 15:37:14</t>
  </si>
  <si>
    <t>2567747</t>
  </si>
  <si>
    <t>曼谷萨通雅诗阁酒店</t>
  </si>
  <si>
    <t>Lin Peita</t>
  </si>
  <si>
    <t>1560.00</t>
  </si>
  <si>
    <t>2022-05-30 10:30:46</t>
  </si>
  <si>
    <t>2022-05-24</t>
  </si>
  <si>
    <t>2562811</t>
  </si>
  <si>
    <t>曼谷拉查达阿曼达酒店和公寓</t>
  </si>
  <si>
    <t>Ngopok Wipaporn</t>
  </si>
  <si>
    <t>450.00</t>
  </si>
  <si>
    <t>2022-05-24 18:06:50</t>
  </si>
  <si>
    <t>2575946</t>
  </si>
  <si>
    <t>曼谷盛泰澜中央世界商业中心酒店  (SHA Plus+)</t>
  </si>
  <si>
    <t>SUN DEFU</t>
  </si>
  <si>
    <t>2460.00</t>
  </si>
  <si>
    <t>2022-06-04 10:49:18</t>
  </si>
  <si>
    <t>2022-04-27</t>
  </si>
  <si>
    <t>2526291</t>
  </si>
  <si>
    <t>KANG LYE XING VALERIE,ENG BAO YI HAZEL,LEE YONG</t>
  </si>
  <si>
    <t>3816.00</t>
  </si>
  <si>
    <t>2022-04-27 16:51:36</t>
  </si>
  <si>
    <t>2575868</t>
  </si>
  <si>
    <t>曼谷万怡酒店 - SHA Extra Plus 认证</t>
  </si>
  <si>
    <t>WANG XIAOHONG</t>
  </si>
  <si>
    <t>1386.00</t>
  </si>
  <si>
    <t>2022-06-04 11:42:48</t>
  </si>
  <si>
    <t>2022-06-01</t>
  </si>
  <si>
    <t>2572627</t>
  </si>
  <si>
    <t>曼谷素坤逸中心55超豪华酒店</t>
  </si>
  <si>
    <t>Bae Jung Ick,Bae Jung Ick,Bae Jung Ick</t>
  </si>
  <si>
    <t>3004.00</t>
  </si>
  <si>
    <t>2022-06-01 19:15:46</t>
  </si>
  <si>
    <t>2569746</t>
  </si>
  <si>
    <t>Santillan Maritoni Ann</t>
  </si>
  <si>
    <t>2000.00</t>
  </si>
  <si>
    <t>2022-05-30 20:38:41</t>
  </si>
  <si>
    <t>2022-05-23</t>
  </si>
  <si>
    <t>2561388</t>
  </si>
  <si>
    <t>槟城龙城酒店</t>
  </si>
  <si>
    <t>Hwang Wesley</t>
  </si>
  <si>
    <t>360.00</t>
  </si>
  <si>
    <t>2022-05-23 19:55:49</t>
  </si>
  <si>
    <t>2575993</t>
  </si>
  <si>
    <t>ASBAQI NOOR ASBAQI</t>
  </si>
  <si>
    <t>2022-06-04 09:20:51</t>
  </si>
  <si>
    <t>2571074</t>
  </si>
  <si>
    <t>槟城龙城快捷酒店</t>
  </si>
  <si>
    <t>Ahamd Yasir</t>
  </si>
  <si>
    <t>256.00</t>
  </si>
  <si>
    <t>2022-06-02 10:25:20</t>
  </si>
  <si>
    <t>2562548</t>
  </si>
  <si>
    <t>Singh Sukhjinder,Nguyen Trang Thao Thi</t>
  </si>
  <si>
    <t>1126.00</t>
  </si>
  <si>
    <t>2022-05-24 12:59:11</t>
  </si>
  <si>
    <t>2572889</t>
  </si>
  <si>
    <t>SHIN JIN SIK,SHIN DONG BEEN</t>
  </si>
  <si>
    <t>898.00</t>
  </si>
  <si>
    <t>2022-06-02 14:56:19</t>
  </si>
  <si>
    <t>2577167</t>
  </si>
  <si>
    <t>Ramalingam Rajasekaran Manoj Kumar</t>
  </si>
  <si>
    <t>330.00</t>
  </si>
  <si>
    <t>2022-06-06 10:37:44</t>
  </si>
  <si>
    <t>2577127</t>
  </si>
  <si>
    <t>RAJALI ELLY HAZIQAH</t>
  </si>
  <si>
    <t>2022-06-06 10:48:32</t>
  </si>
  <si>
    <t>2576972</t>
  </si>
  <si>
    <t>Samakun Asfaizal</t>
  </si>
  <si>
    <t>2022-06-06 10:44:00</t>
  </si>
  <si>
    <t>2576961</t>
  </si>
  <si>
    <t>HAZIQ FAIRUL HAZIQ BIN MOHD ARIS</t>
  </si>
  <si>
    <t>2022-06-06 10:43:24</t>
  </si>
  <si>
    <t>2571148</t>
  </si>
  <si>
    <t>Shu Yee Charmaine,Shu Yee Charmaine,Shu Yee Charmaine,Shu Yee Charmaine</t>
  </si>
  <si>
    <t>1152.00</t>
  </si>
  <si>
    <t>2022-06-02 16:13:07</t>
  </si>
  <si>
    <t>2022-05-10</t>
  </si>
  <si>
    <t>2545801</t>
  </si>
  <si>
    <t>诺富特曼谷隆齐素坤逸酒店</t>
  </si>
  <si>
    <t>YEONG KEN YUEN</t>
  </si>
  <si>
    <t>4080.00</t>
  </si>
  <si>
    <t>2022-05-11 13:00:56</t>
  </si>
  <si>
    <t>2576755</t>
  </si>
  <si>
    <t>fui lai chi,fui lai chi</t>
  </si>
  <si>
    <t>2022-06-05 12:17:16</t>
  </si>
  <si>
    <t>2576797</t>
  </si>
  <si>
    <t>芙蓉皇家朱兰酒店</t>
  </si>
  <si>
    <t>Jayaraman Prebagaran</t>
  </si>
  <si>
    <t>278.00</t>
  </si>
  <si>
    <t>2022-06-06 12:37:19</t>
  </si>
  <si>
    <t>2573849</t>
  </si>
  <si>
    <t>康帕斯酒店集团曼谷大将军酒店</t>
  </si>
  <si>
    <t>Alexander Donald</t>
  </si>
  <si>
    <t>651.00</t>
  </si>
  <si>
    <t>2022-06-02 15:45:23</t>
  </si>
  <si>
    <t>2577328</t>
  </si>
  <si>
    <t>维布萨南保旅馆</t>
  </si>
  <si>
    <t>akarapornpon peeraya,akarapornpon peeraya</t>
  </si>
  <si>
    <t>166.00</t>
  </si>
  <si>
    <t>2022-06-06 10:07:32</t>
  </si>
  <si>
    <t>2576709</t>
  </si>
  <si>
    <t>Sureepisan Korrakod,Sureepisan Korrakod</t>
  </si>
  <si>
    <t>2022-06-06 11:10:34</t>
  </si>
  <si>
    <t>2575934</t>
  </si>
  <si>
    <t>Omduang Ittipon,Omduang Ittipon</t>
  </si>
  <si>
    <t>157.00</t>
  </si>
  <si>
    <t>2022-06-04 09:47:43</t>
  </si>
  <si>
    <t>2575496</t>
  </si>
  <si>
    <t>曼谷辛德霍恩凯宾斯基</t>
  </si>
  <si>
    <t>DAI JIANLIANG</t>
  </si>
  <si>
    <t>7024.00</t>
  </si>
  <si>
    <t>2022-06-03 18:31:43</t>
  </si>
  <si>
    <t>2022-05-19</t>
  </si>
  <si>
    <t>2556002</t>
  </si>
  <si>
    <t>珍拉丁皇家朱兰小屋</t>
  </si>
  <si>
    <t>Abu Zaidi Muhamad Sabri</t>
  </si>
  <si>
    <t>289.00</t>
  </si>
  <si>
    <t>2022-05-25 18:00:55</t>
  </si>
  <si>
    <t>2567500</t>
  </si>
  <si>
    <t>中央公园礁石度假村</t>
  </si>
  <si>
    <t>Concepcion Junel</t>
  </si>
  <si>
    <t>2930.00</t>
  </si>
  <si>
    <t>2022-05-31 16:46:09</t>
  </si>
  <si>
    <t>2574552</t>
  </si>
  <si>
    <t>Henann Park Resort</t>
  </si>
  <si>
    <t>Yao Pauline,Yao Pauline,Yao Pauline</t>
  </si>
  <si>
    <t>2760.00</t>
  </si>
  <si>
    <t>2022-06-03 16:20:49</t>
  </si>
  <si>
    <t>2022-04-25</t>
  </si>
  <si>
    <t>2524006</t>
  </si>
  <si>
    <t>邦咯岛绿中海度假村</t>
  </si>
  <si>
    <t>Chee Jian Wei</t>
  </si>
  <si>
    <t>3600.00</t>
  </si>
  <si>
    <t>2022-04-25 16:35:31</t>
  </si>
  <si>
    <t>17844530214,,</t>
  </si>
  <si>
    <t>2022-03-31</t>
  </si>
  <si>
    <t>2491727</t>
  </si>
  <si>
    <t>2022-04-25 16:34:21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</si>
</sst>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3" fillId="17" borderId="1" applyNumberFormat="0" applyAlignment="0" applyProtection="0">
      <alignment vertical="center"/>
    </xf>
    <xf numFmtId="0" fontId="12" fillId="16" borderId="3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44716</v>
      </c>
      <c r="G2" s="6">
        <v>44719</v>
      </c>
      <c r="H2" s="4">
        <v>5</v>
      </c>
      <c r="I2" s="4">
        <v>3</v>
      </c>
      <c r="J2" s="4">
        <v>15</v>
      </c>
      <c r="K2" s="4" t="s">
        <v>30</v>
      </c>
      <c r="L2" s="4">
        <v>4080</v>
      </c>
      <c r="M2" s="4">
        <v>4080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44691</v>
      </c>
      <c r="S2" s="6">
        <v>44722</v>
      </c>
      <c r="T2" s="4" t="s">
        <v>34</v>
      </c>
      <c r="U2" s="4">
        <v>4080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44718</v>
      </c>
      <c r="G3" s="6">
        <v>44719</v>
      </c>
      <c r="H3" s="4">
        <v>1</v>
      </c>
      <c r="I3" s="4">
        <v>1</v>
      </c>
      <c r="J3" s="4">
        <v>1</v>
      </c>
      <c r="K3" s="4" t="s">
        <v>30</v>
      </c>
      <c r="L3" s="4">
        <v>3947</v>
      </c>
      <c r="M3" s="4">
        <v>3947</v>
      </c>
      <c r="N3" s="4" t="s">
        <v>40</v>
      </c>
      <c r="O3" s="4" t="s">
        <v>32</v>
      </c>
      <c r="P3" s="4" t="s">
        <v>33</v>
      </c>
      <c r="Q3" s="4">
        <v>0</v>
      </c>
      <c r="R3" s="7">
        <v>44696</v>
      </c>
      <c r="S3" s="6">
        <v>44722</v>
      </c>
      <c r="T3" s="4" t="s">
        <v>34</v>
      </c>
      <c r="U3" s="4">
        <v>3947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44718</v>
      </c>
      <c r="G4" s="6">
        <v>44719</v>
      </c>
      <c r="H4" s="4">
        <v>1</v>
      </c>
      <c r="I4" s="4">
        <v>1</v>
      </c>
      <c r="J4" s="4">
        <v>1</v>
      </c>
      <c r="K4" s="4" t="s">
        <v>30</v>
      </c>
      <c r="L4" s="4">
        <v>289</v>
      </c>
      <c r="M4" s="4">
        <v>289</v>
      </c>
      <c r="N4" s="4" t="s">
        <v>46</v>
      </c>
      <c r="O4" s="4" t="s">
        <v>32</v>
      </c>
      <c r="P4" s="4" t="s">
        <v>33</v>
      </c>
      <c r="Q4" s="4">
        <v>0</v>
      </c>
      <c r="R4" s="7">
        <v>44700</v>
      </c>
      <c r="S4" s="6">
        <v>44722</v>
      </c>
      <c r="T4" s="4" t="s">
        <v>34</v>
      </c>
      <c r="U4" s="4">
        <v>289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44714</v>
      </c>
      <c r="G5" s="6">
        <v>44719</v>
      </c>
      <c r="H5" s="4">
        <v>2</v>
      </c>
      <c r="I5" s="4">
        <v>5</v>
      </c>
      <c r="J5" s="4">
        <v>10</v>
      </c>
      <c r="K5" s="4" t="s">
        <v>30</v>
      </c>
      <c r="L5" s="4">
        <v>4220</v>
      </c>
      <c r="M5" s="4">
        <v>4220</v>
      </c>
      <c r="N5" s="4" t="s">
        <v>52</v>
      </c>
      <c r="O5" s="4" t="s">
        <v>32</v>
      </c>
      <c r="P5" s="4" t="s">
        <v>33</v>
      </c>
      <c r="Q5" s="4">
        <v>0</v>
      </c>
      <c r="R5" s="7">
        <v>44702</v>
      </c>
      <c r="S5" s="6">
        <v>44722</v>
      </c>
      <c r="T5" s="4" t="s">
        <v>34</v>
      </c>
      <c r="U5" s="4">
        <v>4220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44716</v>
      </c>
      <c r="G6" s="6">
        <v>44719</v>
      </c>
      <c r="H6" s="4">
        <v>1</v>
      </c>
      <c r="I6" s="4">
        <v>3</v>
      </c>
      <c r="J6" s="4">
        <v>3</v>
      </c>
      <c r="K6" s="4" t="s">
        <v>30</v>
      </c>
      <c r="L6" s="4">
        <v>22128</v>
      </c>
      <c r="M6" s="4">
        <v>22128</v>
      </c>
      <c r="N6" s="4" t="s">
        <v>58</v>
      </c>
      <c r="O6" s="4" t="s">
        <v>32</v>
      </c>
      <c r="P6" s="4" t="s">
        <v>33</v>
      </c>
      <c r="Q6" s="4">
        <v>0</v>
      </c>
      <c r="R6" s="7">
        <v>44702</v>
      </c>
      <c r="S6" s="6">
        <v>44722</v>
      </c>
      <c r="T6" s="4" t="s">
        <v>34</v>
      </c>
      <c r="U6" s="4">
        <v>22128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59</v>
      </c>
      <c r="D7" s="4" t="s">
        <v>56</v>
      </c>
      <c r="E7" s="4" t="s">
        <v>57</v>
      </c>
      <c r="F7" s="6">
        <v>44716</v>
      </c>
      <c r="G7" s="6">
        <v>44719</v>
      </c>
      <c r="H7" s="4">
        <v>1</v>
      </c>
      <c r="I7" s="4">
        <v>3</v>
      </c>
      <c r="J7" s="4">
        <v>3</v>
      </c>
      <c r="K7" s="4" t="s">
        <v>30</v>
      </c>
      <c r="L7" s="4">
        <v>-22128</v>
      </c>
      <c r="M7" s="4">
        <v>-22128</v>
      </c>
      <c r="N7" s="4" t="s">
        <v>58</v>
      </c>
      <c r="O7" s="4" t="s">
        <v>32</v>
      </c>
      <c r="P7" s="4" t="s">
        <v>33</v>
      </c>
      <c r="Q7" s="4">
        <v>0</v>
      </c>
      <c r="R7" s="7">
        <v>44702</v>
      </c>
      <c r="S7" s="6">
        <v>44722</v>
      </c>
      <c r="T7" s="4" t="s">
        <v>34</v>
      </c>
      <c r="U7" s="4">
        <v>-22128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44718</v>
      </c>
      <c r="G8" s="6">
        <v>44719</v>
      </c>
      <c r="H8" s="4">
        <v>1</v>
      </c>
      <c r="I8" s="4">
        <v>1</v>
      </c>
      <c r="J8" s="4">
        <v>1</v>
      </c>
      <c r="K8" s="4" t="s">
        <v>30</v>
      </c>
      <c r="L8" s="4">
        <v>360</v>
      </c>
      <c r="M8" s="4">
        <v>360</v>
      </c>
      <c r="N8" s="4" t="s">
        <v>63</v>
      </c>
      <c r="O8" s="4" t="s">
        <v>32</v>
      </c>
      <c r="P8" s="4" t="s">
        <v>33</v>
      </c>
      <c r="Q8" s="4">
        <v>0</v>
      </c>
      <c r="R8" s="7">
        <v>44704</v>
      </c>
      <c r="S8" s="6">
        <v>44722</v>
      </c>
      <c r="T8" s="4" t="s">
        <v>34</v>
      </c>
      <c r="U8" s="4">
        <v>360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44715</v>
      </c>
      <c r="G9" s="6">
        <v>44719</v>
      </c>
      <c r="H9" s="4">
        <v>1</v>
      </c>
      <c r="I9" s="4">
        <v>4</v>
      </c>
      <c r="J9" s="4">
        <v>4</v>
      </c>
      <c r="K9" s="4" t="s">
        <v>30</v>
      </c>
      <c r="L9" s="4">
        <v>1126</v>
      </c>
      <c r="M9" s="4">
        <v>1126</v>
      </c>
      <c r="N9" s="4" t="s">
        <v>69</v>
      </c>
      <c r="O9" s="4" t="s">
        <v>32</v>
      </c>
      <c r="P9" s="4" t="s">
        <v>33</v>
      </c>
      <c r="Q9" s="4">
        <v>0</v>
      </c>
      <c r="R9" s="7">
        <v>44705</v>
      </c>
      <c r="S9" s="6">
        <v>44722</v>
      </c>
      <c r="T9" s="4" t="s">
        <v>34</v>
      </c>
      <c r="U9" s="4">
        <v>1126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44718</v>
      </c>
      <c r="G10" s="6">
        <v>44719</v>
      </c>
      <c r="H10" s="4">
        <v>1</v>
      </c>
      <c r="I10" s="4">
        <v>1</v>
      </c>
      <c r="J10" s="4">
        <v>1</v>
      </c>
      <c r="K10" s="4" t="s">
        <v>30</v>
      </c>
      <c r="L10" s="4">
        <v>450</v>
      </c>
      <c r="M10" s="4">
        <v>450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44705</v>
      </c>
      <c r="S10" s="6">
        <v>44722</v>
      </c>
      <c r="T10" s="4" t="s">
        <v>34</v>
      </c>
      <c r="U10" s="4">
        <v>450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44716</v>
      </c>
      <c r="G11" s="6">
        <v>44719</v>
      </c>
      <c r="H11" s="4">
        <v>2</v>
      </c>
      <c r="I11" s="4">
        <v>3</v>
      </c>
      <c r="J11" s="4">
        <v>6</v>
      </c>
      <c r="K11" s="4" t="s">
        <v>30</v>
      </c>
      <c r="L11" s="4">
        <v>1410</v>
      </c>
      <c r="M11" s="4">
        <v>1410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44706</v>
      </c>
      <c r="S11" s="6">
        <v>44722</v>
      </c>
      <c r="T11" s="4" t="s">
        <v>34</v>
      </c>
      <c r="U11" s="4">
        <v>1410</v>
      </c>
      <c r="V11" s="4">
        <v>0</v>
      </c>
      <c r="W11" s="4">
        <v>0</v>
      </c>
      <c r="X11" s="4" t="s">
        <v>82</v>
      </c>
      <c r="Y11" s="4" t="s">
        <v>36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44715</v>
      </c>
      <c r="G12" s="6">
        <v>44719</v>
      </c>
      <c r="H12" s="4">
        <v>1</v>
      </c>
      <c r="I12" s="4">
        <v>4</v>
      </c>
      <c r="J12" s="4">
        <v>4</v>
      </c>
      <c r="K12" s="4" t="s">
        <v>30</v>
      </c>
      <c r="L12" s="4">
        <v>1080</v>
      </c>
      <c r="M12" s="4">
        <v>1080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44707</v>
      </c>
      <c r="S12" s="6">
        <v>44722</v>
      </c>
      <c r="T12" s="4" t="s">
        <v>34</v>
      </c>
      <c r="U12" s="4">
        <v>1080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78</v>
      </c>
      <c r="B13" s="4" t="s">
        <v>26</v>
      </c>
      <c r="C13" s="4" t="s">
        <v>59</v>
      </c>
      <c r="D13" s="4" t="s">
        <v>79</v>
      </c>
      <c r="E13" s="4" t="s">
        <v>80</v>
      </c>
      <c r="F13" s="6">
        <v>44716</v>
      </c>
      <c r="G13" s="6">
        <v>44719</v>
      </c>
      <c r="H13" s="4">
        <v>2</v>
      </c>
      <c r="I13" s="4">
        <v>3</v>
      </c>
      <c r="J13" s="4">
        <v>6</v>
      </c>
      <c r="K13" s="4" t="s">
        <v>30</v>
      </c>
      <c r="L13" s="4">
        <v>-1410</v>
      </c>
      <c r="M13" s="4">
        <v>-1410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44706</v>
      </c>
      <c r="S13" s="6">
        <v>44722</v>
      </c>
      <c r="T13" s="4" t="s">
        <v>34</v>
      </c>
      <c r="U13" s="4">
        <v>-1410</v>
      </c>
      <c r="V13" s="4">
        <v>0</v>
      </c>
      <c r="W13" s="4">
        <v>0</v>
      </c>
      <c r="X13" s="4" t="s">
        <v>82</v>
      </c>
      <c r="Y13" s="4" t="s">
        <v>36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44716</v>
      </c>
      <c r="G14" s="6">
        <v>44719</v>
      </c>
      <c r="H14" s="4">
        <v>1</v>
      </c>
      <c r="I14" s="4">
        <v>3</v>
      </c>
      <c r="J14" s="4">
        <v>3</v>
      </c>
      <c r="K14" s="4" t="s">
        <v>30</v>
      </c>
      <c r="L14" s="4">
        <v>2616</v>
      </c>
      <c r="M14" s="4">
        <v>2616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44709</v>
      </c>
      <c r="S14" s="6">
        <v>44722</v>
      </c>
      <c r="T14" s="4" t="s">
        <v>34</v>
      </c>
      <c r="U14" s="4">
        <v>2616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7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44715</v>
      </c>
      <c r="G15" s="6">
        <v>44719</v>
      </c>
      <c r="H15" s="4">
        <v>1</v>
      </c>
      <c r="I15" s="4">
        <v>4</v>
      </c>
      <c r="J15" s="4">
        <v>4</v>
      </c>
      <c r="K15" s="4" t="s">
        <v>30</v>
      </c>
      <c r="L15" s="4">
        <v>2930</v>
      </c>
      <c r="M15" s="4">
        <v>2930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44710</v>
      </c>
      <c r="S15" s="6">
        <v>44722</v>
      </c>
      <c r="T15" s="4" t="s">
        <v>34</v>
      </c>
      <c r="U15" s="4">
        <v>2930</v>
      </c>
      <c r="V15" s="4">
        <v>0</v>
      </c>
      <c r="W15" s="4">
        <v>0</v>
      </c>
      <c r="X15" s="4" t="s">
        <v>97</v>
      </c>
      <c r="Y15" s="4">
        <v>2569152</v>
      </c>
      <c r="Z15" s="4">
        <v>2547207</v>
      </c>
      <c r="AA15" s="4" t="s">
        <v>98</v>
      </c>
    </row>
    <row r="16" s="4" customFormat="1" spans="1:25">
      <c r="A16" s="4" t="s">
        <v>89</v>
      </c>
      <c r="B16" s="4" t="s">
        <v>26</v>
      </c>
      <c r="C16" s="4" t="s">
        <v>59</v>
      </c>
      <c r="D16" s="4" t="s">
        <v>90</v>
      </c>
      <c r="E16" s="4" t="s">
        <v>91</v>
      </c>
      <c r="F16" s="6">
        <v>44716</v>
      </c>
      <c r="G16" s="6">
        <v>44719</v>
      </c>
      <c r="H16" s="4">
        <v>1</v>
      </c>
      <c r="I16" s="4">
        <v>3</v>
      </c>
      <c r="J16" s="4">
        <v>3</v>
      </c>
      <c r="K16" s="4" t="s">
        <v>30</v>
      </c>
      <c r="L16" s="4">
        <v>-2616</v>
      </c>
      <c r="M16" s="4">
        <v>-2616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44709</v>
      </c>
      <c r="S16" s="6">
        <v>44722</v>
      </c>
      <c r="T16" s="4" t="s">
        <v>34</v>
      </c>
      <c r="U16" s="4">
        <v>-2616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44716</v>
      </c>
      <c r="G17" s="6">
        <v>44719</v>
      </c>
      <c r="H17" s="4">
        <v>1</v>
      </c>
      <c r="I17" s="4">
        <v>3</v>
      </c>
      <c r="J17" s="4">
        <v>3</v>
      </c>
      <c r="K17" s="4" t="s">
        <v>30</v>
      </c>
      <c r="L17" s="4">
        <v>1560</v>
      </c>
      <c r="M17" s="4">
        <v>1560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44710</v>
      </c>
      <c r="S17" s="6">
        <v>44722</v>
      </c>
      <c r="T17" s="4" t="s">
        <v>34</v>
      </c>
      <c r="U17" s="4">
        <v>1560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44717</v>
      </c>
      <c r="G18" s="6">
        <v>44719</v>
      </c>
      <c r="H18" s="4">
        <v>1</v>
      </c>
      <c r="I18" s="4">
        <v>2</v>
      </c>
      <c r="J18" s="4">
        <v>2</v>
      </c>
      <c r="K18" s="4" t="s">
        <v>30</v>
      </c>
      <c r="L18" s="4">
        <v>3459</v>
      </c>
      <c r="M18" s="4">
        <v>3459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44710</v>
      </c>
      <c r="S18" s="6">
        <v>44722</v>
      </c>
      <c r="T18" s="4" t="s">
        <v>34</v>
      </c>
      <c r="U18" s="4">
        <v>3459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44717</v>
      </c>
      <c r="G19" s="6">
        <v>44719</v>
      </c>
      <c r="H19" s="4">
        <v>1</v>
      </c>
      <c r="I19" s="4">
        <v>2</v>
      </c>
      <c r="J19" s="4">
        <v>2</v>
      </c>
      <c r="K19" s="4" t="s">
        <v>30</v>
      </c>
      <c r="L19" s="4">
        <v>2000</v>
      </c>
      <c r="M19" s="4">
        <v>2000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44711</v>
      </c>
      <c r="S19" s="6">
        <v>44722</v>
      </c>
      <c r="T19" s="4" t="s">
        <v>34</v>
      </c>
      <c r="U19" s="4">
        <v>2000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44716</v>
      </c>
      <c r="G20" s="6">
        <v>44719</v>
      </c>
      <c r="H20" s="4">
        <v>1</v>
      </c>
      <c r="I20" s="4">
        <v>3</v>
      </c>
      <c r="J20" s="4">
        <v>3</v>
      </c>
      <c r="K20" s="4" t="s">
        <v>30</v>
      </c>
      <c r="L20" s="4">
        <v>735</v>
      </c>
      <c r="M20" s="4">
        <v>735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44711</v>
      </c>
      <c r="S20" s="6">
        <v>44722</v>
      </c>
      <c r="T20" s="4" t="s">
        <v>34</v>
      </c>
      <c r="U20" s="4">
        <v>735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44718</v>
      </c>
      <c r="G21" s="6">
        <v>44719</v>
      </c>
      <c r="H21" s="4">
        <v>1</v>
      </c>
      <c r="I21" s="4">
        <v>1</v>
      </c>
      <c r="J21" s="4">
        <v>1</v>
      </c>
      <c r="K21" s="4" t="s">
        <v>30</v>
      </c>
      <c r="L21" s="4">
        <v>256</v>
      </c>
      <c r="M21" s="4">
        <v>256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44712</v>
      </c>
      <c r="S21" s="6">
        <v>44722</v>
      </c>
      <c r="T21" s="4" t="s">
        <v>34</v>
      </c>
      <c r="U21" s="4">
        <v>256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44717</v>
      </c>
      <c r="G22" s="6">
        <v>44719</v>
      </c>
      <c r="H22" s="4">
        <v>2</v>
      </c>
      <c r="I22" s="4">
        <v>2</v>
      </c>
      <c r="J22" s="4">
        <v>4</v>
      </c>
      <c r="K22" s="4" t="s">
        <v>30</v>
      </c>
      <c r="L22" s="4">
        <v>1152</v>
      </c>
      <c r="M22" s="4">
        <v>1152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44712</v>
      </c>
      <c r="S22" s="6">
        <v>44722</v>
      </c>
      <c r="T22" s="4" t="s">
        <v>34</v>
      </c>
      <c r="U22" s="4">
        <v>1152</v>
      </c>
      <c r="V22" s="4">
        <v>0</v>
      </c>
      <c r="W22" s="4">
        <v>0</v>
      </c>
      <c r="X22" s="4" t="s">
        <v>133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44718</v>
      </c>
      <c r="G23" s="6">
        <v>44719</v>
      </c>
      <c r="H23" s="4">
        <v>1</v>
      </c>
      <c r="I23" s="4">
        <v>1</v>
      </c>
      <c r="J23" s="4">
        <v>1</v>
      </c>
      <c r="K23" s="4" t="s">
        <v>30</v>
      </c>
      <c r="L23" s="4">
        <v>590</v>
      </c>
      <c r="M23" s="4">
        <v>590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44712</v>
      </c>
      <c r="S23" s="6">
        <v>44722</v>
      </c>
      <c r="T23" s="4" t="s">
        <v>34</v>
      </c>
      <c r="U23" s="4">
        <v>590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135</v>
      </c>
      <c r="B24" s="4" t="s">
        <v>26</v>
      </c>
      <c r="C24" s="4" t="s">
        <v>59</v>
      </c>
      <c r="D24" s="4" t="s">
        <v>136</v>
      </c>
      <c r="E24" s="4" t="s">
        <v>137</v>
      </c>
      <c r="F24" s="6">
        <v>44718</v>
      </c>
      <c r="G24" s="6">
        <v>44719</v>
      </c>
      <c r="H24" s="4">
        <v>1</v>
      </c>
      <c r="I24" s="4">
        <v>1</v>
      </c>
      <c r="J24" s="4">
        <v>1</v>
      </c>
      <c r="K24" s="4" t="s">
        <v>30</v>
      </c>
      <c r="L24" s="4">
        <v>-590</v>
      </c>
      <c r="M24" s="4">
        <v>-590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44712</v>
      </c>
      <c r="S24" s="6">
        <v>44722</v>
      </c>
      <c r="T24" s="4" t="s">
        <v>34</v>
      </c>
      <c r="U24" s="4">
        <v>-590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44718</v>
      </c>
      <c r="G25" s="6">
        <v>44719</v>
      </c>
      <c r="H25" s="4">
        <v>1</v>
      </c>
      <c r="I25" s="4">
        <v>1</v>
      </c>
      <c r="J25" s="4">
        <v>1</v>
      </c>
      <c r="K25" s="4" t="s">
        <v>30</v>
      </c>
      <c r="L25" s="4">
        <v>590</v>
      </c>
      <c r="M25" s="4">
        <v>590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44712</v>
      </c>
      <c r="S25" s="6">
        <v>44722</v>
      </c>
      <c r="T25" s="4" t="s">
        <v>34</v>
      </c>
      <c r="U25" s="4">
        <v>590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139</v>
      </c>
      <c r="B26" s="4" t="s">
        <v>26</v>
      </c>
      <c r="C26" s="4" t="s">
        <v>59</v>
      </c>
      <c r="D26" s="4" t="s">
        <v>136</v>
      </c>
      <c r="E26" s="4" t="s">
        <v>137</v>
      </c>
      <c r="F26" s="6">
        <v>44718</v>
      </c>
      <c r="G26" s="6">
        <v>44719</v>
      </c>
      <c r="H26" s="4">
        <v>1</v>
      </c>
      <c r="I26" s="4">
        <v>1</v>
      </c>
      <c r="J26" s="4">
        <v>1</v>
      </c>
      <c r="K26" s="4" t="s">
        <v>30</v>
      </c>
      <c r="L26" s="4">
        <v>-590</v>
      </c>
      <c r="M26" s="4">
        <v>-590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44712</v>
      </c>
      <c r="S26" s="6">
        <v>44722</v>
      </c>
      <c r="T26" s="4" t="s">
        <v>34</v>
      </c>
      <c r="U26" s="4">
        <v>-590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141</v>
      </c>
      <c r="B27" s="4" t="s">
        <v>26</v>
      </c>
      <c r="C27" s="4" t="s">
        <v>27</v>
      </c>
      <c r="D27" s="4" t="s">
        <v>136</v>
      </c>
      <c r="E27" s="4" t="s">
        <v>137</v>
      </c>
      <c r="F27" s="6">
        <v>44718</v>
      </c>
      <c r="G27" s="6">
        <v>44719</v>
      </c>
      <c r="H27" s="4">
        <v>1</v>
      </c>
      <c r="I27" s="4">
        <v>1</v>
      </c>
      <c r="J27" s="4">
        <v>1</v>
      </c>
      <c r="K27" s="4" t="s">
        <v>30</v>
      </c>
      <c r="L27" s="4">
        <v>590</v>
      </c>
      <c r="M27" s="4">
        <v>590</v>
      </c>
      <c r="N27" s="4" t="s">
        <v>142</v>
      </c>
      <c r="O27" s="4" t="s">
        <v>32</v>
      </c>
      <c r="P27" s="4" t="s">
        <v>33</v>
      </c>
      <c r="Q27" s="4">
        <v>0</v>
      </c>
      <c r="R27" s="7">
        <v>44712</v>
      </c>
      <c r="S27" s="6">
        <v>44722</v>
      </c>
      <c r="T27" s="4" t="s">
        <v>34</v>
      </c>
      <c r="U27" s="4">
        <v>590</v>
      </c>
      <c r="V27" s="4">
        <v>0</v>
      </c>
      <c r="W27" s="4">
        <v>0</v>
      </c>
      <c r="X27" s="4" t="s">
        <v>143</v>
      </c>
      <c r="Y27" s="4" t="s">
        <v>144</v>
      </c>
    </row>
    <row r="28" s="4" customFormat="1" spans="1:25">
      <c r="A28" s="4" t="s">
        <v>145</v>
      </c>
      <c r="B28" s="4" t="s">
        <v>26</v>
      </c>
      <c r="C28" s="4" t="s">
        <v>27</v>
      </c>
      <c r="D28" s="4" t="s">
        <v>146</v>
      </c>
      <c r="E28" s="4" t="s">
        <v>147</v>
      </c>
      <c r="F28" s="6">
        <v>44715</v>
      </c>
      <c r="G28" s="6">
        <v>44719</v>
      </c>
      <c r="H28" s="4">
        <v>1</v>
      </c>
      <c r="I28" s="4">
        <v>4</v>
      </c>
      <c r="J28" s="4">
        <v>4</v>
      </c>
      <c r="K28" s="4" t="s">
        <v>30</v>
      </c>
      <c r="L28" s="4">
        <v>3004</v>
      </c>
      <c r="M28" s="4">
        <v>3004</v>
      </c>
      <c r="N28" s="4" t="s">
        <v>148</v>
      </c>
      <c r="O28" s="4" t="s">
        <v>32</v>
      </c>
      <c r="P28" s="4" t="s">
        <v>33</v>
      </c>
      <c r="Q28" s="4">
        <v>0</v>
      </c>
      <c r="R28" s="7">
        <v>44713</v>
      </c>
      <c r="S28" s="6">
        <v>44722</v>
      </c>
      <c r="T28" s="4" t="s">
        <v>34</v>
      </c>
      <c r="U28" s="4">
        <v>3004</v>
      </c>
      <c r="V28" s="4">
        <v>0</v>
      </c>
      <c r="W28" s="4">
        <v>0</v>
      </c>
      <c r="X28" s="4" t="s">
        <v>149</v>
      </c>
      <c r="Y28" s="4" t="s">
        <v>150</v>
      </c>
    </row>
    <row r="29" s="4" customFormat="1" spans="1:25">
      <c r="A29" s="4" t="s">
        <v>151</v>
      </c>
      <c r="B29" s="4" t="s">
        <v>26</v>
      </c>
      <c r="C29" s="4" t="s">
        <v>27</v>
      </c>
      <c r="D29" s="4" t="s">
        <v>67</v>
      </c>
      <c r="E29" s="4" t="s">
        <v>152</v>
      </c>
      <c r="F29" s="6">
        <v>44716</v>
      </c>
      <c r="G29" s="6">
        <v>44719</v>
      </c>
      <c r="H29" s="4">
        <v>1</v>
      </c>
      <c r="I29" s="4">
        <v>3</v>
      </c>
      <c r="J29" s="4">
        <v>3</v>
      </c>
      <c r="K29" s="4" t="s">
        <v>30</v>
      </c>
      <c r="L29" s="4">
        <v>898</v>
      </c>
      <c r="M29" s="4">
        <v>898</v>
      </c>
      <c r="N29" s="4" t="s">
        <v>153</v>
      </c>
      <c r="O29" s="4" t="s">
        <v>32</v>
      </c>
      <c r="P29" s="4" t="s">
        <v>33</v>
      </c>
      <c r="Q29" s="4">
        <v>0</v>
      </c>
      <c r="R29" s="7">
        <v>44713</v>
      </c>
      <c r="S29" s="6">
        <v>44722</v>
      </c>
      <c r="T29" s="4" t="s">
        <v>34</v>
      </c>
      <c r="U29" s="4">
        <v>898</v>
      </c>
      <c r="V29" s="4">
        <v>0</v>
      </c>
      <c r="W29" s="4">
        <v>0</v>
      </c>
      <c r="X29" s="4" t="s">
        <v>154</v>
      </c>
      <c r="Y29" s="4" t="s">
        <v>155</v>
      </c>
    </row>
    <row r="30" s="4" customFormat="1" spans="1:25">
      <c r="A30" s="4" t="s">
        <v>156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44717</v>
      </c>
      <c r="G30" s="6">
        <v>44719</v>
      </c>
      <c r="H30" s="4">
        <v>1</v>
      </c>
      <c r="I30" s="4">
        <v>2</v>
      </c>
      <c r="J30" s="4">
        <v>2</v>
      </c>
      <c r="K30" s="4" t="s">
        <v>30</v>
      </c>
      <c r="L30" s="4">
        <v>3332</v>
      </c>
      <c r="M30" s="4">
        <v>3332</v>
      </c>
      <c r="N30" s="4" t="s">
        <v>159</v>
      </c>
      <c r="O30" s="4" t="s">
        <v>32</v>
      </c>
      <c r="P30" s="4" t="s">
        <v>33</v>
      </c>
      <c r="Q30" s="4">
        <v>0</v>
      </c>
      <c r="R30" s="7">
        <v>44714</v>
      </c>
      <c r="S30" s="6">
        <v>44722</v>
      </c>
      <c r="T30" s="4" t="s">
        <v>34</v>
      </c>
      <c r="U30" s="4">
        <v>3332</v>
      </c>
      <c r="V30" s="4">
        <v>0</v>
      </c>
      <c r="W30" s="4">
        <v>0</v>
      </c>
      <c r="X30" s="4" t="s">
        <v>160</v>
      </c>
      <c r="Y30" s="4" t="s">
        <v>161</v>
      </c>
    </row>
    <row r="31" s="4" customFormat="1" spans="1:25">
      <c r="A31" s="4" t="s">
        <v>162</v>
      </c>
      <c r="B31" s="4" t="s">
        <v>26</v>
      </c>
      <c r="C31" s="4" t="s">
        <v>27</v>
      </c>
      <c r="D31" s="4" t="s">
        <v>163</v>
      </c>
      <c r="E31" s="4" t="s">
        <v>164</v>
      </c>
      <c r="F31" s="6">
        <v>44716</v>
      </c>
      <c r="G31" s="6">
        <v>44719</v>
      </c>
      <c r="H31" s="4">
        <v>1</v>
      </c>
      <c r="I31" s="4">
        <v>3</v>
      </c>
      <c r="J31" s="4">
        <v>3</v>
      </c>
      <c r="K31" s="4" t="s">
        <v>30</v>
      </c>
      <c r="L31" s="4">
        <v>651</v>
      </c>
      <c r="M31" s="4">
        <v>651</v>
      </c>
      <c r="N31" s="4" t="s">
        <v>165</v>
      </c>
      <c r="O31" s="4" t="s">
        <v>32</v>
      </c>
      <c r="P31" s="4" t="s">
        <v>33</v>
      </c>
      <c r="Q31" s="4">
        <v>0</v>
      </c>
      <c r="R31" s="7">
        <v>44714</v>
      </c>
      <c r="S31" s="6">
        <v>44722</v>
      </c>
      <c r="T31" s="4" t="s">
        <v>34</v>
      </c>
      <c r="U31" s="4">
        <v>651</v>
      </c>
      <c r="V31" s="4">
        <v>0</v>
      </c>
      <c r="W31" s="4">
        <v>0</v>
      </c>
      <c r="X31" s="4" t="s">
        <v>166</v>
      </c>
      <c r="Y31" s="4" t="s">
        <v>167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44715</v>
      </c>
      <c r="G32" s="6">
        <v>44719</v>
      </c>
      <c r="H32" s="4">
        <v>1</v>
      </c>
      <c r="I32" s="4">
        <v>4</v>
      </c>
      <c r="J32" s="4">
        <v>4</v>
      </c>
      <c r="K32" s="4" t="s">
        <v>30</v>
      </c>
      <c r="L32" s="4">
        <v>3060</v>
      </c>
      <c r="M32" s="4">
        <v>3060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44714</v>
      </c>
      <c r="S32" s="6">
        <v>44722</v>
      </c>
      <c r="T32" s="4" t="s">
        <v>34</v>
      </c>
      <c r="U32" s="4">
        <v>3060</v>
      </c>
      <c r="V32" s="4">
        <v>0</v>
      </c>
      <c r="W32" s="4">
        <v>0</v>
      </c>
      <c r="X32" s="4" t="s">
        <v>172</v>
      </c>
      <c r="Y32" s="4" t="s">
        <v>173</v>
      </c>
    </row>
    <row r="33" s="4" customFormat="1" spans="1:25">
      <c r="A33" s="4" t="s">
        <v>168</v>
      </c>
      <c r="B33" s="4" t="s">
        <v>26</v>
      </c>
      <c r="C33" s="4" t="s">
        <v>174</v>
      </c>
      <c r="D33" s="4" t="s">
        <v>169</v>
      </c>
      <c r="E33" s="4" t="s">
        <v>170</v>
      </c>
      <c r="F33" s="6">
        <v>44715</v>
      </c>
      <c r="G33" s="6">
        <v>44719</v>
      </c>
      <c r="H33" s="4">
        <v>1</v>
      </c>
      <c r="I33" s="4">
        <v>4</v>
      </c>
      <c r="J33" s="4">
        <v>4</v>
      </c>
      <c r="K33" s="4" t="s">
        <v>30</v>
      </c>
      <c r="L33" s="4">
        <v>-264.48</v>
      </c>
      <c r="M33" s="4">
        <v>-264.48</v>
      </c>
      <c r="N33" s="4" t="s">
        <v>171</v>
      </c>
      <c r="O33" s="4" t="s">
        <v>32</v>
      </c>
      <c r="P33" s="4" t="s">
        <v>33</v>
      </c>
      <c r="Q33" s="4">
        <v>0</v>
      </c>
      <c r="R33" s="7">
        <v>44714</v>
      </c>
      <c r="S33" s="6">
        <v>44722</v>
      </c>
      <c r="T33" s="4" t="s">
        <v>34</v>
      </c>
      <c r="U33" s="4">
        <v>-264.48</v>
      </c>
      <c r="V33" s="4">
        <v>0</v>
      </c>
      <c r="W33" s="4">
        <v>0</v>
      </c>
      <c r="X33" s="4" t="s">
        <v>172</v>
      </c>
      <c r="Y33" s="4" t="s">
        <v>173</v>
      </c>
    </row>
    <row r="34" s="4" customFormat="1" spans="1:25">
      <c r="A34" s="4" t="s">
        <v>175</v>
      </c>
      <c r="B34" s="4" t="s">
        <v>26</v>
      </c>
      <c r="C34" s="4" t="s">
        <v>27</v>
      </c>
      <c r="D34" s="4" t="s">
        <v>176</v>
      </c>
      <c r="E34" s="4" t="s">
        <v>177</v>
      </c>
      <c r="F34" s="6">
        <v>44716</v>
      </c>
      <c r="G34" s="6">
        <v>44719</v>
      </c>
      <c r="H34" s="4">
        <v>1</v>
      </c>
      <c r="I34" s="4">
        <v>3</v>
      </c>
      <c r="J34" s="4">
        <v>3</v>
      </c>
      <c r="K34" s="4" t="s">
        <v>30</v>
      </c>
      <c r="L34" s="4">
        <v>7024</v>
      </c>
      <c r="M34" s="4">
        <v>7024</v>
      </c>
      <c r="N34" s="4" t="s">
        <v>178</v>
      </c>
      <c r="O34" s="4" t="s">
        <v>32</v>
      </c>
      <c r="P34" s="4" t="s">
        <v>33</v>
      </c>
      <c r="Q34" s="4">
        <v>0</v>
      </c>
      <c r="R34" s="7">
        <v>44715</v>
      </c>
      <c r="S34" s="6">
        <v>44722</v>
      </c>
      <c r="T34" s="4" t="s">
        <v>34</v>
      </c>
      <c r="U34" s="4">
        <v>7024</v>
      </c>
      <c r="V34" s="4">
        <v>0</v>
      </c>
      <c r="W34" s="4">
        <v>0</v>
      </c>
      <c r="X34" s="4" t="s">
        <v>179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44716</v>
      </c>
      <c r="G35" s="6">
        <v>44719</v>
      </c>
      <c r="H35" s="4">
        <v>1</v>
      </c>
      <c r="I35" s="4">
        <v>3</v>
      </c>
      <c r="J35" s="4">
        <v>3</v>
      </c>
      <c r="K35" s="4" t="s">
        <v>30</v>
      </c>
      <c r="L35" s="4">
        <v>1386</v>
      </c>
      <c r="M35" s="4">
        <v>1386</v>
      </c>
      <c r="N35" s="4" t="s">
        <v>184</v>
      </c>
      <c r="O35" s="4" t="s">
        <v>32</v>
      </c>
      <c r="P35" s="4" t="s">
        <v>33</v>
      </c>
      <c r="Q35" s="4">
        <v>0</v>
      </c>
      <c r="R35" s="7">
        <v>44715</v>
      </c>
      <c r="S35" s="6">
        <v>44722</v>
      </c>
      <c r="T35" s="4" t="s">
        <v>34</v>
      </c>
      <c r="U35" s="4">
        <v>1386</v>
      </c>
      <c r="V35" s="4">
        <v>0</v>
      </c>
      <c r="W35" s="4">
        <v>0</v>
      </c>
      <c r="X35" s="4" t="s">
        <v>185</v>
      </c>
      <c r="Y35" s="4" t="s">
        <v>186</v>
      </c>
    </row>
    <row r="36" s="4" customFormat="1" spans="1:25">
      <c r="A36" s="4" t="s">
        <v>187</v>
      </c>
      <c r="B36" s="4" t="s">
        <v>26</v>
      </c>
      <c r="C36" s="4" t="s">
        <v>27</v>
      </c>
      <c r="D36" s="4" t="s">
        <v>188</v>
      </c>
      <c r="E36" s="4" t="s">
        <v>29</v>
      </c>
      <c r="F36" s="6">
        <v>44718</v>
      </c>
      <c r="G36" s="6">
        <v>44719</v>
      </c>
      <c r="H36" s="4">
        <v>1</v>
      </c>
      <c r="I36" s="4">
        <v>1</v>
      </c>
      <c r="J36" s="4">
        <v>1</v>
      </c>
      <c r="K36" s="4" t="s">
        <v>30</v>
      </c>
      <c r="L36" s="4">
        <v>157</v>
      </c>
      <c r="M36" s="4">
        <v>157</v>
      </c>
      <c r="N36" s="4" t="s">
        <v>189</v>
      </c>
      <c r="O36" s="4" t="s">
        <v>32</v>
      </c>
      <c r="P36" s="4" t="s">
        <v>33</v>
      </c>
      <c r="Q36" s="4">
        <v>0</v>
      </c>
      <c r="R36" s="7">
        <v>44716</v>
      </c>
      <c r="S36" s="6">
        <v>44722</v>
      </c>
      <c r="T36" s="4" t="s">
        <v>34</v>
      </c>
      <c r="U36" s="4">
        <v>157</v>
      </c>
      <c r="V36" s="4">
        <v>0</v>
      </c>
      <c r="W36" s="4">
        <v>0</v>
      </c>
      <c r="X36" s="4" t="s">
        <v>190</v>
      </c>
      <c r="Y36" s="4" t="s">
        <v>191</v>
      </c>
    </row>
    <row r="37" s="4" customFormat="1" spans="1:25">
      <c r="A37" s="4" t="s">
        <v>192</v>
      </c>
      <c r="B37" s="4" t="s">
        <v>26</v>
      </c>
      <c r="C37" s="4" t="s">
        <v>27</v>
      </c>
      <c r="D37" s="4" t="s">
        <v>193</v>
      </c>
      <c r="E37" s="4" t="s">
        <v>194</v>
      </c>
      <c r="F37" s="6">
        <v>44716</v>
      </c>
      <c r="G37" s="6">
        <v>44719</v>
      </c>
      <c r="H37" s="4">
        <v>1</v>
      </c>
      <c r="I37" s="4">
        <v>3</v>
      </c>
      <c r="J37" s="4">
        <v>3</v>
      </c>
      <c r="K37" s="4" t="s">
        <v>30</v>
      </c>
      <c r="L37" s="4">
        <v>2460</v>
      </c>
      <c r="M37" s="4">
        <v>2460</v>
      </c>
      <c r="N37" s="4" t="s">
        <v>195</v>
      </c>
      <c r="O37" s="4" t="s">
        <v>32</v>
      </c>
      <c r="P37" s="4" t="s">
        <v>33</v>
      </c>
      <c r="Q37" s="4">
        <v>0</v>
      </c>
      <c r="R37" s="7">
        <v>44716</v>
      </c>
      <c r="S37" s="6">
        <v>44722</v>
      </c>
      <c r="T37" s="4" t="s">
        <v>34</v>
      </c>
      <c r="U37" s="4">
        <v>2460</v>
      </c>
      <c r="V37" s="4">
        <v>0</v>
      </c>
      <c r="W37" s="4">
        <v>0</v>
      </c>
      <c r="X37" s="4" t="s">
        <v>196</v>
      </c>
      <c r="Y37" s="4" t="s">
        <v>197</v>
      </c>
    </row>
    <row r="38" s="4" customFormat="1" spans="1:25">
      <c r="A38" s="4" t="s">
        <v>198</v>
      </c>
      <c r="B38" s="4" t="s">
        <v>26</v>
      </c>
      <c r="C38" s="4" t="s">
        <v>27</v>
      </c>
      <c r="D38" s="4" t="s">
        <v>199</v>
      </c>
      <c r="E38" s="4" t="s">
        <v>200</v>
      </c>
      <c r="F38" s="6">
        <v>44718</v>
      </c>
      <c r="G38" s="6">
        <v>44719</v>
      </c>
      <c r="H38" s="4">
        <v>1</v>
      </c>
      <c r="I38" s="4">
        <v>1</v>
      </c>
      <c r="J38" s="4">
        <v>1</v>
      </c>
      <c r="K38" s="4" t="s">
        <v>30</v>
      </c>
      <c r="L38" s="4">
        <v>437</v>
      </c>
      <c r="M38" s="4">
        <v>437</v>
      </c>
      <c r="N38" s="4" t="s">
        <v>201</v>
      </c>
      <c r="O38" s="4" t="s">
        <v>32</v>
      </c>
      <c r="P38" s="4" t="s">
        <v>33</v>
      </c>
      <c r="Q38" s="4">
        <v>0</v>
      </c>
      <c r="R38" s="7">
        <v>44716</v>
      </c>
      <c r="S38" s="6">
        <v>44722</v>
      </c>
      <c r="T38" s="4" t="s">
        <v>34</v>
      </c>
      <c r="U38" s="4">
        <v>437</v>
      </c>
      <c r="V38" s="4">
        <v>0</v>
      </c>
      <c r="W38" s="4">
        <v>0</v>
      </c>
      <c r="X38" s="4" t="s">
        <v>202</v>
      </c>
      <c r="Y38" s="4" t="s">
        <v>36</v>
      </c>
    </row>
    <row r="39" s="4" customFormat="1" spans="1:25">
      <c r="A39" s="4" t="s">
        <v>203</v>
      </c>
      <c r="B39" s="4" t="s">
        <v>26</v>
      </c>
      <c r="C39" s="4" t="s">
        <v>27</v>
      </c>
      <c r="D39" s="4" t="s">
        <v>204</v>
      </c>
      <c r="E39" s="4" t="s">
        <v>205</v>
      </c>
      <c r="F39" s="6">
        <v>44718</v>
      </c>
      <c r="G39" s="6">
        <v>44719</v>
      </c>
      <c r="H39" s="4">
        <v>1</v>
      </c>
      <c r="I39" s="4">
        <v>1</v>
      </c>
      <c r="J39" s="4">
        <v>1</v>
      </c>
      <c r="K39" s="4" t="s">
        <v>30</v>
      </c>
      <c r="L39" s="4">
        <v>445</v>
      </c>
      <c r="M39" s="4">
        <v>445</v>
      </c>
      <c r="N39" s="4" t="s">
        <v>206</v>
      </c>
      <c r="O39" s="4" t="s">
        <v>32</v>
      </c>
      <c r="P39" s="4" t="s">
        <v>33</v>
      </c>
      <c r="Q39" s="4">
        <v>0</v>
      </c>
      <c r="R39" s="7">
        <v>44716</v>
      </c>
      <c r="S39" s="6">
        <v>44722</v>
      </c>
      <c r="T39" s="4" t="s">
        <v>34</v>
      </c>
      <c r="U39" s="4">
        <v>445</v>
      </c>
      <c r="V39" s="4">
        <v>0</v>
      </c>
      <c r="W39" s="4">
        <v>0</v>
      </c>
      <c r="X39" s="4" t="s">
        <v>207</v>
      </c>
      <c r="Y39" s="4" t="s">
        <v>208</v>
      </c>
    </row>
    <row r="40" s="4" customFormat="1" spans="1:25">
      <c r="A40" s="4" t="s">
        <v>209</v>
      </c>
      <c r="B40" s="4" t="s">
        <v>26</v>
      </c>
      <c r="C40" s="4" t="s">
        <v>27</v>
      </c>
      <c r="D40" s="4" t="s">
        <v>106</v>
      </c>
      <c r="E40" s="4" t="s">
        <v>210</v>
      </c>
      <c r="F40" s="6">
        <v>44718</v>
      </c>
      <c r="G40" s="6">
        <v>44719</v>
      </c>
      <c r="H40" s="4">
        <v>1</v>
      </c>
      <c r="I40" s="4">
        <v>1</v>
      </c>
      <c r="J40" s="4">
        <v>1</v>
      </c>
      <c r="K40" s="4" t="s">
        <v>30</v>
      </c>
      <c r="L40" s="4">
        <v>830</v>
      </c>
      <c r="M40" s="4">
        <v>830</v>
      </c>
      <c r="N40" s="4" t="s">
        <v>211</v>
      </c>
      <c r="O40" s="4" t="s">
        <v>32</v>
      </c>
      <c r="P40" s="4" t="s">
        <v>33</v>
      </c>
      <c r="Q40" s="4">
        <v>0</v>
      </c>
      <c r="R40" s="7">
        <v>44716</v>
      </c>
      <c r="S40" s="6">
        <v>44722</v>
      </c>
      <c r="T40" s="4" t="s">
        <v>34</v>
      </c>
      <c r="U40" s="4">
        <v>830</v>
      </c>
      <c r="V40" s="4">
        <v>0</v>
      </c>
      <c r="W40" s="4">
        <v>0</v>
      </c>
      <c r="X40" s="4" t="s">
        <v>212</v>
      </c>
      <c r="Y40" s="4" t="s">
        <v>213</v>
      </c>
    </row>
    <row r="41" s="4" customFormat="1" spans="1:25">
      <c r="A41" s="4" t="s">
        <v>214</v>
      </c>
      <c r="B41" s="4" t="s">
        <v>26</v>
      </c>
      <c r="C41" s="4" t="s">
        <v>27</v>
      </c>
      <c r="D41" s="4" t="s">
        <v>215</v>
      </c>
      <c r="E41" s="4" t="s">
        <v>216</v>
      </c>
      <c r="F41" s="6">
        <v>44718</v>
      </c>
      <c r="G41" s="6">
        <v>44719</v>
      </c>
      <c r="H41" s="4">
        <v>1</v>
      </c>
      <c r="I41" s="4">
        <v>1</v>
      </c>
      <c r="J41" s="4">
        <v>1</v>
      </c>
      <c r="K41" s="4" t="s">
        <v>30</v>
      </c>
      <c r="L41" s="4">
        <v>1135</v>
      </c>
      <c r="M41" s="4">
        <v>1135</v>
      </c>
      <c r="N41" s="4" t="s">
        <v>217</v>
      </c>
      <c r="O41" s="4" t="s">
        <v>32</v>
      </c>
      <c r="P41" s="4" t="s">
        <v>33</v>
      </c>
      <c r="Q41" s="4">
        <v>0</v>
      </c>
      <c r="R41" s="7">
        <v>44716</v>
      </c>
      <c r="S41" s="6">
        <v>44722</v>
      </c>
      <c r="T41" s="4" t="s">
        <v>34</v>
      </c>
      <c r="U41" s="4">
        <v>1135</v>
      </c>
      <c r="V41" s="4">
        <v>0</v>
      </c>
      <c r="W41" s="4">
        <v>0</v>
      </c>
      <c r="X41" s="4" t="s">
        <v>218</v>
      </c>
      <c r="Y41" s="4" t="s">
        <v>219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215</v>
      </c>
      <c r="E42" s="4" t="s">
        <v>221</v>
      </c>
      <c r="F42" s="6">
        <v>44718</v>
      </c>
      <c r="G42" s="6">
        <v>44719</v>
      </c>
      <c r="H42" s="4">
        <v>1</v>
      </c>
      <c r="I42" s="4">
        <v>1</v>
      </c>
      <c r="J42" s="4">
        <v>1</v>
      </c>
      <c r="K42" s="4" t="s">
        <v>30</v>
      </c>
      <c r="L42" s="4">
        <v>1276</v>
      </c>
      <c r="M42" s="4">
        <v>1276</v>
      </c>
      <c r="N42" s="4" t="s">
        <v>217</v>
      </c>
      <c r="O42" s="4" t="s">
        <v>32</v>
      </c>
      <c r="P42" s="4" t="s">
        <v>33</v>
      </c>
      <c r="Q42" s="4">
        <v>0</v>
      </c>
      <c r="R42" s="7">
        <v>44716</v>
      </c>
      <c r="S42" s="6">
        <v>44722</v>
      </c>
      <c r="T42" s="4" t="s">
        <v>34</v>
      </c>
      <c r="U42" s="4">
        <v>1276</v>
      </c>
      <c r="V42" s="4">
        <v>0</v>
      </c>
      <c r="W42" s="4">
        <v>0</v>
      </c>
      <c r="X42" s="4" t="s">
        <v>222</v>
      </c>
      <c r="Y42" s="4" t="s">
        <v>223</v>
      </c>
    </row>
    <row r="43" s="4" customFormat="1" spans="1:25">
      <c r="A43" s="4" t="s">
        <v>224</v>
      </c>
      <c r="B43" s="4" t="s">
        <v>26</v>
      </c>
      <c r="C43" s="4" t="s">
        <v>27</v>
      </c>
      <c r="D43" s="4" t="s">
        <v>188</v>
      </c>
      <c r="E43" s="4" t="s">
        <v>225</v>
      </c>
      <c r="F43" s="6">
        <v>44718</v>
      </c>
      <c r="G43" s="6">
        <v>44719</v>
      </c>
      <c r="H43" s="4">
        <v>1</v>
      </c>
      <c r="I43" s="4">
        <v>1</v>
      </c>
      <c r="J43" s="4">
        <v>1</v>
      </c>
      <c r="K43" s="4" t="s">
        <v>30</v>
      </c>
      <c r="L43" s="4">
        <v>166</v>
      </c>
      <c r="M43" s="4">
        <v>166</v>
      </c>
      <c r="N43" s="4" t="s">
        <v>226</v>
      </c>
      <c r="O43" s="4" t="s">
        <v>32</v>
      </c>
      <c r="P43" s="4" t="s">
        <v>33</v>
      </c>
      <c r="Q43" s="4">
        <v>0</v>
      </c>
      <c r="R43" s="7">
        <v>44716</v>
      </c>
      <c r="S43" s="6">
        <v>44722</v>
      </c>
      <c r="T43" s="4" t="s">
        <v>34</v>
      </c>
      <c r="U43" s="4">
        <v>166</v>
      </c>
      <c r="V43" s="4">
        <v>0</v>
      </c>
      <c r="W43" s="4">
        <v>0</v>
      </c>
      <c r="X43" s="4" t="s">
        <v>227</v>
      </c>
      <c r="Y43" s="4" t="s">
        <v>228</v>
      </c>
    </row>
    <row r="44" s="4" customFormat="1" spans="1:25">
      <c r="A44" s="4" t="s">
        <v>229</v>
      </c>
      <c r="B44" s="4" t="s">
        <v>26</v>
      </c>
      <c r="C44" s="4" t="s">
        <v>27</v>
      </c>
      <c r="D44" s="4" t="s">
        <v>230</v>
      </c>
      <c r="E44" s="4" t="s">
        <v>231</v>
      </c>
      <c r="F44" s="6">
        <v>44718</v>
      </c>
      <c r="G44" s="6">
        <v>44719</v>
      </c>
      <c r="H44" s="4">
        <v>1</v>
      </c>
      <c r="I44" s="4">
        <v>1</v>
      </c>
      <c r="J44" s="4">
        <v>1</v>
      </c>
      <c r="K44" s="4" t="s">
        <v>30</v>
      </c>
      <c r="L44" s="4">
        <v>316</v>
      </c>
      <c r="M44" s="4">
        <v>316</v>
      </c>
      <c r="N44" s="4" t="s">
        <v>232</v>
      </c>
      <c r="O44" s="4" t="s">
        <v>32</v>
      </c>
      <c r="P44" s="4" t="s">
        <v>33</v>
      </c>
      <c r="Q44" s="4">
        <v>0</v>
      </c>
      <c r="R44" s="7">
        <v>44716</v>
      </c>
      <c r="S44" s="6">
        <v>44722</v>
      </c>
      <c r="T44" s="4" t="s">
        <v>34</v>
      </c>
      <c r="U44" s="4">
        <v>316</v>
      </c>
      <c r="V44" s="4">
        <v>0</v>
      </c>
      <c r="W44" s="4">
        <v>0</v>
      </c>
      <c r="X44" s="4" t="s">
        <v>233</v>
      </c>
      <c r="Y44" s="4" t="s">
        <v>234</v>
      </c>
    </row>
    <row r="45" s="4" customFormat="1" spans="1:25">
      <c r="A45" s="4" t="s">
        <v>235</v>
      </c>
      <c r="B45" s="4" t="s">
        <v>26</v>
      </c>
      <c r="C45" s="4" t="s">
        <v>27</v>
      </c>
      <c r="D45" s="4" t="s">
        <v>236</v>
      </c>
      <c r="E45" s="4" t="s">
        <v>237</v>
      </c>
      <c r="F45" s="6">
        <v>44718</v>
      </c>
      <c r="G45" s="6">
        <v>44719</v>
      </c>
      <c r="H45" s="4">
        <v>1</v>
      </c>
      <c r="I45" s="4">
        <v>1</v>
      </c>
      <c r="J45" s="4">
        <v>1</v>
      </c>
      <c r="K45" s="4" t="s">
        <v>30</v>
      </c>
      <c r="L45" s="4">
        <v>278</v>
      </c>
      <c r="M45" s="4">
        <v>278</v>
      </c>
      <c r="N45" s="4" t="s">
        <v>238</v>
      </c>
      <c r="O45" s="4" t="s">
        <v>32</v>
      </c>
      <c r="P45" s="4" t="s">
        <v>33</v>
      </c>
      <c r="Q45" s="4">
        <v>0</v>
      </c>
      <c r="R45" s="7">
        <v>44717</v>
      </c>
      <c r="S45" s="6">
        <v>44722</v>
      </c>
      <c r="T45" s="4" t="s">
        <v>34</v>
      </c>
      <c r="U45" s="4">
        <v>278</v>
      </c>
      <c r="V45" s="4">
        <v>0</v>
      </c>
      <c r="W45" s="4">
        <v>0</v>
      </c>
      <c r="X45" s="4" t="s">
        <v>239</v>
      </c>
      <c r="Y45" s="4" t="s">
        <v>240</v>
      </c>
    </row>
    <row r="46" s="4" customFormat="1" spans="1:25">
      <c r="A46" s="4" t="s">
        <v>241</v>
      </c>
      <c r="B46" s="4" t="s">
        <v>26</v>
      </c>
      <c r="C46" s="4" t="s">
        <v>27</v>
      </c>
      <c r="D46" s="4" t="s">
        <v>67</v>
      </c>
      <c r="E46" s="4" t="s">
        <v>242</v>
      </c>
      <c r="F46" s="6">
        <v>44718</v>
      </c>
      <c r="G46" s="6">
        <v>44719</v>
      </c>
      <c r="H46" s="4">
        <v>1</v>
      </c>
      <c r="I46" s="4">
        <v>1</v>
      </c>
      <c r="J46" s="4">
        <v>1</v>
      </c>
      <c r="K46" s="4" t="s">
        <v>30</v>
      </c>
      <c r="L46" s="4">
        <v>330</v>
      </c>
      <c r="M46" s="4">
        <v>330</v>
      </c>
      <c r="N46" s="4" t="s">
        <v>243</v>
      </c>
      <c r="O46" s="4" t="s">
        <v>32</v>
      </c>
      <c r="P46" s="4" t="s">
        <v>33</v>
      </c>
      <c r="Q46" s="4">
        <v>0</v>
      </c>
      <c r="R46" s="7">
        <v>44717</v>
      </c>
      <c r="S46" s="6">
        <v>44722</v>
      </c>
      <c r="T46" s="4" t="s">
        <v>34</v>
      </c>
      <c r="U46" s="4">
        <v>330</v>
      </c>
      <c r="V46" s="4">
        <v>0</v>
      </c>
      <c r="W46" s="4">
        <v>0</v>
      </c>
      <c r="X46" s="4" t="s">
        <v>244</v>
      </c>
      <c r="Y46" s="4" t="s">
        <v>245</v>
      </c>
    </row>
    <row r="47" s="4" customFormat="1" spans="1:25">
      <c r="A47" s="4" t="s">
        <v>246</v>
      </c>
      <c r="B47" s="4" t="s">
        <v>26</v>
      </c>
      <c r="C47" s="4" t="s">
        <v>27</v>
      </c>
      <c r="D47" s="4" t="s">
        <v>67</v>
      </c>
      <c r="E47" s="4" t="s">
        <v>242</v>
      </c>
      <c r="F47" s="6">
        <v>44718</v>
      </c>
      <c r="G47" s="6">
        <v>44719</v>
      </c>
      <c r="H47" s="4">
        <v>1</v>
      </c>
      <c r="I47" s="4">
        <v>1</v>
      </c>
      <c r="J47" s="4">
        <v>1</v>
      </c>
      <c r="K47" s="4" t="s">
        <v>30</v>
      </c>
      <c r="L47" s="4">
        <v>330</v>
      </c>
      <c r="M47" s="4">
        <v>330</v>
      </c>
      <c r="N47" s="4" t="s">
        <v>247</v>
      </c>
      <c r="O47" s="4" t="s">
        <v>32</v>
      </c>
      <c r="P47" s="4" t="s">
        <v>33</v>
      </c>
      <c r="Q47" s="4">
        <v>0</v>
      </c>
      <c r="R47" s="7">
        <v>44717</v>
      </c>
      <c r="S47" s="6">
        <v>44722</v>
      </c>
      <c r="T47" s="4" t="s">
        <v>34</v>
      </c>
      <c r="U47" s="4">
        <v>330</v>
      </c>
      <c r="V47" s="4">
        <v>0</v>
      </c>
      <c r="W47" s="4">
        <v>0</v>
      </c>
      <c r="X47" s="4" t="s">
        <v>248</v>
      </c>
      <c r="Y47" s="4" t="s">
        <v>249</v>
      </c>
    </row>
    <row r="48" s="4" customFormat="1" spans="1:25">
      <c r="A48" s="4" t="s">
        <v>250</v>
      </c>
      <c r="B48" s="4" t="s">
        <v>26</v>
      </c>
      <c r="C48" s="4" t="s">
        <v>27</v>
      </c>
      <c r="D48" s="4" t="s">
        <v>106</v>
      </c>
      <c r="E48" s="4" t="s">
        <v>210</v>
      </c>
      <c r="F48" s="6">
        <v>44718</v>
      </c>
      <c r="G48" s="6">
        <v>44719</v>
      </c>
      <c r="H48" s="4">
        <v>1</v>
      </c>
      <c r="I48" s="4">
        <v>1</v>
      </c>
      <c r="J48" s="4">
        <v>1</v>
      </c>
      <c r="K48" s="4" t="s">
        <v>30</v>
      </c>
      <c r="L48" s="4">
        <v>860</v>
      </c>
      <c r="M48" s="4">
        <v>860</v>
      </c>
      <c r="N48" s="4" t="s">
        <v>251</v>
      </c>
      <c r="O48" s="4" t="s">
        <v>32</v>
      </c>
      <c r="P48" s="4" t="s">
        <v>33</v>
      </c>
      <c r="Q48" s="4">
        <v>0</v>
      </c>
      <c r="R48" s="7">
        <v>44717</v>
      </c>
      <c r="S48" s="6">
        <v>44722</v>
      </c>
      <c r="T48" s="4" t="s">
        <v>34</v>
      </c>
      <c r="U48" s="4">
        <v>860</v>
      </c>
      <c r="V48" s="4">
        <v>0</v>
      </c>
      <c r="W48" s="4">
        <v>0</v>
      </c>
      <c r="X48" s="4" t="s">
        <v>252</v>
      </c>
      <c r="Y48" s="4" t="s">
        <v>253</v>
      </c>
    </row>
    <row r="49" s="4" customFormat="1" spans="1:25">
      <c r="A49" s="4" t="s">
        <v>254</v>
      </c>
      <c r="B49" s="4" t="s">
        <v>26</v>
      </c>
      <c r="C49" s="4" t="s">
        <v>27</v>
      </c>
      <c r="D49" s="4" t="s">
        <v>67</v>
      </c>
      <c r="E49" s="4" t="s">
        <v>242</v>
      </c>
      <c r="F49" s="6">
        <v>44718</v>
      </c>
      <c r="G49" s="6">
        <v>44719</v>
      </c>
      <c r="H49" s="4">
        <v>1</v>
      </c>
      <c r="I49" s="4">
        <v>1</v>
      </c>
      <c r="J49" s="4">
        <v>1</v>
      </c>
      <c r="K49" s="4" t="s">
        <v>30</v>
      </c>
      <c r="L49" s="4">
        <v>330</v>
      </c>
      <c r="M49" s="4">
        <v>330</v>
      </c>
      <c r="N49" s="4" t="s">
        <v>255</v>
      </c>
      <c r="O49" s="4" t="s">
        <v>32</v>
      </c>
      <c r="P49" s="4" t="s">
        <v>33</v>
      </c>
      <c r="Q49" s="4">
        <v>0</v>
      </c>
      <c r="R49" s="7">
        <v>44717</v>
      </c>
      <c r="S49" s="6">
        <v>44722</v>
      </c>
      <c r="T49" s="4" t="s">
        <v>34</v>
      </c>
      <c r="U49" s="4">
        <v>330</v>
      </c>
      <c r="V49" s="4">
        <v>0</v>
      </c>
      <c r="W49" s="4">
        <v>0</v>
      </c>
      <c r="X49" s="4" t="s">
        <v>256</v>
      </c>
      <c r="Y49" s="4" t="s">
        <v>257</v>
      </c>
    </row>
    <row r="50" s="4" customFormat="1" spans="1:25">
      <c r="A50" s="4" t="s">
        <v>258</v>
      </c>
      <c r="B50" s="4" t="s">
        <v>26</v>
      </c>
      <c r="C50" s="4" t="s">
        <v>27</v>
      </c>
      <c r="D50" s="4" t="s">
        <v>67</v>
      </c>
      <c r="E50" s="4" t="s">
        <v>242</v>
      </c>
      <c r="F50" s="6">
        <v>44718</v>
      </c>
      <c r="G50" s="6">
        <v>44719</v>
      </c>
      <c r="H50" s="4">
        <v>1</v>
      </c>
      <c r="I50" s="4">
        <v>1</v>
      </c>
      <c r="J50" s="4">
        <v>1</v>
      </c>
      <c r="K50" s="4" t="s">
        <v>30</v>
      </c>
      <c r="L50" s="4">
        <v>330</v>
      </c>
      <c r="M50" s="4">
        <v>330</v>
      </c>
      <c r="N50" s="4" t="s">
        <v>259</v>
      </c>
      <c r="O50" s="4" t="s">
        <v>32</v>
      </c>
      <c r="P50" s="4" t="s">
        <v>33</v>
      </c>
      <c r="Q50" s="4">
        <v>0</v>
      </c>
      <c r="R50" s="7">
        <v>44717</v>
      </c>
      <c r="S50" s="6">
        <v>44722</v>
      </c>
      <c r="T50" s="4" t="s">
        <v>34</v>
      </c>
      <c r="U50" s="4">
        <v>330</v>
      </c>
      <c r="V50" s="4">
        <v>0</v>
      </c>
      <c r="W50" s="4">
        <v>0</v>
      </c>
      <c r="X50" s="4" t="s">
        <v>260</v>
      </c>
      <c r="Y50" s="4" t="s">
        <v>261</v>
      </c>
    </row>
    <row r="51" s="4" customFormat="1" spans="1:25">
      <c r="A51" s="4" t="s">
        <v>262</v>
      </c>
      <c r="B51" s="4" t="s">
        <v>26</v>
      </c>
      <c r="C51" s="4" t="s">
        <v>27</v>
      </c>
      <c r="D51" s="4" t="s">
        <v>188</v>
      </c>
      <c r="E51" s="4" t="s">
        <v>237</v>
      </c>
      <c r="F51" s="6">
        <v>44718</v>
      </c>
      <c r="G51" s="6">
        <v>44719</v>
      </c>
      <c r="H51" s="4">
        <v>1</v>
      </c>
      <c r="I51" s="4">
        <v>1</v>
      </c>
      <c r="J51" s="4">
        <v>1</v>
      </c>
      <c r="K51" s="4" t="s">
        <v>30</v>
      </c>
      <c r="L51" s="4">
        <v>166</v>
      </c>
      <c r="M51" s="4">
        <v>166</v>
      </c>
      <c r="N51" s="4" t="s">
        <v>263</v>
      </c>
      <c r="O51" s="4" t="s">
        <v>32</v>
      </c>
      <c r="P51" s="4" t="s">
        <v>33</v>
      </c>
      <c r="Q51" s="4">
        <v>0</v>
      </c>
      <c r="R51" s="7">
        <v>44717</v>
      </c>
      <c r="S51" s="6">
        <v>44722</v>
      </c>
      <c r="T51" s="4" t="s">
        <v>34</v>
      </c>
      <c r="U51" s="4">
        <v>166</v>
      </c>
      <c r="V51" s="4">
        <v>0</v>
      </c>
      <c r="W51" s="4">
        <v>0</v>
      </c>
      <c r="X51" s="4" t="s">
        <v>264</v>
      </c>
      <c r="Y51" s="4" t="s">
        <v>265</v>
      </c>
    </row>
    <row r="52" s="4" customFormat="1" spans="1:25">
      <c r="A52" s="4" t="s">
        <v>266</v>
      </c>
      <c r="B52" s="4" t="s">
        <v>26</v>
      </c>
      <c r="C52" s="4" t="s">
        <v>27</v>
      </c>
      <c r="D52" s="4" t="s">
        <v>215</v>
      </c>
      <c r="E52" s="4" t="s">
        <v>216</v>
      </c>
      <c r="F52" s="6">
        <v>44717</v>
      </c>
      <c r="G52" s="6">
        <v>44719</v>
      </c>
      <c r="H52" s="4">
        <v>1</v>
      </c>
      <c r="I52" s="4">
        <v>2</v>
      </c>
      <c r="J52" s="4">
        <v>2</v>
      </c>
      <c r="K52" s="4" t="s">
        <v>30</v>
      </c>
      <c r="L52" s="4">
        <v>2270</v>
      </c>
      <c r="M52" s="4">
        <v>2270</v>
      </c>
      <c r="N52" s="4" t="s">
        <v>267</v>
      </c>
      <c r="O52" s="4" t="s">
        <v>32</v>
      </c>
      <c r="P52" s="4" t="s">
        <v>33</v>
      </c>
      <c r="Q52" s="4">
        <v>0</v>
      </c>
      <c r="R52" s="7">
        <v>44717</v>
      </c>
      <c r="S52" s="6">
        <v>44722</v>
      </c>
      <c r="T52" s="4" t="s">
        <v>34</v>
      </c>
      <c r="U52" s="4">
        <v>2270</v>
      </c>
      <c r="V52" s="4">
        <v>0</v>
      </c>
      <c r="W52" s="4">
        <v>0</v>
      </c>
      <c r="X52" s="4" t="s">
        <v>268</v>
      </c>
      <c r="Y52" s="4" t="s">
        <v>269</v>
      </c>
    </row>
    <row r="53" s="4" customFormat="1" spans="1:25">
      <c r="A53" s="4" t="s">
        <v>270</v>
      </c>
      <c r="B53" s="4" t="s">
        <v>26</v>
      </c>
      <c r="C53" s="4" t="s">
        <v>27</v>
      </c>
      <c r="D53" s="4" t="s">
        <v>112</v>
      </c>
      <c r="E53" s="4" t="s">
        <v>271</v>
      </c>
      <c r="F53" s="6">
        <v>44718</v>
      </c>
      <c r="G53" s="6">
        <v>44719</v>
      </c>
      <c r="H53" s="4">
        <v>1</v>
      </c>
      <c r="I53" s="4">
        <v>1</v>
      </c>
      <c r="J53" s="4">
        <v>1</v>
      </c>
      <c r="K53" s="4" t="s">
        <v>30</v>
      </c>
      <c r="L53" s="4">
        <v>777</v>
      </c>
      <c r="M53" s="4">
        <v>777</v>
      </c>
      <c r="N53" s="4" t="s">
        <v>272</v>
      </c>
      <c r="O53" s="4" t="s">
        <v>32</v>
      </c>
      <c r="P53" s="4" t="s">
        <v>33</v>
      </c>
      <c r="Q53" s="4">
        <v>0</v>
      </c>
      <c r="R53" s="7">
        <v>44717</v>
      </c>
      <c r="S53" s="6">
        <v>44722</v>
      </c>
      <c r="T53" s="4" t="s">
        <v>34</v>
      </c>
      <c r="U53" s="4">
        <v>777</v>
      </c>
      <c r="V53" s="4">
        <v>0</v>
      </c>
      <c r="W53" s="4">
        <v>0</v>
      </c>
      <c r="X53" s="4" t="s">
        <v>273</v>
      </c>
      <c r="Y53" s="4" t="s">
        <v>274</v>
      </c>
    </row>
    <row r="54" s="4" customFormat="1" spans="1:25">
      <c r="A54" s="4" t="s">
        <v>275</v>
      </c>
      <c r="B54" s="4" t="s">
        <v>26</v>
      </c>
      <c r="C54" s="4" t="s">
        <v>27</v>
      </c>
      <c r="D54" s="4" t="s">
        <v>130</v>
      </c>
      <c r="E54" s="4" t="s">
        <v>276</v>
      </c>
      <c r="F54" s="6">
        <v>44718</v>
      </c>
      <c r="G54" s="6">
        <v>44719</v>
      </c>
      <c r="H54" s="4">
        <v>1</v>
      </c>
      <c r="I54" s="4">
        <v>1</v>
      </c>
      <c r="J54" s="4">
        <v>1</v>
      </c>
      <c r="K54" s="4" t="s">
        <v>30</v>
      </c>
      <c r="L54" s="4">
        <v>311</v>
      </c>
      <c r="M54" s="4">
        <v>311</v>
      </c>
      <c r="N54" s="4" t="s">
        <v>277</v>
      </c>
      <c r="O54" s="4" t="s">
        <v>32</v>
      </c>
      <c r="P54" s="4" t="s">
        <v>33</v>
      </c>
      <c r="Q54" s="4">
        <v>0</v>
      </c>
      <c r="R54" s="7">
        <v>44717</v>
      </c>
      <c r="S54" s="6">
        <v>44722</v>
      </c>
      <c r="T54" s="4" t="s">
        <v>34</v>
      </c>
      <c r="U54" s="4">
        <v>311</v>
      </c>
      <c r="V54" s="4">
        <v>0</v>
      </c>
      <c r="W54" s="4">
        <v>0</v>
      </c>
      <c r="X54" s="4" t="s">
        <v>278</v>
      </c>
      <c r="Y54" s="4" t="s">
        <v>279</v>
      </c>
    </row>
    <row r="55" s="4" customFormat="1" spans="1:25">
      <c r="A55" s="4" t="s">
        <v>280</v>
      </c>
      <c r="B55" s="4" t="s">
        <v>26</v>
      </c>
      <c r="C55" s="4" t="s">
        <v>27</v>
      </c>
      <c r="D55" s="4" t="s">
        <v>67</v>
      </c>
      <c r="E55" s="4" t="s">
        <v>242</v>
      </c>
      <c r="F55" s="6">
        <v>44718</v>
      </c>
      <c r="G55" s="6">
        <v>44719</v>
      </c>
      <c r="H55" s="4">
        <v>2</v>
      </c>
      <c r="I55" s="4">
        <v>1</v>
      </c>
      <c r="J55" s="4">
        <v>2</v>
      </c>
      <c r="K55" s="4" t="s">
        <v>30</v>
      </c>
      <c r="L55" s="4">
        <v>660</v>
      </c>
      <c r="M55" s="4">
        <v>660</v>
      </c>
      <c r="N55" s="4" t="s">
        <v>281</v>
      </c>
      <c r="O55" s="4" t="s">
        <v>32</v>
      </c>
      <c r="P55" s="4" t="s">
        <v>33</v>
      </c>
      <c r="Q55" s="4">
        <v>0</v>
      </c>
      <c r="R55" s="7">
        <v>44717</v>
      </c>
      <c r="S55" s="6">
        <v>44722</v>
      </c>
      <c r="T55" s="4" t="s">
        <v>34</v>
      </c>
      <c r="U55" s="4">
        <v>660</v>
      </c>
      <c r="V55" s="4">
        <v>0</v>
      </c>
      <c r="W55" s="4">
        <v>0</v>
      </c>
      <c r="X55" s="4" t="s">
        <v>36</v>
      </c>
      <c r="Y55" s="4" t="s">
        <v>36</v>
      </c>
    </row>
    <row r="56" s="4" customFormat="1" spans="1:25">
      <c r="A56" s="4" t="s">
        <v>282</v>
      </c>
      <c r="B56" s="4" t="s">
        <v>26</v>
      </c>
      <c r="C56" s="4" t="s">
        <v>27</v>
      </c>
      <c r="D56" s="4" t="s">
        <v>199</v>
      </c>
      <c r="E56" s="4" t="s">
        <v>283</v>
      </c>
      <c r="F56" s="6">
        <v>44718</v>
      </c>
      <c r="G56" s="6">
        <v>44719</v>
      </c>
      <c r="H56" s="4">
        <v>1</v>
      </c>
      <c r="I56" s="4">
        <v>1</v>
      </c>
      <c r="J56" s="4">
        <v>1</v>
      </c>
      <c r="K56" s="4" t="s">
        <v>30</v>
      </c>
      <c r="L56" s="4">
        <v>496</v>
      </c>
      <c r="M56" s="4">
        <v>496</v>
      </c>
      <c r="N56" s="4" t="s">
        <v>284</v>
      </c>
      <c r="O56" s="4" t="s">
        <v>32</v>
      </c>
      <c r="P56" s="4" t="s">
        <v>33</v>
      </c>
      <c r="Q56" s="4">
        <v>0</v>
      </c>
      <c r="R56" s="7">
        <v>44717</v>
      </c>
      <c r="S56" s="6">
        <v>44722</v>
      </c>
      <c r="T56" s="4" t="s">
        <v>34</v>
      </c>
      <c r="U56" s="4">
        <v>496</v>
      </c>
      <c r="V56" s="4">
        <v>0</v>
      </c>
      <c r="W56" s="4">
        <v>0</v>
      </c>
      <c r="X56" s="4" t="s">
        <v>285</v>
      </c>
      <c r="Y56" s="4" t="s">
        <v>36</v>
      </c>
    </row>
    <row r="57" s="4" customFormat="1" spans="1:25">
      <c r="A57" s="4" t="s">
        <v>286</v>
      </c>
      <c r="B57" s="4" t="s">
        <v>26</v>
      </c>
      <c r="C57" s="4" t="s">
        <v>27</v>
      </c>
      <c r="D57" s="4" t="s">
        <v>112</v>
      </c>
      <c r="E57" s="4" t="s">
        <v>287</v>
      </c>
      <c r="F57" s="6">
        <v>44718</v>
      </c>
      <c r="G57" s="6">
        <v>44719</v>
      </c>
      <c r="H57" s="4">
        <v>1</v>
      </c>
      <c r="I57" s="4">
        <v>1</v>
      </c>
      <c r="J57" s="4">
        <v>1</v>
      </c>
      <c r="K57" s="4" t="s">
        <v>30</v>
      </c>
      <c r="L57" s="4">
        <v>730</v>
      </c>
      <c r="M57" s="4">
        <v>730</v>
      </c>
      <c r="N57" s="4" t="s">
        <v>288</v>
      </c>
      <c r="O57" s="4" t="s">
        <v>32</v>
      </c>
      <c r="P57" s="4" t="s">
        <v>33</v>
      </c>
      <c r="Q57" s="4">
        <v>0</v>
      </c>
      <c r="R57" s="7">
        <v>44717</v>
      </c>
      <c r="S57" s="6">
        <v>44722</v>
      </c>
      <c r="T57" s="4" t="s">
        <v>34</v>
      </c>
      <c r="U57" s="4">
        <v>730</v>
      </c>
      <c r="V57" s="4">
        <v>0</v>
      </c>
      <c r="W57" s="4">
        <v>0</v>
      </c>
      <c r="X57" s="4" t="s">
        <v>289</v>
      </c>
      <c r="Y57" s="4" t="s">
        <v>290</v>
      </c>
    </row>
    <row r="58" s="4" customFormat="1" spans="1:25">
      <c r="A58" s="4" t="s">
        <v>291</v>
      </c>
      <c r="B58" s="4" t="s">
        <v>26</v>
      </c>
      <c r="C58" s="4" t="s">
        <v>27</v>
      </c>
      <c r="D58" s="4" t="s">
        <v>130</v>
      </c>
      <c r="E58" s="4" t="s">
        <v>276</v>
      </c>
      <c r="F58" s="6">
        <v>44718</v>
      </c>
      <c r="G58" s="6">
        <v>44719</v>
      </c>
      <c r="H58" s="4">
        <v>1</v>
      </c>
      <c r="I58" s="4">
        <v>1</v>
      </c>
      <c r="J58" s="4">
        <v>1</v>
      </c>
      <c r="K58" s="4" t="s">
        <v>30</v>
      </c>
      <c r="L58" s="4">
        <v>311</v>
      </c>
      <c r="M58" s="4">
        <v>311</v>
      </c>
      <c r="N58" s="4" t="s">
        <v>292</v>
      </c>
      <c r="O58" s="4" t="s">
        <v>32</v>
      </c>
      <c r="P58" s="4" t="s">
        <v>33</v>
      </c>
      <c r="Q58" s="4">
        <v>0</v>
      </c>
      <c r="R58" s="7">
        <v>44717</v>
      </c>
      <c r="S58" s="6">
        <v>44722</v>
      </c>
      <c r="T58" s="4" t="s">
        <v>34</v>
      </c>
      <c r="U58" s="4">
        <v>311</v>
      </c>
      <c r="V58" s="4">
        <v>0</v>
      </c>
      <c r="W58" s="4">
        <v>0</v>
      </c>
      <c r="X58" s="4" t="s">
        <v>36</v>
      </c>
      <c r="Y58" s="4" t="s">
        <v>36</v>
      </c>
    </row>
    <row r="59" s="4" customFormat="1" spans="1:25">
      <c r="A59" s="4" t="s">
        <v>293</v>
      </c>
      <c r="B59" s="4" t="s">
        <v>26</v>
      </c>
      <c r="C59" s="4" t="s">
        <v>27</v>
      </c>
      <c r="D59" s="4" t="s">
        <v>199</v>
      </c>
      <c r="E59" s="4" t="s">
        <v>294</v>
      </c>
      <c r="F59" s="6">
        <v>44718</v>
      </c>
      <c r="G59" s="6">
        <v>44719</v>
      </c>
      <c r="H59" s="4">
        <v>1</v>
      </c>
      <c r="I59" s="4">
        <v>1</v>
      </c>
      <c r="J59" s="4">
        <v>1</v>
      </c>
      <c r="K59" s="4" t="s">
        <v>30</v>
      </c>
      <c r="L59" s="4">
        <v>496</v>
      </c>
      <c r="M59" s="4">
        <v>496</v>
      </c>
      <c r="N59" s="4" t="s">
        <v>295</v>
      </c>
      <c r="O59" s="4" t="s">
        <v>32</v>
      </c>
      <c r="P59" s="4" t="s">
        <v>33</v>
      </c>
      <c r="Q59" s="4">
        <v>0</v>
      </c>
      <c r="R59" s="7">
        <v>44718</v>
      </c>
      <c r="S59" s="6">
        <v>44722</v>
      </c>
      <c r="T59" s="4" t="s">
        <v>34</v>
      </c>
      <c r="U59" s="4">
        <v>496</v>
      </c>
      <c r="V59" s="4">
        <v>0</v>
      </c>
      <c r="W59" s="4">
        <v>0</v>
      </c>
      <c r="X59" s="4" t="s">
        <v>296</v>
      </c>
      <c r="Y59" s="4" t="s">
        <v>36</v>
      </c>
    </row>
    <row r="60" s="4" customFormat="1" spans="1:25">
      <c r="A60" s="4" t="s">
        <v>291</v>
      </c>
      <c r="B60" s="4" t="s">
        <v>26</v>
      </c>
      <c r="C60" s="4" t="s">
        <v>59</v>
      </c>
      <c r="D60" s="4" t="s">
        <v>130</v>
      </c>
      <c r="E60" s="4" t="s">
        <v>276</v>
      </c>
      <c r="F60" s="6">
        <v>44718</v>
      </c>
      <c r="G60" s="6">
        <v>44719</v>
      </c>
      <c r="H60" s="4">
        <v>1</v>
      </c>
      <c r="I60" s="4">
        <v>1</v>
      </c>
      <c r="J60" s="4">
        <v>1</v>
      </c>
      <c r="K60" s="4" t="s">
        <v>30</v>
      </c>
      <c r="L60" s="4">
        <v>-311</v>
      </c>
      <c r="M60" s="4">
        <v>-311</v>
      </c>
      <c r="N60" s="4" t="s">
        <v>292</v>
      </c>
      <c r="O60" s="4" t="s">
        <v>32</v>
      </c>
      <c r="P60" s="4" t="s">
        <v>33</v>
      </c>
      <c r="Q60" s="4">
        <v>0</v>
      </c>
      <c r="R60" s="7">
        <v>44717</v>
      </c>
      <c r="S60" s="6">
        <v>44722</v>
      </c>
      <c r="T60" s="4" t="s">
        <v>34</v>
      </c>
      <c r="U60" s="4">
        <v>-311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5">
      <c r="A61" s="4" t="s">
        <v>297</v>
      </c>
      <c r="B61" s="4" t="s">
        <v>26</v>
      </c>
      <c r="C61" s="4" t="s">
        <v>27</v>
      </c>
      <c r="D61" s="4" t="s">
        <v>298</v>
      </c>
      <c r="E61" s="4" t="s">
        <v>299</v>
      </c>
      <c r="F61" s="6">
        <v>44718</v>
      </c>
      <c r="G61" s="6">
        <v>44719</v>
      </c>
      <c r="H61" s="4">
        <v>1</v>
      </c>
      <c r="I61" s="4">
        <v>1</v>
      </c>
      <c r="J61" s="4">
        <v>1</v>
      </c>
      <c r="K61" s="4" t="s">
        <v>30</v>
      </c>
      <c r="L61" s="4">
        <v>295</v>
      </c>
      <c r="M61" s="4">
        <v>295</v>
      </c>
      <c r="N61" s="4" t="s">
        <v>300</v>
      </c>
      <c r="O61" s="4" t="s">
        <v>32</v>
      </c>
      <c r="P61" s="4" t="s">
        <v>33</v>
      </c>
      <c r="Q61" s="4">
        <v>0</v>
      </c>
      <c r="R61" s="7">
        <v>44718</v>
      </c>
      <c r="S61" s="6">
        <v>44722</v>
      </c>
      <c r="T61" s="4" t="s">
        <v>34</v>
      </c>
      <c r="U61" s="4">
        <v>295</v>
      </c>
      <c r="V61" s="4">
        <v>0</v>
      </c>
      <c r="W61" s="4">
        <v>0</v>
      </c>
      <c r="X61" s="4" t="s">
        <v>301</v>
      </c>
      <c r="Y61" s="4" t="s">
        <v>302</v>
      </c>
    </row>
    <row r="62" s="4" customFormat="1" spans="1:25">
      <c r="A62" s="4" t="s">
        <v>303</v>
      </c>
      <c r="B62" s="4" t="s">
        <v>26</v>
      </c>
      <c r="C62" s="4" t="s">
        <v>27</v>
      </c>
      <c r="D62" s="4" t="s">
        <v>304</v>
      </c>
      <c r="E62" s="4" t="s">
        <v>62</v>
      </c>
      <c r="F62" s="6">
        <v>44718</v>
      </c>
      <c r="G62" s="6">
        <v>44719</v>
      </c>
      <c r="H62" s="4">
        <v>1</v>
      </c>
      <c r="I62" s="4">
        <v>1</v>
      </c>
      <c r="J62" s="4">
        <v>1</v>
      </c>
      <c r="K62" s="4" t="s">
        <v>30</v>
      </c>
      <c r="L62" s="4">
        <v>900</v>
      </c>
      <c r="M62" s="4">
        <v>900</v>
      </c>
      <c r="N62" s="4" t="s">
        <v>305</v>
      </c>
      <c r="O62" s="4" t="s">
        <v>32</v>
      </c>
      <c r="P62" s="4" t="s">
        <v>33</v>
      </c>
      <c r="Q62" s="4">
        <v>0</v>
      </c>
      <c r="R62" s="7">
        <v>44718</v>
      </c>
      <c r="S62" s="6">
        <v>44722</v>
      </c>
      <c r="T62" s="4" t="s">
        <v>34</v>
      </c>
      <c r="U62" s="4">
        <v>900</v>
      </c>
      <c r="V62" s="4">
        <v>0</v>
      </c>
      <c r="W62" s="4">
        <v>0</v>
      </c>
      <c r="X62" s="4" t="s">
        <v>36</v>
      </c>
      <c r="Y62" s="4" t="s">
        <v>36</v>
      </c>
    </row>
    <row r="63" s="4" customFormat="1" spans="1:25">
      <c r="A63" s="4" t="s">
        <v>303</v>
      </c>
      <c r="B63" s="4" t="s">
        <v>26</v>
      </c>
      <c r="C63" s="4" t="s">
        <v>59</v>
      </c>
      <c r="D63" s="4" t="s">
        <v>304</v>
      </c>
      <c r="E63" s="4" t="s">
        <v>62</v>
      </c>
      <c r="F63" s="6">
        <v>44718</v>
      </c>
      <c r="G63" s="6">
        <v>44719</v>
      </c>
      <c r="H63" s="4">
        <v>1</v>
      </c>
      <c r="I63" s="4">
        <v>1</v>
      </c>
      <c r="J63" s="4">
        <v>1</v>
      </c>
      <c r="K63" s="4" t="s">
        <v>30</v>
      </c>
      <c r="L63" s="4">
        <v>-900</v>
      </c>
      <c r="M63" s="4">
        <v>-900</v>
      </c>
      <c r="N63" s="4" t="s">
        <v>305</v>
      </c>
      <c r="O63" s="4" t="s">
        <v>32</v>
      </c>
      <c r="P63" s="4" t="s">
        <v>33</v>
      </c>
      <c r="Q63" s="4">
        <v>0</v>
      </c>
      <c r="R63" s="7">
        <v>44718</v>
      </c>
      <c r="S63" s="6">
        <v>44722</v>
      </c>
      <c r="T63" s="4" t="s">
        <v>34</v>
      </c>
      <c r="U63" s="4">
        <v>-900</v>
      </c>
      <c r="V63" s="4">
        <v>0</v>
      </c>
      <c r="W63" s="4">
        <v>0</v>
      </c>
      <c r="X63" s="4" t="s">
        <v>36</v>
      </c>
      <c r="Y63" s="4" t="s">
        <v>36</v>
      </c>
    </row>
    <row r="64" s="4" customFormat="1" spans="1:25">
      <c r="A64" s="4" t="s">
        <v>306</v>
      </c>
      <c r="B64" s="4" t="s">
        <v>26</v>
      </c>
      <c r="C64" s="4" t="s">
        <v>27</v>
      </c>
      <c r="D64" s="4" t="s">
        <v>230</v>
      </c>
      <c r="E64" s="4" t="s">
        <v>307</v>
      </c>
      <c r="F64" s="6">
        <v>44718</v>
      </c>
      <c r="G64" s="6">
        <v>44719</v>
      </c>
      <c r="H64" s="4">
        <v>1</v>
      </c>
      <c r="I64" s="4">
        <v>1</v>
      </c>
      <c r="J64" s="4">
        <v>1</v>
      </c>
      <c r="K64" s="4" t="s">
        <v>30</v>
      </c>
      <c r="L64" s="4">
        <v>316</v>
      </c>
      <c r="M64" s="4">
        <v>316</v>
      </c>
      <c r="N64" s="4" t="s">
        <v>308</v>
      </c>
      <c r="O64" s="4" t="s">
        <v>32</v>
      </c>
      <c r="P64" s="4" t="s">
        <v>33</v>
      </c>
      <c r="Q64" s="4">
        <v>0</v>
      </c>
      <c r="R64" s="7">
        <v>44718</v>
      </c>
      <c r="S64" s="6">
        <v>44722</v>
      </c>
      <c r="T64" s="4" t="s">
        <v>34</v>
      </c>
      <c r="U64" s="4">
        <v>316</v>
      </c>
      <c r="V64" s="4">
        <v>0</v>
      </c>
      <c r="W64" s="4">
        <v>0</v>
      </c>
      <c r="X64" s="4" t="s">
        <v>309</v>
      </c>
      <c r="Y64" s="4" t="s">
        <v>310</v>
      </c>
    </row>
    <row r="65" s="4" customFormat="1" spans="1:25">
      <c r="A65" s="4" t="s">
        <v>311</v>
      </c>
      <c r="B65" s="4" t="s">
        <v>26</v>
      </c>
      <c r="C65" s="4" t="s">
        <v>27</v>
      </c>
      <c r="D65" s="4" t="s">
        <v>199</v>
      </c>
      <c r="E65" s="4" t="s">
        <v>312</v>
      </c>
      <c r="F65" s="6">
        <v>44718</v>
      </c>
      <c r="G65" s="6">
        <v>44719</v>
      </c>
      <c r="H65" s="4">
        <v>1</v>
      </c>
      <c r="I65" s="4">
        <v>1</v>
      </c>
      <c r="J65" s="4">
        <v>1</v>
      </c>
      <c r="K65" s="4" t="s">
        <v>30</v>
      </c>
      <c r="L65" s="4">
        <v>1247</v>
      </c>
      <c r="M65" s="4">
        <v>1247</v>
      </c>
      <c r="N65" s="4" t="s">
        <v>313</v>
      </c>
      <c r="O65" s="4" t="s">
        <v>32</v>
      </c>
      <c r="P65" s="4" t="s">
        <v>33</v>
      </c>
      <c r="Q65" s="4">
        <v>0</v>
      </c>
      <c r="R65" s="7">
        <v>44718</v>
      </c>
      <c r="S65" s="6">
        <v>44722</v>
      </c>
      <c r="T65" s="4" t="s">
        <v>34</v>
      </c>
      <c r="U65" s="4">
        <v>1247</v>
      </c>
      <c r="V65" s="4">
        <v>0</v>
      </c>
      <c r="W65" s="4">
        <v>0</v>
      </c>
      <c r="X65" s="4" t="s">
        <v>314</v>
      </c>
      <c r="Y65" s="4" t="s">
        <v>36</v>
      </c>
    </row>
    <row r="66" s="4" customFormat="1" spans="1:25">
      <c r="A66" s="4" t="s">
        <v>315</v>
      </c>
      <c r="B66" s="4" t="s">
        <v>26</v>
      </c>
      <c r="C66" s="4" t="s">
        <v>27</v>
      </c>
      <c r="D66" s="4" t="s">
        <v>316</v>
      </c>
      <c r="E66" s="4" t="s">
        <v>317</v>
      </c>
      <c r="F66" s="6">
        <v>44718</v>
      </c>
      <c r="G66" s="6">
        <v>44719</v>
      </c>
      <c r="H66" s="4">
        <v>1</v>
      </c>
      <c r="I66" s="4">
        <v>1</v>
      </c>
      <c r="J66" s="4">
        <v>1</v>
      </c>
      <c r="K66" s="4" t="s">
        <v>30</v>
      </c>
      <c r="L66" s="4">
        <v>335</v>
      </c>
      <c r="M66" s="4">
        <v>335</v>
      </c>
      <c r="N66" s="4" t="s">
        <v>318</v>
      </c>
      <c r="O66" s="4" t="s">
        <v>32</v>
      </c>
      <c r="P66" s="4" t="s">
        <v>33</v>
      </c>
      <c r="Q66" s="4">
        <v>0</v>
      </c>
      <c r="R66" s="7">
        <v>44718</v>
      </c>
      <c r="S66" s="6">
        <v>44722</v>
      </c>
      <c r="T66" s="4" t="s">
        <v>34</v>
      </c>
      <c r="U66" s="4">
        <v>335</v>
      </c>
      <c r="V66" s="4">
        <v>0</v>
      </c>
      <c r="W66" s="4">
        <v>0</v>
      </c>
      <c r="X66" s="4" t="s">
        <v>319</v>
      </c>
      <c r="Y66" s="4" t="s">
        <v>320</v>
      </c>
    </row>
    <row r="67" s="4" customFormat="1" spans="1:25">
      <c r="A67" s="4" t="s">
        <v>321</v>
      </c>
      <c r="B67" s="4" t="s">
        <v>26</v>
      </c>
      <c r="C67" s="4" t="s">
        <v>27</v>
      </c>
      <c r="D67" s="4" t="s">
        <v>298</v>
      </c>
      <c r="E67" s="4" t="s">
        <v>322</v>
      </c>
      <c r="F67" s="6">
        <v>44718</v>
      </c>
      <c r="G67" s="6">
        <v>44719</v>
      </c>
      <c r="H67" s="4">
        <v>1</v>
      </c>
      <c r="I67" s="4">
        <v>1</v>
      </c>
      <c r="J67" s="4">
        <v>1</v>
      </c>
      <c r="K67" s="4" t="s">
        <v>30</v>
      </c>
      <c r="L67" s="4">
        <v>326</v>
      </c>
      <c r="M67" s="4">
        <v>326</v>
      </c>
      <c r="N67" s="4" t="s">
        <v>323</v>
      </c>
      <c r="O67" s="4" t="s">
        <v>32</v>
      </c>
      <c r="P67" s="4" t="s">
        <v>33</v>
      </c>
      <c r="Q67" s="4">
        <v>0</v>
      </c>
      <c r="R67" s="7">
        <v>44718</v>
      </c>
      <c r="S67" s="6">
        <v>44722</v>
      </c>
      <c r="T67" s="4" t="s">
        <v>34</v>
      </c>
      <c r="U67" s="4">
        <v>326</v>
      </c>
      <c r="V67" s="4">
        <v>0</v>
      </c>
      <c r="W67" s="4">
        <v>0</v>
      </c>
      <c r="X67" s="4" t="s">
        <v>324</v>
      </c>
      <c r="Y67" s="4" t="s">
        <v>325</v>
      </c>
    </row>
    <row r="68" s="4" customFormat="1" spans="1:25">
      <c r="A68" s="4" t="s">
        <v>326</v>
      </c>
      <c r="B68" s="4" t="s">
        <v>26</v>
      </c>
      <c r="C68" s="4" t="s">
        <v>27</v>
      </c>
      <c r="D68" s="4" t="s">
        <v>230</v>
      </c>
      <c r="E68" s="4" t="s">
        <v>307</v>
      </c>
      <c r="F68" s="6">
        <v>44718</v>
      </c>
      <c r="G68" s="6">
        <v>44719</v>
      </c>
      <c r="H68" s="4">
        <v>1</v>
      </c>
      <c r="I68" s="4">
        <v>1</v>
      </c>
      <c r="J68" s="4">
        <v>1</v>
      </c>
      <c r="K68" s="4" t="s">
        <v>30</v>
      </c>
      <c r="L68" s="4">
        <v>359</v>
      </c>
      <c r="M68" s="4">
        <v>359</v>
      </c>
      <c r="N68" s="4" t="s">
        <v>327</v>
      </c>
      <c r="O68" s="4" t="s">
        <v>32</v>
      </c>
      <c r="P68" s="4" t="s">
        <v>33</v>
      </c>
      <c r="Q68" s="4">
        <v>0</v>
      </c>
      <c r="R68" s="7">
        <v>44718</v>
      </c>
      <c r="S68" s="6">
        <v>44722</v>
      </c>
      <c r="T68" s="4" t="s">
        <v>34</v>
      </c>
      <c r="U68" s="4">
        <v>359</v>
      </c>
      <c r="V68" s="4">
        <v>0</v>
      </c>
      <c r="W68" s="4">
        <v>0</v>
      </c>
      <c r="X68" s="4" t="s">
        <v>328</v>
      </c>
      <c r="Y68" s="4" t="s">
        <v>329</v>
      </c>
    </row>
    <row r="69" s="4" customFormat="1" spans="1:25">
      <c r="A69" s="4" t="s">
        <v>330</v>
      </c>
      <c r="B69" s="4" t="s">
        <v>26</v>
      </c>
      <c r="C69" s="4" t="s">
        <v>27</v>
      </c>
      <c r="D69" s="4" t="s">
        <v>230</v>
      </c>
      <c r="E69" s="4" t="s">
        <v>231</v>
      </c>
      <c r="F69" s="6">
        <v>44718</v>
      </c>
      <c r="G69" s="6">
        <v>44719</v>
      </c>
      <c r="H69" s="4">
        <v>1</v>
      </c>
      <c r="I69" s="4">
        <v>1</v>
      </c>
      <c r="J69" s="4">
        <v>1</v>
      </c>
      <c r="K69" s="4" t="s">
        <v>30</v>
      </c>
      <c r="L69" s="4">
        <v>359</v>
      </c>
      <c r="M69" s="4">
        <v>359</v>
      </c>
      <c r="N69" s="4" t="s">
        <v>331</v>
      </c>
      <c r="O69" s="4" t="s">
        <v>32</v>
      </c>
      <c r="P69" s="4" t="s">
        <v>33</v>
      </c>
      <c r="Q69" s="4">
        <v>0</v>
      </c>
      <c r="R69" s="7">
        <v>44718</v>
      </c>
      <c r="S69" s="6">
        <v>44722</v>
      </c>
      <c r="T69" s="4" t="s">
        <v>34</v>
      </c>
      <c r="U69" s="4">
        <v>359</v>
      </c>
      <c r="V69" s="4">
        <v>0</v>
      </c>
      <c r="W69" s="4">
        <v>0</v>
      </c>
      <c r="X69" s="4" t="s">
        <v>332</v>
      </c>
      <c r="Y69" s="4" t="s">
        <v>333</v>
      </c>
    </row>
    <row r="70" s="4" customFormat="1" spans="1:25">
      <c r="A70" s="4" t="s">
        <v>334</v>
      </c>
      <c r="B70" s="4" t="s">
        <v>26</v>
      </c>
      <c r="C70" s="4" t="s">
        <v>27</v>
      </c>
      <c r="D70" s="4" t="s">
        <v>204</v>
      </c>
      <c r="E70" s="4" t="s">
        <v>62</v>
      </c>
      <c r="F70" s="6">
        <v>44718</v>
      </c>
      <c r="G70" s="6">
        <v>44719</v>
      </c>
      <c r="H70" s="4">
        <v>1</v>
      </c>
      <c r="I70" s="4">
        <v>1</v>
      </c>
      <c r="J70" s="4">
        <v>1</v>
      </c>
      <c r="K70" s="4" t="s">
        <v>30</v>
      </c>
      <c r="L70" s="4">
        <v>437</v>
      </c>
      <c r="M70" s="4">
        <v>437</v>
      </c>
      <c r="N70" s="4" t="s">
        <v>335</v>
      </c>
      <c r="O70" s="4" t="s">
        <v>32</v>
      </c>
      <c r="P70" s="4" t="s">
        <v>33</v>
      </c>
      <c r="Q70" s="4">
        <v>0</v>
      </c>
      <c r="R70" s="7">
        <v>44718</v>
      </c>
      <c r="S70" s="6">
        <v>44722</v>
      </c>
      <c r="T70" s="4" t="s">
        <v>34</v>
      </c>
      <c r="U70" s="4">
        <v>437</v>
      </c>
      <c r="V70" s="4">
        <v>0</v>
      </c>
      <c r="W70" s="4">
        <v>0</v>
      </c>
      <c r="X70" s="4" t="s">
        <v>336</v>
      </c>
      <c r="Y70" s="4" t="s">
        <v>337</v>
      </c>
    </row>
    <row r="71" s="4" customFormat="1" spans="1:25">
      <c r="A71" s="4" t="s">
        <v>338</v>
      </c>
      <c r="B71" s="4" t="s">
        <v>26</v>
      </c>
      <c r="C71" s="4" t="s">
        <v>27</v>
      </c>
      <c r="D71" s="4" t="s">
        <v>204</v>
      </c>
      <c r="E71" s="4" t="s">
        <v>322</v>
      </c>
      <c r="F71" s="6">
        <v>44718</v>
      </c>
      <c r="G71" s="6">
        <v>44719</v>
      </c>
      <c r="H71" s="4">
        <v>1</v>
      </c>
      <c r="I71" s="4">
        <v>1</v>
      </c>
      <c r="J71" s="4">
        <v>1</v>
      </c>
      <c r="K71" s="4" t="s">
        <v>30</v>
      </c>
      <c r="L71" s="4">
        <v>437</v>
      </c>
      <c r="M71" s="4">
        <v>437</v>
      </c>
      <c r="N71" s="4" t="s">
        <v>339</v>
      </c>
      <c r="O71" s="4" t="s">
        <v>32</v>
      </c>
      <c r="P71" s="4" t="s">
        <v>33</v>
      </c>
      <c r="Q71" s="4">
        <v>0</v>
      </c>
      <c r="R71" s="7">
        <v>44718</v>
      </c>
      <c r="S71" s="6">
        <v>44722</v>
      </c>
      <c r="T71" s="4" t="s">
        <v>34</v>
      </c>
      <c r="U71" s="4">
        <v>437</v>
      </c>
      <c r="V71" s="4">
        <v>0</v>
      </c>
      <c r="W71" s="4">
        <v>0</v>
      </c>
      <c r="X71" s="4" t="s">
        <v>340</v>
      </c>
      <c r="Y71" s="4" t="s">
        <v>341</v>
      </c>
    </row>
    <row r="72" s="4" customFormat="1" spans="1:25">
      <c r="A72" s="4" t="s">
        <v>342</v>
      </c>
      <c r="B72" s="4" t="s">
        <v>26</v>
      </c>
      <c r="C72" s="4" t="s">
        <v>27</v>
      </c>
      <c r="D72" s="4" t="s">
        <v>204</v>
      </c>
      <c r="E72" s="4" t="s">
        <v>322</v>
      </c>
      <c r="F72" s="6">
        <v>44718</v>
      </c>
      <c r="G72" s="6">
        <v>44719</v>
      </c>
      <c r="H72" s="4">
        <v>1</v>
      </c>
      <c r="I72" s="4">
        <v>1</v>
      </c>
      <c r="J72" s="4">
        <v>1</v>
      </c>
      <c r="K72" s="4" t="s">
        <v>30</v>
      </c>
      <c r="L72" s="4">
        <v>437</v>
      </c>
      <c r="M72" s="4">
        <v>437</v>
      </c>
      <c r="N72" s="4" t="s">
        <v>343</v>
      </c>
      <c r="O72" s="4" t="s">
        <v>32</v>
      </c>
      <c r="P72" s="4" t="s">
        <v>33</v>
      </c>
      <c r="Q72" s="4">
        <v>0</v>
      </c>
      <c r="R72" s="7">
        <v>44718</v>
      </c>
      <c r="S72" s="6">
        <v>44722</v>
      </c>
      <c r="T72" s="4" t="s">
        <v>34</v>
      </c>
      <c r="U72" s="4">
        <v>437</v>
      </c>
      <c r="V72" s="4">
        <v>0</v>
      </c>
      <c r="W72" s="4">
        <v>0</v>
      </c>
      <c r="X72" s="4" t="s">
        <v>344</v>
      </c>
      <c r="Y72" s="4" t="s">
        <v>345</v>
      </c>
    </row>
    <row r="73" s="4" customFormat="1" spans="1:25">
      <c r="A73" s="4" t="s">
        <v>346</v>
      </c>
      <c r="B73" s="4" t="s">
        <v>26</v>
      </c>
      <c r="C73" s="4" t="s">
        <v>27</v>
      </c>
      <c r="D73" s="4" t="s">
        <v>204</v>
      </c>
      <c r="E73" s="4" t="s">
        <v>322</v>
      </c>
      <c r="F73" s="6">
        <v>44718</v>
      </c>
      <c r="G73" s="6">
        <v>44719</v>
      </c>
      <c r="H73" s="4">
        <v>1</v>
      </c>
      <c r="I73" s="4">
        <v>1</v>
      </c>
      <c r="J73" s="4">
        <v>1</v>
      </c>
      <c r="K73" s="4" t="s">
        <v>30</v>
      </c>
      <c r="L73" s="4">
        <v>437</v>
      </c>
      <c r="M73" s="4">
        <v>437</v>
      </c>
      <c r="N73" s="4" t="s">
        <v>347</v>
      </c>
      <c r="O73" s="4" t="s">
        <v>32</v>
      </c>
      <c r="P73" s="4" t="s">
        <v>33</v>
      </c>
      <c r="Q73" s="4">
        <v>0</v>
      </c>
      <c r="R73" s="7">
        <v>44718</v>
      </c>
      <c r="S73" s="6">
        <v>44722</v>
      </c>
      <c r="T73" s="4" t="s">
        <v>34</v>
      </c>
      <c r="U73" s="4">
        <v>437</v>
      </c>
      <c r="V73" s="4">
        <v>0</v>
      </c>
      <c r="W73" s="4">
        <v>0</v>
      </c>
      <c r="X73" s="4" t="s">
        <v>348</v>
      </c>
      <c r="Y73" s="4" t="s">
        <v>349</v>
      </c>
    </row>
    <row r="74" s="4" customFormat="1" spans="1:25">
      <c r="A74" s="4" t="s">
        <v>350</v>
      </c>
      <c r="B74" s="4" t="s">
        <v>26</v>
      </c>
      <c r="C74" s="4" t="s">
        <v>27</v>
      </c>
      <c r="D74" s="4" t="s">
        <v>204</v>
      </c>
      <c r="E74" s="4" t="s">
        <v>62</v>
      </c>
      <c r="F74" s="6">
        <v>44718</v>
      </c>
      <c r="G74" s="6">
        <v>44719</v>
      </c>
      <c r="H74" s="4">
        <v>1</v>
      </c>
      <c r="I74" s="4">
        <v>1</v>
      </c>
      <c r="J74" s="4">
        <v>1</v>
      </c>
      <c r="K74" s="4" t="s">
        <v>30</v>
      </c>
      <c r="L74" s="4">
        <v>437</v>
      </c>
      <c r="M74" s="4">
        <v>437</v>
      </c>
      <c r="N74" s="4" t="s">
        <v>351</v>
      </c>
      <c r="O74" s="4" t="s">
        <v>32</v>
      </c>
      <c r="P74" s="4" t="s">
        <v>33</v>
      </c>
      <c r="Q74" s="4">
        <v>0</v>
      </c>
      <c r="R74" s="7">
        <v>44718</v>
      </c>
      <c r="S74" s="6">
        <v>44722</v>
      </c>
      <c r="T74" s="4" t="s">
        <v>34</v>
      </c>
      <c r="U74" s="4">
        <v>437</v>
      </c>
      <c r="V74" s="4">
        <v>0</v>
      </c>
      <c r="W74" s="4">
        <v>0</v>
      </c>
      <c r="X74" s="4" t="s">
        <v>352</v>
      </c>
      <c r="Y74" s="4" t="s">
        <v>353</v>
      </c>
    </row>
    <row r="75" s="4" customFormat="1" spans="1:25">
      <c r="A75" s="4" t="s">
        <v>354</v>
      </c>
      <c r="B75" s="4" t="s">
        <v>26</v>
      </c>
      <c r="C75" s="4" t="s">
        <v>27</v>
      </c>
      <c r="D75" s="4" t="s">
        <v>230</v>
      </c>
      <c r="E75" s="4" t="s">
        <v>355</v>
      </c>
      <c r="F75" s="6">
        <v>44718</v>
      </c>
      <c r="G75" s="6">
        <v>44719</v>
      </c>
      <c r="H75" s="4">
        <v>1</v>
      </c>
      <c r="I75" s="4">
        <v>1</v>
      </c>
      <c r="J75" s="4">
        <v>1</v>
      </c>
      <c r="K75" s="4" t="s">
        <v>30</v>
      </c>
      <c r="L75" s="4">
        <v>359</v>
      </c>
      <c r="M75" s="4">
        <v>359</v>
      </c>
      <c r="N75" s="4" t="s">
        <v>356</v>
      </c>
      <c r="O75" s="4" t="s">
        <v>32</v>
      </c>
      <c r="P75" s="4" t="s">
        <v>33</v>
      </c>
      <c r="Q75" s="4">
        <v>0</v>
      </c>
      <c r="R75" s="7">
        <v>44718</v>
      </c>
      <c r="S75" s="6">
        <v>44722</v>
      </c>
      <c r="T75" s="4" t="s">
        <v>34</v>
      </c>
      <c r="U75" s="4">
        <v>359</v>
      </c>
      <c r="V75" s="4">
        <v>0</v>
      </c>
      <c r="W75" s="4">
        <v>0</v>
      </c>
      <c r="X75" s="4" t="s">
        <v>357</v>
      </c>
      <c r="Y75" s="4" t="s">
        <v>358</v>
      </c>
    </row>
    <row r="76" s="4" customFormat="1" spans="1:25">
      <c r="A76" s="4" t="s">
        <v>359</v>
      </c>
      <c r="B76" s="4" t="s">
        <v>26</v>
      </c>
      <c r="C76" s="4" t="s">
        <v>27</v>
      </c>
      <c r="D76" s="4" t="s">
        <v>360</v>
      </c>
      <c r="E76" s="4" t="s">
        <v>237</v>
      </c>
      <c r="F76" s="6">
        <v>44718</v>
      </c>
      <c r="G76" s="6">
        <v>44719</v>
      </c>
      <c r="H76" s="4">
        <v>1</v>
      </c>
      <c r="I76" s="4">
        <v>1</v>
      </c>
      <c r="J76" s="4">
        <v>1</v>
      </c>
      <c r="K76" s="4" t="s">
        <v>30</v>
      </c>
      <c r="L76" s="4">
        <v>136</v>
      </c>
      <c r="M76" s="4">
        <v>136</v>
      </c>
      <c r="N76" s="4" t="s">
        <v>361</v>
      </c>
      <c r="O76" s="4" t="s">
        <v>32</v>
      </c>
      <c r="P76" s="4" t="s">
        <v>33</v>
      </c>
      <c r="Q76" s="4">
        <v>0</v>
      </c>
      <c r="R76" s="7">
        <v>44718</v>
      </c>
      <c r="S76" s="6">
        <v>44722</v>
      </c>
      <c r="T76" s="4" t="s">
        <v>34</v>
      </c>
      <c r="U76" s="4">
        <v>136</v>
      </c>
      <c r="V76" s="4">
        <v>0</v>
      </c>
      <c r="W76" s="4">
        <v>0</v>
      </c>
      <c r="X76" s="4" t="s">
        <v>362</v>
      </c>
      <c r="Y76" s="4" t="s">
        <v>363</v>
      </c>
    </row>
    <row r="77" s="4" customFormat="1" spans="1:25">
      <c r="A77" s="4" t="s">
        <v>364</v>
      </c>
      <c r="B77" s="4" t="s">
        <v>26</v>
      </c>
      <c r="C77" s="4" t="s">
        <v>27</v>
      </c>
      <c r="D77" s="4" t="s">
        <v>67</v>
      </c>
      <c r="E77" s="4" t="s">
        <v>242</v>
      </c>
      <c r="F77" s="6">
        <v>44718</v>
      </c>
      <c r="G77" s="6">
        <v>44719</v>
      </c>
      <c r="H77" s="4">
        <v>1</v>
      </c>
      <c r="I77" s="4">
        <v>1</v>
      </c>
      <c r="J77" s="4">
        <v>1</v>
      </c>
      <c r="K77" s="4" t="s">
        <v>30</v>
      </c>
      <c r="L77" s="4">
        <v>340</v>
      </c>
      <c r="M77" s="4">
        <v>340</v>
      </c>
      <c r="N77" s="4" t="s">
        <v>365</v>
      </c>
      <c r="O77" s="4" t="s">
        <v>32</v>
      </c>
      <c r="P77" s="4" t="s">
        <v>33</v>
      </c>
      <c r="Q77" s="4">
        <v>0</v>
      </c>
      <c r="R77" s="7">
        <v>44718</v>
      </c>
      <c r="S77" s="6">
        <v>44722</v>
      </c>
      <c r="T77" s="4" t="s">
        <v>34</v>
      </c>
      <c r="U77" s="4">
        <v>340</v>
      </c>
      <c r="V77" s="4">
        <v>0</v>
      </c>
      <c r="W77" s="4">
        <v>0</v>
      </c>
      <c r="X77" s="4" t="s">
        <v>366</v>
      </c>
      <c r="Y77" s="4" t="s">
        <v>367</v>
      </c>
    </row>
    <row r="78" s="4" customFormat="1" spans="1:25">
      <c r="A78" s="4" t="s">
        <v>368</v>
      </c>
      <c r="B78" s="4" t="s">
        <v>26</v>
      </c>
      <c r="C78" s="4" t="s">
        <v>174</v>
      </c>
      <c r="D78" s="4" t="s">
        <v>130</v>
      </c>
      <c r="E78" s="4" t="s">
        <v>276</v>
      </c>
      <c r="F78" s="6">
        <v>44716</v>
      </c>
      <c r="G78" s="6">
        <v>44717</v>
      </c>
      <c r="H78" s="4">
        <v>2</v>
      </c>
      <c r="I78" s="4">
        <v>1</v>
      </c>
      <c r="J78" s="4">
        <v>2</v>
      </c>
      <c r="K78" s="4" t="s">
        <v>30</v>
      </c>
      <c r="L78" s="4">
        <v>-622</v>
      </c>
      <c r="M78" s="4">
        <v>-622</v>
      </c>
      <c r="N78" s="4" t="s">
        <v>369</v>
      </c>
      <c r="O78" s="4" t="s">
        <v>32</v>
      </c>
      <c r="P78" s="4" t="s">
        <v>33</v>
      </c>
      <c r="Q78" s="4">
        <v>0</v>
      </c>
      <c r="R78" s="7">
        <v>44712</v>
      </c>
      <c r="S78" s="6">
        <v>44722</v>
      </c>
      <c r="T78" s="4" t="s">
        <v>34</v>
      </c>
      <c r="U78" s="4">
        <v>-622</v>
      </c>
      <c r="V78" s="4">
        <v>0</v>
      </c>
      <c r="W78" s="4">
        <v>0</v>
      </c>
      <c r="X78" s="4" t="s">
        <v>36</v>
      </c>
      <c r="Y7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0"/>
  <sheetViews>
    <sheetView tabSelected="1" workbookViewId="0">
      <selection activeCell="A77" sqref="A77:E80"/>
    </sheetView>
  </sheetViews>
  <sheetFormatPr defaultColWidth="9" defaultRowHeight="13.5"/>
  <cols>
    <col min="1" max="1" width="12.625" style="4"/>
    <col min="2" max="5" width="9.375" style="4"/>
    <col min="6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370</v>
      </c>
    </row>
    <row r="2" s="4" customFormat="1" hidden="1" spans="1:9">
      <c r="A2" s="5">
        <v>17915058080</v>
      </c>
      <c r="B2" s="6">
        <v>44716</v>
      </c>
      <c r="C2" s="6">
        <v>44719</v>
      </c>
      <c r="D2" s="4">
        <v>4080</v>
      </c>
      <c r="E2" s="4" t="str">
        <f>VLOOKUP(A2,HOP!A:L,12,0)</f>
        <v>4080.00</v>
      </c>
      <c r="F2" s="4" t="str">
        <f>VLOOKUP(A2,HOP!A:C,3,0)</f>
        <v>2545801</v>
      </c>
      <c r="G2" s="4">
        <f>D2-E2</f>
        <v>0</v>
      </c>
      <c r="H2" s="4" t="str">
        <f>$H$1&amp;F2</f>
        <v>，2545801</v>
      </c>
      <c r="I2" s="4" t="str">
        <f>VLOOKUP(A2,HOP!A:U,21,0)</f>
        <v>直采</v>
      </c>
    </row>
    <row r="3" s="4" customFormat="1" hidden="1" spans="1:9">
      <c r="A3" s="5">
        <v>17936506032</v>
      </c>
      <c r="B3" s="6">
        <v>44718</v>
      </c>
      <c r="C3" s="6">
        <v>44719</v>
      </c>
      <c r="D3" s="4">
        <v>3947</v>
      </c>
      <c r="E3" s="4" t="str">
        <f>VLOOKUP(A3,HOP!A:L,12,0)</f>
        <v>3947.00</v>
      </c>
      <c r="F3" s="4" t="str">
        <f>VLOOKUP(A3,HOP!A:C,3,0)</f>
        <v>2551838</v>
      </c>
      <c r="G3" s="4">
        <f t="shared" ref="G3:G34" si="0">D3-E3</f>
        <v>0</v>
      </c>
      <c r="H3" s="4" t="str">
        <f t="shared" ref="H3:H34" si="1">$H$1&amp;F3</f>
        <v>，2551838</v>
      </c>
      <c r="I3" s="4" t="str">
        <f>VLOOKUP(A3,HOP!A:U,21,0)</f>
        <v>直采</v>
      </c>
    </row>
    <row r="4" s="4" customFormat="1" hidden="1" spans="1:9">
      <c r="A4" s="5">
        <v>17955972401</v>
      </c>
      <c r="B4" s="6">
        <v>44718</v>
      </c>
      <c r="C4" s="6">
        <v>44719</v>
      </c>
      <c r="D4" s="4">
        <v>289</v>
      </c>
      <c r="E4" s="4" t="str">
        <f>VLOOKUP(A4,HOP!A:L,12,0)</f>
        <v>289.00</v>
      </c>
      <c r="F4" s="4" t="str">
        <f>VLOOKUP(A4,HOP!A:C,3,0)</f>
        <v>2556002</v>
      </c>
      <c r="G4" s="4">
        <f t="shared" si="0"/>
        <v>0</v>
      </c>
      <c r="H4" s="4" t="str">
        <f t="shared" si="1"/>
        <v>，2556002</v>
      </c>
      <c r="I4" s="4" t="str">
        <f>VLOOKUP(A4,HOP!A:U,21,0)</f>
        <v>直采</v>
      </c>
    </row>
    <row r="5" s="4" customFormat="1" hidden="1" spans="1:9">
      <c r="A5" s="5">
        <v>17967930822</v>
      </c>
      <c r="B5" s="6">
        <v>44714</v>
      </c>
      <c r="C5" s="6">
        <v>44719</v>
      </c>
      <c r="D5" s="4">
        <v>4220</v>
      </c>
      <c r="E5" s="4" t="str">
        <f>VLOOKUP(A5,HOP!A:L,12,0)</f>
        <v>4220.00</v>
      </c>
      <c r="F5" s="4" t="str">
        <f>VLOOKUP(A5,HOP!A:C,3,0)</f>
        <v>2558197</v>
      </c>
      <c r="G5" s="4">
        <f t="shared" si="0"/>
        <v>0</v>
      </c>
      <c r="H5" s="4" t="str">
        <f t="shared" si="1"/>
        <v>，2558197</v>
      </c>
      <c r="I5" s="4" t="str">
        <f>VLOOKUP(A5,HOP!A:U,21,0)</f>
        <v>直采</v>
      </c>
    </row>
    <row r="6" s="4" customFormat="1" hidden="1" spans="1:9">
      <c r="A6" s="5">
        <v>17972759916</v>
      </c>
      <c r="B6" s="6">
        <v>44716</v>
      </c>
      <c r="C6" s="6">
        <v>44719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17980885964</v>
      </c>
      <c r="B7" s="6">
        <v>44718</v>
      </c>
      <c r="C7" s="6">
        <v>44719</v>
      </c>
      <c r="D7" s="4">
        <v>360</v>
      </c>
      <c r="E7" s="4" t="str">
        <f>VLOOKUP(A7,HOP!A:L,12,0)</f>
        <v>360.00</v>
      </c>
      <c r="F7" s="4" t="str">
        <f>VLOOKUP(A7,HOP!A:C,3,0)</f>
        <v>2561388</v>
      </c>
      <c r="G7" s="4">
        <f t="shared" si="0"/>
        <v>0</v>
      </c>
      <c r="H7" s="4" t="str">
        <f t="shared" si="1"/>
        <v>，2561388</v>
      </c>
      <c r="I7" s="4" t="str">
        <f>VLOOKUP(A7,HOP!A:U,21,0)</f>
        <v>直采</v>
      </c>
    </row>
    <row r="8" s="4" customFormat="1" hidden="1" spans="1:9">
      <c r="A8" s="5">
        <v>17985604541</v>
      </c>
      <c r="B8" s="6">
        <v>44715</v>
      </c>
      <c r="C8" s="6">
        <v>44719</v>
      </c>
      <c r="D8" s="4">
        <v>1126</v>
      </c>
      <c r="E8" s="4" t="str">
        <f>VLOOKUP(A8,HOP!A:L,12,0)</f>
        <v>1126.00</v>
      </c>
      <c r="F8" s="4" t="str">
        <f>VLOOKUP(A8,HOP!A:C,3,0)</f>
        <v>2562548</v>
      </c>
      <c r="G8" s="4">
        <f t="shared" si="0"/>
        <v>0</v>
      </c>
      <c r="H8" s="4" t="str">
        <f t="shared" si="1"/>
        <v>，2562548</v>
      </c>
      <c r="I8" s="4" t="str">
        <f>VLOOKUP(A8,HOP!A:U,21,0)</f>
        <v>直采</v>
      </c>
    </row>
    <row r="9" s="4" customFormat="1" hidden="1" spans="1:9">
      <c r="A9" s="5">
        <v>17988068810</v>
      </c>
      <c r="B9" s="6">
        <v>44718</v>
      </c>
      <c r="C9" s="6">
        <v>44719</v>
      </c>
      <c r="D9" s="4">
        <v>450</v>
      </c>
      <c r="E9" s="4" t="str">
        <f>VLOOKUP(A9,HOP!A:L,12,0)</f>
        <v>450.00</v>
      </c>
      <c r="F9" s="4" t="str">
        <f>VLOOKUP(A9,HOP!A:C,3,0)</f>
        <v>2562811</v>
      </c>
      <c r="G9" s="4">
        <f t="shared" si="0"/>
        <v>0</v>
      </c>
      <c r="H9" s="4" t="str">
        <f t="shared" si="1"/>
        <v>，2562811</v>
      </c>
      <c r="I9" s="4" t="str">
        <f>VLOOKUP(A9,HOP!A:U,21,0)</f>
        <v>直采</v>
      </c>
    </row>
    <row r="10" s="4" customFormat="1" hidden="1" spans="1:9">
      <c r="A10" s="5">
        <v>17995537386</v>
      </c>
      <c r="B10" s="6">
        <v>44716</v>
      </c>
      <c r="C10" s="6">
        <v>44719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17996523511</v>
      </c>
      <c r="B11" s="6">
        <v>44715</v>
      </c>
      <c r="C11" s="6">
        <v>44719</v>
      </c>
      <c r="D11" s="4">
        <v>1080</v>
      </c>
      <c r="E11" s="4" t="str">
        <f>VLOOKUP(A11,HOP!A:L,12,0)</f>
        <v>1080.00</v>
      </c>
      <c r="F11" s="4" t="str">
        <f>VLOOKUP(A11,HOP!A:C,3,0)</f>
        <v>2564159</v>
      </c>
      <c r="G11" s="4">
        <f t="shared" si="0"/>
        <v>0</v>
      </c>
      <c r="H11" s="4" t="str">
        <f t="shared" si="1"/>
        <v>，2564159</v>
      </c>
      <c r="I11" s="4" t="str">
        <f>VLOOKUP(A11,HOP!A:U,21,0)</f>
        <v>直采</v>
      </c>
    </row>
    <row r="12" s="4" customFormat="1" hidden="1" spans="1:9">
      <c r="A12" s="5">
        <v>18012453068</v>
      </c>
      <c r="B12" s="6">
        <v>44716</v>
      </c>
      <c r="C12" s="6">
        <v>44719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18015761661</v>
      </c>
      <c r="B13" s="6">
        <v>44715</v>
      </c>
      <c r="C13" s="6">
        <v>44719</v>
      </c>
      <c r="D13" s="4">
        <v>2930</v>
      </c>
      <c r="E13" s="4" t="str">
        <f>VLOOKUP(A13,HOP!A:L,12,0)</f>
        <v>2930.00</v>
      </c>
      <c r="F13" s="4" t="str">
        <f>VLOOKUP(A13,HOP!A:C,3,0)</f>
        <v>2567500</v>
      </c>
      <c r="G13" s="4">
        <f t="shared" si="0"/>
        <v>0</v>
      </c>
      <c r="H13" s="4" t="str">
        <f t="shared" si="1"/>
        <v>，2567500</v>
      </c>
      <c r="I13" s="4" t="str">
        <f>VLOOKUP(A13,HOP!A:U,21,0)</f>
        <v>直采</v>
      </c>
    </row>
    <row r="14" s="4" customFormat="1" hidden="1" spans="1:9">
      <c r="A14" s="5">
        <v>18016566124</v>
      </c>
      <c r="B14" s="6">
        <v>44716</v>
      </c>
      <c r="C14" s="6">
        <v>44719</v>
      </c>
      <c r="D14" s="4">
        <v>1560</v>
      </c>
      <c r="E14" s="4" t="str">
        <f>VLOOKUP(A14,HOP!A:L,12,0)</f>
        <v>1560.00</v>
      </c>
      <c r="F14" s="4" t="str">
        <f>VLOOKUP(A14,HOP!A:C,3,0)</f>
        <v>2567747</v>
      </c>
      <c r="G14" s="4">
        <f t="shared" si="0"/>
        <v>0</v>
      </c>
      <c r="H14" s="4" t="str">
        <f t="shared" si="1"/>
        <v>，2567747</v>
      </c>
      <c r="I14" s="4" t="str">
        <f>VLOOKUP(A14,HOP!A:U,21,0)</f>
        <v>直采</v>
      </c>
    </row>
    <row r="15" s="4" customFormat="1" hidden="1" spans="1:9">
      <c r="A15" s="5">
        <v>18016795693</v>
      </c>
      <c r="B15" s="6">
        <v>44717</v>
      </c>
      <c r="C15" s="6">
        <v>44719</v>
      </c>
      <c r="D15" s="4">
        <v>3459</v>
      </c>
      <c r="E15" s="4" t="str">
        <f>VLOOKUP(A15,HOP!A:L,12,0)</f>
        <v>3459.00</v>
      </c>
      <c r="F15" s="4" t="str">
        <f>VLOOKUP(A15,HOP!A:C,3,0)</f>
        <v>2567832</v>
      </c>
      <c r="G15" s="4">
        <f t="shared" si="0"/>
        <v>0</v>
      </c>
      <c r="H15" s="4" t="str">
        <f t="shared" si="1"/>
        <v>，2567832</v>
      </c>
      <c r="I15" s="4" t="str">
        <f>VLOOKUP(A15,HOP!A:U,21,0)</f>
        <v>直采</v>
      </c>
    </row>
    <row r="16" s="4" customFormat="1" hidden="1" spans="1:9">
      <c r="A16" s="5">
        <v>18023462370</v>
      </c>
      <c r="B16" s="6">
        <v>44717</v>
      </c>
      <c r="C16" s="6">
        <v>44719</v>
      </c>
      <c r="D16" s="4">
        <v>2000</v>
      </c>
      <c r="E16" s="4" t="str">
        <f>VLOOKUP(A16,HOP!A:L,12,0)</f>
        <v>2000.00</v>
      </c>
      <c r="F16" s="4" t="str">
        <f>VLOOKUP(A16,HOP!A:C,3,0)</f>
        <v>2569746</v>
      </c>
      <c r="G16" s="4">
        <f t="shared" si="0"/>
        <v>0</v>
      </c>
      <c r="H16" s="4" t="str">
        <f t="shared" si="1"/>
        <v>，2569746</v>
      </c>
      <c r="I16" s="4" t="str">
        <f>VLOOKUP(A16,HOP!A:U,21,0)</f>
        <v>直采</v>
      </c>
    </row>
    <row r="17" s="4" customFormat="1" hidden="1" spans="1:9">
      <c r="A17" s="5">
        <v>18024015790</v>
      </c>
      <c r="B17" s="6">
        <v>44716</v>
      </c>
      <c r="C17" s="6">
        <v>44719</v>
      </c>
      <c r="D17" s="4">
        <v>735</v>
      </c>
      <c r="E17" s="4" t="str">
        <f>VLOOKUP(A17,HOP!A:L,12,0)</f>
        <v>735.00</v>
      </c>
      <c r="F17" s="4" t="str">
        <f>VLOOKUP(A17,HOP!A:C,3,0)</f>
        <v>2569948</v>
      </c>
      <c r="G17" s="4">
        <f t="shared" si="0"/>
        <v>0</v>
      </c>
      <c r="H17" s="4" t="str">
        <f t="shared" si="1"/>
        <v>，2569948</v>
      </c>
      <c r="I17" s="4" t="str">
        <f>VLOOKUP(A17,HOP!A:U,21,0)</f>
        <v>直采</v>
      </c>
    </row>
    <row r="18" s="4" customFormat="1" hidden="1" spans="1:9">
      <c r="A18" s="5">
        <v>18028556020</v>
      </c>
      <c r="B18" s="6">
        <v>44718</v>
      </c>
      <c r="C18" s="6">
        <v>44719</v>
      </c>
      <c r="D18" s="4">
        <v>256</v>
      </c>
      <c r="E18" s="4" t="str">
        <f>VLOOKUP(A18,HOP!A:L,12,0)</f>
        <v>256.00</v>
      </c>
      <c r="F18" s="4" t="str">
        <f>VLOOKUP(A18,HOP!A:C,3,0)</f>
        <v>2571074</v>
      </c>
      <c r="G18" s="4">
        <f t="shared" si="0"/>
        <v>0</v>
      </c>
      <c r="H18" s="4" t="str">
        <f t="shared" si="1"/>
        <v>，2571074</v>
      </c>
      <c r="I18" s="4" t="str">
        <f>VLOOKUP(A18,HOP!A:U,21,0)</f>
        <v>直采</v>
      </c>
    </row>
    <row r="19" s="4" customFormat="1" hidden="1" spans="1:9">
      <c r="A19" s="5">
        <v>18028860450</v>
      </c>
      <c r="B19" s="6">
        <v>44717</v>
      </c>
      <c r="C19" s="6">
        <v>44719</v>
      </c>
      <c r="D19" s="4">
        <v>1152</v>
      </c>
      <c r="E19" s="4" t="str">
        <f>VLOOKUP(A19,HOP!A:L,12,0)</f>
        <v>1152.00</v>
      </c>
      <c r="F19" s="4" t="str">
        <f>VLOOKUP(A19,HOP!A:C,3,0)</f>
        <v>2571148</v>
      </c>
      <c r="G19" s="4">
        <f t="shared" si="0"/>
        <v>0</v>
      </c>
      <c r="H19" s="4" t="str">
        <f t="shared" si="1"/>
        <v>，2571148</v>
      </c>
      <c r="I19" s="4" t="str">
        <f>VLOOKUP(A19,HOP!A:U,21,0)</f>
        <v>直采</v>
      </c>
    </row>
    <row r="20" s="4" customFormat="1" hidden="1" spans="1:9">
      <c r="A20" s="5">
        <v>18028936299</v>
      </c>
      <c r="B20" s="6">
        <v>44718</v>
      </c>
      <c r="C20" s="6">
        <v>44719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18029013392</v>
      </c>
      <c r="B21" s="6">
        <v>44718</v>
      </c>
      <c r="C21" s="6">
        <v>44719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18029128316</v>
      </c>
      <c r="B22" s="6">
        <v>44718</v>
      </c>
      <c r="C22" s="6">
        <v>44719</v>
      </c>
      <c r="D22" s="4">
        <v>590</v>
      </c>
      <c r="E22" s="4" t="str">
        <f>VLOOKUP(A22,HOP!A:L,12,0)</f>
        <v>590.00</v>
      </c>
      <c r="F22" s="4" t="str">
        <f>VLOOKUP(A22,HOP!A:C,3,0)</f>
        <v>2571238</v>
      </c>
      <c r="G22" s="4">
        <f t="shared" si="0"/>
        <v>0</v>
      </c>
      <c r="H22" s="4" t="str">
        <f t="shared" si="1"/>
        <v>，2571238</v>
      </c>
      <c r="I22" s="4" t="str">
        <f>VLOOKUP(A22,HOP!A:U,21,0)</f>
        <v>直采</v>
      </c>
    </row>
    <row r="23" s="4" customFormat="1" hidden="1" spans="1:9">
      <c r="A23" s="5">
        <v>18034761710</v>
      </c>
      <c r="B23" s="6">
        <v>44715</v>
      </c>
      <c r="C23" s="6">
        <v>44719</v>
      </c>
      <c r="D23" s="4">
        <v>3004</v>
      </c>
      <c r="E23" s="4" t="str">
        <f>VLOOKUP(A23,HOP!A:L,12,0)</f>
        <v>3004.00</v>
      </c>
      <c r="F23" s="4" t="str">
        <f>VLOOKUP(A23,HOP!A:C,3,0)</f>
        <v>2572627</v>
      </c>
      <c r="G23" s="4">
        <f t="shared" si="0"/>
        <v>0</v>
      </c>
      <c r="H23" s="4" t="str">
        <f t="shared" si="1"/>
        <v>，2572627</v>
      </c>
      <c r="I23" s="4" t="str">
        <f>VLOOKUP(A23,HOP!A:U,21,0)</f>
        <v>直采</v>
      </c>
    </row>
    <row r="24" s="4" customFormat="1" hidden="1" spans="1:9">
      <c r="A24" s="5">
        <v>18035489418</v>
      </c>
      <c r="B24" s="6">
        <v>44716</v>
      </c>
      <c r="C24" s="6">
        <v>44719</v>
      </c>
      <c r="D24" s="4">
        <v>898</v>
      </c>
      <c r="E24" s="4" t="str">
        <f>VLOOKUP(A24,HOP!A:L,12,0)</f>
        <v>898.00</v>
      </c>
      <c r="F24" s="4" t="str">
        <f>VLOOKUP(A24,HOP!A:C,3,0)</f>
        <v>2572889</v>
      </c>
      <c r="G24" s="4">
        <f t="shared" si="0"/>
        <v>0</v>
      </c>
      <c r="H24" s="4" t="str">
        <f t="shared" si="1"/>
        <v>，2572889</v>
      </c>
      <c r="I24" s="4" t="str">
        <f>VLOOKUP(A24,HOP!A:U,21,0)</f>
        <v>直采</v>
      </c>
    </row>
    <row r="25" s="4" customFormat="1" hidden="1" spans="1:9">
      <c r="A25" s="5">
        <v>18037658826</v>
      </c>
      <c r="B25" s="6">
        <v>44717</v>
      </c>
      <c r="C25" s="6">
        <v>44719</v>
      </c>
      <c r="D25" s="4">
        <v>3332</v>
      </c>
      <c r="E25" s="4" t="str">
        <f>VLOOKUP(A25,HOP!A:L,12,0)</f>
        <v>3332.00</v>
      </c>
      <c r="F25" s="4" t="str">
        <f>VLOOKUP(A25,HOP!A:C,3,0)</f>
        <v>2573360</v>
      </c>
      <c r="G25" s="4">
        <f t="shared" si="0"/>
        <v>0</v>
      </c>
      <c r="H25" s="4" t="str">
        <f t="shared" si="1"/>
        <v>，2573360</v>
      </c>
      <c r="I25" s="4" t="str">
        <f>VLOOKUP(A25,HOP!A:U,21,0)</f>
        <v>直采</v>
      </c>
    </row>
    <row r="26" s="4" customFormat="1" hidden="1" spans="1:9">
      <c r="A26" s="5">
        <v>18038747367</v>
      </c>
      <c r="B26" s="6">
        <v>44716</v>
      </c>
      <c r="C26" s="6">
        <v>44719</v>
      </c>
      <c r="D26" s="4">
        <v>651</v>
      </c>
      <c r="E26" s="4" t="str">
        <f>VLOOKUP(A26,HOP!A:L,12,0)</f>
        <v>651.00</v>
      </c>
      <c r="F26" s="4" t="str">
        <f>VLOOKUP(A26,HOP!A:C,3,0)</f>
        <v>2573849</v>
      </c>
      <c r="G26" s="4">
        <f t="shared" si="0"/>
        <v>0</v>
      </c>
      <c r="H26" s="4" t="str">
        <f t="shared" si="1"/>
        <v>，2573849</v>
      </c>
      <c r="I26" s="4" t="str">
        <f>VLOOKUP(A26,HOP!A:U,21,0)</f>
        <v>直采</v>
      </c>
    </row>
    <row r="27" s="4" customFormat="1" spans="1:10">
      <c r="A27" s="5">
        <v>18041673754</v>
      </c>
      <c r="B27" s="6">
        <v>44715</v>
      </c>
      <c r="C27" s="6">
        <v>44719</v>
      </c>
      <c r="D27" s="4">
        <v>2795.52</v>
      </c>
      <c r="E27" s="4" t="str">
        <f>VLOOKUP(A27,HOP!A:L,12,0)</f>
        <v>2760.00</v>
      </c>
      <c r="F27" s="4" t="str">
        <f>VLOOKUP(A27,HOP!A:C,3,0)</f>
        <v>2574552</v>
      </c>
      <c r="G27" s="4">
        <f t="shared" si="0"/>
        <v>35.52</v>
      </c>
      <c r="H27" s="4" t="str">
        <f t="shared" si="1"/>
        <v>，2574552</v>
      </c>
      <c r="I27" s="4" t="str">
        <f>VLOOKUP(A27,HOP!A:U,21,0)</f>
        <v>直采</v>
      </c>
      <c r="J27" s="4" t="s">
        <v>371</v>
      </c>
    </row>
    <row r="28" s="4" customFormat="1" hidden="1" spans="1:9">
      <c r="A28" s="5">
        <v>18046614204</v>
      </c>
      <c r="B28" s="6">
        <v>44716</v>
      </c>
      <c r="C28" s="6">
        <v>44719</v>
      </c>
      <c r="D28" s="4">
        <v>7024</v>
      </c>
      <c r="E28" s="4" t="str">
        <f>VLOOKUP(A28,HOP!A:L,12,0)</f>
        <v>7024.00</v>
      </c>
      <c r="F28" s="4" t="str">
        <f>VLOOKUP(A28,HOP!A:C,3,0)</f>
        <v>2575496</v>
      </c>
      <c r="G28" s="4">
        <f t="shared" si="0"/>
        <v>0</v>
      </c>
      <c r="H28" s="4" t="str">
        <f t="shared" si="1"/>
        <v>，2575496</v>
      </c>
      <c r="I28" s="4" t="str">
        <f>VLOOKUP(A28,HOP!A:U,21,0)</f>
        <v>直采</v>
      </c>
    </row>
    <row r="29" s="4" customFormat="1" hidden="1" spans="1:9">
      <c r="A29" s="5">
        <v>18048712300</v>
      </c>
      <c r="B29" s="6">
        <v>44716</v>
      </c>
      <c r="C29" s="6">
        <v>44719</v>
      </c>
      <c r="D29" s="4">
        <v>1386</v>
      </c>
      <c r="E29" s="4" t="str">
        <f>VLOOKUP(A29,HOP!A:L,12,0)</f>
        <v>1386.00</v>
      </c>
      <c r="F29" s="4" t="str">
        <f>VLOOKUP(A29,HOP!A:C,3,0)</f>
        <v>2575868</v>
      </c>
      <c r="G29" s="4">
        <f t="shared" si="0"/>
        <v>0</v>
      </c>
      <c r="H29" s="4" t="str">
        <f t="shared" si="1"/>
        <v>，2575868</v>
      </c>
      <c r="I29" s="4" t="str">
        <f>VLOOKUP(A29,HOP!A:U,21,0)</f>
        <v>直采</v>
      </c>
    </row>
    <row r="30" s="4" customFormat="1" hidden="1" spans="1:9">
      <c r="A30" s="5">
        <v>18049221006</v>
      </c>
      <c r="B30" s="6">
        <v>44718</v>
      </c>
      <c r="C30" s="6">
        <v>44719</v>
      </c>
      <c r="D30" s="4">
        <v>157</v>
      </c>
      <c r="E30" s="4" t="str">
        <f>VLOOKUP(A30,HOP!A:L,12,0)</f>
        <v>157.00</v>
      </c>
      <c r="F30" s="4" t="str">
        <f>VLOOKUP(A30,HOP!A:C,3,0)</f>
        <v>2575934</v>
      </c>
      <c r="G30" s="4">
        <f t="shared" si="0"/>
        <v>0</v>
      </c>
      <c r="H30" s="4" t="str">
        <f t="shared" si="1"/>
        <v>，2575934</v>
      </c>
      <c r="I30" s="4" t="str">
        <f>VLOOKUP(A30,HOP!A:U,21,0)</f>
        <v>直采</v>
      </c>
    </row>
    <row r="31" s="4" customFormat="1" hidden="1" spans="1:9">
      <c r="A31" s="5">
        <v>18049263010</v>
      </c>
      <c r="B31" s="6">
        <v>44716</v>
      </c>
      <c r="C31" s="6">
        <v>44719</v>
      </c>
      <c r="D31" s="4">
        <v>2460</v>
      </c>
      <c r="E31" s="4" t="str">
        <f>VLOOKUP(A31,HOP!A:L,12,0)</f>
        <v>2460.00</v>
      </c>
      <c r="F31" s="4" t="str">
        <f>VLOOKUP(A31,HOP!A:C,3,0)</f>
        <v>2575946</v>
      </c>
      <c r="G31" s="4">
        <f t="shared" si="0"/>
        <v>0</v>
      </c>
      <c r="H31" s="4" t="str">
        <f t="shared" si="1"/>
        <v>，2575946</v>
      </c>
      <c r="I31" s="4" t="str">
        <f>VLOOKUP(A31,HOP!A:U,21,0)</f>
        <v>直采</v>
      </c>
    </row>
    <row r="32" s="4" customFormat="1" hidden="1" spans="1:9">
      <c r="A32" s="5">
        <v>18049411853</v>
      </c>
      <c r="B32" s="6">
        <v>44718</v>
      </c>
      <c r="C32" s="6">
        <v>44719</v>
      </c>
      <c r="D32" s="4">
        <v>437</v>
      </c>
      <c r="E32" s="4" t="str">
        <f>VLOOKUP(A32,HOP!A:L,12,0)</f>
        <v>437.00</v>
      </c>
      <c r="F32" s="4" t="str">
        <f>VLOOKUP(A32,HOP!A:C,3,0)</f>
        <v>2575993</v>
      </c>
      <c r="G32" s="4">
        <f t="shared" si="0"/>
        <v>0</v>
      </c>
      <c r="H32" s="4" t="str">
        <f t="shared" si="1"/>
        <v>，2575993</v>
      </c>
      <c r="I32" s="4" t="str">
        <f>VLOOKUP(A32,HOP!A:U,21,0)</f>
        <v>直采</v>
      </c>
    </row>
    <row r="33" s="4" customFormat="1" hidden="1" spans="1:9">
      <c r="A33" s="5">
        <v>18049726631</v>
      </c>
      <c r="B33" s="6">
        <v>44718</v>
      </c>
      <c r="C33" s="6">
        <v>44719</v>
      </c>
      <c r="D33" s="4">
        <v>445</v>
      </c>
      <c r="E33" s="4" t="str">
        <f>VLOOKUP(A33,HOP!A:L,12,0)</f>
        <v>445.00</v>
      </c>
      <c r="F33" s="4" t="str">
        <f>VLOOKUP(A33,HOP!A:C,3,0)</f>
        <v>2576133</v>
      </c>
      <c r="G33" s="4">
        <f t="shared" si="0"/>
        <v>0</v>
      </c>
      <c r="H33" s="4" t="str">
        <f t="shared" si="1"/>
        <v>，2576133</v>
      </c>
      <c r="I33" s="4" t="str">
        <f>VLOOKUP(A33,HOP!A:U,21,0)</f>
        <v>直采</v>
      </c>
    </row>
    <row r="34" s="4" customFormat="1" hidden="1" spans="1:9">
      <c r="A34" s="5">
        <v>18052384237</v>
      </c>
      <c r="B34" s="6">
        <v>44718</v>
      </c>
      <c r="C34" s="6">
        <v>44719</v>
      </c>
      <c r="D34" s="4">
        <v>830</v>
      </c>
      <c r="E34" s="4" t="str">
        <f>VLOOKUP(A34,HOP!A:L,12,0)</f>
        <v>830.00</v>
      </c>
      <c r="F34" s="4" t="str">
        <f>VLOOKUP(A34,HOP!A:C,3,0)</f>
        <v>2576600</v>
      </c>
      <c r="G34" s="4">
        <f t="shared" si="0"/>
        <v>0</v>
      </c>
      <c r="H34" s="4" t="str">
        <f t="shared" si="1"/>
        <v>，2576600</v>
      </c>
      <c r="I34" s="4" t="str">
        <f>VLOOKUP(A34,HOP!A:U,21,0)</f>
        <v>直采</v>
      </c>
    </row>
    <row r="35" s="4" customFormat="1" hidden="1" spans="1:9">
      <c r="A35" s="5">
        <v>18052986506</v>
      </c>
      <c r="B35" s="6">
        <v>44718</v>
      </c>
      <c r="C35" s="6">
        <v>44719</v>
      </c>
      <c r="D35" s="4">
        <v>1135</v>
      </c>
      <c r="E35" s="4" t="str">
        <f>VLOOKUP(A35,HOP!A:L,12,0)</f>
        <v>1135.00</v>
      </c>
      <c r="F35" s="4" t="str">
        <f>VLOOKUP(A35,HOP!A:C,3,0)</f>
        <v>2576679</v>
      </c>
      <c r="G35" s="4">
        <f t="shared" ref="G35:G70" si="2">D35-E35</f>
        <v>0</v>
      </c>
      <c r="H35" s="4" t="str">
        <f t="shared" ref="H35:H66" si="3">$H$1&amp;F35</f>
        <v>，2576679</v>
      </c>
      <c r="I35" s="4" t="str">
        <f>VLOOKUP(A35,HOP!A:U,21,0)</f>
        <v>直采</v>
      </c>
    </row>
    <row r="36" s="4" customFormat="1" hidden="1" spans="1:9">
      <c r="A36" s="5">
        <v>18053004524</v>
      </c>
      <c r="B36" s="6">
        <v>44718</v>
      </c>
      <c r="C36" s="6">
        <v>44719</v>
      </c>
      <c r="D36" s="4">
        <v>1276</v>
      </c>
      <c r="E36" s="4" t="str">
        <f>VLOOKUP(A36,HOP!A:L,12,0)</f>
        <v>1276.00</v>
      </c>
      <c r="F36" s="4" t="str">
        <f>VLOOKUP(A36,HOP!A:C,3,0)</f>
        <v>2576680</v>
      </c>
      <c r="G36" s="4">
        <f t="shared" si="2"/>
        <v>0</v>
      </c>
      <c r="H36" s="4" t="str">
        <f t="shared" si="3"/>
        <v>，2576680</v>
      </c>
      <c r="I36" s="4" t="str">
        <f>VLOOKUP(A36,HOP!A:U,21,0)</f>
        <v>直采</v>
      </c>
    </row>
    <row r="37" s="4" customFormat="1" hidden="1" spans="1:9">
      <c r="A37" s="5">
        <v>18053207614</v>
      </c>
      <c r="B37" s="6">
        <v>44718</v>
      </c>
      <c r="C37" s="6">
        <v>44719</v>
      </c>
      <c r="D37" s="4">
        <v>166</v>
      </c>
      <c r="E37" s="4" t="str">
        <f>VLOOKUP(A37,HOP!A:L,12,0)</f>
        <v>166.00</v>
      </c>
      <c r="F37" s="4" t="str">
        <f>VLOOKUP(A37,HOP!A:C,3,0)</f>
        <v>2576709</v>
      </c>
      <c r="G37" s="4">
        <f t="shared" si="2"/>
        <v>0</v>
      </c>
      <c r="H37" s="4" t="str">
        <f t="shared" si="3"/>
        <v>，2576709</v>
      </c>
      <c r="I37" s="4" t="str">
        <f>VLOOKUP(A37,HOP!A:U,21,0)</f>
        <v>直采</v>
      </c>
    </row>
    <row r="38" s="4" customFormat="1" hidden="1" spans="1:9">
      <c r="A38" s="5">
        <v>18053603510</v>
      </c>
      <c r="B38" s="6">
        <v>44718</v>
      </c>
      <c r="C38" s="6">
        <v>44719</v>
      </c>
      <c r="D38" s="4">
        <v>316</v>
      </c>
      <c r="E38" s="4" t="str">
        <f>VLOOKUP(A38,HOP!A:L,12,0)</f>
        <v>316.00</v>
      </c>
      <c r="F38" s="4" t="str">
        <f>VLOOKUP(A38,HOP!A:C,3,0)</f>
        <v>2576755</v>
      </c>
      <c r="G38" s="4">
        <f t="shared" si="2"/>
        <v>0</v>
      </c>
      <c r="H38" s="4" t="str">
        <f t="shared" si="3"/>
        <v>，2576755</v>
      </c>
      <c r="I38" s="4" t="str">
        <f>VLOOKUP(A38,HOP!A:U,21,0)</f>
        <v>直采</v>
      </c>
    </row>
    <row r="39" s="4" customFormat="1" hidden="1" spans="1:9">
      <c r="A39" s="5">
        <v>18053786721</v>
      </c>
      <c r="B39" s="6">
        <v>44718</v>
      </c>
      <c r="C39" s="6">
        <v>44719</v>
      </c>
      <c r="D39" s="4">
        <v>278</v>
      </c>
      <c r="E39" s="4" t="str">
        <f>VLOOKUP(A39,HOP!A:L,12,0)</f>
        <v>278.00</v>
      </c>
      <c r="F39" s="4" t="str">
        <f>VLOOKUP(A39,HOP!A:C,3,0)</f>
        <v>2576797</v>
      </c>
      <c r="G39" s="4">
        <f t="shared" si="2"/>
        <v>0</v>
      </c>
      <c r="H39" s="4" t="str">
        <f t="shared" si="3"/>
        <v>，2576797</v>
      </c>
      <c r="I39" s="4" t="str">
        <f>VLOOKUP(A39,HOP!A:U,21,0)</f>
        <v>直采</v>
      </c>
    </row>
    <row r="40" s="4" customFormat="1" hidden="1" spans="1:9">
      <c r="A40" s="5">
        <v>18055562676</v>
      </c>
      <c r="B40" s="6">
        <v>44718</v>
      </c>
      <c r="C40" s="6">
        <v>44719</v>
      </c>
      <c r="D40" s="4">
        <v>330</v>
      </c>
      <c r="E40" s="4" t="str">
        <f>VLOOKUP(A40,HOP!A:L,12,0)</f>
        <v>330.00</v>
      </c>
      <c r="F40" s="4" t="str">
        <f>VLOOKUP(A40,HOP!A:C,3,0)</f>
        <v>2576961</v>
      </c>
      <c r="G40" s="4">
        <f t="shared" si="2"/>
        <v>0</v>
      </c>
      <c r="H40" s="4" t="str">
        <f t="shared" si="3"/>
        <v>，2576961</v>
      </c>
      <c r="I40" s="4" t="str">
        <f>VLOOKUP(A40,HOP!A:U,21,0)</f>
        <v>直采</v>
      </c>
    </row>
    <row r="41" s="4" customFormat="1" hidden="1" spans="1:9">
      <c r="A41" s="5">
        <v>18055589332</v>
      </c>
      <c r="B41" s="6">
        <v>44718</v>
      </c>
      <c r="C41" s="6">
        <v>44719</v>
      </c>
      <c r="D41" s="4">
        <v>330</v>
      </c>
      <c r="E41" s="4" t="str">
        <f>VLOOKUP(A41,HOP!A:L,12,0)</f>
        <v>330.00</v>
      </c>
      <c r="F41" s="4" t="str">
        <f>VLOOKUP(A41,HOP!A:C,3,0)</f>
        <v>2576972</v>
      </c>
      <c r="G41" s="4">
        <f t="shared" si="2"/>
        <v>0</v>
      </c>
      <c r="H41" s="4" t="str">
        <f t="shared" si="3"/>
        <v>，2576972</v>
      </c>
      <c r="I41" s="4" t="str">
        <f>VLOOKUP(A41,HOP!A:U,21,0)</f>
        <v>直采</v>
      </c>
    </row>
    <row r="42" s="4" customFormat="1" hidden="1" spans="1:9">
      <c r="A42" s="5">
        <v>18055884151</v>
      </c>
      <c r="B42" s="6">
        <v>44718</v>
      </c>
      <c r="C42" s="6">
        <v>44719</v>
      </c>
      <c r="D42" s="4">
        <v>860</v>
      </c>
      <c r="E42" s="4" t="str">
        <f>VLOOKUP(A42,HOP!A:L,12,0)</f>
        <v>860.00</v>
      </c>
      <c r="F42" s="4" t="str">
        <f>VLOOKUP(A42,HOP!A:C,3,0)</f>
        <v>2577076</v>
      </c>
      <c r="G42" s="4">
        <f t="shared" si="2"/>
        <v>0</v>
      </c>
      <c r="H42" s="4" t="str">
        <f t="shared" si="3"/>
        <v>，2577076</v>
      </c>
      <c r="I42" s="4" t="str">
        <f>VLOOKUP(A42,HOP!A:U,21,0)</f>
        <v>直采</v>
      </c>
    </row>
    <row r="43" s="4" customFormat="1" hidden="1" spans="1:9">
      <c r="A43" s="5">
        <v>18056021222</v>
      </c>
      <c r="B43" s="6">
        <v>44718</v>
      </c>
      <c r="C43" s="6">
        <v>44719</v>
      </c>
      <c r="D43" s="4">
        <v>330</v>
      </c>
      <c r="E43" s="4" t="str">
        <f>VLOOKUP(A43,HOP!A:L,12,0)</f>
        <v>330.00</v>
      </c>
      <c r="F43" s="4" t="str">
        <f>VLOOKUP(A43,HOP!A:C,3,0)</f>
        <v>2577127</v>
      </c>
      <c r="G43" s="4">
        <f t="shared" si="2"/>
        <v>0</v>
      </c>
      <c r="H43" s="4" t="str">
        <f t="shared" si="3"/>
        <v>，2577127</v>
      </c>
      <c r="I43" s="4" t="str">
        <f>VLOOKUP(A43,HOP!A:U,21,0)</f>
        <v>直采</v>
      </c>
    </row>
    <row r="44" s="4" customFormat="1" hidden="1" spans="1:9">
      <c r="A44" s="5">
        <v>18056136406</v>
      </c>
      <c r="B44" s="6">
        <v>44718</v>
      </c>
      <c r="C44" s="6">
        <v>44719</v>
      </c>
      <c r="D44" s="4">
        <v>330</v>
      </c>
      <c r="E44" s="4" t="str">
        <f>VLOOKUP(A44,HOP!A:L,12,0)</f>
        <v>330.00</v>
      </c>
      <c r="F44" s="4" t="str">
        <f>VLOOKUP(A44,HOP!A:C,3,0)</f>
        <v>2577167</v>
      </c>
      <c r="G44" s="4">
        <f t="shared" si="2"/>
        <v>0</v>
      </c>
      <c r="H44" s="4" t="str">
        <f t="shared" si="3"/>
        <v>，2577167</v>
      </c>
      <c r="I44" s="4" t="str">
        <f>VLOOKUP(A44,HOP!A:U,21,0)</f>
        <v>直采</v>
      </c>
    </row>
    <row r="45" s="4" customFormat="1" hidden="1" spans="1:9">
      <c r="A45" s="5">
        <v>18056647530</v>
      </c>
      <c r="B45" s="6">
        <v>44718</v>
      </c>
      <c r="C45" s="6">
        <v>44719</v>
      </c>
      <c r="D45" s="4">
        <v>166</v>
      </c>
      <c r="E45" s="4" t="str">
        <f>VLOOKUP(A45,HOP!A:L,12,0)</f>
        <v>166.00</v>
      </c>
      <c r="F45" s="4" t="str">
        <f>VLOOKUP(A45,HOP!A:C,3,0)</f>
        <v>2577328</v>
      </c>
      <c r="G45" s="4">
        <f t="shared" si="2"/>
        <v>0</v>
      </c>
      <c r="H45" s="4" t="str">
        <f t="shared" si="3"/>
        <v>，2577328</v>
      </c>
      <c r="I45" s="4" t="str">
        <f>VLOOKUP(A45,HOP!A:U,21,0)</f>
        <v>直采</v>
      </c>
    </row>
    <row r="46" s="4" customFormat="1" hidden="1" spans="1:9">
      <c r="A46" s="5">
        <v>18056718018</v>
      </c>
      <c r="B46" s="6">
        <v>44717</v>
      </c>
      <c r="C46" s="6">
        <v>44719</v>
      </c>
      <c r="D46" s="4">
        <v>2270</v>
      </c>
      <c r="E46" s="4" t="str">
        <f>VLOOKUP(A46,HOP!A:L,12,0)</f>
        <v>2270.00</v>
      </c>
      <c r="F46" s="4" t="str">
        <f>VLOOKUP(A46,HOP!A:C,3,0)</f>
        <v>2577370</v>
      </c>
      <c r="G46" s="4">
        <f t="shared" si="2"/>
        <v>0</v>
      </c>
      <c r="H46" s="4" t="str">
        <f t="shared" si="3"/>
        <v>，2577370</v>
      </c>
      <c r="I46" s="4" t="str">
        <f>VLOOKUP(A46,HOP!A:U,21,0)</f>
        <v>直采</v>
      </c>
    </row>
    <row r="47" s="4" customFormat="1" hidden="1" spans="1:9">
      <c r="A47" s="5">
        <v>18056857778</v>
      </c>
      <c r="B47" s="6">
        <v>44718</v>
      </c>
      <c r="C47" s="6">
        <v>44719</v>
      </c>
      <c r="D47" s="4">
        <v>777</v>
      </c>
      <c r="E47" s="4" t="str">
        <f>VLOOKUP(A47,HOP!A:L,12,0)</f>
        <v>777.00</v>
      </c>
      <c r="F47" s="4" t="str">
        <f>VLOOKUP(A47,HOP!A:C,3,0)</f>
        <v>2577429</v>
      </c>
      <c r="G47" s="4">
        <f t="shared" si="2"/>
        <v>0</v>
      </c>
      <c r="H47" s="4" t="str">
        <f t="shared" si="3"/>
        <v>，2577429</v>
      </c>
      <c r="I47" s="4" t="str">
        <f>VLOOKUP(A47,HOP!A:U,21,0)</f>
        <v>直采</v>
      </c>
    </row>
    <row r="48" s="4" customFormat="1" hidden="1" spans="1:9">
      <c r="A48" s="5">
        <v>18058866874</v>
      </c>
      <c r="B48" s="6">
        <v>44718</v>
      </c>
      <c r="C48" s="6">
        <v>44719</v>
      </c>
      <c r="D48" s="4">
        <v>311</v>
      </c>
      <c r="E48" s="4" t="str">
        <f>VLOOKUP(A48,HOP!A:L,12,0)</f>
        <v>311.00</v>
      </c>
      <c r="F48" s="4" t="str">
        <f>VLOOKUP(A48,HOP!A:C,3,0)</f>
        <v>2577724</v>
      </c>
      <c r="G48" s="4">
        <f t="shared" si="2"/>
        <v>0</v>
      </c>
      <c r="H48" s="4" t="str">
        <f t="shared" si="3"/>
        <v>，2577724</v>
      </c>
      <c r="I48" s="4" t="str">
        <f>VLOOKUP(A48,HOP!A:U,21,0)</f>
        <v>直采</v>
      </c>
    </row>
    <row r="49" s="4" customFormat="1" hidden="1" spans="1:9">
      <c r="A49" s="5">
        <v>18058920286</v>
      </c>
      <c r="B49" s="6">
        <v>44718</v>
      </c>
      <c r="C49" s="6">
        <v>44719</v>
      </c>
      <c r="D49" s="4">
        <v>660</v>
      </c>
      <c r="E49" s="4" t="str">
        <f>VLOOKUP(A49,HOP!A:L,12,0)</f>
        <v>660.00</v>
      </c>
      <c r="F49" s="4" t="str">
        <f>VLOOKUP(A49,HOP!A:C,3,0)</f>
        <v>2577747</v>
      </c>
      <c r="G49" s="4">
        <f t="shared" si="2"/>
        <v>0</v>
      </c>
      <c r="H49" s="4" t="str">
        <f t="shared" si="3"/>
        <v>，2577747</v>
      </c>
      <c r="I49" s="4" t="str">
        <f>VLOOKUP(A49,HOP!A:U,21,0)</f>
        <v>直采</v>
      </c>
    </row>
    <row r="50" s="4" customFormat="1" hidden="1" spans="1:9">
      <c r="A50" s="5">
        <v>18058958248</v>
      </c>
      <c r="B50" s="6">
        <v>44718</v>
      </c>
      <c r="C50" s="6">
        <v>44719</v>
      </c>
      <c r="D50" s="4">
        <v>496</v>
      </c>
      <c r="E50" s="4" t="str">
        <f>VLOOKUP(A50,HOP!A:L,12,0)</f>
        <v>496.00</v>
      </c>
      <c r="F50" s="4" t="str">
        <f>VLOOKUP(A50,HOP!A:C,3,0)</f>
        <v>2577758</v>
      </c>
      <c r="G50" s="4">
        <f t="shared" si="2"/>
        <v>0</v>
      </c>
      <c r="H50" s="4" t="str">
        <f t="shared" si="3"/>
        <v>，2577758</v>
      </c>
      <c r="I50" s="4" t="str">
        <f>VLOOKUP(A50,HOP!A:U,21,0)</f>
        <v>直采</v>
      </c>
    </row>
    <row r="51" s="4" customFormat="1" hidden="1" spans="1:9">
      <c r="A51" s="5">
        <v>18059111964</v>
      </c>
      <c r="B51" s="6">
        <v>44718</v>
      </c>
      <c r="C51" s="6">
        <v>44719</v>
      </c>
      <c r="D51" s="4">
        <v>730</v>
      </c>
      <c r="E51" s="4" t="str">
        <f>VLOOKUP(A51,HOP!A:L,12,0)</f>
        <v>730.00</v>
      </c>
      <c r="F51" s="4" t="str">
        <f>VLOOKUP(A51,HOP!A:C,3,0)</f>
        <v>2577808</v>
      </c>
      <c r="G51" s="4">
        <f t="shared" si="2"/>
        <v>0</v>
      </c>
      <c r="H51" s="4" t="str">
        <f t="shared" si="3"/>
        <v>，2577808</v>
      </c>
      <c r="I51" s="4" t="str">
        <f>VLOOKUP(A51,HOP!A:U,21,0)</f>
        <v>直采</v>
      </c>
    </row>
    <row r="52" s="4" customFormat="1" hidden="1" spans="1:9">
      <c r="A52" s="5">
        <v>18059288653</v>
      </c>
      <c r="B52" s="6">
        <v>44718</v>
      </c>
      <c r="C52" s="6">
        <v>44719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18059445525</v>
      </c>
      <c r="B53" s="6">
        <v>44718</v>
      </c>
      <c r="C53" s="6">
        <v>44719</v>
      </c>
      <c r="D53" s="4">
        <v>496</v>
      </c>
      <c r="E53" s="4" t="str">
        <f>VLOOKUP(A53,HOP!A:L,12,0)</f>
        <v>496.00</v>
      </c>
      <c r="F53" s="4" t="str">
        <f>VLOOKUP(A53,HOP!A:C,3,0)</f>
        <v>2577919</v>
      </c>
      <c r="G53" s="4">
        <f t="shared" si="2"/>
        <v>0</v>
      </c>
      <c r="H53" s="4" t="str">
        <f t="shared" si="3"/>
        <v>，2577919</v>
      </c>
      <c r="I53" s="4" t="str">
        <f>VLOOKUP(A53,HOP!A:U,21,0)</f>
        <v>直采</v>
      </c>
    </row>
    <row r="54" s="4" customFormat="1" hidden="1" spans="1:9">
      <c r="A54" s="5">
        <v>18059777556</v>
      </c>
      <c r="B54" s="6">
        <v>44718</v>
      </c>
      <c r="C54" s="6">
        <v>44719</v>
      </c>
      <c r="D54" s="4">
        <v>295</v>
      </c>
      <c r="E54" s="4" t="str">
        <f>VLOOKUP(A54,HOP!A:L,12,0)</f>
        <v>295.00</v>
      </c>
      <c r="F54" s="4" t="str">
        <f>VLOOKUP(A54,HOP!A:C,3,0)</f>
        <v>2578003</v>
      </c>
      <c r="G54" s="4">
        <f t="shared" si="2"/>
        <v>0</v>
      </c>
      <c r="H54" s="4" t="str">
        <f t="shared" si="3"/>
        <v>，2578003</v>
      </c>
      <c r="I54" s="4" t="str">
        <f>VLOOKUP(A54,HOP!A:U,21,0)</f>
        <v>直采</v>
      </c>
    </row>
    <row r="55" s="4" customFormat="1" hidden="1" spans="1:9">
      <c r="A55" s="5">
        <v>18059886987</v>
      </c>
      <c r="B55" s="6">
        <v>44718</v>
      </c>
      <c r="C55" s="6">
        <v>44719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18059891665</v>
      </c>
      <c r="B56" s="6">
        <v>44718</v>
      </c>
      <c r="C56" s="6">
        <v>44719</v>
      </c>
      <c r="D56" s="4">
        <v>316</v>
      </c>
      <c r="E56" s="4" t="str">
        <f>VLOOKUP(A56,HOP!A:L,12,0)</f>
        <v>316.00</v>
      </c>
      <c r="F56" s="4" t="str">
        <f>VLOOKUP(A56,HOP!A:C,3,0)</f>
        <v>2578055</v>
      </c>
      <c r="G56" s="4">
        <f t="shared" si="2"/>
        <v>0</v>
      </c>
      <c r="H56" s="4" t="str">
        <f t="shared" si="3"/>
        <v>，2578055</v>
      </c>
      <c r="I56" s="4" t="str">
        <f>VLOOKUP(A56,HOP!A:U,21,0)</f>
        <v>直采</v>
      </c>
    </row>
    <row r="57" s="4" customFormat="1" hidden="1" spans="1:9">
      <c r="A57" s="5">
        <v>18060052985</v>
      </c>
      <c r="B57" s="6">
        <v>44718</v>
      </c>
      <c r="C57" s="6">
        <v>44719</v>
      </c>
      <c r="D57" s="4">
        <v>1247</v>
      </c>
      <c r="E57" s="4" t="str">
        <f>VLOOKUP(A57,HOP!A:L,12,0)</f>
        <v>1247.00</v>
      </c>
      <c r="F57" s="4" t="str">
        <f>VLOOKUP(A57,HOP!A:C,3,0)</f>
        <v>2578139</v>
      </c>
      <c r="G57" s="4">
        <f t="shared" si="2"/>
        <v>0</v>
      </c>
      <c r="H57" s="4" t="str">
        <f t="shared" si="3"/>
        <v>，2578139</v>
      </c>
      <c r="I57" s="4" t="str">
        <f>VLOOKUP(A57,HOP!A:U,21,0)</f>
        <v>直采</v>
      </c>
    </row>
    <row r="58" s="4" customFormat="1" hidden="1" spans="1:9">
      <c r="A58" s="5">
        <v>18060087141</v>
      </c>
      <c r="B58" s="6">
        <v>44718</v>
      </c>
      <c r="C58" s="6">
        <v>44719</v>
      </c>
      <c r="D58" s="4">
        <v>335</v>
      </c>
      <c r="E58" s="4" t="str">
        <f>VLOOKUP(A58,HOP!A:L,12,0)</f>
        <v>335.00</v>
      </c>
      <c r="F58" s="4" t="str">
        <f>VLOOKUP(A58,HOP!A:C,3,0)</f>
        <v>2578162</v>
      </c>
      <c r="G58" s="4">
        <f t="shared" si="2"/>
        <v>0</v>
      </c>
      <c r="H58" s="4" t="str">
        <f t="shared" si="3"/>
        <v>，2578162</v>
      </c>
      <c r="I58" s="4" t="str">
        <f>VLOOKUP(A58,HOP!A:U,21,0)</f>
        <v>直采</v>
      </c>
    </row>
    <row r="59" s="4" customFormat="1" hidden="1" spans="1:9">
      <c r="A59" s="5">
        <v>18060085781</v>
      </c>
      <c r="B59" s="6">
        <v>44718</v>
      </c>
      <c r="C59" s="6">
        <v>44719</v>
      </c>
      <c r="D59" s="4">
        <v>326</v>
      </c>
      <c r="E59" s="4" t="str">
        <f>VLOOKUP(A59,HOP!A:L,12,0)</f>
        <v>326.00</v>
      </c>
      <c r="F59" s="4" t="str">
        <f>VLOOKUP(A59,HOP!A:C,3,0)</f>
        <v>2578169</v>
      </c>
      <c r="G59" s="4">
        <f t="shared" si="2"/>
        <v>0</v>
      </c>
      <c r="H59" s="4" t="str">
        <f t="shared" si="3"/>
        <v>，2578169</v>
      </c>
      <c r="I59" s="4" t="str">
        <f>VLOOKUP(A59,HOP!A:U,21,0)</f>
        <v>直采</v>
      </c>
    </row>
    <row r="60" s="4" customFormat="1" hidden="1" spans="1:9">
      <c r="A60" s="5">
        <v>18060207904</v>
      </c>
      <c r="B60" s="6">
        <v>44718</v>
      </c>
      <c r="C60" s="6">
        <v>44719</v>
      </c>
      <c r="D60" s="4">
        <v>359</v>
      </c>
      <c r="E60" s="4" t="str">
        <f>VLOOKUP(A60,HOP!A:L,12,0)</f>
        <v>359.00</v>
      </c>
      <c r="F60" s="4" t="str">
        <f>VLOOKUP(A60,HOP!A:C,3,0)</f>
        <v>2578250</v>
      </c>
      <c r="G60" s="4">
        <f t="shared" si="2"/>
        <v>0</v>
      </c>
      <c r="H60" s="4" t="str">
        <f t="shared" si="3"/>
        <v>，2578250</v>
      </c>
      <c r="I60" s="4" t="str">
        <f>VLOOKUP(A60,HOP!A:U,21,0)</f>
        <v>直采</v>
      </c>
    </row>
    <row r="61" s="4" customFormat="1" hidden="1" spans="1:9">
      <c r="A61" s="5">
        <v>18060293094</v>
      </c>
      <c r="B61" s="6">
        <v>44718</v>
      </c>
      <c r="C61" s="6">
        <v>44719</v>
      </c>
      <c r="D61" s="4">
        <v>359</v>
      </c>
      <c r="E61" s="4" t="str">
        <f>VLOOKUP(A61,HOP!A:L,12,0)</f>
        <v>359.00</v>
      </c>
      <c r="F61" s="4" t="str">
        <f>VLOOKUP(A61,HOP!A:C,3,0)</f>
        <v>2578286</v>
      </c>
      <c r="G61" s="4">
        <f t="shared" si="2"/>
        <v>0</v>
      </c>
      <c r="H61" s="4" t="str">
        <f t="shared" si="3"/>
        <v>，2578286</v>
      </c>
      <c r="I61" s="4" t="str">
        <f>VLOOKUP(A61,HOP!A:U,21,0)</f>
        <v>直采</v>
      </c>
    </row>
    <row r="62" s="4" customFormat="1" hidden="1" spans="1:9">
      <c r="A62" s="5">
        <v>18060296179</v>
      </c>
      <c r="B62" s="6">
        <v>44718</v>
      </c>
      <c r="C62" s="6">
        <v>44719</v>
      </c>
      <c r="D62" s="4">
        <v>437</v>
      </c>
      <c r="E62" s="4" t="str">
        <f>VLOOKUP(A62,HOP!A:L,12,0)</f>
        <v>437.00</v>
      </c>
      <c r="F62" s="4" t="str">
        <f>VLOOKUP(A62,HOP!A:C,3,0)</f>
        <v>2578291</v>
      </c>
      <c r="G62" s="4">
        <f t="shared" si="2"/>
        <v>0</v>
      </c>
      <c r="H62" s="4" t="str">
        <f t="shared" si="3"/>
        <v>，2578291</v>
      </c>
      <c r="I62" s="4" t="str">
        <f>VLOOKUP(A62,HOP!A:U,21,0)</f>
        <v>直采</v>
      </c>
    </row>
    <row r="63" s="4" customFormat="1" hidden="1" spans="1:9">
      <c r="A63" s="5">
        <v>18060403656</v>
      </c>
      <c r="B63" s="6">
        <v>44718</v>
      </c>
      <c r="C63" s="6">
        <v>44719</v>
      </c>
      <c r="D63" s="4">
        <v>437</v>
      </c>
      <c r="E63" s="4" t="str">
        <f>VLOOKUP(A63,HOP!A:L,12,0)</f>
        <v>437.00</v>
      </c>
      <c r="F63" s="4" t="str">
        <f>VLOOKUP(A63,HOP!A:C,3,0)</f>
        <v>2578356</v>
      </c>
      <c r="G63" s="4">
        <f t="shared" si="2"/>
        <v>0</v>
      </c>
      <c r="H63" s="4" t="str">
        <f t="shared" si="3"/>
        <v>，2578356</v>
      </c>
      <c r="I63" s="4" t="str">
        <f>VLOOKUP(A63,HOP!A:U,21,0)</f>
        <v>直采</v>
      </c>
    </row>
    <row r="64" s="4" customFormat="1" hidden="1" spans="1:9">
      <c r="A64" s="5">
        <v>18061417420</v>
      </c>
      <c r="B64" s="6">
        <v>44718</v>
      </c>
      <c r="C64" s="6">
        <v>44719</v>
      </c>
      <c r="D64" s="4">
        <v>437</v>
      </c>
      <c r="E64" s="4" t="str">
        <f>VLOOKUP(A64,HOP!A:L,12,0)</f>
        <v>437.00</v>
      </c>
      <c r="F64" s="4" t="str">
        <f>VLOOKUP(A64,HOP!A:C,3,0)</f>
        <v>2578374</v>
      </c>
      <c r="G64" s="4">
        <f t="shared" si="2"/>
        <v>0</v>
      </c>
      <c r="H64" s="4" t="str">
        <f t="shared" si="3"/>
        <v>，2578374</v>
      </c>
      <c r="I64" s="4" t="str">
        <f>VLOOKUP(A64,HOP!A:U,21,0)</f>
        <v>直采</v>
      </c>
    </row>
    <row r="65" s="4" customFormat="1" hidden="1" spans="1:9">
      <c r="A65" s="5">
        <v>18061512962</v>
      </c>
      <c r="B65" s="6">
        <v>44718</v>
      </c>
      <c r="C65" s="6">
        <v>44719</v>
      </c>
      <c r="D65" s="4">
        <v>437</v>
      </c>
      <c r="E65" s="4" t="str">
        <f>VLOOKUP(A65,HOP!A:L,12,0)</f>
        <v>437.00</v>
      </c>
      <c r="F65" s="4" t="str">
        <f>VLOOKUP(A65,HOP!A:C,3,0)</f>
        <v>2578386</v>
      </c>
      <c r="G65" s="4">
        <f t="shared" si="2"/>
        <v>0</v>
      </c>
      <c r="H65" s="4" t="str">
        <f t="shared" si="3"/>
        <v>，2578386</v>
      </c>
      <c r="I65" s="4" t="str">
        <f>VLOOKUP(A65,HOP!A:U,21,0)</f>
        <v>直采</v>
      </c>
    </row>
    <row r="66" s="4" customFormat="1" hidden="1" spans="1:9">
      <c r="A66" s="5">
        <v>18061652052</v>
      </c>
      <c r="B66" s="6">
        <v>44718</v>
      </c>
      <c r="C66" s="6">
        <v>44719</v>
      </c>
      <c r="D66" s="4">
        <v>437</v>
      </c>
      <c r="E66" s="4" t="str">
        <f>VLOOKUP(A66,HOP!A:L,12,0)</f>
        <v>437.00</v>
      </c>
      <c r="F66" s="4" t="str">
        <f>VLOOKUP(A66,HOP!A:C,3,0)</f>
        <v>2578406</v>
      </c>
      <c r="G66" s="4">
        <f t="shared" si="2"/>
        <v>0</v>
      </c>
      <c r="H66" s="4" t="str">
        <f t="shared" si="3"/>
        <v>，2578406</v>
      </c>
      <c r="I66" s="4" t="str">
        <f>VLOOKUP(A66,HOP!A:U,21,0)</f>
        <v>直采</v>
      </c>
    </row>
    <row r="67" s="4" customFormat="1" hidden="1" spans="1:9">
      <c r="A67" s="5">
        <v>18061730870</v>
      </c>
      <c r="B67" s="6">
        <v>44718</v>
      </c>
      <c r="C67" s="6">
        <v>44719</v>
      </c>
      <c r="D67" s="4">
        <v>359</v>
      </c>
      <c r="E67" s="4" t="str">
        <f>VLOOKUP(A67,HOP!A:L,12,0)</f>
        <v>359.00</v>
      </c>
      <c r="F67" s="4" t="str">
        <f>VLOOKUP(A67,HOP!A:C,3,0)</f>
        <v>2578438</v>
      </c>
      <c r="G67" s="4">
        <f t="shared" si="2"/>
        <v>0</v>
      </c>
      <c r="H67" s="4" t="str">
        <f>$H$1&amp;F67</f>
        <v>，2578438</v>
      </c>
      <c r="I67" s="4" t="str">
        <f>VLOOKUP(A67,HOP!A:U,21,0)</f>
        <v>直采</v>
      </c>
    </row>
    <row r="68" s="4" customFormat="1" hidden="1" spans="1:9">
      <c r="A68" s="5">
        <v>18061819466</v>
      </c>
      <c r="B68" s="6">
        <v>44718</v>
      </c>
      <c r="C68" s="6">
        <v>44719</v>
      </c>
      <c r="D68" s="4">
        <v>136</v>
      </c>
      <c r="E68" s="4" t="str">
        <f>VLOOKUP(A68,HOP!A:L,12,0)</f>
        <v>136.00</v>
      </c>
      <c r="F68" s="4" t="str">
        <f>VLOOKUP(A68,HOP!A:C,3,0)</f>
        <v>2578475</v>
      </c>
      <c r="G68" s="4">
        <f t="shared" si="2"/>
        <v>0</v>
      </c>
      <c r="H68" s="4" t="str">
        <f>$H$1&amp;F68</f>
        <v>，2578475</v>
      </c>
      <c r="I68" s="4" t="str">
        <f>VLOOKUP(A68,HOP!A:U,21,0)</f>
        <v>直采</v>
      </c>
    </row>
    <row r="69" s="4" customFormat="1" hidden="1" spans="1:9">
      <c r="A69" s="5">
        <v>18061834523</v>
      </c>
      <c r="B69" s="6">
        <v>44718</v>
      </c>
      <c r="C69" s="6">
        <v>44719</v>
      </c>
      <c r="D69" s="4">
        <v>340</v>
      </c>
      <c r="E69" s="4" t="str">
        <f>VLOOKUP(A69,HOP!A:L,12,0)</f>
        <v>340.00</v>
      </c>
      <c r="F69" s="4" t="str">
        <f>VLOOKUP(A69,HOP!A:C,3,0)</f>
        <v>2578481</v>
      </c>
      <c r="G69" s="4">
        <f t="shared" si="2"/>
        <v>0</v>
      </c>
      <c r="H69" s="4" t="str">
        <f>$H$1&amp;F69</f>
        <v>，2578481</v>
      </c>
      <c r="I69" s="4" t="str">
        <f>VLOOKUP(A69,HOP!A:U,21,0)</f>
        <v>直采</v>
      </c>
    </row>
    <row r="70" s="4" customFormat="1" spans="1:10">
      <c r="A70" s="5">
        <v>18028416220</v>
      </c>
      <c r="B70" s="6">
        <v>44716</v>
      </c>
      <c r="C70" s="6">
        <v>44717</v>
      </c>
      <c r="D70" s="4">
        <v>-622</v>
      </c>
      <c r="E70" s="4" t="e">
        <f>VLOOKUP(A70,HOP!A:L,12,0)</f>
        <v>#N/A</v>
      </c>
      <c r="F70" s="4">
        <v>2571030</v>
      </c>
      <c r="G70" s="4" t="e">
        <f t="shared" si="2"/>
        <v>#N/A</v>
      </c>
      <c r="H70" s="4" t="str">
        <f>$H$1&amp;F70</f>
        <v>，2571030</v>
      </c>
      <c r="I70" s="4" t="e">
        <f>VLOOKUP(A70,HOP!A:U,21,0)</f>
        <v>#N/A</v>
      </c>
      <c r="J70" s="4" t="s">
        <v>372</v>
      </c>
    </row>
    <row r="72" spans="4:4">
      <c r="D72" s="4">
        <f>SUM(D2:D71)</f>
        <v>68545.52</v>
      </c>
    </row>
    <row r="77" spans="1:5">
      <c r="A77" s="4" t="s">
        <v>373</v>
      </c>
      <c r="D77" s="4">
        <v>68510</v>
      </c>
      <c r="E77" s="4">
        <v>80312.26</v>
      </c>
    </row>
    <row r="78" spans="1:5">
      <c r="A78" s="4" t="s">
        <v>374</v>
      </c>
      <c r="D78" s="4">
        <v>35.52</v>
      </c>
      <c r="E78" s="4">
        <v>41.64</v>
      </c>
    </row>
    <row r="79" spans="1:5">
      <c r="A79" s="4" t="s">
        <v>375</v>
      </c>
      <c r="D79" s="4">
        <f>SUBTOTAL(9,D77:D78)</f>
        <v>68545.52</v>
      </c>
      <c r="E79" s="4">
        <f>SUBTOTAL(9,E77:E78)</f>
        <v>80353.9</v>
      </c>
    </row>
    <row r="80" spans="1:1">
      <c r="A80" s="4" t="s">
        <v>376</v>
      </c>
    </row>
  </sheetData>
  <autoFilter ref="A1:X70">
    <filterColumn colId="3">
      <filters>
        <filter val="450"/>
        <filter val="590"/>
        <filter val="311"/>
        <filter val="651"/>
        <filter val="1152"/>
        <filter val="295"/>
        <filter val="256"/>
        <filter val="316"/>
        <filter val="496"/>
        <filter val="157"/>
        <filter val="898"/>
        <filter val="359"/>
        <filter val="3459"/>
        <filter val="360"/>
        <filter val="660"/>
        <filter val="860"/>
        <filter val="1560"/>
        <filter val="2460"/>
        <filter val="4220"/>
        <filter val="-622"/>
        <filter val="7024"/>
        <filter val="166"/>
        <filter val="326"/>
        <filter val="1126"/>
        <filter val="330"/>
        <filter val="730"/>
        <filter val="830"/>
        <filter val="2270"/>
        <filter val="2930"/>
        <filter val="3332"/>
        <filter val="335"/>
        <filter val="735"/>
        <filter val="1135"/>
        <filter val="136"/>
        <filter val="1276"/>
        <filter val="437"/>
        <filter val="777"/>
        <filter val="278"/>
        <filter val="340"/>
        <filter val="1080"/>
        <filter val="2000"/>
        <filter val="4080"/>
        <filter val="2795.52"/>
        <filter val="3004"/>
        <filter val="445"/>
        <filter val="1386"/>
        <filter val="1247"/>
        <filter val="3947"/>
        <filter val="289"/>
      </filters>
    </filterColumn>
    <filterColumn colId="6">
      <filters>
        <filter val="#N/A"/>
        <filter val="35.5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377</v>
      </c>
      <c r="B1" s="2" t="s">
        <v>378</v>
      </c>
      <c r="C1" s="2" t="s">
        <v>379</v>
      </c>
      <c r="D1" s="2" t="s">
        <v>380</v>
      </c>
      <c r="E1" s="2" t="s">
        <v>13</v>
      </c>
      <c r="F1" s="2" t="s">
        <v>5</v>
      </c>
      <c r="G1" s="2" t="s">
        <v>6</v>
      </c>
      <c r="H1" s="2" t="s">
        <v>381</v>
      </c>
      <c r="I1" s="2" t="s">
        <v>382</v>
      </c>
      <c r="J1" s="2" t="s">
        <v>383</v>
      </c>
      <c r="K1" s="2" t="s">
        <v>384</v>
      </c>
      <c r="L1" s="2" t="s">
        <v>385</v>
      </c>
      <c r="M1" s="2" t="s">
        <v>386</v>
      </c>
      <c r="N1" s="2" t="s">
        <v>387</v>
      </c>
      <c r="O1" s="2" t="s">
        <v>388</v>
      </c>
      <c r="P1" s="2" t="s">
        <v>389</v>
      </c>
      <c r="Q1" s="2" t="s">
        <v>390</v>
      </c>
      <c r="R1" s="2" t="s">
        <v>391</v>
      </c>
      <c r="S1" s="2" t="s">
        <v>392</v>
      </c>
      <c r="T1" s="2" t="s">
        <v>393</v>
      </c>
      <c r="U1" s="2" t="s">
        <v>394</v>
      </c>
    </row>
    <row r="2" s="1" customFormat="1" spans="1:21">
      <c r="A2" s="3">
        <v>18061834523</v>
      </c>
      <c r="B2" s="1" t="s">
        <v>395</v>
      </c>
      <c r="C2" s="1" t="s">
        <v>396</v>
      </c>
      <c r="D2" s="1" t="s">
        <v>397</v>
      </c>
      <c r="E2" s="1" t="s">
        <v>398</v>
      </c>
      <c r="F2" s="1" t="s">
        <v>395</v>
      </c>
      <c r="G2" s="1" t="s">
        <v>399</v>
      </c>
      <c r="H2" s="1" t="s">
        <v>400</v>
      </c>
      <c r="I2" s="1" t="s">
        <v>401</v>
      </c>
      <c r="J2" s="1" t="s">
        <v>402</v>
      </c>
      <c r="K2" s="1" t="s">
        <v>401</v>
      </c>
      <c r="L2" s="1" t="s">
        <v>401</v>
      </c>
      <c r="M2" s="1" t="s">
        <v>403</v>
      </c>
      <c r="N2" s="1" t="s">
        <v>403</v>
      </c>
      <c r="O2" s="1" t="s">
        <v>404</v>
      </c>
      <c r="P2" s="1" t="s">
        <v>405</v>
      </c>
      <c r="Q2" s="1" t="s">
        <v>406</v>
      </c>
      <c r="R2" s="1" t="s">
        <v>407</v>
      </c>
      <c r="S2" s="1" t="s">
        <v>408</v>
      </c>
      <c r="T2" s="1" t="s">
        <v>409</v>
      </c>
      <c r="U2" s="1" t="s">
        <v>410</v>
      </c>
    </row>
    <row r="3" s="1" customFormat="1" spans="1:21">
      <c r="A3" s="3">
        <v>18061819466</v>
      </c>
      <c r="B3" s="1" t="s">
        <v>395</v>
      </c>
      <c r="C3" s="1" t="s">
        <v>411</v>
      </c>
      <c r="D3" s="1" t="s">
        <v>412</v>
      </c>
      <c r="E3" s="1" t="s">
        <v>413</v>
      </c>
      <c r="F3" s="1" t="s">
        <v>395</v>
      </c>
      <c r="G3" s="1" t="s">
        <v>399</v>
      </c>
      <c r="H3" s="1" t="s">
        <v>400</v>
      </c>
      <c r="I3" s="1" t="s">
        <v>414</v>
      </c>
      <c r="J3" s="1" t="s">
        <v>402</v>
      </c>
      <c r="K3" s="1" t="s">
        <v>414</v>
      </c>
      <c r="L3" s="1" t="s">
        <v>414</v>
      </c>
      <c r="M3" s="1" t="s">
        <v>403</v>
      </c>
      <c r="N3" s="1" t="s">
        <v>403</v>
      </c>
      <c r="O3" s="1" t="s">
        <v>404</v>
      </c>
      <c r="P3" s="1" t="s">
        <v>405</v>
      </c>
      <c r="Q3" s="1" t="s">
        <v>406</v>
      </c>
      <c r="R3" s="1" t="s">
        <v>415</v>
      </c>
      <c r="S3" s="1" t="s">
        <v>408</v>
      </c>
      <c r="T3" s="1" t="s">
        <v>409</v>
      </c>
      <c r="U3" s="1" t="s">
        <v>410</v>
      </c>
    </row>
    <row r="4" s="1" customFormat="1" spans="1:21">
      <c r="A4" s="3">
        <v>18061730870</v>
      </c>
      <c r="B4" s="1" t="s">
        <v>395</v>
      </c>
      <c r="C4" s="1" t="s">
        <v>416</v>
      </c>
      <c r="D4" s="1" t="s">
        <v>417</v>
      </c>
      <c r="E4" s="1" t="s">
        <v>418</v>
      </c>
      <c r="F4" s="1" t="s">
        <v>395</v>
      </c>
      <c r="G4" s="1" t="s">
        <v>399</v>
      </c>
      <c r="H4" s="1" t="s">
        <v>400</v>
      </c>
      <c r="I4" s="1" t="s">
        <v>419</v>
      </c>
      <c r="J4" s="1" t="s">
        <v>402</v>
      </c>
      <c r="K4" s="1" t="s">
        <v>419</v>
      </c>
      <c r="L4" s="1" t="s">
        <v>419</v>
      </c>
      <c r="M4" s="1" t="s">
        <v>403</v>
      </c>
      <c r="N4" s="1" t="s">
        <v>403</v>
      </c>
      <c r="O4" s="1" t="s">
        <v>404</v>
      </c>
      <c r="P4" s="1" t="s">
        <v>405</v>
      </c>
      <c r="Q4" s="1" t="s">
        <v>406</v>
      </c>
      <c r="R4" s="1" t="s">
        <v>420</v>
      </c>
      <c r="S4" s="1" t="s">
        <v>408</v>
      </c>
      <c r="T4" s="1" t="s">
        <v>409</v>
      </c>
      <c r="U4" s="1" t="s">
        <v>410</v>
      </c>
    </row>
    <row r="5" s="1" customFormat="1" spans="1:21">
      <c r="A5" s="3">
        <v>18061652052</v>
      </c>
      <c r="B5" s="1" t="s">
        <v>395</v>
      </c>
      <c r="C5" s="1" t="s">
        <v>421</v>
      </c>
      <c r="D5" s="1" t="s">
        <v>422</v>
      </c>
      <c r="E5" s="1" t="s">
        <v>423</v>
      </c>
      <c r="F5" s="1" t="s">
        <v>395</v>
      </c>
      <c r="G5" s="1" t="s">
        <v>399</v>
      </c>
      <c r="H5" s="1" t="s">
        <v>400</v>
      </c>
      <c r="I5" s="1" t="s">
        <v>424</v>
      </c>
      <c r="J5" s="1" t="s">
        <v>402</v>
      </c>
      <c r="K5" s="1" t="s">
        <v>424</v>
      </c>
      <c r="L5" s="1" t="s">
        <v>424</v>
      </c>
      <c r="M5" s="1" t="s">
        <v>403</v>
      </c>
      <c r="N5" s="1" t="s">
        <v>403</v>
      </c>
      <c r="O5" s="1" t="s">
        <v>404</v>
      </c>
      <c r="P5" s="1" t="s">
        <v>405</v>
      </c>
      <c r="Q5" s="1" t="s">
        <v>406</v>
      </c>
      <c r="R5" s="1" t="s">
        <v>425</v>
      </c>
      <c r="S5" s="1" t="s">
        <v>408</v>
      </c>
      <c r="T5" s="1" t="s">
        <v>409</v>
      </c>
      <c r="U5" s="1" t="s">
        <v>410</v>
      </c>
    </row>
    <row r="6" s="1" customFormat="1" spans="1:21">
      <c r="A6" s="3">
        <v>18061512962</v>
      </c>
      <c r="B6" s="1" t="s">
        <v>395</v>
      </c>
      <c r="C6" s="1" t="s">
        <v>426</v>
      </c>
      <c r="D6" s="1" t="s">
        <v>422</v>
      </c>
      <c r="E6" s="1" t="s">
        <v>427</v>
      </c>
      <c r="F6" s="1" t="s">
        <v>395</v>
      </c>
      <c r="G6" s="1" t="s">
        <v>399</v>
      </c>
      <c r="H6" s="1" t="s">
        <v>400</v>
      </c>
      <c r="I6" s="1" t="s">
        <v>424</v>
      </c>
      <c r="J6" s="1" t="s">
        <v>402</v>
      </c>
      <c r="K6" s="1" t="s">
        <v>424</v>
      </c>
      <c r="L6" s="1" t="s">
        <v>424</v>
      </c>
      <c r="M6" s="1" t="s">
        <v>403</v>
      </c>
      <c r="N6" s="1" t="s">
        <v>403</v>
      </c>
      <c r="O6" s="1" t="s">
        <v>404</v>
      </c>
      <c r="P6" s="1" t="s">
        <v>405</v>
      </c>
      <c r="Q6" s="1" t="s">
        <v>406</v>
      </c>
      <c r="R6" s="1" t="s">
        <v>428</v>
      </c>
      <c r="S6" s="1" t="s">
        <v>408</v>
      </c>
      <c r="T6" s="1" t="s">
        <v>409</v>
      </c>
      <c r="U6" s="1" t="s">
        <v>410</v>
      </c>
    </row>
    <row r="7" s="1" customFormat="1" spans="1:21">
      <c r="A7" s="3">
        <v>18061417420</v>
      </c>
      <c r="B7" s="1" t="s">
        <v>395</v>
      </c>
      <c r="C7" s="1" t="s">
        <v>429</v>
      </c>
      <c r="D7" s="1" t="s">
        <v>422</v>
      </c>
      <c r="E7" s="1" t="s">
        <v>430</v>
      </c>
      <c r="F7" s="1" t="s">
        <v>395</v>
      </c>
      <c r="G7" s="1" t="s">
        <v>399</v>
      </c>
      <c r="H7" s="1" t="s">
        <v>400</v>
      </c>
      <c r="I7" s="1" t="s">
        <v>424</v>
      </c>
      <c r="J7" s="1" t="s">
        <v>402</v>
      </c>
      <c r="K7" s="1" t="s">
        <v>424</v>
      </c>
      <c r="L7" s="1" t="s">
        <v>424</v>
      </c>
      <c r="M7" s="1" t="s">
        <v>403</v>
      </c>
      <c r="N7" s="1" t="s">
        <v>403</v>
      </c>
      <c r="O7" s="1" t="s">
        <v>404</v>
      </c>
      <c r="P7" s="1" t="s">
        <v>405</v>
      </c>
      <c r="Q7" s="1" t="s">
        <v>406</v>
      </c>
      <c r="R7" s="1" t="s">
        <v>431</v>
      </c>
      <c r="S7" s="1" t="s">
        <v>408</v>
      </c>
      <c r="T7" s="1" t="s">
        <v>409</v>
      </c>
      <c r="U7" s="1" t="s">
        <v>410</v>
      </c>
    </row>
    <row r="8" s="1" customFormat="1" spans="1:21">
      <c r="A8" s="3">
        <v>18060403656</v>
      </c>
      <c r="B8" s="1" t="s">
        <v>395</v>
      </c>
      <c r="C8" s="1" t="s">
        <v>432</v>
      </c>
      <c r="D8" s="1" t="s">
        <v>422</v>
      </c>
      <c r="E8" s="1" t="s">
        <v>433</v>
      </c>
      <c r="F8" s="1" t="s">
        <v>395</v>
      </c>
      <c r="G8" s="1" t="s">
        <v>399</v>
      </c>
      <c r="H8" s="1" t="s">
        <v>400</v>
      </c>
      <c r="I8" s="1" t="s">
        <v>424</v>
      </c>
      <c r="J8" s="1" t="s">
        <v>402</v>
      </c>
      <c r="K8" s="1" t="s">
        <v>424</v>
      </c>
      <c r="L8" s="1" t="s">
        <v>424</v>
      </c>
      <c r="M8" s="1" t="s">
        <v>403</v>
      </c>
      <c r="N8" s="1" t="s">
        <v>403</v>
      </c>
      <c r="O8" s="1" t="s">
        <v>404</v>
      </c>
      <c r="P8" s="1" t="s">
        <v>405</v>
      </c>
      <c r="Q8" s="1" t="s">
        <v>406</v>
      </c>
      <c r="R8" s="1" t="s">
        <v>434</v>
      </c>
      <c r="S8" s="1" t="s">
        <v>408</v>
      </c>
      <c r="T8" s="1" t="s">
        <v>409</v>
      </c>
      <c r="U8" s="1" t="s">
        <v>410</v>
      </c>
    </row>
    <row r="9" s="1" customFormat="1" spans="1:21">
      <c r="A9" s="3">
        <v>18060296179</v>
      </c>
      <c r="B9" s="1" t="s">
        <v>395</v>
      </c>
      <c r="C9" s="1" t="s">
        <v>435</v>
      </c>
      <c r="D9" s="1" t="s">
        <v>422</v>
      </c>
      <c r="E9" s="1" t="s">
        <v>436</v>
      </c>
      <c r="F9" s="1" t="s">
        <v>395</v>
      </c>
      <c r="G9" s="1" t="s">
        <v>399</v>
      </c>
      <c r="H9" s="1" t="s">
        <v>400</v>
      </c>
      <c r="I9" s="1" t="s">
        <v>424</v>
      </c>
      <c r="J9" s="1" t="s">
        <v>402</v>
      </c>
      <c r="K9" s="1" t="s">
        <v>424</v>
      </c>
      <c r="L9" s="1" t="s">
        <v>424</v>
      </c>
      <c r="M9" s="1" t="s">
        <v>403</v>
      </c>
      <c r="N9" s="1" t="s">
        <v>403</v>
      </c>
      <c r="O9" s="1" t="s">
        <v>404</v>
      </c>
      <c r="P9" s="1" t="s">
        <v>405</v>
      </c>
      <c r="Q9" s="1" t="s">
        <v>406</v>
      </c>
      <c r="R9" s="1" t="s">
        <v>437</v>
      </c>
      <c r="S9" s="1" t="s">
        <v>408</v>
      </c>
      <c r="T9" s="1" t="s">
        <v>409</v>
      </c>
      <c r="U9" s="1" t="s">
        <v>410</v>
      </c>
    </row>
    <row r="10" s="1" customFormat="1" spans="1:21">
      <c r="A10" s="3">
        <v>18060293094</v>
      </c>
      <c r="B10" s="1" t="s">
        <v>395</v>
      </c>
      <c r="C10" s="1" t="s">
        <v>438</v>
      </c>
      <c r="D10" s="1" t="s">
        <v>417</v>
      </c>
      <c r="E10" s="1" t="s">
        <v>439</v>
      </c>
      <c r="F10" s="1" t="s">
        <v>395</v>
      </c>
      <c r="G10" s="1" t="s">
        <v>399</v>
      </c>
      <c r="H10" s="1" t="s">
        <v>400</v>
      </c>
      <c r="I10" s="1" t="s">
        <v>419</v>
      </c>
      <c r="J10" s="1" t="s">
        <v>402</v>
      </c>
      <c r="K10" s="1" t="s">
        <v>419</v>
      </c>
      <c r="L10" s="1" t="s">
        <v>419</v>
      </c>
      <c r="M10" s="1" t="s">
        <v>403</v>
      </c>
      <c r="N10" s="1" t="s">
        <v>403</v>
      </c>
      <c r="O10" s="1" t="s">
        <v>404</v>
      </c>
      <c r="P10" s="1" t="s">
        <v>405</v>
      </c>
      <c r="Q10" s="1" t="s">
        <v>406</v>
      </c>
      <c r="R10" s="1" t="s">
        <v>440</v>
      </c>
      <c r="S10" s="1" t="s">
        <v>408</v>
      </c>
      <c r="T10" s="1" t="s">
        <v>409</v>
      </c>
      <c r="U10" s="1" t="s">
        <v>410</v>
      </c>
    </row>
    <row r="11" s="1" customFormat="1" spans="1:21">
      <c r="A11" s="3">
        <v>18060207904</v>
      </c>
      <c r="B11" s="1" t="s">
        <v>395</v>
      </c>
      <c r="C11" s="1" t="s">
        <v>441</v>
      </c>
      <c r="D11" s="1" t="s">
        <v>417</v>
      </c>
      <c r="E11" s="1" t="s">
        <v>442</v>
      </c>
      <c r="F11" s="1" t="s">
        <v>395</v>
      </c>
      <c r="G11" s="1" t="s">
        <v>399</v>
      </c>
      <c r="H11" s="1" t="s">
        <v>400</v>
      </c>
      <c r="I11" s="1" t="s">
        <v>419</v>
      </c>
      <c r="J11" s="1" t="s">
        <v>402</v>
      </c>
      <c r="K11" s="1" t="s">
        <v>419</v>
      </c>
      <c r="L11" s="1" t="s">
        <v>419</v>
      </c>
      <c r="M11" s="1" t="s">
        <v>403</v>
      </c>
      <c r="N11" s="1" t="s">
        <v>403</v>
      </c>
      <c r="O11" s="1" t="s">
        <v>404</v>
      </c>
      <c r="P11" s="1" t="s">
        <v>405</v>
      </c>
      <c r="Q11" s="1" t="s">
        <v>406</v>
      </c>
      <c r="R11" s="1" t="s">
        <v>443</v>
      </c>
      <c r="S11" s="1" t="s">
        <v>408</v>
      </c>
      <c r="T11" s="1" t="s">
        <v>409</v>
      </c>
      <c r="U11" s="1" t="s">
        <v>410</v>
      </c>
    </row>
    <row r="12" s="1" customFormat="1" spans="1:21">
      <c r="A12" s="3">
        <v>18060085781</v>
      </c>
      <c r="B12" s="1" t="s">
        <v>395</v>
      </c>
      <c r="C12" s="1" t="s">
        <v>444</v>
      </c>
      <c r="D12" s="1" t="s">
        <v>445</v>
      </c>
      <c r="E12" s="1" t="s">
        <v>446</v>
      </c>
      <c r="F12" s="1" t="s">
        <v>395</v>
      </c>
      <c r="G12" s="1" t="s">
        <v>399</v>
      </c>
      <c r="H12" s="1" t="s">
        <v>400</v>
      </c>
      <c r="I12" s="1" t="s">
        <v>447</v>
      </c>
      <c r="J12" s="1" t="s">
        <v>402</v>
      </c>
      <c r="K12" s="1" t="s">
        <v>447</v>
      </c>
      <c r="L12" s="1" t="s">
        <v>447</v>
      </c>
      <c r="M12" s="1" t="s">
        <v>403</v>
      </c>
      <c r="N12" s="1" t="s">
        <v>403</v>
      </c>
      <c r="O12" s="1" t="s">
        <v>404</v>
      </c>
      <c r="P12" s="1" t="s">
        <v>405</v>
      </c>
      <c r="Q12" s="1" t="s">
        <v>406</v>
      </c>
      <c r="R12" s="1" t="s">
        <v>448</v>
      </c>
      <c r="S12" s="1" t="s">
        <v>408</v>
      </c>
      <c r="T12" s="1" t="s">
        <v>409</v>
      </c>
      <c r="U12" s="1" t="s">
        <v>410</v>
      </c>
    </row>
    <row r="13" s="1" customFormat="1" spans="1:21">
      <c r="A13" s="3">
        <v>18060087141</v>
      </c>
      <c r="B13" s="1" t="s">
        <v>395</v>
      </c>
      <c r="C13" s="1" t="s">
        <v>449</v>
      </c>
      <c r="D13" s="1" t="s">
        <v>450</v>
      </c>
      <c r="E13" s="1" t="s">
        <v>451</v>
      </c>
      <c r="F13" s="1" t="s">
        <v>395</v>
      </c>
      <c r="G13" s="1" t="s">
        <v>399</v>
      </c>
      <c r="H13" s="1" t="s">
        <v>400</v>
      </c>
      <c r="I13" s="1" t="s">
        <v>452</v>
      </c>
      <c r="J13" s="1" t="s">
        <v>402</v>
      </c>
      <c r="K13" s="1" t="s">
        <v>452</v>
      </c>
      <c r="L13" s="1" t="s">
        <v>452</v>
      </c>
      <c r="M13" s="1" t="s">
        <v>403</v>
      </c>
      <c r="N13" s="1" t="s">
        <v>403</v>
      </c>
      <c r="O13" s="1" t="s">
        <v>404</v>
      </c>
      <c r="P13" s="1" t="s">
        <v>405</v>
      </c>
      <c r="Q13" s="1" t="s">
        <v>406</v>
      </c>
      <c r="R13" s="1" t="s">
        <v>453</v>
      </c>
      <c r="S13" s="1" t="s">
        <v>408</v>
      </c>
      <c r="T13" s="1" t="s">
        <v>409</v>
      </c>
      <c r="U13" s="1" t="s">
        <v>410</v>
      </c>
    </row>
    <row r="14" s="1" customFormat="1" spans="1:21">
      <c r="A14" s="3">
        <v>18060052985</v>
      </c>
      <c r="B14" s="1" t="s">
        <v>395</v>
      </c>
      <c r="C14" s="1" t="s">
        <v>454</v>
      </c>
      <c r="D14" s="1" t="s">
        <v>455</v>
      </c>
      <c r="E14" s="1" t="s">
        <v>456</v>
      </c>
      <c r="F14" s="1" t="s">
        <v>395</v>
      </c>
      <c r="G14" s="1" t="s">
        <v>399</v>
      </c>
      <c r="H14" s="1" t="s">
        <v>400</v>
      </c>
      <c r="I14" s="1" t="s">
        <v>457</v>
      </c>
      <c r="J14" s="1" t="s">
        <v>402</v>
      </c>
      <c r="K14" s="1" t="s">
        <v>457</v>
      </c>
      <c r="L14" s="1" t="s">
        <v>457</v>
      </c>
      <c r="M14" s="1" t="s">
        <v>403</v>
      </c>
      <c r="N14" s="1" t="s">
        <v>403</v>
      </c>
      <c r="O14" s="1" t="s">
        <v>404</v>
      </c>
      <c r="P14" s="1" t="s">
        <v>405</v>
      </c>
      <c r="Q14" s="1" t="s">
        <v>406</v>
      </c>
      <c r="R14" s="1" t="s">
        <v>458</v>
      </c>
      <c r="S14" s="1" t="s">
        <v>408</v>
      </c>
      <c r="T14" s="1" t="s">
        <v>409</v>
      </c>
      <c r="U14" s="1" t="s">
        <v>410</v>
      </c>
    </row>
    <row r="15" s="1" customFormat="1" spans="1:21">
      <c r="A15" s="3">
        <v>18059891665</v>
      </c>
      <c r="B15" s="1" t="s">
        <v>395</v>
      </c>
      <c r="C15" s="1" t="s">
        <v>459</v>
      </c>
      <c r="D15" s="1" t="s">
        <v>417</v>
      </c>
      <c r="E15" s="1" t="s">
        <v>460</v>
      </c>
      <c r="F15" s="1" t="s">
        <v>395</v>
      </c>
      <c r="G15" s="1" t="s">
        <v>399</v>
      </c>
      <c r="H15" s="1" t="s">
        <v>400</v>
      </c>
      <c r="I15" s="1" t="s">
        <v>461</v>
      </c>
      <c r="J15" s="1" t="s">
        <v>402</v>
      </c>
      <c r="K15" s="1" t="s">
        <v>461</v>
      </c>
      <c r="L15" s="1" t="s">
        <v>461</v>
      </c>
      <c r="M15" s="1" t="s">
        <v>403</v>
      </c>
      <c r="N15" s="1" t="s">
        <v>403</v>
      </c>
      <c r="O15" s="1" t="s">
        <v>404</v>
      </c>
      <c r="P15" s="1" t="s">
        <v>405</v>
      </c>
      <c r="Q15" s="1" t="s">
        <v>406</v>
      </c>
      <c r="R15" s="1" t="s">
        <v>462</v>
      </c>
      <c r="S15" s="1" t="s">
        <v>408</v>
      </c>
      <c r="T15" s="1" t="s">
        <v>409</v>
      </c>
      <c r="U15" s="1" t="s">
        <v>410</v>
      </c>
    </row>
    <row r="16" s="1" customFormat="1" spans="1:21">
      <c r="A16" s="3">
        <v>18059777556</v>
      </c>
      <c r="B16" s="1" t="s">
        <v>395</v>
      </c>
      <c r="C16" s="1" t="s">
        <v>463</v>
      </c>
      <c r="D16" s="1" t="s">
        <v>445</v>
      </c>
      <c r="E16" s="1" t="s">
        <v>464</v>
      </c>
      <c r="F16" s="1" t="s">
        <v>395</v>
      </c>
      <c r="G16" s="1" t="s">
        <v>399</v>
      </c>
      <c r="H16" s="1" t="s">
        <v>400</v>
      </c>
      <c r="I16" s="1" t="s">
        <v>465</v>
      </c>
      <c r="J16" s="1" t="s">
        <v>402</v>
      </c>
      <c r="K16" s="1" t="s">
        <v>465</v>
      </c>
      <c r="L16" s="1" t="s">
        <v>465</v>
      </c>
      <c r="M16" s="1" t="s">
        <v>403</v>
      </c>
      <c r="N16" s="1" t="s">
        <v>403</v>
      </c>
      <c r="O16" s="1" t="s">
        <v>404</v>
      </c>
      <c r="P16" s="1" t="s">
        <v>405</v>
      </c>
      <c r="Q16" s="1" t="s">
        <v>406</v>
      </c>
      <c r="R16" s="1" t="s">
        <v>466</v>
      </c>
      <c r="S16" s="1" t="s">
        <v>408</v>
      </c>
      <c r="T16" s="1" t="s">
        <v>409</v>
      </c>
      <c r="U16" s="1" t="s">
        <v>410</v>
      </c>
    </row>
    <row r="17" s="1" customFormat="1" spans="1:21">
      <c r="A17" s="3">
        <v>18059445525</v>
      </c>
      <c r="B17" s="1" t="s">
        <v>395</v>
      </c>
      <c r="C17" s="1" t="s">
        <v>467</v>
      </c>
      <c r="D17" s="1" t="s">
        <v>455</v>
      </c>
      <c r="E17" s="1" t="s">
        <v>468</v>
      </c>
      <c r="F17" s="1" t="s">
        <v>395</v>
      </c>
      <c r="G17" s="1" t="s">
        <v>399</v>
      </c>
      <c r="H17" s="1" t="s">
        <v>400</v>
      </c>
      <c r="I17" s="1" t="s">
        <v>469</v>
      </c>
      <c r="J17" s="1" t="s">
        <v>402</v>
      </c>
      <c r="K17" s="1" t="s">
        <v>469</v>
      </c>
      <c r="L17" s="1" t="s">
        <v>469</v>
      </c>
      <c r="M17" s="1" t="s">
        <v>403</v>
      </c>
      <c r="N17" s="1" t="s">
        <v>403</v>
      </c>
      <c r="O17" s="1" t="s">
        <v>404</v>
      </c>
      <c r="P17" s="1" t="s">
        <v>405</v>
      </c>
      <c r="Q17" s="1" t="s">
        <v>406</v>
      </c>
      <c r="R17" s="1" t="s">
        <v>470</v>
      </c>
      <c r="S17" s="1" t="s">
        <v>408</v>
      </c>
      <c r="T17" s="1" t="s">
        <v>409</v>
      </c>
      <c r="U17" s="1" t="s">
        <v>410</v>
      </c>
    </row>
    <row r="18" s="1" customFormat="1" spans="1:21">
      <c r="A18" s="3">
        <v>18059111964</v>
      </c>
      <c r="B18" s="1" t="s">
        <v>471</v>
      </c>
      <c r="C18" s="1" t="s">
        <v>472</v>
      </c>
      <c r="D18" s="1" t="s">
        <v>473</v>
      </c>
      <c r="E18" s="1" t="s">
        <v>474</v>
      </c>
      <c r="F18" s="1" t="s">
        <v>395</v>
      </c>
      <c r="G18" s="1" t="s">
        <v>399</v>
      </c>
      <c r="H18" s="1" t="s">
        <v>400</v>
      </c>
      <c r="I18" s="1" t="s">
        <v>475</v>
      </c>
      <c r="J18" s="1" t="s">
        <v>402</v>
      </c>
      <c r="K18" s="1" t="s">
        <v>475</v>
      </c>
      <c r="L18" s="1" t="s">
        <v>475</v>
      </c>
      <c r="M18" s="1" t="s">
        <v>403</v>
      </c>
      <c r="N18" s="1" t="s">
        <v>403</v>
      </c>
      <c r="O18" s="1" t="s">
        <v>404</v>
      </c>
      <c r="P18" s="1" t="s">
        <v>405</v>
      </c>
      <c r="Q18" s="1" t="s">
        <v>406</v>
      </c>
      <c r="R18" s="1" t="s">
        <v>476</v>
      </c>
      <c r="S18" s="1" t="s">
        <v>408</v>
      </c>
      <c r="T18" s="1" t="s">
        <v>409</v>
      </c>
      <c r="U18" s="1" t="s">
        <v>410</v>
      </c>
    </row>
    <row r="19" s="1" customFormat="1" spans="1:21">
      <c r="A19" s="3">
        <v>18058958248</v>
      </c>
      <c r="B19" s="1" t="s">
        <v>471</v>
      </c>
      <c r="C19" s="1" t="s">
        <v>477</v>
      </c>
      <c r="D19" s="1" t="s">
        <v>455</v>
      </c>
      <c r="E19" s="1" t="s">
        <v>478</v>
      </c>
      <c r="F19" s="1" t="s">
        <v>395</v>
      </c>
      <c r="G19" s="1" t="s">
        <v>399</v>
      </c>
      <c r="H19" s="1" t="s">
        <v>400</v>
      </c>
      <c r="I19" s="1" t="s">
        <v>469</v>
      </c>
      <c r="J19" s="1" t="s">
        <v>402</v>
      </c>
      <c r="K19" s="1" t="s">
        <v>469</v>
      </c>
      <c r="L19" s="1" t="s">
        <v>469</v>
      </c>
      <c r="M19" s="1" t="s">
        <v>403</v>
      </c>
      <c r="N19" s="1" t="s">
        <v>403</v>
      </c>
      <c r="O19" s="1" t="s">
        <v>404</v>
      </c>
      <c r="P19" s="1" t="s">
        <v>405</v>
      </c>
      <c r="Q19" s="1" t="s">
        <v>406</v>
      </c>
      <c r="R19" s="1" t="s">
        <v>479</v>
      </c>
      <c r="S19" s="1" t="s">
        <v>408</v>
      </c>
      <c r="T19" s="1" t="s">
        <v>409</v>
      </c>
      <c r="U19" s="1" t="s">
        <v>410</v>
      </c>
    </row>
    <row r="20" s="1" customFormat="1" spans="1:21">
      <c r="A20" s="3">
        <v>18058920286</v>
      </c>
      <c r="B20" s="1" t="s">
        <v>471</v>
      </c>
      <c r="C20" s="1" t="s">
        <v>480</v>
      </c>
      <c r="D20" s="1" t="s">
        <v>397</v>
      </c>
      <c r="E20" s="1" t="s">
        <v>481</v>
      </c>
      <c r="F20" s="1" t="s">
        <v>395</v>
      </c>
      <c r="G20" s="1" t="s">
        <v>399</v>
      </c>
      <c r="H20" s="1" t="s">
        <v>400</v>
      </c>
      <c r="I20" s="1" t="s">
        <v>482</v>
      </c>
      <c r="J20" s="1" t="s">
        <v>402</v>
      </c>
      <c r="K20" s="1" t="s">
        <v>482</v>
      </c>
      <c r="L20" s="1" t="s">
        <v>482</v>
      </c>
      <c r="M20" s="1" t="s">
        <v>403</v>
      </c>
      <c r="N20" s="1" t="s">
        <v>403</v>
      </c>
      <c r="O20" s="1" t="s">
        <v>404</v>
      </c>
      <c r="P20" s="1" t="s">
        <v>405</v>
      </c>
      <c r="Q20" s="1" t="s">
        <v>406</v>
      </c>
      <c r="R20" s="1" t="s">
        <v>483</v>
      </c>
      <c r="S20" s="1" t="s">
        <v>408</v>
      </c>
      <c r="T20" s="1" t="s">
        <v>409</v>
      </c>
      <c r="U20" s="1" t="s">
        <v>410</v>
      </c>
    </row>
    <row r="21" s="1" customFormat="1" spans="1:21">
      <c r="A21" s="3">
        <v>18058866874</v>
      </c>
      <c r="B21" s="1" t="s">
        <v>471</v>
      </c>
      <c r="C21" s="1" t="s">
        <v>484</v>
      </c>
      <c r="D21" s="1" t="s">
        <v>485</v>
      </c>
      <c r="E21" s="1" t="s">
        <v>486</v>
      </c>
      <c r="F21" s="1" t="s">
        <v>395</v>
      </c>
      <c r="G21" s="1" t="s">
        <v>399</v>
      </c>
      <c r="H21" s="1" t="s">
        <v>400</v>
      </c>
      <c r="I21" s="1" t="s">
        <v>487</v>
      </c>
      <c r="J21" s="1" t="s">
        <v>402</v>
      </c>
      <c r="K21" s="1" t="s">
        <v>487</v>
      </c>
      <c r="L21" s="1" t="s">
        <v>487</v>
      </c>
      <c r="M21" s="1" t="s">
        <v>403</v>
      </c>
      <c r="N21" s="1" t="s">
        <v>403</v>
      </c>
      <c r="O21" s="1" t="s">
        <v>404</v>
      </c>
      <c r="P21" s="1" t="s">
        <v>405</v>
      </c>
      <c r="Q21" s="1" t="s">
        <v>406</v>
      </c>
      <c r="R21" s="1" t="s">
        <v>488</v>
      </c>
      <c r="S21" s="1" t="s">
        <v>408</v>
      </c>
      <c r="T21" s="1" t="s">
        <v>409</v>
      </c>
      <c r="U21" s="1" t="s">
        <v>410</v>
      </c>
    </row>
    <row r="22" s="1" customFormat="1" spans="1:21">
      <c r="A22" s="3">
        <v>18056857778</v>
      </c>
      <c r="B22" s="1" t="s">
        <v>471</v>
      </c>
      <c r="C22" s="1" t="s">
        <v>489</v>
      </c>
      <c r="D22" s="1" t="s">
        <v>473</v>
      </c>
      <c r="E22" s="1" t="s">
        <v>490</v>
      </c>
      <c r="F22" s="1" t="s">
        <v>395</v>
      </c>
      <c r="G22" s="1" t="s">
        <v>399</v>
      </c>
      <c r="H22" s="1" t="s">
        <v>400</v>
      </c>
      <c r="I22" s="1" t="s">
        <v>491</v>
      </c>
      <c r="J22" s="1" t="s">
        <v>402</v>
      </c>
      <c r="K22" s="1" t="s">
        <v>491</v>
      </c>
      <c r="L22" s="1" t="s">
        <v>491</v>
      </c>
      <c r="M22" s="1" t="s">
        <v>403</v>
      </c>
      <c r="N22" s="1" t="s">
        <v>403</v>
      </c>
      <c r="O22" s="1" t="s">
        <v>404</v>
      </c>
      <c r="P22" s="1" t="s">
        <v>405</v>
      </c>
      <c r="Q22" s="1" t="s">
        <v>406</v>
      </c>
      <c r="R22" s="1" t="s">
        <v>492</v>
      </c>
      <c r="S22" s="1" t="s">
        <v>408</v>
      </c>
      <c r="T22" s="1" t="s">
        <v>409</v>
      </c>
      <c r="U22" s="1" t="s">
        <v>410</v>
      </c>
    </row>
    <row r="23" s="1" customFormat="1" spans="1:21">
      <c r="A23" s="3">
        <v>18055884151</v>
      </c>
      <c r="B23" s="1" t="s">
        <v>471</v>
      </c>
      <c r="C23" s="1" t="s">
        <v>493</v>
      </c>
      <c r="D23" s="1" t="s">
        <v>494</v>
      </c>
      <c r="E23" s="1" t="s">
        <v>495</v>
      </c>
      <c r="F23" s="1" t="s">
        <v>395</v>
      </c>
      <c r="G23" s="1" t="s">
        <v>399</v>
      </c>
      <c r="H23" s="1" t="s">
        <v>400</v>
      </c>
      <c r="I23" s="1" t="s">
        <v>496</v>
      </c>
      <c r="J23" s="1" t="s">
        <v>402</v>
      </c>
      <c r="K23" s="1" t="s">
        <v>496</v>
      </c>
      <c r="L23" s="1" t="s">
        <v>496</v>
      </c>
      <c r="M23" s="1" t="s">
        <v>403</v>
      </c>
      <c r="N23" s="1" t="s">
        <v>403</v>
      </c>
      <c r="O23" s="1" t="s">
        <v>404</v>
      </c>
      <c r="P23" s="1" t="s">
        <v>405</v>
      </c>
      <c r="Q23" s="1" t="s">
        <v>406</v>
      </c>
      <c r="R23" s="1" t="s">
        <v>497</v>
      </c>
      <c r="S23" s="1" t="s">
        <v>408</v>
      </c>
      <c r="T23" s="1" t="s">
        <v>409</v>
      </c>
      <c r="U23" s="1" t="s">
        <v>410</v>
      </c>
    </row>
    <row r="24" s="1" customFormat="1" spans="1:21">
      <c r="A24" s="3">
        <v>18052384237</v>
      </c>
      <c r="B24" s="1" t="s">
        <v>498</v>
      </c>
      <c r="C24" s="1" t="s">
        <v>499</v>
      </c>
      <c r="D24" s="1" t="s">
        <v>494</v>
      </c>
      <c r="E24" s="1" t="s">
        <v>500</v>
      </c>
      <c r="F24" s="1" t="s">
        <v>395</v>
      </c>
      <c r="G24" s="1" t="s">
        <v>399</v>
      </c>
      <c r="H24" s="1" t="s">
        <v>400</v>
      </c>
      <c r="I24" s="1" t="s">
        <v>501</v>
      </c>
      <c r="J24" s="1" t="s">
        <v>402</v>
      </c>
      <c r="K24" s="1" t="s">
        <v>501</v>
      </c>
      <c r="L24" s="1" t="s">
        <v>501</v>
      </c>
      <c r="M24" s="1" t="s">
        <v>403</v>
      </c>
      <c r="N24" s="1" t="s">
        <v>403</v>
      </c>
      <c r="O24" s="1" t="s">
        <v>404</v>
      </c>
      <c r="P24" s="1" t="s">
        <v>405</v>
      </c>
      <c r="Q24" s="1" t="s">
        <v>406</v>
      </c>
      <c r="R24" s="1" t="s">
        <v>502</v>
      </c>
      <c r="S24" s="1" t="s">
        <v>408</v>
      </c>
      <c r="T24" s="1" t="s">
        <v>409</v>
      </c>
      <c r="U24" s="1" t="s">
        <v>410</v>
      </c>
    </row>
    <row r="25" s="1" customFormat="1" spans="1:21">
      <c r="A25" s="3">
        <v>18016795693</v>
      </c>
      <c r="B25" s="1" t="s">
        <v>503</v>
      </c>
      <c r="C25" s="1" t="s">
        <v>504</v>
      </c>
      <c r="D25" s="1" t="s">
        <v>494</v>
      </c>
      <c r="E25" s="1" t="s">
        <v>505</v>
      </c>
      <c r="F25" s="1" t="s">
        <v>471</v>
      </c>
      <c r="G25" s="1" t="s">
        <v>399</v>
      </c>
      <c r="H25" s="1" t="s">
        <v>400</v>
      </c>
      <c r="I25" s="1" t="s">
        <v>506</v>
      </c>
      <c r="J25" s="1" t="s">
        <v>402</v>
      </c>
      <c r="K25" s="1" t="s">
        <v>506</v>
      </c>
      <c r="L25" s="1" t="s">
        <v>506</v>
      </c>
      <c r="M25" s="1" t="s">
        <v>403</v>
      </c>
      <c r="N25" s="1" t="s">
        <v>403</v>
      </c>
      <c r="O25" s="1" t="s">
        <v>404</v>
      </c>
      <c r="P25" s="1" t="s">
        <v>405</v>
      </c>
      <c r="Q25" s="1" t="s">
        <v>406</v>
      </c>
      <c r="R25" s="1" t="s">
        <v>507</v>
      </c>
      <c r="S25" s="1" t="s">
        <v>408</v>
      </c>
      <c r="T25" s="1" t="s">
        <v>409</v>
      </c>
      <c r="U25" s="1" t="s">
        <v>410</v>
      </c>
    </row>
    <row r="26" s="1" customFormat="1" spans="1:21">
      <c r="A26" s="3">
        <v>17936506032</v>
      </c>
      <c r="B26" s="1" t="s">
        <v>508</v>
      </c>
      <c r="C26" s="1" t="s">
        <v>509</v>
      </c>
      <c r="D26" s="1" t="s">
        <v>510</v>
      </c>
      <c r="E26" s="1" t="s">
        <v>511</v>
      </c>
      <c r="F26" s="1" t="s">
        <v>395</v>
      </c>
      <c r="G26" s="1" t="s">
        <v>399</v>
      </c>
      <c r="H26" s="1" t="s">
        <v>400</v>
      </c>
      <c r="I26" s="1" t="s">
        <v>512</v>
      </c>
      <c r="J26" s="1" t="s">
        <v>402</v>
      </c>
      <c r="K26" s="1" t="s">
        <v>512</v>
      </c>
      <c r="L26" s="1" t="s">
        <v>512</v>
      </c>
      <c r="M26" s="1" t="s">
        <v>403</v>
      </c>
      <c r="N26" s="1" t="s">
        <v>403</v>
      </c>
      <c r="O26" s="1" t="s">
        <v>404</v>
      </c>
      <c r="P26" s="1" t="s">
        <v>405</v>
      </c>
      <c r="Q26" s="1" t="s">
        <v>406</v>
      </c>
      <c r="R26" s="1" t="s">
        <v>513</v>
      </c>
      <c r="S26" s="1" t="s">
        <v>408</v>
      </c>
      <c r="T26" s="1" t="s">
        <v>409</v>
      </c>
      <c r="U26" s="1" t="s">
        <v>410</v>
      </c>
    </row>
    <row r="27" s="1" customFormat="1" spans="1:21">
      <c r="A27" s="3">
        <v>18037658826</v>
      </c>
      <c r="B27" s="1" t="s">
        <v>514</v>
      </c>
      <c r="C27" s="1" t="s">
        <v>515</v>
      </c>
      <c r="D27" s="1" t="s">
        <v>516</v>
      </c>
      <c r="E27" s="1" t="s">
        <v>517</v>
      </c>
      <c r="F27" s="1" t="s">
        <v>471</v>
      </c>
      <c r="G27" s="1" t="s">
        <v>399</v>
      </c>
      <c r="H27" s="1" t="s">
        <v>400</v>
      </c>
      <c r="I27" s="1" t="s">
        <v>518</v>
      </c>
      <c r="J27" s="1" t="s">
        <v>402</v>
      </c>
      <c r="K27" s="1" t="s">
        <v>518</v>
      </c>
      <c r="L27" s="1" t="s">
        <v>518</v>
      </c>
      <c r="M27" s="1" t="s">
        <v>403</v>
      </c>
      <c r="N27" s="1" t="s">
        <v>403</v>
      </c>
      <c r="O27" s="1" t="s">
        <v>404</v>
      </c>
      <c r="P27" s="1" t="s">
        <v>405</v>
      </c>
      <c r="Q27" s="1" t="s">
        <v>406</v>
      </c>
      <c r="R27" s="1" t="s">
        <v>519</v>
      </c>
      <c r="S27" s="1" t="s">
        <v>408</v>
      </c>
      <c r="T27" s="1" t="s">
        <v>409</v>
      </c>
      <c r="U27" s="1" t="s">
        <v>410</v>
      </c>
    </row>
    <row r="28" s="1" customFormat="1" spans="1:21">
      <c r="A28" s="3">
        <v>17967930822</v>
      </c>
      <c r="B28" s="1" t="s">
        <v>520</v>
      </c>
      <c r="C28" s="1" t="s">
        <v>521</v>
      </c>
      <c r="D28" s="1" t="s">
        <v>522</v>
      </c>
      <c r="E28" s="1" t="s">
        <v>523</v>
      </c>
      <c r="F28" s="1" t="s">
        <v>514</v>
      </c>
      <c r="G28" s="1" t="s">
        <v>399</v>
      </c>
      <c r="H28" s="1" t="s">
        <v>400</v>
      </c>
      <c r="I28" s="1" t="s">
        <v>524</v>
      </c>
      <c r="J28" s="1" t="s">
        <v>402</v>
      </c>
      <c r="K28" s="1" t="s">
        <v>524</v>
      </c>
      <c r="L28" s="1" t="s">
        <v>524</v>
      </c>
      <c r="M28" s="1" t="s">
        <v>403</v>
      </c>
      <c r="N28" s="1" t="s">
        <v>403</v>
      </c>
      <c r="O28" s="1" t="s">
        <v>404</v>
      </c>
      <c r="P28" s="1" t="s">
        <v>405</v>
      </c>
      <c r="Q28" s="1" t="s">
        <v>406</v>
      </c>
      <c r="R28" s="1" t="s">
        <v>525</v>
      </c>
      <c r="S28" s="1" t="s">
        <v>408</v>
      </c>
      <c r="T28" s="1" t="s">
        <v>409</v>
      </c>
      <c r="U28" s="1" t="s">
        <v>410</v>
      </c>
    </row>
    <row r="29" s="1" customFormat="1" spans="1:21">
      <c r="A29" s="3">
        <v>18029128316</v>
      </c>
      <c r="B29" s="1" t="s">
        <v>526</v>
      </c>
      <c r="C29" s="1" t="s">
        <v>527</v>
      </c>
      <c r="D29" s="1" t="s">
        <v>528</v>
      </c>
      <c r="E29" s="1" t="s">
        <v>529</v>
      </c>
      <c r="F29" s="1" t="s">
        <v>395</v>
      </c>
      <c r="G29" s="1" t="s">
        <v>399</v>
      </c>
      <c r="H29" s="1" t="s">
        <v>400</v>
      </c>
      <c r="I29" s="1" t="s">
        <v>530</v>
      </c>
      <c r="J29" s="1" t="s">
        <v>402</v>
      </c>
      <c r="K29" s="1" t="s">
        <v>530</v>
      </c>
      <c r="L29" s="1" t="s">
        <v>530</v>
      </c>
      <c r="M29" s="1" t="s">
        <v>403</v>
      </c>
      <c r="N29" s="1" t="s">
        <v>403</v>
      </c>
      <c r="O29" s="1" t="s">
        <v>404</v>
      </c>
      <c r="P29" s="1" t="s">
        <v>405</v>
      </c>
      <c r="Q29" s="1" t="s">
        <v>406</v>
      </c>
      <c r="R29" s="1" t="s">
        <v>531</v>
      </c>
      <c r="S29" s="1" t="s">
        <v>408</v>
      </c>
      <c r="T29" s="1" t="s">
        <v>409</v>
      </c>
      <c r="U29" s="1" t="s">
        <v>410</v>
      </c>
    </row>
    <row r="30" s="1" customFormat="1" spans="1:21">
      <c r="A30" s="3">
        <v>18049726631</v>
      </c>
      <c r="B30" s="1" t="s">
        <v>498</v>
      </c>
      <c r="C30" s="1" t="s">
        <v>532</v>
      </c>
      <c r="D30" s="1" t="s">
        <v>422</v>
      </c>
      <c r="E30" s="1" t="s">
        <v>533</v>
      </c>
      <c r="F30" s="1" t="s">
        <v>395</v>
      </c>
      <c r="G30" s="1" t="s">
        <v>399</v>
      </c>
      <c r="H30" s="1" t="s">
        <v>400</v>
      </c>
      <c r="I30" s="1" t="s">
        <v>534</v>
      </c>
      <c r="J30" s="1" t="s">
        <v>402</v>
      </c>
      <c r="K30" s="1" t="s">
        <v>534</v>
      </c>
      <c r="L30" s="1" t="s">
        <v>534</v>
      </c>
      <c r="M30" s="1" t="s">
        <v>403</v>
      </c>
      <c r="N30" s="1" t="s">
        <v>403</v>
      </c>
      <c r="O30" s="1" t="s">
        <v>404</v>
      </c>
      <c r="P30" s="1" t="s">
        <v>405</v>
      </c>
      <c r="Q30" s="1" t="s">
        <v>406</v>
      </c>
      <c r="R30" s="1" t="s">
        <v>535</v>
      </c>
      <c r="S30" s="1" t="s">
        <v>408</v>
      </c>
      <c r="T30" s="1" t="s">
        <v>409</v>
      </c>
      <c r="U30" s="1" t="s">
        <v>410</v>
      </c>
    </row>
    <row r="31" s="1" customFormat="1" spans="1:21">
      <c r="A31" s="3">
        <v>17996523511</v>
      </c>
      <c r="B31" s="1" t="s">
        <v>536</v>
      </c>
      <c r="C31" s="1" t="s">
        <v>537</v>
      </c>
      <c r="D31" s="1" t="s">
        <v>538</v>
      </c>
      <c r="E31" s="1" t="s">
        <v>539</v>
      </c>
      <c r="F31" s="1" t="s">
        <v>540</v>
      </c>
      <c r="G31" s="1" t="s">
        <v>399</v>
      </c>
      <c r="H31" s="1" t="s">
        <v>400</v>
      </c>
      <c r="I31" s="1" t="s">
        <v>541</v>
      </c>
      <c r="J31" s="1" t="s">
        <v>402</v>
      </c>
      <c r="K31" s="1" t="s">
        <v>541</v>
      </c>
      <c r="L31" s="1" t="s">
        <v>541</v>
      </c>
      <c r="M31" s="1" t="s">
        <v>403</v>
      </c>
      <c r="N31" s="1" t="s">
        <v>403</v>
      </c>
      <c r="O31" s="1" t="s">
        <v>404</v>
      </c>
      <c r="P31" s="1" t="s">
        <v>405</v>
      </c>
      <c r="Q31" s="1" t="s">
        <v>406</v>
      </c>
      <c r="R31" s="1" t="s">
        <v>542</v>
      </c>
      <c r="S31" s="1" t="s">
        <v>408</v>
      </c>
      <c r="T31" s="1" t="s">
        <v>409</v>
      </c>
      <c r="U31" s="1" t="s">
        <v>410</v>
      </c>
    </row>
    <row r="32" s="1" customFormat="1" spans="1:21">
      <c r="A32" s="3">
        <v>18024015790</v>
      </c>
      <c r="B32" s="1" t="s">
        <v>543</v>
      </c>
      <c r="C32" s="1" t="s">
        <v>544</v>
      </c>
      <c r="D32" s="1" t="s">
        <v>545</v>
      </c>
      <c r="E32" s="1" t="s">
        <v>546</v>
      </c>
      <c r="F32" s="1" t="s">
        <v>498</v>
      </c>
      <c r="G32" s="1" t="s">
        <v>399</v>
      </c>
      <c r="H32" s="1" t="s">
        <v>400</v>
      </c>
      <c r="I32" s="1" t="s">
        <v>547</v>
      </c>
      <c r="J32" s="1" t="s">
        <v>402</v>
      </c>
      <c r="K32" s="1" t="s">
        <v>547</v>
      </c>
      <c r="L32" s="1" t="s">
        <v>547</v>
      </c>
      <c r="M32" s="1" t="s">
        <v>403</v>
      </c>
      <c r="N32" s="1" t="s">
        <v>403</v>
      </c>
      <c r="O32" s="1" t="s">
        <v>404</v>
      </c>
      <c r="P32" s="1" t="s">
        <v>405</v>
      </c>
      <c r="Q32" s="1" t="s">
        <v>406</v>
      </c>
      <c r="R32" s="1" t="s">
        <v>548</v>
      </c>
      <c r="S32" s="1" t="s">
        <v>408</v>
      </c>
      <c r="T32" s="1" t="s">
        <v>409</v>
      </c>
      <c r="U32" s="1" t="s">
        <v>410</v>
      </c>
    </row>
    <row r="33" s="1" customFormat="1" spans="1:21">
      <c r="A33" s="3">
        <v>17883921175</v>
      </c>
      <c r="B33" s="1" t="s">
        <v>549</v>
      </c>
      <c r="C33" s="1" t="s">
        <v>550</v>
      </c>
      <c r="D33" s="1" t="s">
        <v>551</v>
      </c>
      <c r="E33" s="1" t="s">
        <v>552</v>
      </c>
      <c r="F33" s="1" t="s">
        <v>498</v>
      </c>
      <c r="G33" s="1" t="s">
        <v>399</v>
      </c>
      <c r="H33" s="1" t="s">
        <v>400</v>
      </c>
      <c r="I33" s="1" t="s">
        <v>553</v>
      </c>
      <c r="J33" s="1" t="s">
        <v>402</v>
      </c>
      <c r="K33" s="1" t="s">
        <v>553</v>
      </c>
      <c r="L33" s="1" t="s">
        <v>553</v>
      </c>
      <c r="M33" s="1" t="s">
        <v>403</v>
      </c>
      <c r="N33" s="1" t="s">
        <v>403</v>
      </c>
      <c r="O33" s="1" t="s">
        <v>404</v>
      </c>
      <c r="P33" s="1" t="s">
        <v>405</v>
      </c>
      <c r="Q33" s="1" t="s">
        <v>406</v>
      </c>
      <c r="R33" s="1" t="s">
        <v>554</v>
      </c>
      <c r="S33" s="1" t="s">
        <v>408</v>
      </c>
      <c r="T33" s="1" t="s">
        <v>409</v>
      </c>
      <c r="U33" s="1" t="s">
        <v>410</v>
      </c>
    </row>
    <row r="34" s="1" customFormat="1" spans="1:21">
      <c r="A34" s="3">
        <v>18053004524</v>
      </c>
      <c r="B34" s="1" t="s">
        <v>498</v>
      </c>
      <c r="C34" s="1" t="s">
        <v>555</v>
      </c>
      <c r="D34" s="1" t="s">
        <v>556</v>
      </c>
      <c r="E34" s="1" t="s">
        <v>557</v>
      </c>
      <c r="F34" s="1" t="s">
        <v>395</v>
      </c>
      <c r="G34" s="1" t="s">
        <v>399</v>
      </c>
      <c r="H34" s="1" t="s">
        <v>400</v>
      </c>
      <c r="I34" s="1" t="s">
        <v>558</v>
      </c>
      <c r="J34" s="1" t="s">
        <v>402</v>
      </c>
      <c r="K34" s="1" t="s">
        <v>558</v>
      </c>
      <c r="L34" s="1" t="s">
        <v>558</v>
      </c>
      <c r="M34" s="1" t="s">
        <v>403</v>
      </c>
      <c r="N34" s="1" t="s">
        <v>403</v>
      </c>
      <c r="O34" s="1" t="s">
        <v>404</v>
      </c>
      <c r="P34" s="1" t="s">
        <v>405</v>
      </c>
      <c r="Q34" s="1" t="s">
        <v>406</v>
      </c>
      <c r="R34" s="1" t="s">
        <v>559</v>
      </c>
      <c r="S34" s="1" t="s">
        <v>408</v>
      </c>
      <c r="T34" s="1" t="s">
        <v>409</v>
      </c>
      <c r="U34" s="1" t="s">
        <v>410</v>
      </c>
    </row>
    <row r="35" s="1" customFormat="1" spans="1:21">
      <c r="A35" s="3">
        <v>18052986506</v>
      </c>
      <c r="B35" s="1" t="s">
        <v>498</v>
      </c>
      <c r="C35" s="1" t="s">
        <v>560</v>
      </c>
      <c r="D35" s="1" t="s">
        <v>556</v>
      </c>
      <c r="E35" s="1" t="s">
        <v>557</v>
      </c>
      <c r="F35" s="1" t="s">
        <v>395</v>
      </c>
      <c r="G35" s="1" t="s">
        <v>399</v>
      </c>
      <c r="H35" s="1" t="s">
        <v>400</v>
      </c>
      <c r="I35" s="1" t="s">
        <v>561</v>
      </c>
      <c r="J35" s="1" t="s">
        <v>402</v>
      </c>
      <c r="K35" s="1" t="s">
        <v>561</v>
      </c>
      <c r="L35" s="1" t="s">
        <v>561</v>
      </c>
      <c r="M35" s="1" t="s">
        <v>403</v>
      </c>
      <c r="N35" s="1" t="s">
        <v>403</v>
      </c>
      <c r="O35" s="1" t="s">
        <v>404</v>
      </c>
      <c r="P35" s="1" t="s">
        <v>405</v>
      </c>
      <c r="Q35" s="1" t="s">
        <v>406</v>
      </c>
      <c r="R35" s="1" t="s">
        <v>562</v>
      </c>
      <c r="S35" s="1" t="s">
        <v>408</v>
      </c>
      <c r="T35" s="1" t="s">
        <v>409</v>
      </c>
      <c r="U35" s="1" t="s">
        <v>410</v>
      </c>
    </row>
    <row r="36" s="1" customFormat="1" spans="1:21">
      <c r="A36" s="3">
        <v>18056718018</v>
      </c>
      <c r="B36" s="1" t="s">
        <v>471</v>
      </c>
      <c r="C36" s="1" t="s">
        <v>563</v>
      </c>
      <c r="D36" s="1" t="s">
        <v>556</v>
      </c>
      <c r="E36" s="1" t="s">
        <v>564</v>
      </c>
      <c r="F36" s="1" t="s">
        <v>471</v>
      </c>
      <c r="G36" s="1" t="s">
        <v>399</v>
      </c>
      <c r="H36" s="1" t="s">
        <v>400</v>
      </c>
      <c r="I36" s="1" t="s">
        <v>565</v>
      </c>
      <c r="J36" s="1" t="s">
        <v>402</v>
      </c>
      <c r="K36" s="1" t="s">
        <v>565</v>
      </c>
      <c r="L36" s="1" t="s">
        <v>565</v>
      </c>
      <c r="M36" s="1" t="s">
        <v>403</v>
      </c>
      <c r="N36" s="1" t="s">
        <v>403</v>
      </c>
      <c r="O36" s="1" t="s">
        <v>404</v>
      </c>
      <c r="P36" s="1" t="s">
        <v>405</v>
      </c>
      <c r="Q36" s="1" t="s">
        <v>406</v>
      </c>
      <c r="R36" s="1" t="s">
        <v>566</v>
      </c>
      <c r="S36" s="1" t="s">
        <v>408</v>
      </c>
      <c r="T36" s="1" t="s">
        <v>409</v>
      </c>
      <c r="U36" s="1" t="s">
        <v>410</v>
      </c>
    </row>
    <row r="37" s="1" customFormat="1" spans="1:21">
      <c r="A37" s="3">
        <v>18016566124</v>
      </c>
      <c r="B37" s="1" t="s">
        <v>503</v>
      </c>
      <c r="C37" s="1" t="s">
        <v>567</v>
      </c>
      <c r="D37" s="1" t="s">
        <v>568</v>
      </c>
      <c r="E37" s="1" t="s">
        <v>569</v>
      </c>
      <c r="F37" s="1" t="s">
        <v>498</v>
      </c>
      <c r="G37" s="1" t="s">
        <v>399</v>
      </c>
      <c r="H37" s="1" t="s">
        <v>400</v>
      </c>
      <c r="I37" s="1" t="s">
        <v>570</v>
      </c>
      <c r="J37" s="1" t="s">
        <v>402</v>
      </c>
      <c r="K37" s="1" t="s">
        <v>570</v>
      </c>
      <c r="L37" s="1" t="s">
        <v>570</v>
      </c>
      <c r="M37" s="1" t="s">
        <v>403</v>
      </c>
      <c r="N37" s="1" t="s">
        <v>403</v>
      </c>
      <c r="O37" s="1" t="s">
        <v>404</v>
      </c>
      <c r="P37" s="1" t="s">
        <v>405</v>
      </c>
      <c r="Q37" s="1" t="s">
        <v>406</v>
      </c>
      <c r="R37" s="1" t="s">
        <v>571</v>
      </c>
      <c r="S37" s="1" t="s">
        <v>408</v>
      </c>
      <c r="T37" s="1" t="s">
        <v>409</v>
      </c>
      <c r="U37" s="1" t="s">
        <v>410</v>
      </c>
    </row>
    <row r="38" s="1" customFormat="1" spans="1:21">
      <c r="A38" s="3">
        <v>17988068810</v>
      </c>
      <c r="B38" s="1" t="s">
        <v>572</v>
      </c>
      <c r="C38" s="1" t="s">
        <v>573</v>
      </c>
      <c r="D38" s="1" t="s">
        <v>574</v>
      </c>
      <c r="E38" s="1" t="s">
        <v>575</v>
      </c>
      <c r="F38" s="1" t="s">
        <v>395</v>
      </c>
      <c r="G38" s="1" t="s">
        <v>399</v>
      </c>
      <c r="H38" s="1" t="s">
        <v>400</v>
      </c>
      <c r="I38" s="1" t="s">
        <v>576</v>
      </c>
      <c r="J38" s="1" t="s">
        <v>402</v>
      </c>
      <c r="K38" s="1" t="s">
        <v>576</v>
      </c>
      <c r="L38" s="1" t="s">
        <v>576</v>
      </c>
      <c r="M38" s="1" t="s">
        <v>403</v>
      </c>
      <c r="N38" s="1" t="s">
        <v>403</v>
      </c>
      <c r="O38" s="1" t="s">
        <v>404</v>
      </c>
      <c r="P38" s="1" t="s">
        <v>405</v>
      </c>
      <c r="Q38" s="1" t="s">
        <v>406</v>
      </c>
      <c r="R38" s="1" t="s">
        <v>577</v>
      </c>
      <c r="S38" s="1" t="s">
        <v>408</v>
      </c>
      <c r="T38" s="1" t="s">
        <v>409</v>
      </c>
      <c r="U38" s="1" t="s">
        <v>410</v>
      </c>
    </row>
    <row r="39" s="1" customFormat="1" spans="1:21">
      <c r="A39" s="3">
        <v>18049263010</v>
      </c>
      <c r="B39" s="1" t="s">
        <v>498</v>
      </c>
      <c r="C39" s="1" t="s">
        <v>578</v>
      </c>
      <c r="D39" s="1" t="s">
        <v>579</v>
      </c>
      <c r="E39" s="1" t="s">
        <v>580</v>
      </c>
      <c r="F39" s="1" t="s">
        <v>498</v>
      </c>
      <c r="G39" s="1" t="s">
        <v>399</v>
      </c>
      <c r="H39" s="1" t="s">
        <v>400</v>
      </c>
      <c r="I39" s="1" t="s">
        <v>581</v>
      </c>
      <c r="J39" s="1" t="s">
        <v>402</v>
      </c>
      <c r="K39" s="1" t="s">
        <v>581</v>
      </c>
      <c r="L39" s="1" t="s">
        <v>581</v>
      </c>
      <c r="M39" s="1" t="s">
        <v>403</v>
      </c>
      <c r="N39" s="1" t="s">
        <v>403</v>
      </c>
      <c r="O39" s="1" t="s">
        <v>404</v>
      </c>
      <c r="P39" s="1" t="s">
        <v>405</v>
      </c>
      <c r="Q39" s="1" t="s">
        <v>406</v>
      </c>
      <c r="R39" s="1" t="s">
        <v>582</v>
      </c>
      <c r="S39" s="1" t="s">
        <v>408</v>
      </c>
      <c r="T39" s="1" t="s">
        <v>409</v>
      </c>
      <c r="U39" s="1" t="s">
        <v>410</v>
      </c>
    </row>
    <row r="40" s="1" customFormat="1" spans="1:21">
      <c r="A40" s="3">
        <v>17851782098</v>
      </c>
      <c r="B40" s="1" t="s">
        <v>583</v>
      </c>
      <c r="C40" s="1" t="s">
        <v>584</v>
      </c>
      <c r="D40" s="1" t="s">
        <v>579</v>
      </c>
      <c r="E40" s="1" t="s">
        <v>585</v>
      </c>
      <c r="F40" s="1" t="s">
        <v>540</v>
      </c>
      <c r="G40" s="1" t="s">
        <v>399</v>
      </c>
      <c r="H40" s="1" t="s">
        <v>400</v>
      </c>
      <c r="I40" s="1" t="s">
        <v>586</v>
      </c>
      <c r="J40" s="1" t="s">
        <v>402</v>
      </c>
      <c r="K40" s="1" t="s">
        <v>586</v>
      </c>
      <c r="L40" s="1" t="s">
        <v>586</v>
      </c>
      <c r="M40" s="1" t="s">
        <v>403</v>
      </c>
      <c r="N40" s="1" t="s">
        <v>403</v>
      </c>
      <c r="O40" s="1" t="s">
        <v>404</v>
      </c>
      <c r="P40" s="1" t="s">
        <v>405</v>
      </c>
      <c r="Q40" s="1" t="s">
        <v>406</v>
      </c>
      <c r="R40" s="1" t="s">
        <v>587</v>
      </c>
      <c r="S40" s="1" t="s">
        <v>408</v>
      </c>
      <c r="T40" s="1" t="s">
        <v>409</v>
      </c>
      <c r="U40" s="1" t="s">
        <v>410</v>
      </c>
    </row>
    <row r="41" s="1" customFormat="1" spans="1:21">
      <c r="A41" s="3">
        <v>18048712300</v>
      </c>
      <c r="B41" s="1" t="s">
        <v>540</v>
      </c>
      <c r="C41" s="1" t="s">
        <v>588</v>
      </c>
      <c r="D41" s="1" t="s">
        <v>589</v>
      </c>
      <c r="E41" s="1" t="s">
        <v>590</v>
      </c>
      <c r="F41" s="1" t="s">
        <v>498</v>
      </c>
      <c r="G41" s="1" t="s">
        <v>399</v>
      </c>
      <c r="H41" s="1" t="s">
        <v>400</v>
      </c>
      <c r="I41" s="1" t="s">
        <v>591</v>
      </c>
      <c r="J41" s="1" t="s">
        <v>402</v>
      </c>
      <c r="K41" s="1" t="s">
        <v>591</v>
      </c>
      <c r="L41" s="1" t="s">
        <v>591</v>
      </c>
      <c r="M41" s="1" t="s">
        <v>403</v>
      </c>
      <c r="N41" s="1" t="s">
        <v>403</v>
      </c>
      <c r="O41" s="1" t="s">
        <v>404</v>
      </c>
      <c r="P41" s="1" t="s">
        <v>405</v>
      </c>
      <c r="Q41" s="1" t="s">
        <v>406</v>
      </c>
      <c r="R41" s="1" t="s">
        <v>592</v>
      </c>
      <c r="S41" s="1" t="s">
        <v>408</v>
      </c>
      <c r="T41" s="1" t="s">
        <v>409</v>
      </c>
      <c r="U41" s="1" t="s">
        <v>410</v>
      </c>
    </row>
    <row r="42" s="1" customFormat="1" spans="1:21">
      <c r="A42" s="3">
        <v>18034761710</v>
      </c>
      <c r="B42" s="1" t="s">
        <v>593</v>
      </c>
      <c r="C42" s="1" t="s">
        <v>594</v>
      </c>
      <c r="D42" s="1" t="s">
        <v>595</v>
      </c>
      <c r="E42" s="1" t="s">
        <v>596</v>
      </c>
      <c r="F42" s="1" t="s">
        <v>540</v>
      </c>
      <c r="G42" s="1" t="s">
        <v>399</v>
      </c>
      <c r="H42" s="1" t="s">
        <v>400</v>
      </c>
      <c r="I42" s="1" t="s">
        <v>597</v>
      </c>
      <c r="J42" s="1" t="s">
        <v>402</v>
      </c>
      <c r="K42" s="1" t="s">
        <v>597</v>
      </c>
      <c r="L42" s="1" t="s">
        <v>597</v>
      </c>
      <c r="M42" s="1" t="s">
        <v>403</v>
      </c>
      <c r="N42" s="1" t="s">
        <v>403</v>
      </c>
      <c r="O42" s="1" t="s">
        <v>404</v>
      </c>
      <c r="P42" s="1" t="s">
        <v>405</v>
      </c>
      <c r="Q42" s="1" t="s">
        <v>406</v>
      </c>
      <c r="R42" s="1" t="s">
        <v>598</v>
      </c>
      <c r="S42" s="1" t="s">
        <v>408</v>
      </c>
      <c r="T42" s="1" t="s">
        <v>409</v>
      </c>
      <c r="U42" s="1" t="s">
        <v>410</v>
      </c>
    </row>
    <row r="43" s="1" customFormat="1" spans="1:21">
      <c r="A43" s="3">
        <v>18023462370</v>
      </c>
      <c r="B43" s="1" t="s">
        <v>543</v>
      </c>
      <c r="C43" s="1" t="s">
        <v>599</v>
      </c>
      <c r="D43" s="1" t="s">
        <v>473</v>
      </c>
      <c r="E43" s="1" t="s">
        <v>600</v>
      </c>
      <c r="F43" s="1" t="s">
        <v>471</v>
      </c>
      <c r="G43" s="1" t="s">
        <v>399</v>
      </c>
      <c r="H43" s="1" t="s">
        <v>400</v>
      </c>
      <c r="I43" s="1" t="s">
        <v>601</v>
      </c>
      <c r="J43" s="1" t="s">
        <v>402</v>
      </c>
      <c r="K43" s="1" t="s">
        <v>601</v>
      </c>
      <c r="L43" s="1" t="s">
        <v>601</v>
      </c>
      <c r="M43" s="1" t="s">
        <v>403</v>
      </c>
      <c r="N43" s="1" t="s">
        <v>403</v>
      </c>
      <c r="O43" s="1" t="s">
        <v>404</v>
      </c>
      <c r="P43" s="1" t="s">
        <v>405</v>
      </c>
      <c r="Q43" s="1" t="s">
        <v>406</v>
      </c>
      <c r="R43" s="1" t="s">
        <v>602</v>
      </c>
      <c r="S43" s="1" t="s">
        <v>408</v>
      </c>
      <c r="T43" s="1" t="s">
        <v>409</v>
      </c>
      <c r="U43" s="1" t="s">
        <v>410</v>
      </c>
    </row>
    <row r="44" s="1" customFormat="1" spans="1:21">
      <c r="A44" s="3">
        <v>17980885964</v>
      </c>
      <c r="B44" s="1" t="s">
        <v>603</v>
      </c>
      <c r="C44" s="1" t="s">
        <v>604</v>
      </c>
      <c r="D44" s="1" t="s">
        <v>605</v>
      </c>
      <c r="E44" s="1" t="s">
        <v>606</v>
      </c>
      <c r="F44" s="1" t="s">
        <v>395</v>
      </c>
      <c r="G44" s="1" t="s">
        <v>399</v>
      </c>
      <c r="H44" s="1" t="s">
        <v>400</v>
      </c>
      <c r="I44" s="1" t="s">
        <v>607</v>
      </c>
      <c r="J44" s="1" t="s">
        <v>402</v>
      </c>
      <c r="K44" s="1" t="s">
        <v>607</v>
      </c>
      <c r="L44" s="1" t="s">
        <v>607</v>
      </c>
      <c r="M44" s="1" t="s">
        <v>403</v>
      </c>
      <c r="N44" s="1" t="s">
        <v>403</v>
      </c>
      <c r="O44" s="1" t="s">
        <v>404</v>
      </c>
      <c r="P44" s="1" t="s">
        <v>405</v>
      </c>
      <c r="Q44" s="1" t="s">
        <v>406</v>
      </c>
      <c r="R44" s="1" t="s">
        <v>608</v>
      </c>
      <c r="S44" s="1" t="s">
        <v>408</v>
      </c>
      <c r="T44" s="1" t="s">
        <v>409</v>
      </c>
      <c r="U44" s="1" t="s">
        <v>410</v>
      </c>
    </row>
    <row r="45" s="1" customFormat="1" spans="1:21">
      <c r="A45" s="3">
        <v>18049411853</v>
      </c>
      <c r="B45" s="1" t="s">
        <v>498</v>
      </c>
      <c r="C45" s="1" t="s">
        <v>609</v>
      </c>
      <c r="D45" s="1" t="s">
        <v>455</v>
      </c>
      <c r="E45" s="1" t="s">
        <v>610</v>
      </c>
      <c r="F45" s="1" t="s">
        <v>395</v>
      </c>
      <c r="G45" s="1" t="s">
        <v>399</v>
      </c>
      <c r="H45" s="1" t="s">
        <v>400</v>
      </c>
      <c r="I45" s="1" t="s">
        <v>424</v>
      </c>
      <c r="J45" s="1" t="s">
        <v>402</v>
      </c>
      <c r="K45" s="1" t="s">
        <v>424</v>
      </c>
      <c r="L45" s="1" t="s">
        <v>424</v>
      </c>
      <c r="M45" s="1" t="s">
        <v>403</v>
      </c>
      <c r="N45" s="1" t="s">
        <v>403</v>
      </c>
      <c r="O45" s="1" t="s">
        <v>404</v>
      </c>
      <c r="P45" s="1" t="s">
        <v>405</v>
      </c>
      <c r="Q45" s="1" t="s">
        <v>406</v>
      </c>
      <c r="R45" s="1" t="s">
        <v>611</v>
      </c>
      <c r="S45" s="1" t="s">
        <v>408</v>
      </c>
      <c r="T45" s="1" t="s">
        <v>409</v>
      </c>
      <c r="U45" s="1" t="s">
        <v>410</v>
      </c>
    </row>
    <row r="46" s="1" customFormat="1" spans="1:21">
      <c r="A46" s="3">
        <v>18028556020</v>
      </c>
      <c r="B46" s="1" t="s">
        <v>526</v>
      </c>
      <c r="C46" s="1" t="s">
        <v>612</v>
      </c>
      <c r="D46" s="1" t="s">
        <v>613</v>
      </c>
      <c r="E46" s="1" t="s">
        <v>614</v>
      </c>
      <c r="F46" s="1" t="s">
        <v>395</v>
      </c>
      <c r="G46" s="1" t="s">
        <v>399</v>
      </c>
      <c r="H46" s="1" t="s">
        <v>400</v>
      </c>
      <c r="I46" s="1" t="s">
        <v>615</v>
      </c>
      <c r="J46" s="1" t="s">
        <v>402</v>
      </c>
      <c r="K46" s="1" t="s">
        <v>615</v>
      </c>
      <c r="L46" s="1" t="s">
        <v>615</v>
      </c>
      <c r="M46" s="1" t="s">
        <v>403</v>
      </c>
      <c r="N46" s="1" t="s">
        <v>403</v>
      </c>
      <c r="O46" s="1" t="s">
        <v>404</v>
      </c>
      <c r="P46" s="1" t="s">
        <v>405</v>
      </c>
      <c r="Q46" s="1" t="s">
        <v>406</v>
      </c>
      <c r="R46" s="1" t="s">
        <v>616</v>
      </c>
      <c r="S46" s="1" t="s">
        <v>408</v>
      </c>
      <c r="T46" s="1" t="s">
        <v>409</v>
      </c>
      <c r="U46" s="1" t="s">
        <v>410</v>
      </c>
    </row>
    <row r="47" s="1" customFormat="1" spans="1:21">
      <c r="A47" s="3">
        <v>17985604541</v>
      </c>
      <c r="B47" s="1" t="s">
        <v>572</v>
      </c>
      <c r="C47" s="1" t="s">
        <v>617</v>
      </c>
      <c r="D47" s="1" t="s">
        <v>397</v>
      </c>
      <c r="E47" s="1" t="s">
        <v>618</v>
      </c>
      <c r="F47" s="1" t="s">
        <v>540</v>
      </c>
      <c r="G47" s="1" t="s">
        <v>399</v>
      </c>
      <c r="H47" s="1" t="s">
        <v>400</v>
      </c>
      <c r="I47" s="1" t="s">
        <v>619</v>
      </c>
      <c r="J47" s="1" t="s">
        <v>402</v>
      </c>
      <c r="K47" s="1" t="s">
        <v>619</v>
      </c>
      <c r="L47" s="1" t="s">
        <v>619</v>
      </c>
      <c r="M47" s="1" t="s">
        <v>403</v>
      </c>
      <c r="N47" s="1" t="s">
        <v>403</v>
      </c>
      <c r="O47" s="1" t="s">
        <v>404</v>
      </c>
      <c r="P47" s="1" t="s">
        <v>405</v>
      </c>
      <c r="Q47" s="1" t="s">
        <v>406</v>
      </c>
      <c r="R47" s="1" t="s">
        <v>620</v>
      </c>
      <c r="S47" s="1" t="s">
        <v>408</v>
      </c>
      <c r="T47" s="1" t="s">
        <v>409</v>
      </c>
      <c r="U47" s="1" t="s">
        <v>410</v>
      </c>
    </row>
    <row r="48" s="1" customFormat="1" spans="1:21">
      <c r="A48" s="3">
        <v>18035489418</v>
      </c>
      <c r="B48" s="1" t="s">
        <v>593</v>
      </c>
      <c r="C48" s="1" t="s">
        <v>621</v>
      </c>
      <c r="D48" s="1" t="s">
        <v>397</v>
      </c>
      <c r="E48" s="1" t="s">
        <v>622</v>
      </c>
      <c r="F48" s="1" t="s">
        <v>498</v>
      </c>
      <c r="G48" s="1" t="s">
        <v>399</v>
      </c>
      <c r="H48" s="1" t="s">
        <v>400</v>
      </c>
      <c r="I48" s="1" t="s">
        <v>623</v>
      </c>
      <c r="J48" s="1" t="s">
        <v>402</v>
      </c>
      <c r="K48" s="1" t="s">
        <v>623</v>
      </c>
      <c r="L48" s="1" t="s">
        <v>623</v>
      </c>
      <c r="M48" s="1" t="s">
        <v>403</v>
      </c>
      <c r="N48" s="1" t="s">
        <v>403</v>
      </c>
      <c r="O48" s="1" t="s">
        <v>404</v>
      </c>
      <c r="P48" s="1" t="s">
        <v>405</v>
      </c>
      <c r="Q48" s="1" t="s">
        <v>406</v>
      </c>
      <c r="R48" s="1" t="s">
        <v>624</v>
      </c>
      <c r="S48" s="1" t="s">
        <v>408</v>
      </c>
      <c r="T48" s="1" t="s">
        <v>409</v>
      </c>
      <c r="U48" s="1" t="s">
        <v>410</v>
      </c>
    </row>
    <row r="49" s="1" customFormat="1" spans="1:21">
      <c r="A49" s="3">
        <v>18056136406</v>
      </c>
      <c r="B49" s="1" t="s">
        <v>471</v>
      </c>
      <c r="C49" s="1" t="s">
        <v>625</v>
      </c>
      <c r="D49" s="1" t="s">
        <v>397</v>
      </c>
      <c r="E49" s="1" t="s">
        <v>626</v>
      </c>
      <c r="F49" s="1" t="s">
        <v>395</v>
      </c>
      <c r="G49" s="1" t="s">
        <v>399</v>
      </c>
      <c r="H49" s="1" t="s">
        <v>400</v>
      </c>
      <c r="I49" s="1" t="s">
        <v>627</v>
      </c>
      <c r="J49" s="1" t="s">
        <v>402</v>
      </c>
      <c r="K49" s="1" t="s">
        <v>627</v>
      </c>
      <c r="L49" s="1" t="s">
        <v>627</v>
      </c>
      <c r="M49" s="1" t="s">
        <v>403</v>
      </c>
      <c r="N49" s="1" t="s">
        <v>403</v>
      </c>
      <c r="O49" s="1" t="s">
        <v>404</v>
      </c>
      <c r="P49" s="1" t="s">
        <v>405</v>
      </c>
      <c r="Q49" s="1" t="s">
        <v>406</v>
      </c>
      <c r="R49" s="1" t="s">
        <v>628</v>
      </c>
      <c r="S49" s="1" t="s">
        <v>408</v>
      </c>
      <c r="T49" s="1" t="s">
        <v>409</v>
      </c>
      <c r="U49" s="1" t="s">
        <v>410</v>
      </c>
    </row>
    <row r="50" s="1" customFormat="1" spans="1:21">
      <c r="A50" s="3">
        <v>18056021222</v>
      </c>
      <c r="B50" s="1" t="s">
        <v>471</v>
      </c>
      <c r="C50" s="1" t="s">
        <v>629</v>
      </c>
      <c r="D50" s="1" t="s">
        <v>397</v>
      </c>
      <c r="E50" s="1" t="s">
        <v>630</v>
      </c>
      <c r="F50" s="1" t="s">
        <v>395</v>
      </c>
      <c r="G50" s="1" t="s">
        <v>399</v>
      </c>
      <c r="H50" s="1" t="s">
        <v>400</v>
      </c>
      <c r="I50" s="1" t="s">
        <v>627</v>
      </c>
      <c r="J50" s="1" t="s">
        <v>402</v>
      </c>
      <c r="K50" s="1" t="s">
        <v>627</v>
      </c>
      <c r="L50" s="1" t="s">
        <v>627</v>
      </c>
      <c r="M50" s="1" t="s">
        <v>403</v>
      </c>
      <c r="N50" s="1" t="s">
        <v>403</v>
      </c>
      <c r="O50" s="1" t="s">
        <v>404</v>
      </c>
      <c r="P50" s="1" t="s">
        <v>405</v>
      </c>
      <c r="Q50" s="1" t="s">
        <v>406</v>
      </c>
      <c r="R50" s="1" t="s">
        <v>631</v>
      </c>
      <c r="S50" s="1" t="s">
        <v>408</v>
      </c>
      <c r="T50" s="1" t="s">
        <v>409</v>
      </c>
      <c r="U50" s="1" t="s">
        <v>410</v>
      </c>
    </row>
    <row r="51" s="1" customFormat="1" spans="1:21">
      <c r="A51" s="3">
        <v>18055589332</v>
      </c>
      <c r="B51" s="1" t="s">
        <v>471</v>
      </c>
      <c r="C51" s="1" t="s">
        <v>632</v>
      </c>
      <c r="D51" s="1" t="s">
        <v>397</v>
      </c>
      <c r="E51" s="1" t="s">
        <v>633</v>
      </c>
      <c r="F51" s="1" t="s">
        <v>395</v>
      </c>
      <c r="G51" s="1" t="s">
        <v>399</v>
      </c>
      <c r="H51" s="1" t="s">
        <v>400</v>
      </c>
      <c r="I51" s="1" t="s">
        <v>627</v>
      </c>
      <c r="J51" s="1" t="s">
        <v>402</v>
      </c>
      <c r="K51" s="1" t="s">
        <v>627</v>
      </c>
      <c r="L51" s="1" t="s">
        <v>627</v>
      </c>
      <c r="M51" s="1" t="s">
        <v>403</v>
      </c>
      <c r="N51" s="1" t="s">
        <v>403</v>
      </c>
      <c r="O51" s="1" t="s">
        <v>404</v>
      </c>
      <c r="P51" s="1" t="s">
        <v>405</v>
      </c>
      <c r="Q51" s="1" t="s">
        <v>406</v>
      </c>
      <c r="R51" s="1" t="s">
        <v>634</v>
      </c>
      <c r="S51" s="1" t="s">
        <v>408</v>
      </c>
      <c r="T51" s="1" t="s">
        <v>409</v>
      </c>
      <c r="U51" s="1" t="s">
        <v>410</v>
      </c>
    </row>
    <row r="52" s="1" customFormat="1" spans="1:21">
      <c r="A52" s="3">
        <v>18055562676</v>
      </c>
      <c r="B52" s="1" t="s">
        <v>471</v>
      </c>
      <c r="C52" s="1" t="s">
        <v>635</v>
      </c>
      <c r="D52" s="1" t="s">
        <v>397</v>
      </c>
      <c r="E52" s="1" t="s">
        <v>636</v>
      </c>
      <c r="F52" s="1" t="s">
        <v>395</v>
      </c>
      <c r="G52" s="1" t="s">
        <v>399</v>
      </c>
      <c r="H52" s="1" t="s">
        <v>400</v>
      </c>
      <c r="I52" s="1" t="s">
        <v>627</v>
      </c>
      <c r="J52" s="1" t="s">
        <v>402</v>
      </c>
      <c r="K52" s="1" t="s">
        <v>627</v>
      </c>
      <c r="L52" s="1" t="s">
        <v>627</v>
      </c>
      <c r="M52" s="1" t="s">
        <v>403</v>
      </c>
      <c r="N52" s="1" t="s">
        <v>403</v>
      </c>
      <c r="O52" s="1" t="s">
        <v>404</v>
      </c>
      <c r="P52" s="1" t="s">
        <v>405</v>
      </c>
      <c r="Q52" s="1" t="s">
        <v>406</v>
      </c>
      <c r="R52" s="1" t="s">
        <v>637</v>
      </c>
      <c r="S52" s="1" t="s">
        <v>408</v>
      </c>
      <c r="T52" s="1" t="s">
        <v>409</v>
      </c>
      <c r="U52" s="1" t="s">
        <v>410</v>
      </c>
    </row>
    <row r="53" s="1" customFormat="1" spans="1:21">
      <c r="A53" s="3">
        <v>18028860450</v>
      </c>
      <c r="B53" s="1" t="s">
        <v>526</v>
      </c>
      <c r="C53" s="1" t="s">
        <v>638</v>
      </c>
      <c r="D53" s="1" t="s">
        <v>485</v>
      </c>
      <c r="E53" s="1" t="s">
        <v>639</v>
      </c>
      <c r="F53" s="1" t="s">
        <v>471</v>
      </c>
      <c r="G53" s="1" t="s">
        <v>399</v>
      </c>
      <c r="H53" s="1" t="s">
        <v>400</v>
      </c>
      <c r="I53" s="1" t="s">
        <v>640</v>
      </c>
      <c r="J53" s="1" t="s">
        <v>402</v>
      </c>
      <c r="K53" s="1" t="s">
        <v>640</v>
      </c>
      <c r="L53" s="1" t="s">
        <v>640</v>
      </c>
      <c r="M53" s="1" t="s">
        <v>403</v>
      </c>
      <c r="N53" s="1" t="s">
        <v>403</v>
      </c>
      <c r="O53" s="1" t="s">
        <v>404</v>
      </c>
      <c r="P53" s="1" t="s">
        <v>405</v>
      </c>
      <c r="Q53" s="1" t="s">
        <v>406</v>
      </c>
      <c r="R53" s="1" t="s">
        <v>641</v>
      </c>
      <c r="S53" s="1" t="s">
        <v>408</v>
      </c>
      <c r="T53" s="1" t="s">
        <v>409</v>
      </c>
      <c r="U53" s="1" t="s">
        <v>410</v>
      </c>
    </row>
    <row r="54" s="1" customFormat="1" spans="1:21">
      <c r="A54" s="3">
        <v>17915058080</v>
      </c>
      <c r="B54" s="1" t="s">
        <v>642</v>
      </c>
      <c r="C54" s="1" t="s">
        <v>643</v>
      </c>
      <c r="D54" s="1" t="s">
        <v>644</v>
      </c>
      <c r="E54" s="1" t="s">
        <v>645</v>
      </c>
      <c r="F54" s="1" t="s">
        <v>498</v>
      </c>
      <c r="G54" s="1" t="s">
        <v>399</v>
      </c>
      <c r="H54" s="1" t="s">
        <v>400</v>
      </c>
      <c r="I54" s="1" t="s">
        <v>646</v>
      </c>
      <c r="J54" s="1" t="s">
        <v>402</v>
      </c>
      <c r="K54" s="1" t="s">
        <v>646</v>
      </c>
      <c r="L54" s="1" t="s">
        <v>646</v>
      </c>
      <c r="M54" s="1" t="s">
        <v>403</v>
      </c>
      <c r="N54" s="1" t="s">
        <v>403</v>
      </c>
      <c r="O54" s="1" t="s">
        <v>404</v>
      </c>
      <c r="P54" s="1" t="s">
        <v>405</v>
      </c>
      <c r="Q54" s="1" t="s">
        <v>406</v>
      </c>
      <c r="R54" s="1" t="s">
        <v>647</v>
      </c>
      <c r="S54" s="1" t="s">
        <v>408</v>
      </c>
      <c r="T54" s="1" t="s">
        <v>409</v>
      </c>
      <c r="U54" s="1" t="s">
        <v>410</v>
      </c>
    </row>
    <row r="55" s="1" customFormat="1" spans="1:21">
      <c r="A55" s="3">
        <v>18053603510</v>
      </c>
      <c r="B55" s="1" t="s">
        <v>498</v>
      </c>
      <c r="C55" s="1" t="s">
        <v>648</v>
      </c>
      <c r="D55" s="1" t="s">
        <v>417</v>
      </c>
      <c r="E55" s="1" t="s">
        <v>649</v>
      </c>
      <c r="F55" s="1" t="s">
        <v>395</v>
      </c>
      <c r="G55" s="1" t="s">
        <v>399</v>
      </c>
      <c r="H55" s="1" t="s">
        <v>400</v>
      </c>
      <c r="I55" s="1" t="s">
        <v>461</v>
      </c>
      <c r="J55" s="1" t="s">
        <v>402</v>
      </c>
      <c r="K55" s="1" t="s">
        <v>461</v>
      </c>
      <c r="L55" s="1" t="s">
        <v>461</v>
      </c>
      <c r="M55" s="1" t="s">
        <v>403</v>
      </c>
      <c r="N55" s="1" t="s">
        <v>403</v>
      </c>
      <c r="O55" s="1" t="s">
        <v>404</v>
      </c>
      <c r="P55" s="1" t="s">
        <v>405</v>
      </c>
      <c r="Q55" s="1" t="s">
        <v>406</v>
      </c>
      <c r="R55" s="1" t="s">
        <v>650</v>
      </c>
      <c r="S55" s="1" t="s">
        <v>408</v>
      </c>
      <c r="T55" s="1" t="s">
        <v>409</v>
      </c>
      <c r="U55" s="1" t="s">
        <v>410</v>
      </c>
    </row>
    <row r="56" s="1" customFormat="1" spans="1:21">
      <c r="A56" s="3">
        <v>18053786721</v>
      </c>
      <c r="B56" s="1" t="s">
        <v>471</v>
      </c>
      <c r="C56" s="1" t="s">
        <v>651</v>
      </c>
      <c r="D56" s="1" t="s">
        <v>652</v>
      </c>
      <c r="E56" s="1" t="s">
        <v>653</v>
      </c>
      <c r="F56" s="1" t="s">
        <v>395</v>
      </c>
      <c r="G56" s="1" t="s">
        <v>399</v>
      </c>
      <c r="H56" s="1" t="s">
        <v>400</v>
      </c>
      <c r="I56" s="1" t="s">
        <v>654</v>
      </c>
      <c r="J56" s="1" t="s">
        <v>402</v>
      </c>
      <c r="K56" s="1" t="s">
        <v>654</v>
      </c>
      <c r="L56" s="1" t="s">
        <v>654</v>
      </c>
      <c r="M56" s="1" t="s">
        <v>403</v>
      </c>
      <c r="N56" s="1" t="s">
        <v>403</v>
      </c>
      <c r="O56" s="1" t="s">
        <v>404</v>
      </c>
      <c r="P56" s="1" t="s">
        <v>405</v>
      </c>
      <c r="Q56" s="1" t="s">
        <v>406</v>
      </c>
      <c r="R56" s="1" t="s">
        <v>655</v>
      </c>
      <c r="S56" s="1" t="s">
        <v>408</v>
      </c>
      <c r="T56" s="1" t="s">
        <v>409</v>
      </c>
      <c r="U56" s="1" t="s">
        <v>410</v>
      </c>
    </row>
    <row r="57" s="1" customFormat="1" spans="1:21">
      <c r="A57" s="3">
        <v>18038747367</v>
      </c>
      <c r="B57" s="1" t="s">
        <v>514</v>
      </c>
      <c r="C57" s="1" t="s">
        <v>656</v>
      </c>
      <c r="D57" s="1" t="s">
        <v>657</v>
      </c>
      <c r="E57" s="1" t="s">
        <v>658</v>
      </c>
      <c r="F57" s="1" t="s">
        <v>498</v>
      </c>
      <c r="G57" s="1" t="s">
        <v>399</v>
      </c>
      <c r="H57" s="1" t="s">
        <v>400</v>
      </c>
      <c r="I57" s="1" t="s">
        <v>659</v>
      </c>
      <c r="J57" s="1" t="s">
        <v>402</v>
      </c>
      <c r="K57" s="1" t="s">
        <v>659</v>
      </c>
      <c r="L57" s="1" t="s">
        <v>659</v>
      </c>
      <c r="M57" s="1" t="s">
        <v>403</v>
      </c>
      <c r="N57" s="1" t="s">
        <v>403</v>
      </c>
      <c r="O57" s="1" t="s">
        <v>404</v>
      </c>
      <c r="P57" s="1" t="s">
        <v>405</v>
      </c>
      <c r="Q57" s="1" t="s">
        <v>406</v>
      </c>
      <c r="R57" s="1" t="s">
        <v>660</v>
      </c>
      <c r="S57" s="1" t="s">
        <v>408</v>
      </c>
      <c r="T57" s="1" t="s">
        <v>409</v>
      </c>
      <c r="U57" s="1" t="s">
        <v>410</v>
      </c>
    </row>
    <row r="58" s="1" customFormat="1" spans="1:21">
      <c r="A58" s="3">
        <v>18056647530</v>
      </c>
      <c r="B58" s="1" t="s">
        <v>471</v>
      </c>
      <c r="C58" s="1" t="s">
        <v>661</v>
      </c>
      <c r="D58" s="1" t="s">
        <v>662</v>
      </c>
      <c r="E58" s="1" t="s">
        <v>663</v>
      </c>
      <c r="F58" s="1" t="s">
        <v>395</v>
      </c>
      <c r="G58" s="1" t="s">
        <v>399</v>
      </c>
      <c r="H58" s="1" t="s">
        <v>400</v>
      </c>
      <c r="I58" s="1" t="s">
        <v>664</v>
      </c>
      <c r="J58" s="1" t="s">
        <v>402</v>
      </c>
      <c r="K58" s="1" t="s">
        <v>664</v>
      </c>
      <c r="L58" s="1" t="s">
        <v>664</v>
      </c>
      <c r="M58" s="1" t="s">
        <v>403</v>
      </c>
      <c r="N58" s="1" t="s">
        <v>403</v>
      </c>
      <c r="O58" s="1" t="s">
        <v>404</v>
      </c>
      <c r="P58" s="1" t="s">
        <v>405</v>
      </c>
      <c r="Q58" s="1" t="s">
        <v>406</v>
      </c>
      <c r="R58" s="1" t="s">
        <v>665</v>
      </c>
      <c r="S58" s="1" t="s">
        <v>408</v>
      </c>
      <c r="T58" s="1" t="s">
        <v>409</v>
      </c>
      <c r="U58" s="1" t="s">
        <v>410</v>
      </c>
    </row>
    <row r="59" s="1" customFormat="1" spans="1:21">
      <c r="A59" s="3">
        <v>18053207614</v>
      </c>
      <c r="B59" s="1" t="s">
        <v>498</v>
      </c>
      <c r="C59" s="1" t="s">
        <v>666</v>
      </c>
      <c r="D59" s="1" t="s">
        <v>662</v>
      </c>
      <c r="E59" s="1" t="s">
        <v>667</v>
      </c>
      <c r="F59" s="1" t="s">
        <v>395</v>
      </c>
      <c r="G59" s="1" t="s">
        <v>399</v>
      </c>
      <c r="H59" s="1" t="s">
        <v>400</v>
      </c>
      <c r="I59" s="1" t="s">
        <v>664</v>
      </c>
      <c r="J59" s="1" t="s">
        <v>402</v>
      </c>
      <c r="K59" s="1" t="s">
        <v>664</v>
      </c>
      <c r="L59" s="1" t="s">
        <v>664</v>
      </c>
      <c r="M59" s="1" t="s">
        <v>403</v>
      </c>
      <c r="N59" s="1" t="s">
        <v>403</v>
      </c>
      <c r="O59" s="1" t="s">
        <v>404</v>
      </c>
      <c r="P59" s="1" t="s">
        <v>405</v>
      </c>
      <c r="Q59" s="1" t="s">
        <v>406</v>
      </c>
      <c r="R59" s="1" t="s">
        <v>668</v>
      </c>
      <c r="S59" s="1" t="s">
        <v>408</v>
      </c>
      <c r="T59" s="1" t="s">
        <v>409</v>
      </c>
      <c r="U59" s="1" t="s">
        <v>410</v>
      </c>
    </row>
    <row r="60" s="1" customFormat="1" spans="1:21">
      <c r="A60" s="3">
        <v>18049221006</v>
      </c>
      <c r="B60" s="1" t="s">
        <v>498</v>
      </c>
      <c r="C60" s="1" t="s">
        <v>669</v>
      </c>
      <c r="D60" s="1" t="s">
        <v>662</v>
      </c>
      <c r="E60" s="1" t="s">
        <v>670</v>
      </c>
      <c r="F60" s="1" t="s">
        <v>395</v>
      </c>
      <c r="G60" s="1" t="s">
        <v>399</v>
      </c>
      <c r="H60" s="1" t="s">
        <v>400</v>
      </c>
      <c r="I60" s="1" t="s">
        <v>671</v>
      </c>
      <c r="J60" s="1" t="s">
        <v>402</v>
      </c>
      <c r="K60" s="1" t="s">
        <v>671</v>
      </c>
      <c r="L60" s="1" t="s">
        <v>671</v>
      </c>
      <c r="M60" s="1" t="s">
        <v>403</v>
      </c>
      <c r="N60" s="1" t="s">
        <v>403</v>
      </c>
      <c r="O60" s="1" t="s">
        <v>404</v>
      </c>
      <c r="P60" s="1" t="s">
        <v>405</v>
      </c>
      <c r="Q60" s="1" t="s">
        <v>406</v>
      </c>
      <c r="R60" s="1" t="s">
        <v>672</v>
      </c>
      <c r="S60" s="1" t="s">
        <v>408</v>
      </c>
      <c r="T60" s="1" t="s">
        <v>409</v>
      </c>
      <c r="U60" s="1" t="s">
        <v>410</v>
      </c>
    </row>
    <row r="61" s="1" customFormat="1" spans="1:21">
      <c r="A61" s="3">
        <v>18046614204</v>
      </c>
      <c r="B61" s="1" t="s">
        <v>540</v>
      </c>
      <c r="C61" s="1" t="s">
        <v>673</v>
      </c>
      <c r="D61" s="1" t="s">
        <v>674</v>
      </c>
      <c r="E61" s="1" t="s">
        <v>675</v>
      </c>
      <c r="F61" s="1" t="s">
        <v>498</v>
      </c>
      <c r="G61" s="1" t="s">
        <v>399</v>
      </c>
      <c r="H61" s="1" t="s">
        <v>400</v>
      </c>
      <c r="I61" s="1" t="s">
        <v>676</v>
      </c>
      <c r="J61" s="1" t="s">
        <v>402</v>
      </c>
      <c r="K61" s="1" t="s">
        <v>676</v>
      </c>
      <c r="L61" s="1" t="s">
        <v>676</v>
      </c>
      <c r="M61" s="1" t="s">
        <v>403</v>
      </c>
      <c r="N61" s="1" t="s">
        <v>403</v>
      </c>
      <c r="O61" s="1" t="s">
        <v>404</v>
      </c>
      <c r="P61" s="1" t="s">
        <v>405</v>
      </c>
      <c r="Q61" s="1" t="s">
        <v>406</v>
      </c>
      <c r="R61" s="1" t="s">
        <v>677</v>
      </c>
      <c r="S61" s="1" t="s">
        <v>408</v>
      </c>
      <c r="T61" s="1" t="s">
        <v>409</v>
      </c>
      <c r="U61" s="1" t="s">
        <v>410</v>
      </c>
    </row>
    <row r="62" s="1" customFormat="1" spans="1:21">
      <c r="A62" s="3">
        <v>17955972401</v>
      </c>
      <c r="B62" s="1" t="s">
        <v>678</v>
      </c>
      <c r="C62" s="1" t="s">
        <v>679</v>
      </c>
      <c r="D62" s="1" t="s">
        <v>680</v>
      </c>
      <c r="E62" s="1" t="s">
        <v>681</v>
      </c>
      <c r="F62" s="1" t="s">
        <v>395</v>
      </c>
      <c r="G62" s="1" t="s">
        <v>399</v>
      </c>
      <c r="H62" s="1" t="s">
        <v>400</v>
      </c>
      <c r="I62" s="1" t="s">
        <v>682</v>
      </c>
      <c r="J62" s="1" t="s">
        <v>402</v>
      </c>
      <c r="K62" s="1" t="s">
        <v>682</v>
      </c>
      <c r="L62" s="1" t="s">
        <v>682</v>
      </c>
      <c r="M62" s="1" t="s">
        <v>403</v>
      </c>
      <c r="N62" s="1" t="s">
        <v>403</v>
      </c>
      <c r="O62" s="1" t="s">
        <v>404</v>
      </c>
      <c r="P62" s="1" t="s">
        <v>405</v>
      </c>
      <c r="Q62" s="1" t="s">
        <v>406</v>
      </c>
      <c r="R62" s="1" t="s">
        <v>683</v>
      </c>
      <c r="S62" s="1" t="s">
        <v>408</v>
      </c>
      <c r="T62" s="1" t="s">
        <v>409</v>
      </c>
      <c r="U62" s="1" t="s">
        <v>410</v>
      </c>
    </row>
    <row r="63" s="1" customFormat="1" spans="1:21">
      <c r="A63" s="3">
        <v>18015761661</v>
      </c>
      <c r="B63" s="1" t="s">
        <v>503</v>
      </c>
      <c r="C63" s="1" t="s">
        <v>684</v>
      </c>
      <c r="D63" s="1" t="s">
        <v>685</v>
      </c>
      <c r="E63" s="1" t="s">
        <v>686</v>
      </c>
      <c r="F63" s="1" t="s">
        <v>540</v>
      </c>
      <c r="G63" s="1" t="s">
        <v>399</v>
      </c>
      <c r="H63" s="1" t="s">
        <v>400</v>
      </c>
      <c r="I63" s="1" t="s">
        <v>687</v>
      </c>
      <c r="J63" s="1" t="s">
        <v>402</v>
      </c>
      <c r="K63" s="1" t="s">
        <v>687</v>
      </c>
      <c r="L63" s="1" t="s">
        <v>687</v>
      </c>
      <c r="M63" s="1" t="s">
        <v>403</v>
      </c>
      <c r="N63" s="1" t="s">
        <v>403</v>
      </c>
      <c r="O63" s="1" t="s">
        <v>404</v>
      </c>
      <c r="P63" s="1" t="s">
        <v>405</v>
      </c>
      <c r="Q63" s="1" t="s">
        <v>406</v>
      </c>
      <c r="R63" s="1" t="s">
        <v>688</v>
      </c>
      <c r="S63" s="1" t="s">
        <v>408</v>
      </c>
      <c r="T63" s="1" t="s">
        <v>409</v>
      </c>
      <c r="U63" s="1" t="s">
        <v>410</v>
      </c>
    </row>
    <row r="64" s="1" customFormat="1" spans="1:21">
      <c r="A64" s="3">
        <v>18041673754</v>
      </c>
      <c r="B64" s="1" t="s">
        <v>514</v>
      </c>
      <c r="C64" s="1" t="s">
        <v>689</v>
      </c>
      <c r="D64" s="1" t="s">
        <v>690</v>
      </c>
      <c r="E64" s="1" t="s">
        <v>691</v>
      </c>
      <c r="F64" s="1" t="s">
        <v>540</v>
      </c>
      <c r="G64" s="1" t="s">
        <v>399</v>
      </c>
      <c r="H64" s="1" t="s">
        <v>400</v>
      </c>
      <c r="I64" s="1" t="s">
        <v>692</v>
      </c>
      <c r="J64" s="1" t="s">
        <v>402</v>
      </c>
      <c r="K64" s="1" t="s">
        <v>692</v>
      </c>
      <c r="L64" s="1" t="s">
        <v>692</v>
      </c>
      <c r="M64" s="1" t="s">
        <v>403</v>
      </c>
      <c r="N64" s="1" t="s">
        <v>403</v>
      </c>
      <c r="O64" s="1" t="s">
        <v>404</v>
      </c>
      <c r="P64" s="1" t="s">
        <v>405</v>
      </c>
      <c r="Q64" s="1" t="s">
        <v>406</v>
      </c>
      <c r="R64" s="1" t="s">
        <v>693</v>
      </c>
      <c r="S64" s="1" t="s">
        <v>408</v>
      </c>
      <c r="T64" s="1" t="s">
        <v>409</v>
      </c>
      <c r="U64" s="1" t="s">
        <v>410</v>
      </c>
    </row>
    <row r="65" s="1" customFormat="1" spans="1:21">
      <c r="A65" s="3">
        <v>17844530214</v>
      </c>
      <c r="B65" s="1" t="s">
        <v>694</v>
      </c>
      <c r="C65" s="1" t="s">
        <v>695</v>
      </c>
      <c r="D65" s="1" t="s">
        <v>696</v>
      </c>
      <c r="E65" s="1" t="s">
        <v>697</v>
      </c>
      <c r="F65" s="1" t="s">
        <v>471</v>
      </c>
      <c r="G65" s="1" t="s">
        <v>399</v>
      </c>
      <c r="H65" s="1" t="s">
        <v>400</v>
      </c>
      <c r="I65" s="1" t="s">
        <v>698</v>
      </c>
      <c r="J65" s="1" t="s">
        <v>402</v>
      </c>
      <c r="K65" s="1" t="s">
        <v>698</v>
      </c>
      <c r="L65" s="1" t="s">
        <v>698</v>
      </c>
      <c r="M65" s="1" t="s">
        <v>403</v>
      </c>
      <c r="N65" s="1" t="s">
        <v>403</v>
      </c>
      <c r="O65" s="1" t="s">
        <v>404</v>
      </c>
      <c r="P65" s="1" t="s">
        <v>405</v>
      </c>
      <c r="Q65" s="1" t="s">
        <v>406</v>
      </c>
      <c r="R65" s="1" t="s">
        <v>699</v>
      </c>
      <c r="S65" s="1" t="s">
        <v>408</v>
      </c>
      <c r="T65" s="1" t="s">
        <v>409</v>
      </c>
      <c r="U65" s="1" t="s">
        <v>410</v>
      </c>
    </row>
    <row r="66" s="1" customFormat="1" spans="1:21">
      <c r="A66" s="1" t="s">
        <v>700</v>
      </c>
      <c r="B66" s="1" t="s">
        <v>701</v>
      </c>
      <c r="C66" s="1" t="s">
        <v>702</v>
      </c>
      <c r="D66" s="1" t="s">
        <v>696</v>
      </c>
      <c r="E66" s="1" t="s">
        <v>697</v>
      </c>
      <c r="F66" s="1" t="s">
        <v>395</v>
      </c>
      <c r="G66" s="1" t="s">
        <v>399</v>
      </c>
      <c r="H66" s="1" t="s">
        <v>400</v>
      </c>
      <c r="I66" s="1" t="s">
        <v>404</v>
      </c>
      <c r="J66" s="1" t="s">
        <v>402</v>
      </c>
      <c r="K66" s="1" t="s">
        <v>404</v>
      </c>
      <c r="L66" s="1" t="s">
        <v>404</v>
      </c>
      <c r="M66" s="1" t="s">
        <v>403</v>
      </c>
      <c r="N66" s="1" t="s">
        <v>403</v>
      </c>
      <c r="O66" s="1" t="s">
        <v>404</v>
      </c>
      <c r="P66" s="1" t="s">
        <v>405</v>
      </c>
      <c r="Q66" s="1" t="s">
        <v>406</v>
      </c>
      <c r="R66" s="1" t="s">
        <v>703</v>
      </c>
      <c r="S66" s="1" t="s">
        <v>408</v>
      </c>
      <c r="T66" s="1" t="s">
        <v>409</v>
      </c>
      <c r="U66" s="1" t="s">
        <v>410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2022-06-10T01:37:00Z</dcterms:created>
  <dcterms:modified xsi:type="dcterms:W3CDTF">2022-06-10T08:04:57Z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59AA68ECF69D4BAC8AFB36D02781EC3D</vt:lpwstr>
  </property>
  <property fmtid="{D5CDD505-2E9C-101B-9397-08002B2CF9AE}" pid="3" name="KSOProductBuildVer">
    <vt:lpwstr>2052-11.1.0.11744</vt:lpwstr>
  </property>
</Properties>
</file>