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对账!$1:$83</definedName>
  </definedNames>
  <calcPr calcId="144525"/>
</workbook>
</file>

<file path=xl/sharedStrings.xml><?xml version="1.0" encoding="utf-8"?>
<sst xmlns="http://schemas.openxmlformats.org/spreadsheetml/2006/main" count="2504" uniqueCount="775">
  <si>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</si>
  <si>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</si>
  <si>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</si>
  <si>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</si>
  <si>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</si>
  <si>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</si>
  <si>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</si>
  <si>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</si>
  <si>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</si>
  <si>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</si>
  <si>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</si>
  <si>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</si>
  <si>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</si>
  <si>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</si>
  <si>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</si>
  <si>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</si>
  <si>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</si>
  <si>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</si>
  <si>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</si>
  <si>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</si>
  <si>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</si>
  <si>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</si>
  <si>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</si>
  <si>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</si>
  <si>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</si>
  <si>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17690682561	</t>
  </si>
  <si>
    <t>Ctrip</t>
  </si>
  <si>
    <t>正常</t>
  </si>
  <si>
    <t>[伊斯坦布尔]古董酒店(Antique Hostel)(37215488)</t>
  </si>
  <si>
    <t>经济型双人房&lt;不退款&gt;&lt;2人入住&gt;</t>
  </si>
  <si>
    <t>USD</t>
  </si>
  <si>
    <t>HWANG/SEON HO,HWANG/SEON HO</t>
  </si>
  <si>
    <t>CA5326220603USD</t>
  </si>
  <si>
    <t>未提现</t>
  </si>
  <si>
    <t>携程开票</t>
  </si>
  <si>
    <t xml:space="preserve">2477338	</t>
  </si>
  <si>
    <t xml:space="preserve">3370884	</t>
  </si>
  <si>
    <t xml:space="preserve">17878398502	</t>
  </si>
  <si>
    <t>[底特律]热血车城娱乐场酒店(MotorCity Casino Hotel)(39998731)</t>
  </si>
  <si>
    <t>豪华双人间&lt;2人入住&gt;&lt;不退款&gt;</t>
  </si>
  <si>
    <t>Gomez-Lavin/Javier</t>
  </si>
  <si>
    <t xml:space="preserve">	</t>
  </si>
  <si>
    <t xml:space="preserve">1934895940	</t>
  </si>
  <si>
    <t xml:space="preserve">17926444461	</t>
  </si>
  <si>
    <t>[威斯敏斯特城]胜利之家酒店(Victory House Hotel)(37214020)</t>
  </si>
  <si>
    <t>经典大床房&lt;不退款&gt;&lt;2人入住&gt;</t>
  </si>
  <si>
    <t>Saunders/Maria,Bowers/Billy Joe</t>
  </si>
  <si>
    <t xml:space="preserve">1941176187	</t>
  </si>
  <si>
    <t xml:space="preserve">17961414501	</t>
  </si>
  <si>
    <t>[伯明翰]假日伯明翰城市酒店度假村(Holiday Inn Birmingham City, an Ihg Hotel)(37204418)</t>
  </si>
  <si>
    <t>标准客房&lt;不退款&gt;&lt;2人入住&gt;</t>
  </si>
  <si>
    <t>TSUI/PUI YIU IVY</t>
  </si>
  <si>
    <t xml:space="preserve">2557140	</t>
  </si>
  <si>
    <t xml:space="preserve">27122828	</t>
  </si>
  <si>
    <t xml:space="preserve">17996088675	</t>
  </si>
  <si>
    <t>[蒙特利尔]罗比福酒店(Hotel Ruby Foo's)(37226376)</t>
  </si>
  <si>
    <t>豪华特大床房&lt;不退款&gt;&lt;2人入住&gt;</t>
  </si>
  <si>
    <t>Lovell-Smith/Alexandre</t>
  </si>
  <si>
    <t xml:space="preserve">2564071	</t>
  </si>
  <si>
    <t xml:space="preserve">18001471643	</t>
  </si>
  <si>
    <t>[里士满]伯克利酒店(The Berkeley Hotel)(40092464)</t>
  </si>
  <si>
    <t>高级客房1张特大床&lt;不退款&gt;&lt;2人入住&gt;</t>
  </si>
  <si>
    <t>McGibbon/Pat,McGibbon/Rhonda</t>
  </si>
  <si>
    <t xml:space="preserve">2564933	</t>
  </si>
  <si>
    <t xml:space="preserve">109284	</t>
  </si>
  <si>
    <t>取消</t>
  </si>
  <si>
    <t xml:space="preserve">18014071578	</t>
  </si>
  <si>
    <t>[纽约]纽约华威酒店(Warwick New York)(39046728)</t>
  </si>
  <si>
    <t>至尊特大床房&lt;不退款&gt;&lt;2人入住&gt;</t>
  </si>
  <si>
    <t>Daniela/Arguello</t>
  </si>
  <si>
    <t xml:space="preserve">2567425	</t>
  </si>
  <si>
    <t xml:space="preserve">18020873166	</t>
  </si>
  <si>
    <t>[迈阿密]迈阿密市中心港口假日酒店(Holiday Inn Hotel Port of Miami-Downtown, an Ihg Hotel)(37223488)</t>
  </si>
  <si>
    <t>大号床房&lt;不退款&gt;&lt;2人入住&gt;</t>
  </si>
  <si>
    <t>Bodon/Emanuel</t>
  </si>
  <si>
    <t xml:space="preserve">18020904152	</t>
  </si>
  <si>
    <t>[盐湖城]美国大酒店(Grand America Hotel)(37231658)</t>
  </si>
  <si>
    <t>Bailey/William,Bailey/Ashley</t>
  </si>
  <si>
    <t xml:space="preserve">Acknowledged	</t>
  </si>
  <si>
    <t xml:space="preserve">18020930012	</t>
  </si>
  <si>
    <t>[邦帕利]曼谷素旺那普机场诺富特酒店(Novotel Bangkok Suvarnabhumi Airport Hotel)(38635691)</t>
  </si>
  <si>
    <t>高级房, 1 张特大床&lt;不退款&gt;&lt;2人入住&gt;</t>
  </si>
  <si>
    <t>PRATT/CHRISTOPHER MICHEAL</t>
  </si>
  <si>
    <t xml:space="preserve">2569010	</t>
  </si>
  <si>
    <t xml:space="preserve">18020922946	</t>
  </si>
  <si>
    <t>高级房（双床）&lt;2人入住&gt;&lt;不退款&gt;</t>
  </si>
  <si>
    <t>Kwan/Nathan</t>
  </si>
  <si>
    <t xml:space="preserve">2569009	</t>
  </si>
  <si>
    <t xml:space="preserve">18021265927	</t>
  </si>
  <si>
    <t>[曼谷]素坤逸路39号瑟琳公寓(Sereine Sukhumvit 39)(48433383)</t>
  </si>
  <si>
    <t>一室房&lt;不退款&gt;&lt;2人入住&gt;</t>
  </si>
  <si>
    <t>Chen/Shun</t>
  </si>
  <si>
    <t xml:space="preserve">18022663421	</t>
  </si>
  <si>
    <t>[马德里]马德里卡斯蒂利亚美利亚酒店(Melia Castilla)(37206379)</t>
  </si>
  <si>
    <t>经典房&lt;不退款&gt;&lt;2人入住&gt;</t>
  </si>
  <si>
    <t>Martin/Imanol</t>
  </si>
  <si>
    <t xml:space="preserve">2202073428	</t>
  </si>
  <si>
    <t xml:space="preserve">18022984335	</t>
  </si>
  <si>
    <t>[史里肯邦安]吉隆坡新街场酒店(Sungai Besi Hotel Kuala Lumpur)(39624197)</t>
  </si>
  <si>
    <t>双人间&lt;不退款&gt;&lt;2人入住&gt;</t>
  </si>
  <si>
    <t>Rozran/Nina</t>
  </si>
  <si>
    <t xml:space="preserve">2569632	</t>
  </si>
  <si>
    <t xml:space="preserve">18022866234	</t>
  </si>
  <si>
    <t>Webb/Morgan lee</t>
  </si>
  <si>
    <t xml:space="preserve">18023351869	</t>
  </si>
  <si>
    <t>[邦帕利]班纳之旅酒店(The Journey Hotel Bangna)(39600211)</t>
  </si>
  <si>
    <t>三人间&lt;不退款&gt;&lt;2人入住&gt;</t>
  </si>
  <si>
    <t>tanuputtarachai/Pongsakorn</t>
  </si>
  <si>
    <t xml:space="preserve">18023402250	</t>
  </si>
  <si>
    <t>[Pahoman]楠榜巴提夸酒店(Batiqa Hotel Lampung)(44801816)</t>
  </si>
  <si>
    <t>高级房&lt;不退款&gt;&lt;2人入住&gt;</t>
  </si>
  <si>
    <t>Sagita/Andrie</t>
  </si>
  <si>
    <t xml:space="preserve">18024015379	</t>
  </si>
  <si>
    <t>[纽约]切尔西曼哈顿第六大道假日酒店(Holiday Inn Manhattan 6th Ave - Chelsea, an Ihg Hotel)(37196578)</t>
  </si>
  <si>
    <t>城景特大床房&lt;2人入住&gt;&lt;不退款&gt;</t>
  </si>
  <si>
    <t>Diaz/Richard</t>
  </si>
  <si>
    <t xml:space="preserve">17844340041	</t>
  </si>
  <si>
    <t>[雪邦]吉隆坡国际机场萨玛萨玛酒店(Sama-Sama Hotel Kuala Lumpur International Airport)(37221885)</t>
  </si>
  <si>
    <t>豪华房（特大床）&lt;2人入住&gt;&lt;不退款&gt;</t>
  </si>
  <si>
    <t>McKinley/Simon James</t>
  </si>
  <si>
    <t>CA5326220604USD</t>
  </si>
  <si>
    <t xml:space="preserve">2523915	</t>
  </si>
  <si>
    <t xml:space="preserve">17845296988	</t>
  </si>
  <si>
    <t>[伊斯坦布尔]汤姆套房酒店(Tomtom Suites)(39661660)</t>
  </si>
  <si>
    <t>套房&lt;不退款&gt;&lt;2人入住&gt;</t>
  </si>
  <si>
    <t>Taverner/John</t>
  </si>
  <si>
    <t xml:space="preserve">1934190210	</t>
  </si>
  <si>
    <t xml:space="preserve">17891980114	</t>
  </si>
  <si>
    <t>[雷丁]利丁便捷酒店(EasyHotel Reading)(39587047)</t>
  </si>
  <si>
    <t>双人房（无窗）&lt;不退款&gt;&lt;2人入住&gt;</t>
  </si>
  <si>
    <t>wong/wingkwan</t>
  </si>
  <si>
    <t xml:space="preserve">EXP-1936629893	</t>
  </si>
  <si>
    <t xml:space="preserve">17907965903	</t>
  </si>
  <si>
    <t>Beale/Philip</t>
  </si>
  <si>
    <t xml:space="preserve">109315352	</t>
  </si>
  <si>
    <t xml:space="preserve">17908126182	</t>
  </si>
  <si>
    <t>[巴黎]阿卡西雅酒店(Acacia Hotel)(39684520)</t>
  </si>
  <si>
    <t>SALSE/Flora</t>
  </si>
  <si>
    <t xml:space="preserve">2543329	</t>
  </si>
  <si>
    <t xml:space="preserve">31536	</t>
  </si>
  <si>
    <t xml:space="preserve">17961164597	</t>
  </si>
  <si>
    <t>[纳什维尔]纳什维尔市中心 - 体育场克拉丽奥酒店(Clarion Hotel Downtown Nashville - Stadium)(37225023)</t>
  </si>
  <si>
    <t>特大床房&lt;不退款&gt;&lt;2人入住&gt;</t>
  </si>
  <si>
    <t>Malecki/Stanley</t>
  </si>
  <si>
    <t xml:space="preserve">2556993	</t>
  </si>
  <si>
    <t xml:space="preserve">84261022	</t>
  </si>
  <si>
    <t xml:space="preserve">17992494120	</t>
  </si>
  <si>
    <t>[首尔]韩国酒店(Koreana Hotel)(37201037)</t>
  </si>
  <si>
    <t>豪华大号床房&lt;不退款&gt;&lt;2人入住&gt;</t>
  </si>
  <si>
    <t>Puzanova/Olga</t>
  </si>
  <si>
    <t xml:space="preserve">17999821591	</t>
  </si>
  <si>
    <t>[布拉德福德]布拉德福德康铂酒店(HOTEL CAMPANILE BRADFORD)(39048811)</t>
  </si>
  <si>
    <t>标准大床房&lt;不退款&gt;&lt;2人入住&gt;</t>
  </si>
  <si>
    <t>Santos /Vincent</t>
  </si>
  <si>
    <t xml:space="preserve">2564486	</t>
  </si>
  <si>
    <t xml:space="preserve">34377UC003520	</t>
  </si>
  <si>
    <t xml:space="preserve">18020111303	</t>
  </si>
  <si>
    <t>Alkhalaf/Khalaf Suliman A</t>
  </si>
  <si>
    <t xml:space="preserve">18020572698	</t>
  </si>
  <si>
    <t>[迪拜]迪拜费尔蒙特酒店(Fairmont Dubai)(37221826)</t>
  </si>
  <si>
    <t>费尔蒙特双人房&lt;2人入住&gt;&lt;不退款&gt;</t>
  </si>
  <si>
    <t>Mundada/Shrirang</t>
  </si>
  <si>
    <t xml:space="preserve">2568823	</t>
  </si>
  <si>
    <t xml:space="preserve">3312252	</t>
  </si>
  <si>
    <t xml:space="preserve">18022624679	</t>
  </si>
  <si>
    <t>[格但斯克]格但斯克福克斯酒店(Focus Hotel Premium Gdańsk)(37234752)</t>
  </si>
  <si>
    <t>双人床房&lt;不退款&gt;&lt;2人入住&gt;</t>
  </si>
  <si>
    <t>Pawlukowski/Robert</t>
  </si>
  <si>
    <t xml:space="preserve">62709896	</t>
  </si>
  <si>
    <t xml:space="preserve">18024133880	</t>
  </si>
  <si>
    <t>[安特卫普]宜必思经济型酒店安特卫普中央车站店(Ibis Budget Antwerpen Centraal Station)(40019236)</t>
  </si>
  <si>
    <t>标准间&lt;不退款&gt;&lt;2人入住&gt;</t>
  </si>
  <si>
    <t>Malenko/Volodymer</t>
  </si>
  <si>
    <t xml:space="preserve">6192WEU538	</t>
  </si>
  <si>
    <t xml:space="preserve">18025112747	</t>
  </si>
  <si>
    <t>[纽约]庞德时代酒店(Pod Times Square)(46883236)</t>
  </si>
  <si>
    <t>全庞德房&lt;不退款&gt;&lt;2人入住&gt;</t>
  </si>
  <si>
    <t>grimes/ronald,grimes/Wallace</t>
  </si>
  <si>
    <t xml:space="preserve">18025661235	</t>
  </si>
  <si>
    <t>[加尔维斯顿]加尔维斯顿岛希尔顿度假酒店(Hilton Galveston Island Resort)(37228701)</t>
  </si>
  <si>
    <t>海湾景豪华特大床房&lt;不退款&gt;&lt;2人入住&gt;</t>
  </si>
  <si>
    <t>HO/SIN KEI</t>
  </si>
  <si>
    <t xml:space="preserve">18028145936	</t>
  </si>
  <si>
    <t>[巴塞罗那]巴塞罗那维尼西马里迪莫饭店(Vincci Maritimo Hotel Barcelona)(37222946)</t>
  </si>
  <si>
    <t>标准房&lt;不退款&gt;&lt;2人入住&gt;</t>
  </si>
  <si>
    <t>Garcia Garcia/Carlos</t>
  </si>
  <si>
    <t xml:space="preserve">2570939	</t>
  </si>
  <si>
    <t xml:space="preserve">18028834352	</t>
  </si>
  <si>
    <t>[埃奇韦尔]伦敦北华美达酒店(Ramada London North)(39034382)</t>
  </si>
  <si>
    <t>标准双人房&lt;不退款&gt;&lt;2人入住&gt;</t>
  </si>
  <si>
    <t>Bakhtery/Marwa</t>
  </si>
  <si>
    <t xml:space="preserve">2571145	</t>
  </si>
  <si>
    <t xml:space="preserve">18029159295	</t>
  </si>
  <si>
    <t>[兰贝斯区]丽亭西敏桥酒店&amp;度假村(Park Plaza Westminster Bridge London)(37201215)</t>
  </si>
  <si>
    <t>高级双床房（2张单人床）&lt;2人入住&gt;&lt;不退款&gt;</t>
  </si>
  <si>
    <t>PU/HAO JUN,Dai/Wenhao</t>
  </si>
  <si>
    <t xml:space="preserve">18029308023	</t>
  </si>
  <si>
    <t>[普吉岛]普吉岛 Journeyhub 奥卓雅居酒店 (SHA Extra Plus)(Oakwood Hotel Journeyhub Phuket (SHA Extra Plus))(39626322)</t>
  </si>
  <si>
    <t>豪华双人间&lt;不退款&gt;&lt;2人入住&gt;</t>
  </si>
  <si>
    <t>Chotthapanawat/Julaluk</t>
  </si>
  <si>
    <t xml:space="preserve">18029339513	</t>
  </si>
  <si>
    <t>[麻坡]麻拉尔99酒店(Muarar 99 Hotel)(44808643)</t>
  </si>
  <si>
    <t>豪华双人房&lt;不退款&gt;&lt;2人入住&gt;</t>
  </si>
  <si>
    <t>Mat Sutris/Muhammad Fadhli,Azmi/Nur Hidayah</t>
  </si>
  <si>
    <t xml:space="preserve">17087353661	</t>
  </si>
  <si>
    <t>[多伦多]费尔蒙特皇家约克酒店(Fairmont Royal York Hotel)(37197507)</t>
  </si>
  <si>
    <t>豪华双人床房&lt;不退款&gt;&lt;2人入住&gt;</t>
  </si>
  <si>
    <t>Goel/Vikas,Goel/Ruchika</t>
  </si>
  <si>
    <t>CA5326220605USD</t>
  </si>
  <si>
    <t xml:space="preserve">2366203	</t>
  </si>
  <si>
    <t xml:space="preserve">17589598656	</t>
  </si>
  <si>
    <t>[雷克雅未克]米德加杜尔中央酒店(Midgardur by Center Hotels)(70658939)</t>
  </si>
  <si>
    <t>标准双人房&lt;早餐&gt;&lt;不退款&gt;&lt;2人入住&gt;</t>
  </si>
  <si>
    <t>Bunker/Norma Jean,Bunker/James</t>
  </si>
  <si>
    <t>59943056-1</t>
  </si>
  <si>
    <t xml:space="preserve">71865970-1	</t>
  </si>
  <si>
    <t xml:space="preserve">17648879678	</t>
  </si>
  <si>
    <t>[曼彻斯特]曼彻斯特波特兰宜必思尚品酒店(Ibis Styles Manchester Portland)(37236203)</t>
  </si>
  <si>
    <t>标准双床房&lt;2人入住&gt;&lt;不退款&gt;&lt;早餐&gt;</t>
  </si>
  <si>
    <t>HALL/RUSSELL</t>
  </si>
  <si>
    <t xml:space="preserve">2466958	</t>
  </si>
  <si>
    <t xml:space="preserve">926359	</t>
  </si>
  <si>
    <t xml:space="preserve">17884042913	</t>
  </si>
  <si>
    <t>[威尼斯]威尼斯卡尔顿大运河酒店(Hotel Carlton on The Grand Canal Venezia)(37203640)</t>
  </si>
  <si>
    <t>HE/RUIYUXUAN,EDWIN/PINEDA</t>
  </si>
  <si>
    <t xml:space="preserve">2534698	</t>
  </si>
  <si>
    <t xml:space="preserve">17948628463	</t>
  </si>
  <si>
    <t>[布莱顿霍夫]我的布莱顿酒店(My Brighton)(39631147)</t>
  </si>
  <si>
    <t>Hughes/Hadyn</t>
  </si>
  <si>
    <t xml:space="preserve">2554296	</t>
  </si>
  <si>
    <t xml:space="preserve">acknowledge	</t>
  </si>
  <si>
    <t xml:space="preserve">17995961574	</t>
  </si>
  <si>
    <t>Zubair/RABIA</t>
  </si>
  <si>
    <t xml:space="preserve">2564030	</t>
  </si>
  <si>
    <t xml:space="preserve">17996115414	</t>
  </si>
  <si>
    <t>标准双床房&lt;不退款&gt;&lt;2人入住&gt;</t>
  </si>
  <si>
    <t>Yousif/Ahmed</t>
  </si>
  <si>
    <t xml:space="preserve">2564078	</t>
  </si>
  <si>
    <t xml:space="preserve">18003837468	</t>
  </si>
  <si>
    <t>[古晋]古晋海滨酒店(The Waterfront Hotel Kuching)(37206239)</t>
  </si>
  <si>
    <t>河景尊贵双床房&lt;不退款&gt;&lt;2人入住&gt;</t>
  </si>
  <si>
    <t>Schenker/Rudolf</t>
  </si>
  <si>
    <t xml:space="preserve">18015914125	</t>
  </si>
  <si>
    <t>[迪拜]迪拜克里克喜来登酒店(Sheraton Dubai Creek Hotel &amp; Towers)(37220760)</t>
  </si>
  <si>
    <t>豪华城景房&lt;2人入住&gt;&lt;IBU黄金会员专享&gt;&lt;不退款&gt;</t>
  </si>
  <si>
    <t>GE/FENGLING</t>
  </si>
  <si>
    <t xml:space="preserve">18020553387	</t>
  </si>
  <si>
    <t>Elsayed/Mahmoud</t>
  </si>
  <si>
    <t xml:space="preserve">18020588350	</t>
  </si>
  <si>
    <t>[迪拜]迪拜阿尔布斯坦瑞享酒店(Mövenpick Grand Al Bustan Dubai)(39034978)</t>
  </si>
  <si>
    <t>Albaw/Zaid sami</t>
  </si>
  <si>
    <t xml:space="preserve">2568836	</t>
  </si>
  <si>
    <t xml:space="preserve">18022858927	</t>
  </si>
  <si>
    <t>[约克]约克城市小憩公寓式酒店 - 巴比肯中心(Staycity Aparthotels York - Barbican Centre)(46875634)</t>
  </si>
  <si>
    <t>开放式客房&lt;不退款&gt;&lt;2人入住&gt;</t>
  </si>
  <si>
    <t>Xu/Xiaoqian,Wang/Jiarui</t>
  </si>
  <si>
    <t xml:space="preserve">EXP-1950958233	</t>
  </si>
  <si>
    <t xml:space="preserve">18022874571	</t>
  </si>
  <si>
    <t>KANCHANAVATEE/PARSON</t>
  </si>
  <si>
    <t xml:space="preserve">2569614	</t>
  </si>
  <si>
    <t xml:space="preserve">6183WF0680	</t>
  </si>
  <si>
    <t xml:space="preserve">18028427212	</t>
  </si>
  <si>
    <t>[塞贝维]塞贝维温泉度假酒店(Cyberview Resort &amp; Spa)(37198805)</t>
  </si>
  <si>
    <t>豪华小木屋&lt;不退款&gt;&lt;2人入住&gt;</t>
  </si>
  <si>
    <t>husin/hasrizal,husin/hasrizal</t>
  </si>
  <si>
    <t xml:space="preserve">2571035	</t>
  </si>
  <si>
    <t xml:space="preserve">18029304798	</t>
  </si>
  <si>
    <t>Dorobantu/Cristian</t>
  </si>
  <si>
    <t xml:space="preserve">18031155067	</t>
  </si>
  <si>
    <t>[南海文]南海文白玉兰旅馆及套房酒店(Magnolia Inn and Suites Southaven)(40128977)</t>
  </si>
  <si>
    <t>标准间1特大床&lt;不退款&gt;&lt;2人入住&gt;</t>
  </si>
  <si>
    <t>Coleman/Henry</t>
  </si>
  <si>
    <t xml:space="preserve">18031461157	</t>
  </si>
  <si>
    <t>Streames/Joanna</t>
  </si>
  <si>
    <t xml:space="preserve">18031544789	</t>
  </si>
  <si>
    <t>[艾尔克格罗夫村]艾尔克格罗夫村6号汽车旅馆(Motel 6-Elk Grove Village, IL)(39964309)</t>
  </si>
  <si>
    <t>标准客房1张大床&lt;不退款&gt;&lt;2人入住&gt;</t>
  </si>
  <si>
    <t>veliz/jesus,Diaz/ana</t>
  </si>
  <si>
    <t xml:space="preserve">2571796	</t>
  </si>
  <si>
    <t xml:space="preserve">18032609240	</t>
  </si>
  <si>
    <t>[利兹]韦瑟比哈罗盖特戴斯酒店(Days Inn Wetherby)(44690024)</t>
  </si>
  <si>
    <t>双人房&lt;不退款&gt;&lt;2人入住&gt;</t>
  </si>
  <si>
    <t>Bentley/Lloyd</t>
  </si>
  <si>
    <t xml:space="preserve">2572223	</t>
  </si>
  <si>
    <t xml:space="preserve">18032730665	</t>
  </si>
  <si>
    <t>[曼谷]娜娜酒店(Nana Hotel)(37241179)</t>
  </si>
  <si>
    <t>Keus/Jacobus,Keus/Jacobus</t>
  </si>
  <si>
    <t xml:space="preserve">2572349	</t>
  </si>
  <si>
    <t xml:space="preserve">18032802231	</t>
  </si>
  <si>
    <t>[迪拜]堪瓦司迪拜酒店 - 美憬阁酒店(The Canvas Dubai - MGallery Hotel Collection)(39042116)</t>
  </si>
  <si>
    <t>高级特大床房&lt;不退款&gt;&lt;2人入住&gt;</t>
  </si>
  <si>
    <t>ALKHATIB/RAMI ROUHI</t>
  </si>
  <si>
    <t xml:space="preserve">2572411	</t>
  </si>
  <si>
    <t xml:space="preserve">197972	</t>
  </si>
  <si>
    <t xml:space="preserve">18034495070	</t>
  </si>
  <si>
    <t>Isakpa/Emmanuel</t>
  </si>
  <si>
    <t xml:space="preserve">2572537	</t>
  </si>
  <si>
    <t xml:space="preserve">18035322521	</t>
  </si>
  <si>
    <t>[曼谷]西隆富丽华酒店（原西隆尤尼可大酒店）(Furama Silom Bangkok)(40721597)</t>
  </si>
  <si>
    <t>豪华房&lt;不退款&gt;&lt;2人入住&gt;</t>
  </si>
  <si>
    <t>Okwala/Pajaree,Okwala/Pajaree</t>
  </si>
  <si>
    <t xml:space="preserve">DEB220601205600092	</t>
  </si>
  <si>
    <t xml:space="preserve">18035589183	</t>
  </si>
  <si>
    <t>[大西洋城]大西洋城硬石酒店及娱乐场(Hard Rock Hotel &amp; Casino Atlantic City)(39593015)</t>
  </si>
  <si>
    <t>北塔经典特大床房&lt;不退款&gt;&lt;2人入住&gt;</t>
  </si>
  <si>
    <t>Tingley/John O,Tingley /Tracy</t>
  </si>
  <si>
    <t xml:space="preserve">2572925	</t>
  </si>
  <si>
    <t xml:space="preserve">L7V4X04L8R - TKKT3 - SLA	</t>
  </si>
  <si>
    <t xml:space="preserve">17952663234	</t>
  </si>
  <si>
    <t>退单</t>
  </si>
  <si>
    <t>[吉隆坡]吉隆坡盛贸饭店(Traders Hotel, Kuala Lumpur)(44800732)</t>
  </si>
  <si>
    <t>豪华特大床房&lt;2人入住&gt;&lt;不退款&gt;&lt;早餐&gt;</t>
  </si>
  <si>
    <t>Lai/Ai Kim</t>
  </si>
  <si>
    <t xml:space="preserve">2555335	</t>
  </si>
  <si>
    <t xml:space="preserve">11265965012	</t>
  </si>
  <si>
    <t xml:space="preserve">17897928774	</t>
  </si>
  <si>
    <t>费尔蒙客房&lt;不退款&gt;&lt;2人入住&gt;</t>
  </si>
  <si>
    <t>Seaton/Janice</t>
  </si>
  <si>
    <t>CA5326220606USD</t>
  </si>
  <si>
    <t xml:space="preserve">2540250	</t>
  </si>
  <si>
    <t xml:space="preserve">6532878	</t>
  </si>
  <si>
    <t xml:space="preserve">17913123276	</t>
  </si>
  <si>
    <t>ZHENG/LINLIN,Wang/Meiqiao</t>
  </si>
  <si>
    <t xml:space="preserve">2544727	</t>
  </si>
  <si>
    <t xml:space="preserve">6536973	</t>
  </si>
  <si>
    <t xml:space="preserve">17988016581	</t>
  </si>
  <si>
    <t>[首尔]首尔江南大使诺富特酒店(Novotel Ambassador Seoul Gangnam)(37221626)</t>
  </si>
  <si>
    <t>高级双床房&lt;不退款&gt;&lt;2人入住&gt;</t>
  </si>
  <si>
    <t>kim/daae</t>
  </si>
  <si>
    <t xml:space="preserve">1633WF1508;XM	</t>
  </si>
  <si>
    <t xml:space="preserve">18004217207	</t>
  </si>
  <si>
    <t xml:space="preserve">2565181	</t>
  </si>
  <si>
    <t xml:space="preserve">18009329958	</t>
  </si>
  <si>
    <t>[圣伊莎贝尔]苹果树旅馆(Apple Tree Inn)(40109631)</t>
  </si>
  <si>
    <t>豪华客房1张大床&lt;不退款&gt;&lt;2人入住&gt;</t>
  </si>
  <si>
    <t>LICHTINGER/ROBERT CORBIN</t>
  </si>
  <si>
    <t xml:space="preserve">18021269256	</t>
  </si>
  <si>
    <t>YOON/JEONGIL</t>
  </si>
  <si>
    <t xml:space="preserve">18023364327	</t>
  </si>
  <si>
    <t>[小切克梅杰]皇家因奇机场酒店(Royal Inci Airport Hotel)(44229245)</t>
  </si>
  <si>
    <t>豪华客房（城景）&lt;2人入住&gt;&lt;不退款&gt;</t>
  </si>
  <si>
    <t>Kuyumcu/Mursit,Kuyumcu/Mursit</t>
  </si>
  <si>
    <t xml:space="preserve">2569717	</t>
  </si>
  <si>
    <t xml:space="preserve">18026975776	</t>
  </si>
  <si>
    <t>[万挠]吉隆玻雪兰莪州武吉贝鲁唐商务酒店(Bukit Beruntung Business Hotel  Kuala Lumpur)(39626328)</t>
  </si>
  <si>
    <t>Rahman/Rusydi</t>
  </si>
  <si>
    <t xml:space="preserve">18031396540	</t>
  </si>
  <si>
    <t>Valenti/Fabio</t>
  </si>
  <si>
    <t xml:space="preserve">81002ed038866	</t>
  </si>
  <si>
    <t xml:space="preserve">18032318945	</t>
  </si>
  <si>
    <t>Sousa/Igor Erthal,da Rocha Erthal Sousa/Welma Rosa</t>
  </si>
  <si>
    <t xml:space="preserve">18035166814	</t>
  </si>
  <si>
    <t>Amer/Uzayr</t>
  </si>
  <si>
    <t xml:space="preserve">2572777	</t>
  </si>
  <si>
    <t xml:space="preserve">18035185229	</t>
  </si>
  <si>
    <t>Ulhaque/Inwar</t>
  </si>
  <si>
    <t xml:space="preserve">18035630724	</t>
  </si>
  <si>
    <t>Samanya/Jacqueline</t>
  </si>
  <si>
    <t xml:space="preserve">18035966351	</t>
  </si>
  <si>
    <t>Manuell/Margaret</t>
  </si>
  <si>
    <t xml:space="preserve">18037572523	</t>
  </si>
  <si>
    <t>Surendrakumar/Ripul</t>
  </si>
  <si>
    <t xml:space="preserve">2573325	</t>
  </si>
  <si>
    <t xml:space="preserve">18040389813	</t>
  </si>
  <si>
    <t>[丽水]丽水贝尼克酒店(Benikea Hotel Yeosu)(44795355)</t>
  </si>
  <si>
    <t>奢华双床房, 海洋景观&lt;2人入住&gt;&lt;不退款&gt;</t>
  </si>
  <si>
    <t>JO/HANG HO</t>
  </si>
  <si>
    <t xml:space="preserve">0140194	</t>
  </si>
  <si>
    <t xml:space="preserve">18040384423	</t>
  </si>
  <si>
    <t>[哈默史密斯-富勒姆区]伦敦牧羊人布什多赛特酒店(Dorsett Shepherds Bush London)(37206742)</t>
  </si>
  <si>
    <t>Al-Fakhroo/Abdulla</t>
  </si>
  <si>
    <t xml:space="preserve">2574140	</t>
  </si>
  <si>
    <t xml:space="preserve">18040547561	</t>
  </si>
  <si>
    <t>Raichura/Jeetan</t>
  </si>
  <si>
    <t>，</t>
  </si>
  <si>
    <t>6.10 可退127元</t>
  </si>
  <si>
    <t>A220610170943481</t>
  </si>
  <si>
    <t>USD / HKD 当前参考汇率: 7.8464</t>
  </si>
  <si>
    <t>总计： 10150 USD/
79640.96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</si>
  <si>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</si>
  <si>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</si>
  <si>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</si>
  <si>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</si>
  <si>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</si>
  <si>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</si>
  <si>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</si>
  <si>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</si>
  <si>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</si>
  <si>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</si>
  <si>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</si>
  <si>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</si>
  <si>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</si>
  <si>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</si>
  <si>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</si>
  <si>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</si>
  <si>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</si>
  <si>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</si>
  <si>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2022-06-02</t>
  </si>
  <si>
    <t>2574183</t>
  </si>
  <si>
    <t>伦敦北华美达酒店</t>
  </si>
  <si>
    <t>Raichura Jeetan</t>
  </si>
  <si>
    <t>2022-06-03</t>
  </si>
  <si>
    <t>退房日周结</t>
  </si>
  <si>
    <t>482.45</t>
  </si>
  <si>
    <t>72.00</t>
  </si>
  <si>
    <t>0</t>
  </si>
  <si>
    <t>0.00</t>
  </si>
  <si>
    <t>携程盛景国际直连</t>
  </si>
  <si>
    <t>01.010677</t>
  </si>
  <si>
    <t>2022-06-02 18:44:19</t>
  </si>
  <si>
    <t>否</t>
  </si>
  <si>
    <t>汇智国际旅游发展有限公司</t>
  </si>
  <si>
    <t>直连</t>
  </si>
  <si>
    <t>2574140</t>
  </si>
  <si>
    <t>伦敦牧羊人布什多赛特酒店</t>
  </si>
  <si>
    <t>Al-Fakhroo Abdulla</t>
  </si>
  <si>
    <t>1286.53</t>
  </si>
  <si>
    <t>192.00</t>
  </si>
  <si>
    <t>2022-06-02 18:08:38</t>
  </si>
  <si>
    <t>2574131</t>
  </si>
  <si>
    <t>丽水贝尼克酒店</t>
  </si>
  <si>
    <t>JO HANG HO</t>
  </si>
  <si>
    <t>582.96</t>
  </si>
  <si>
    <t>87.00</t>
  </si>
  <si>
    <t>2022-06-02 18:18:42</t>
  </si>
  <si>
    <t>2573325</t>
  </si>
  <si>
    <t>Surendrakumar Ripul</t>
  </si>
  <si>
    <t>2022-06-02 08:13:37</t>
  </si>
  <si>
    <t>2573144</t>
  </si>
  <si>
    <t>Manuell Margaret</t>
  </si>
  <si>
    <t>2022-06-02 01:31:05</t>
  </si>
  <si>
    <t>2022-06-01</t>
  </si>
  <si>
    <t>2572940</t>
  </si>
  <si>
    <t>Samanya Jacqueline</t>
  </si>
  <si>
    <t>481.44</t>
  </si>
  <si>
    <t>2022-06-01 22:14:27</t>
  </si>
  <si>
    <t>2572925</t>
  </si>
  <si>
    <t>大西洋城硬石酒店及娱乐场</t>
  </si>
  <si>
    <t>Tingley John O,Tingley Tracy</t>
  </si>
  <si>
    <t>702.10</t>
  </si>
  <si>
    <t>105.00</t>
  </si>
  <si>
    <t>2022-06-01 22:08:58</t>
  </si>
  <si>
    <t>2572825</t>
  </si>
  <si>
    <t>曼谷是隆富丽华酒店</t>
  </si>
  <si>
    <t>Okwala Pajaree,Okwala Pajaree</t>
  </si>
  <si>
    <t>200.60</t>
  </si>
  <si>
    <t>30.00</t>
  </si>
  <si>
    <t>2022-06-01 20:56:06</t>
  </si>
  <si>
    <t>2572785</t>
  </si>
  <si>
    <t>Ulhaque Inwar</t>
  </si>
  <si>
    <t>2022-06-01 20:24:57</t>
  </si>
  <si>
    <t>2572777</t>
  </si>
  <si>
    <t>Amer Uzayr</t>
  </si>
  <si>
    <t>2022-06-01 20:21:20</t>
  </si>
  <si>
    <t>2572537</t>
  </si>
  <si>
    <t>Isakpa Emmanuel</t>
  </si>
  <si>
    <t>454.70</t>
  </si>
  <si>
    <t>68.00</t>
  </si>
  <si>
    <t>2022-06-01 17:32:17</t>
  </si>
  <si>
    <t>2572411</t>
  </si>
  <si>
    <t>堪瓦司迪拜酒店 - 美憬阁酒店</t>
  </si>
  <si>
    <t>ALKHATIB RAMI ROUHI</t>
  </si>
  <si>
    <t>414.58</t>
  </si>
  <si>
    <t>62.00</t>
  </si>
  <si>
    <t>2022-06-01 16:08:17</t>
  </si>
  <si>
    <t>2572349</t>
  </si>
  <si>
    <t>娜娜酒店</t>
  </si>
  <si>
    <t>Keus Jacobus,Keus Jacobus</t>
  </si>
  <si>
    <t>240.72</t>
  </si>
  <si>
    <t>36.00</t>
  </si>
  <si>
    <t>2022-06-01 15:28:50</t>
  </si>
  <si>
    <t>2572223</t>
  </si>
  <si>
    <t>威瑟比哈罗盖特戴斯酒店</t>
  </si>
  <si>
    <t>Bentley Lloyd</t>
  </si>
  <si>
    <t>474.76</t>
  </si>
  <si>
    <t>71.00</t>
  </si>
  <si>
    <t>2022-06-01 14:13:23</t>
  </si>
  <si>
    <t>2572062</t>
  </si>
  <si>
    <t>迈阿密市中心港口假日酒店</t>
  </si>
  <si>
    <t>Sousa Igor Erthal,da Rocha Erthal Sousa Welma Rosa</t>
  </si>
  <si>
    <t>1103.31</t>
  </si>
  <si>
    <t>165.00</t>
  </si>
  <si>
    <t>2022-06-01 12:23:50</t>
  </si>
  <si>
    <t>2571796</t>
  </si>
  <si>
    <t>埃尔克格罗夫村乡村贝蒙特套房酒店</t>
  </si>
  <si>
    <t>veliz jesus,Diaz ana</t>
  </si>
  <si>
    <t>361.08</t>
  </si>
  <si>
    <t>54.00</t>
  </si>
  <si>
    <t>2022-06-01 08:25:40</t>
  </si>
  <si>
    <t>2571738</t>
  </si>
  <si>
    <t>Streames Joanna</t>
  </si>
  <si>
    <t>494.82</t>
  </si>
  <si>
    <t>74.00</t>
  </si>
  <si>
    <t>2022-06-01 06:26:07</t>
  </si>
  <si>
    <t>2571684</t>
  </si>
  <si>
    <t>Valenti Fabio</t>
  </si>
  <si>
    <t>976.26</t>
  </si>
  <si>
    <t>146.00</t>
  </si>
  <si>
    <t>2022-06-01 03:27:22</t>
  </si>
  <si>
    <t>2022-05-31</t>
  </si>
  <si>
    <t>2571299</t>
  </si>
  <si>
    <t>Dorobantu Cristian</t>
  </si>
  <si>
    <t>493.96</t>
  </si>
  <si>
    <t>2022-05-31 20:54:27</t>
  </si>
  <si>
    <t>2571145</t>
  </si>
  <si>
    <t>Bakhtery Marwa</t>
  </si>
  <si>
    <t>440.56</t>
  </si>
  <si>
    <t>66.00</t>
  </si>
  <si>
    <t>2022-05-31 18:46:23</t>
  </si>
  <si>
    <t>2570939</t>
  </si>
  <si>
    <t>巴塞罗那维尼西马里迪莫饭店</t>
  </si>
  <si>
    <t>Garcia Garcia Carlos</t>
  </si>
  <si>
    <t>874.44</t>
  </si>
  <si>
    <t>131.00</t>
  </si>
  <si>
    <t>2022-05-31 15:52:11</t>
  </si>
  <si>
    <t>2570862</t>
  </si>
  <si>
    <t>幸运山商务酒店</t>
  </si>
  <si>
    <t>Rahman Rusydi</t>
  </si>
  <si>
    <t>140.18</t>
  </si>
  <si>
    <t>21.00</t>
  </si>
  <si>
    <t>2022-05-31 14:57:35</t>
  </si>
  <si>
    <t>2570273</t>
  </si>
  <si>
    <t>加尔维斯顿岛希尔顿度假酒店</t>
  </si>
  <si>
    <t>HO SIN KEI</t>
  </si>
  <si>
    <t>1415.12</t>
  </si>
  <si>
    <t>212.00</t>
  </si>
  <si>
    <t>2022-05-31 04:38:39</t>
  </si>
  <si>
    <t>2022-05-30</t>
  </si>
  <si>
    <t>2570103</t>
  </si>
  <si>
    <t>庞德时代酒店</t>
  </si>
  <si>
    <t>grimes ronald,grimes Wallace</t>
  </si>
  <si>
    <t>1154.93</t>
  </si>
  <si>
    <t>172.00</t>
  </si>
  <si>
    <t>2022-05-30 23:40:11</t>
  </si>
  <si>
    <t>2570031</t>
  </si>
  <si>
    <t>宜必思实惠酒店安特卫普中央车站店（原 ETAP 酒店）</t>
  </si>
  <si>
    <t>Malenko Volodymer</t>
  </si>
  <si>
    <t>443.17</t>
  </si>
  <si>
    <t>2022-05-30 22:47:02</t>
  </si>
  <si>
    <t>2569949</t>
  </si>
  <si>
    <t>切尔西曼哈顿第六大道假日酒店</t>
  </si>
  <si>
    <t>Diaz Richard</t>
  </si>
  <si>
    <t>966.92</t>
  </si>
  <si>
    <t>144.00</t>
  </si>
  <si>
    <t>2022-05-30 21:36:38</t>
  </si>
  <si>
    <t>2569640</t>
  </si>
  <si>
    <t>曼谷素万那普机场诺富特酒店 - SHA Extra Plus Certified</t>
  </si>
  <si>
    <t>Webb Morgan lee</t>
  </si>
  <si>
    <t>523.75</t>
  </si>
  <si>
    <t>78.00</t>
  </si>
  <si>
    <t>2022-05-30 18:05:48</t>
  </si>
  <si>
    <t>2569614</t>
  </si>
  <si>
    <t>KANCHANAVATEE PARSON</t>
  </si>
  <si>
    <t>483.46</t>
  </si>
  <si>
    <t>2022-05-30 23:50:09</t>
  </si>
  <si>
    <t>2569600</t>
  </si>
  <si>
    <t>约克城市小憩公寓式酒店 - 巴比肯中心</t>
  </si>
  <si>
    <t>Xu Xiaoqian,Wang Jiarui</t>
  </si>
  <si>
    <t>1168.36</t>
  </si>
  <si>
    <t>174.00</t>
  </si>
  <si>
    <t>2022-05-30 20:37:13</t>
  </si>
  <si>
    <t>2569533</t>
  </si>
  <si>
    <t>卡斯蒂利亚美利亚酒店</t>
  </si>
  <si>
    <t>Martin Imanol</t>
  </si>
  <si>
    <t>1128.07</t>
  </si>
  <si>
    <t>168.00</t>
  </si>
  <si>
    <t>2022-05-30 16:32:03</t>
  </si>
  <si>
    <t>2569526</t>
  </si>
  <si>
    <t>格但斯克福克斯尊贵酒店</t>
  </si>
  <si>
    <t>Pawlukowski Robert</t>
  </si>
  <si>
    <t>2022-05-30 16:13:50</t>
  </si>
  <si>
    <t>2569290</t>
  </si>
  <si>
    <t>韩国酒店</t>
  </si>
  <si>
    <t>YOON JEONGIL</t>
  </si>
  <si>
    <t>470.03</t>
  </si>
  <si>
    <t>70.00</t>
  </si>
  <si>
    <t>2022-05-30 13:16:28</t>
  </si>
  <si>
    <t>2569010</t>
  </si>
  <si>
    <t>PRATT CHRISTOPHER MICHEAL</t>
  </si>
  <si>
    <t>2022-05-30 10:41:21</t>
  </si>
  <si>
    <t>2569009</t>
  </si>
  <si>
    <t>Kwan Nathan</t>
  </si>
  <si>
    <t>2022-05-30 10:48:35</t>
  </si>
  <si>
    <t>2568993</t>
  </si>
  <si>
    <t>美国大酒店</t>
  </si>
  <si>
    <t>Bailey William,Bailey Ashley</t>
  </si>
  <si>
    <t>2027.84</t>
  </si>
  <si>
    <t>302.00</t>
  </si>
  <si>
    <t>2022-05-30 10:36:02</t>
  </si>
  <si>
    <t>2568973</t>
  </si>
  <si>
    <t>Bodon Emanuel</t>
  </si>
  <si>
    <t>691.61</t>
  </si>
  <si>
    <t>103.00</t>
  </si>
  <si>
    <t>2022-05-30 10:07:29</t>
  </si>
  <si>
    <t>2568836</t>
  </si>
  <si>
    <t xml:space="preserve">迪拜布斯坦罗达酒店  </t>
  </si>
  <si>
    <t>Albaw Zaid sami</t>
  </si>
  <si>
    <t>1067.64</t>
  </si>
  <si>
    <t>159.00</t>
  </si>
  <si>
    <t>2022-05-30 06:45:17</t>
  </si>
  <si>
    <t>2568823</t>
  </si>
  <si>
    <t xml:space="preserve">迪拜费尔蒙特酒店 </t>
  </si>
  <si>
    <t>Mundada Shrirang</t>
  </si>
  <si>
    <t>1718.96</t>
  </si>
  <si>
    <t>256.00</t>
  </si>
  <si>
    <t>2022-05-30 06:09:29</t>
  </si>
  <si>
    <t>2568798</t>
  </si>
  <si>
    <t>Elsayed Mahmoud</t>
  </si>
  <si>
    <t>1906.97</t>
  </si>
  <si>
    <t>284.00</t>
  </si>
  <si>
    <t>2022-05-30 04:59:48</t>
  </si>
  <si>
    <t>2022-05-29</t>
  </si>
  <si>
    <t>2568653</t>
  </si>
  <si>
    <t>Alkhalaf Khalaf Suliman A</t>
  </si>
  <si>
    <t>2022-05-29 23:03:09</t>
  </si>
  <si>
    <t>2567515</t>
  </si>
  <si>
    <t>迪拜河喜来登大酒店</t>
  </si>
  <si>
    <t>GE FENGLING</t>
  </si>
  <si>
    <t>1826.40</t>
  </si>
  <si>
    <t>272.00</t>
  </si>
  <si>
    <t>2022-05-29 01:34:34</t>
  </si>
  <si>
    <t>2022-05-28</t>
  </si>
  <si>
    <t>2567425</t>
  </si>
  <si>
    <t>纽约华威酒店</t>
  </si>
  <si>
    <t>Daniela Arguello</t>
  </si>
  <si>
    <t>2685.88</t>
  </si>
  <si>
    <t>400.00</t>
  </si>
  <si>
    <t>2022-05-28 23:12:38</t>
  </si>
  <si>
    <t>2566169</t>
  </si>
  <si>
    <t>苹果树客栈</t>
  </si>
  <si>
    <t>LICHTINGER ROBERT CORBIN</t>
  </si>
  <si>
    <t>792.33</t>
  </si>
  <si>
    <t>118.00</t>
  </si>
  <si>
    <t>2022-05-28 08:23:54</t>
  </si>
  <si>
    <t>2022-05-27</t>
  </si>
  <si>
    <t>2565181</t>
  </si>
  <si>
    <t>Puzanova Olga</t>
  </si>
  <si>
    <t>945.53</t>
  </si>
  <si>
    <t>140.00</t>
  </si>
  <si>
    <t>2022-05-27 11:33:16</t>
  </si>
  <si>
    <t>2022-05-26</t>
  </si>
  <si>
    <t>2564486</t>
  </si>
  <si>
    <t>CAMPANILE BRADFORD</t>
  </si>
  <si>
    <t>Santos Vincent</t>
  </si>
  <si>
    <t>348.80</t>
  </si>
  <si>
    <t>52.00</t>
  </si>
  <si>
    <t>2022-05-26 17:04:30</t>
  </si>
  <si>
    <t>2564078</t>
  </si>
  <si>
    <t>Yousif Ahmed</t>
  </si>
  <si>
    <t>523.20</t>
  </si>
  <si>
    <t>2022-05-26 01:54:02</t>
  </si>
  <si>
    <t>2564071</t>
  </si>
  <si>
    <t>罗比福酒店</t>
  </si>
  <si>
    <t>Lovell-Smith Alexandre</t>
  </si>
  <si>
    <t>798.22</t>
  </si>
  <si>
    <t>119.00</t>
  </si>
  <si>
    <t>2022-05-26 01:29:04</t>
  </si>
  <si>
    <t>2564030</t>
  </si>
  <si>
    <t>Zubair RABIA</t>
  </si>
  <si>
    <t>519.92</t>
  </si>
  <si>
    <t>2022-05-26 00:15:30</t>
  </si>
  <si>
    <t>2022-05-25</t>
  </si>
  <si>
    <t>2563546</t>
  </si>
  <si>
    <t>433.26</t>
  </si>
  <si>
    <t>65.00</t>
  </si>
  <si>
    <t>2022-05-25 14:53:15</t>
  </si>
  <si>
    <t>2022-05-24</t>
  </si>
  <si>
    <t>2562805</t>
  </si>
  <si>
    <t>首尔江南大使诺富特酒店</t>
  </si>
  <si>
    <t>kim daae</t>
  </si>
  <si>
    <t>753.21</t>
  </si>
  <si>
    <t>113.00</t>
  </si>
  <si>
    <t>2022-05-24 16:38:24</t>
  </si>
  <si>
    <t>2022-05-20</t>
  </si>
  <si>
    <t>2557140</t>
  </si>
  <si>
    <t>假日伯明翰城市酒店度假村</t>
  </si>
  <si>
    <t>TSUI PUI YIU IVY</t>
  </si>
  <si>
    <t>2072.78</t>
  </si>
  <si>
    <t>308.00</t>
  </si>
  <si>
    <t>2022-05-20 09:09:26</t>
  </si>
  <si>
    <t>2556993</t>
  </si>
  <si>
    <t>纳什维尔市中心 - 体育场克拉丽奥酒店</t>
  </si>
  <si>
    <t>Malecki Stanley</t>
  </si>
  <si>
    <t>942.17</t>
  </si>
  <si>
    <t>2022-05-20 03:16:25</t>
  </si>
  <si>
    <t>2022-05-17</t>
  </si>
  <si>
    <t>2554296</t>
  </si>
  <si>
    <t>我的布莱顿酒店</t>
  </si>
  <si>
    <t>Hughes Hadyn</t>
  </si>
  <si>
    <t>795.82</t>
  </si>
  <si>
    <t>117.00</t>
  </si>
  <si>
    <t>2022-05-17 18:56:59</t>
  </si>
  <si>
    <t>2022-05-13</t>
  </si>
  <si>
    <t>2548665</t>
  </si>
  <si>
    <t>伦敦莱斯特广场胜利之家酒店</t>
  </si>
  <si>
    <t>Saunders Maria,Bowers Billy Joe</t>
  </si>
  <si>
    <t>1374.08</t>
  </si>
  <si>
    <t>202.00</t>
  </si>
  <si>
    <t>2022-05-13 04:29:06</t>
  </si>
  <si>
    <t>2022-05-10</t>
  </si>
  <si>
    <t>2544727</t>
  </si>
  <si>
    <t>费尔蒙特皇家约克酒店</t>
  </si>
  <si>
    <t>ZHENG LINLIN,Wang Meiqiao</t>
  </si>
  <si>
    <t>1861.70</t>
  </si>
  <si>
    <t>276.00</t>
  </si>
  <si>
    <t>2022-05-10 03:42:53</t>
  </si>
  <si>
    <t>2022-05-09</t>
  </si>
  <si>
    <t>2543329</t>
  </si>
  <si>
    <t>阿卡西雅酒店</t>
  </si>
  <si>
    <t>SALSE Flora</t>
  </si>
  <si>
    <t>454.29</t>
  </si>
  <si>
    <t>2022-05-09 01:52:31</t>
  </si>
  <si>
    <t>2022-05-08</t>
  </si>
  <si>
    <t>2543254</t>
  </si>
  <si>
    <t>Beale Philip</t>
  </si>
  <si>
    <t>6159.61</t>
  </si>
  <si>
    <t>922.00</t>
  </si>
  <si>
    <t>2022-05-08 23:43:30</t>
  </si>
  <si>
    <t>2022-05-06</t>
  </si>
  <si>
    <t>2540250</t>
  </si>
  <si>
    <t>Seaton Janice</t>
  </si>
  <si>
    <t>3681.07</t>
  </si>
  <si>
    <t>552.00</t>
  </si>
  <si>
    <t>2022-05-06 19:15:51</t>
  </si>
  <si>
    <t>2022-05-05</t>
  </si>
  <si>
    <t>2537613</t>
  </si>
  <si>
    <t>利丁便捷酒店</t>
  </si>
  <si>
    <t>wong wingkwan</t>
  </si>
  <si>
    <t>278.27</t>
  </si>
  <si>
    <t>42.00</t>
  </si>
  <si>
    <t>2022-05-05 03:26:41</t>
  </si>
  <si>
    <t>2022-05-03</t>
  </si>
  <si>
    <t>2534698</t>
  </si>
  <si>
    <t>卡尔顿大运河酒店</t>
  </si>
  <si>
    <t>HE RUIYUXUAN,EDWIN PINEDA</t>
  </si>
  <si>
    <t>2039.42</t>
  </si>
  <si>
    <t>2022-05-03 00:22:42</t>
  </si>
  <si>
    <t>2022-05-02</t>
  </si>
  <si>
    <t>2533188</t>
  </si>
  <si>
    <t>热血车城娱乐场酒店</t>
  </si>
  <si>
    <t>Gomez-Lavin Javier</t>
  </si>
  <si>
    <t>3191.56</t>
  </si>
  <si>
    <t>482.00</t>
  </si>
  <si>
    <t>2022-05-02 06:26:16</t>
  </si>
  <si>
    <t>2022-04-25</t>
  </si>
  <si>
    <t>2523915</t>
  </si>
  <si>
    <t>吉隆坡国际机场萨玛萨玛酒店</t>
  </si>
  <si>
    <t>McKinley Simon James</t>
  </si>
  <si>
    <t>1119.94</t>
  </si>
  <si>
    <t>2022-04-25 11:25:42</t>
  </si>
  <si>
    <t>2022-03-21</t>
  </si>
  <si>
    <t>2477338</t>
  </si>
  <si>
    <t>古董酒店</t>
  </si>
  <si>
    <t>HWANG SEON HO,HWANG SEON HO</t>
  </si>
  <si>
    <t>611.94</t>
  </si>
  <si>
    <t>96.00</t>
  </si>
  <si>
    <t>2022-03-21 21:22:03</t>
  </si>
  <si>
    <t>2022-03-14</t>
  </si>
  <si>
    <t>2466958</t>
  </si>
  <si>
    <t>曼彻斯特波特兰宜必思尚品酒店</t>
  </si>
  <si>
    <t>HALL RUSSELL</t>
  </si>
  <si>
    <t>552.66</t>
  </si>
  <si>
    <t>2022-03-14 21:36:04</t>
  </si>
  <si>
    <t>2022-03-08</t>
  </si>
  <si>
    <t>2454825</t>
  </si>
  <si>
    <t>米德加杜尔中央酒店</t>
  </si>
  <si>
    <t>Bunker Norma Jean,Bunker James</t>
  </si>
  <si>
    <t>1950.50</t>
  </si>
  <si>
    <t>2022-03-08 03:03:42</t>
  </si>
  <si>
    <t>2021-12-31</t>
  </si>
  <si>
    <t>2366203</t>
  </si>
  <si>
    <t>Goel Vikas,Goel Ruchika</t>
  </si>
  <si>
    <t>3448.71</t>
  </si>
  <si>
    <t>540.00</t>
  </si>
  <si>
    <t>2021-12-31 15:33:06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</si>
</sst>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63</xdr:row>
      <xdr:rowOff>0</xdr:rowOff>
    </xdr:from>
    <xdr:to>
      <xdr:col>27</xdr:col>
      <xdr:colOff>266700</xdr:colOff>
      <xdr:row>117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42900"/>
          <a:ext cx="10553700" cy="629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"/>
  <sheetViews>
    <sheetView topLeftCell="A73" workbookViewId="0">
      <selection activeCell="A7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44709</v>
      </c>
      <c r="G2" s="6">
        <v>44712</v>
      </c>
      <c r="H2" s="4">
        <v>1</v>
      </c>
      <c r="I2" s="4">
        <v>3</v>
      </c>
      <c r="J2" s="4">
        <v>3</v>
      </c>
      <c r="K2" s="4" t="s">
        <v>30</v>
      </c>
      <c r="L2" s="4">
        <v>96</v>
      </c>
      <c r="M2" s="4">
        <v>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44715</v>
      </c>
      <c r="T2" s="4" t="s">
        <v>34</v>
      </c>
      <c r="U2" s="4">
        <v>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44710</v>
      </c>
      <c r="G3" s="6">
        <v>44712</v>
      </c>
      <c r="H3" s="4">
        <v>1</v>
      </c>
      <c r="I3" s="4">
        <v>2</v>
      </c>
      <c r="J3" s="4">
        <v>2</v>
      </c>
      <c r="K3" s="4" t="s">
        <v>30</v>
      </c>
      <c r="L3" s="4">
        <v>482</v>
      </c>
      <c r="M3" s="4">
        <v>482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44683</v>
      </c>
      <c r="S3" s="6">
        <v>44715</v>
      </c>
      <c r="T3" s="4" t="s">
        <v>34</v>
      </c>
      <c r="U3" s="4">
        <v>482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44711</v>
      </c>
      <c r="G4" s="6">
        <v>44712</v>
      </c>
      <c r="H4" s="4">
        <v>1</v>
      </c>
      <c r="I4" s="4">
        <v>1</v>
      </c>
      <c r="J4" s="4">
        <v>1</v>
      </c>
      <c r="K4" s="4" t="s">
        <v>30</v>
      </c>
      <c r="L4" s="4">
        <v>202</v>
      </c>
      <c r="M4" s="4">
        <v>202</v>
      </c>
      <c r="N4" s="4" t="s">
        <v>46</v>
      </c>
      <c r="O4" s="4" t="s">
        <v>32</v>
      </c>
      <c r="P4" s="4" t="s">
        <v>33</v>
      </c>
      <c r="Q4" s="4">
        <v>0</v>
      </c>
      <c r="R4" s="7">
        <v>44694</v>
      </c>
      <c r="S4" s="6">
        <v>44715</v>
      </c>
      <c r="T4" s="4" t="s">
        <v>34</v>
      </c>
      <c r="U4" s="4">
        <v>202</v>
      </c>
      <c r="V4" s="4">
        <v>0</v>
      </c>
      <c r="W4" s="4">
        <v>0</v>
      </c>
      <c r="X4" s="4" t="s">
        <v>41</v>
      </c>
      <c r="Y4" s="4">
        <v>916484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44708</v>
      </c>
      <c r="G5" s="6">
        <v>44712</v>
      </c>
      <c r="H5" s="4">
        <v>1</v>
      </c>
      <c r="I5" s="4">
        <v>4</v>
      </c>
      <c r="J5" s="4">
        <v>4</v>
      </c>
      <c r="K5" s="4" t="s">
        <v>30</v>
      </c>
      <c r="L5" s="4">
        <v>308</v>
      </c>
      <c r="M5" s="4">
        <v>308</v>
      </c>
      <c r="N5" s="4" t="s">
        <v>51</v>
      </c>
      <c r="O5" s="4" t="s">
        <v>32</v>
      </c>
      <c r="P5" s="4" t="s">
        <v>33</v>
      </c>
      <c r="Q5" s="4">
        <v>0</v>
      </c>
      <c r="R5" s="7">
        <v>44701</v>
      </c>
      <c r="S5" s="6">
        <v>44715</v>
      </c>
      <c r="T5" s="4" t="s">
        <v>34</v>
      </c>
      <c r="U5" s="4">
        <v>308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44711</v>
      </c>
      <c r="G6" s="6">
        <v>44712</v>
      </c>
      <c r="H6" s="4">
        <v>1</v>
      </c>
      <c r="I6" s="4">
        <v>1</v>
      </c>
      <c r="J6" s="4">
        <v>1</v>
      </c>
      <c r="K6" s="4" t="s">
        <v>30</v>
      </c>
      <c r="L6" s="4">
        <v>119</v>
      </c>
      <c r="M6" s="4">
        <v>119</v>
      </c>
      <c r="N6" s="4" t="s">
        <v>57</v>
      </c>
      <c r="O6" s="4" t="s">
        <v>32</v>
      </c>
      <c r="P6" s="4" t="s">
        <v>33</v>
      </c>
      <c r="Q6" s="4">
        <v>0</v>
      </c>
      <c r="R6" s="7">
        <v>44707</v>
      </c>
      <c r="S6" s="6">
        <v>44715</v>
      </c>
      <c r="T6" s="4" t="s">
        <v>34</v>
      </c>
      <c r="U6" s="4">
        <v>119</v>
      </c>
      <c r="V6" s="4">
        <v>0</v>
      </c>
      <c r="W6" s="4">
        <v>0</v>
      </c>
      <c r="X6" s="4" t="s">
        <v>58</v>
      </c>
      <c r="Y6" s="4" t="s">
        <v>41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44711</v>
      </c>
      <c r="G7" s="6">
        <v>44712</v>
      </c>
      <c r="H7" s="4">
        <v>1</v>
      </c>
      <c r="I7" s="4">
        <v>1</v>
      </c>
      <c r="J7" s="4">
        <v>1</v>
      </c>
      <c r="K7" s="4" t="s">
        <v>30</v>
      </c>
      <c r="L7" s="4">
        <v>152</v>
      </c>
      <c r="M7" s="4">
        <v>152</v>
      </c>
      <c r="N7" s="4" t="s">
        <v>62</v>
      </c>
      <c r="O7" s="4" t="s">
        <v>32</v>
      </c>
      <c r="P7" s="4" t="s">
        <v>33</v>
      </c>
      <c r="Q7" s="4">
        <v>0</v>
      </c>
      <c r="R7" s="7">
        <v>44708</v>
      </c>
      <c r="S7" s="6">
        <v>44715</v>
      </c>
      <c r="T7" s="4" t="s">
        <v>34</v>
      </c>
      <c r="U7" s="4">
        <v>152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59</v>
      </c>
      <c r="B8" s="4" t="s">
        <v>26</v>
      </c>
      <c r="C8" s="4" t="s">
        <v>65</v>
      </c>
      <c r="D8" s="4" t="s">
        <v>60</v>
      </c>
      <c r="E8" s="4" t="s">
        <v>61</v>
      </c>
      <c r="F8" s="6">
        <v>44711</v>
      </c>
      <c r="G8" s="6">
        <v>44712</v>
      </c>
      <c r="H8" s="4">
        <v>1</v>
      </c>
      <c r="I8" s="4">
        <v>1</v>
      </c>
      <c r="J8" s="4">
        <v>1</v>
      </c>
      <c r="K8" s="4" t="s">
        <v>30</v>
      </c>
      <c r="L8" s="4">
        <v>-152</v>
      </c>
      <c r="M8" s="4">
        <v>-152</v>
      </c>
      <c r="N8" s="4" t="s">
        <v>62</v>
      </c>
      <c r="O8" s="4" t="s">
        <v>32</v>
      </c>
      <c r="P8" s="4" t="s">
        <v>33</v>
      </c>
      <c r="Q8" s="4">
        <v>0</v>
      </c>
      <c r="R8" s="7">
        <v>44708</v>
      </c>
      <c r="S8" s="6">
        <v>44715</v>
      </c>
      <c r="T8" s="4" t="s">
        <v>34</v>
      </c>
      <c r="U8" s="4">
        <v>-152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44710</v>
      </c>
      <c r="G9" s="6">
        <v>44712</v>
      </c>
      <c r="H9" s="4">
        <v>1</v>
      </c>
      <c r="I9" s="4">
        <v>2</v>
      </c>
      <c r="J9" s="4">
        <v>2</v>
      </c>
      <c r="K9" s="4" t="s">
        <v>30</v>
      </c>
      <c r="L9" s="4">
        <v>400</v>
      </c>
      <c r="M9" s="4">
        <v>400</v>
      </c>
      <c r="N9" s="4" t="s">
        <v>69</v>
      </c>
      <c r="O9" s="4" t="s">
        <v>32</v>
      </c>
      <c r="P9" s="4" t="s">
        <v>33</v>
      </c>
      <c r="Q9" s="4">
        <v>0</v>
      </c>
      <c r="R9" s="7">
        <v>44709</v>
      </c>
      <c r="S9" s="6">
        <v>44715</v>
      </c>
      <c r="T9" s="4" t="s">
        <v>34</v>
      </c>
      <c r="U9" s="4">
        <v>400</v>
      </c>
      <c r="V9" s="4">
        <v>0</v>
      </c>
      <c r="W9" s="4">
        <v>0</v>
      </c>
      <c r="X9" s="4" t="s">
        <v>70</v>
      </c>
      <c r="Y9" s="4" t="s">
        <v>41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44711</v>
      </c>
      <c r="G10" s="6">
        <v>44712</v>
      </c>
      <c r="H10" s="4">
        <v>1</v>
      </c>
      <c r="I10" s="4">
        <v>1</v>
      </c>
      <c r="J10" s="4">
        <v>1</v>
      </c>
      <c r="K10" s="4" t="s">
        <v>30</v>
      </c>
      <c r="L10" s="4">
        <v>103</v>
      </c>
      <c r="M10" s="4">
        <v>103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44711</v>
      </c>
      <c r="S10" s="6">
        <v>44715</v>
      </c>
      <c r="T10" s="4" t="s">
        <v>34</v>
      </c>
      <c r="U10" s="4">
        <v>103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68</v>
      </c>
      <c r="F11" s="6">
        <v>44711</v>
      </c>
      <c r="G11" s="6">
        <v>44712</v>
      </c>
      <c r="H11" s="4">
        <v>1</v>
      </c>
      <c r="I11" s="4">
        <v>1</v>
      </c>
      <c r="J11" s="4">
        <v>1</v>
      </c>
      <c r="K11" s="4" t="s">
        <v>30</v>
      </c>
      <c r="L11" s="4">
        <v>302</v>
      </c>
      <c r="M11" s="4">
        <v>302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44711</v>
      </c>
      <c r="S11" s="6">
        <v>44715</v>
      </c>
      <c r="T11" s="4" t="s">
        <v>34</v>
      </c>
      <c r="U11" s="4">
        <v>302</v>
      </c>
      <c r="V11" s="4">
        <v>0</v>
      </c>
      <c r="W11" s="4">
        <v>0</v>
      </c>
      <c r="X11" s="4" t="s">
        <v>41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44711</v>
      </c>
      <c r="G12" s="6">
        <v>44712</v>
      </c>
      <c r="H12" s="4">
        <v>1</v>
      </c>
      <c r="I12" s="4">
        <v>1</v>
      </c>
      <c r="J12" s="4">
        <v>1</v>
      </c>
      <c r="K12" s="4" t="s">
        <v>30</v>
      </c>
      <c r="L12" s="4">
        <v>78</v>
      </c>
      <c r="M12" s="4">
        <v>78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44711</v>
      </c>
      <c r="S12" s="6">
        <v>44715</v>
      </c>
      <c r="T12" s="4" t="s">
        <v>34</v>
      </c>
      <c r="U12" s="4">
        <v>78</v>
      </c>
      <c r="V12" s="4">
        <v>0</v>
      </c>
      <c r="W12" s="4">
        <v>0</v>
      </c>
      <c r="X12" s="4" t="s">
        <v>83</v>
      </c>
      <c r="Y12" s="4" t="s">
        <v>41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80</v>
      </c>
      <c r="E13" s="4" t="s">
        <v>85</v>
      </c>
      <c r="F13" s="6">
        <v>44711</v>
      </c>
      <c r="G13" s="6">
        <v>44712</v>
      </c>
      <c r="H13" s="4">
        <v>1</v>
      </c>
      <c r="I13" s="4">
        <v>1</v>
      </c>
      <c r="J13" s="4">
        <v>1</v>
      </c>
      <c r="K13" s="4" t="s">
        <v>30</v>
      </c>
      <c r="L13" s="4">
        <v>78</v>
      </c>
      <c r="M13" s="4">
        <v>78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44711</v>
      </c>
      <c r="S13" s="6">
        <v>44715</v>
      </c>
      <c r="T13" s="4" t="s">
        <v>34</v>
      </c>
      <c r="U13" s="4">
        <v>78</v>
      </c>
      <c r="V13" s="4">
        <v>0</v>
      </c>
      <c r="W13" s="4">
        <v>0</v>
      </c>
      <c r="X13" s="4" t="s">
        <v>87</v>
      </c>
      <c r="Y13" s="4" t="s">
        <v>78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44711</v>
      </c>
      <c r="G14" s="6">
        <v>44712</v>
      </c>
      <c r="H14" s="4">
        <v>1</v>
      </c>
      <c r="I14" s="4">
        <v>1</v>
      </c>
      <c r="J14" s="4">
        <v>1</v>
      </c>
      <c r="K14" s="4" t="s">
        <v>30</v>
      </c>
      <c r="L14" s="4">
        <v>28</v>
      </c>
      <c r="M14" s="4">
        <v>28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44711</v>
      </c>
      <c r="S14" s="6">
        <v>44715</v>
      </c>
      <c r="T14" s="4" t="s">
        <v>34</v>
      </c>
      <c r="U14" s="4">
        <v>28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88</v>
      </c>
      <c r="B15" s="4" t="s">
        <v>26</v>
      </c>
      <c r="C15" s="4" t="s">
        <v>65</v>
      </c>
      <c r="D15" s="4" t="s">
        <v>89</v>
      </c>
      <c r="E15" s="4" t="s">
        <v>90</v>
      </c>
      <c r="F15" s="6">
        <v>44711</v>
      </c>
      <c r="G15" s="6">
        <v>44712</v>
      </c>
      <c r="H15" s="4">
        <v>1</v>
      </c>
      <c r="I15" s="4">
        <v>1</v>
      </c>
      <c r="J15" s="4">
        <v>1</v>
      </c>
      <c r="K15" s="4" t="s">
        <v>30</v>
      </c>
      <c r="L15" s="4">
        <v>-28</v>
      </c>
      <c r="M15" s="4">
        <v>-28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44711</v>
      </c>
      <c r="S15" s="6">
        <v>44715</v>
      </c>
      <c r="T15" s="4" t="s">
        <v>34</v>
      </c>
      <c r="U15" s="4">
        <v>-28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44711</v>
      </c>
      <c r="G16" s="6">
        <v>44712</v>
      </c>
      <c r="H16" s="4">
        <v>1</v>
      </c>
      <c r="I16" s="4">
        <v>1</v>
      </c>
      <c r="J16" s="4">
        <v>1</v>
      </c>
      <c r="K16" s="4" t="s">
        <v>30</v>
      </c>
      <c r="L16" s="4">
        <v>168</v>
      </c>
      <c r="M16" s="4">
        <v>168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44711</v>
      </c>
      <c r="S16" s="6">
        <v>44715</v>
      </c>
      <c r="T16" s="4" t="s">
        <v>34</v>
      </c>
      <c r="U16" s="4">
        <v>168</v>
      </c>
      <c r="V16" s="4">
        <v>0</v>
      </c>
      <c r="W16" s="4">
        <v>0</v>
      </c>
      <c r="X16" s="4" t="s">
        <v>41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44711</v>
      </c>
      <c r="G17" s="6">
        <v>44712</v>
      </c>
      <c r="H17" s="4">
        <v>1</v>
      </c>
      <c r="I17" s="4">
        <v>1</v>
      </c>
      <c r="J17" s="4">
        <v>1</v>
      </c>
      <c r="K17" s="4" t="s">
        <v>30</v>
      </c>
      <c r="L17" s="4">
        <v>9</v>
      </c>
      <c r="M17" s="4">
        <v>9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44711</v>
      </c>
      <c r="S17" s="6">
        <v>44715</v>
      </c>
      <c r="T17" s="4" t="s">
        <v>34</v>
      </c>
      <c r="U17" s="4">
        <v>9</v>
      </c>
      <c r="V17" s="4">
        <v>0</v>
      </c>
      <c r="W17" s="4">
        <v>0</v>
      </c>
      <c r="X17" s="4" t="s">
        <v>101</v>
      </c>
      <c r="Y17" s="4" t="s">
        <v>41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44711</v>
      </c>
      <c r="G18" s="6">
        <v>44712</v>
      </c>
      <c r="H18" s="4">
        <v>1</v>
      </c>
      <c r="I18" s="4">
        <v>1</v>
      </c>
      <c r="J18" s="4">
        <v>1</v>
      </c>
      <c r="K18" s="4" t="s">
        <v>30</v>
      </c>
      <c r="L18" s="4">
        <v>78</v>
      </c>
      <c r="M18" s="4">
        <v>78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44711</v>
      </c>
      <c r="S18" s="6">
        <v>44715</v>
      </c>
      <c r="T18" s="4" t="s">
        <v>34</v>
      </c>
      <c r="U18" s="4">
        <v>78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44711</v>
      </c>
      <c r="G19" s="6">
        <v>44712</v>
      </c>
      <c r="H19" s="4">
        <v>1</v>
      </c>
      <c r="I19" s="4">
        <v>1</v>
      </c>
      <c r="J19" s="4">
        <v>1</v>
      </c>
      <c r="K19" s="4" t="s">
        <v>30</v>
      </c>
      <c r="L19" s="4">
        <v>40</v>
      </c>
      <c r="M19" s="4">
        <v>40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44711</v>
      </c>
      <c r="S19" s="6">
        <v>44715</v>
      </c>
      <c r="T19" s="4" t="s">
        <v>34</v>
      </c>
      <c r="U19" s="4">
        <v>40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104</v>
      </c>
      <c r="B20" s="4" t="s">
        <v>26</v>
      </c>
      <c r="C20" s="4" t="s">
        <v>65</v>
      </c>
      <c r="D20" s="4" t="s">
        <v>105</v>
      </c>
      <c r="E20" s="4" t="s">
        <v>106</v>
      </c>
      <c r="F20" s="6">
        <v>44711</v>
      </c>
      <c r="G20" s="6">
        <v>44712</v>
      </c>
      <c r="H20" s="4">
        <v>1</v>
      </c>
      <c r="I20" s="4">
        <v>1</v>
      </c>
      <c r="J20" s="4">
        <v>1</v>
      </c>
      <c r="K20" s="4" t="s">
        <v>30</v>
      </c>
      <c r="L20" s="4">
        <v>-40</v>
      </c>
      <c r="M20" s="4">
        <v>-40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44711</v>
      </c>
      <c r="S20" s="6">
        <v>44715</v>
      </c>
      <c r="T20" s="4" t="s">
        <v>34</v>
      </c>
      <c r="U20" s="4">
        <v>-40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44711</v>
      </c>
      <c r="G21" s="6">
        <v>44712</v>
      </c>
      <c r="H21" s="4">
        <v>1</v>
      </c>
      <c r="I21" s="4">
        <v>1</v>
      </c>
      <c r="J21" s="4">
        <v>1</v>
      </c>
      <c r="K21" s="4" t="s">
        <v>30</v>
      </c>
      <c r="L21" s="4">
        <v>39</v>
      </c>
      <c r="M21" s="4">
        <v>39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44711</v>
      </c>
      <c r="S21" s="6">
        <v>44715</v>
      </c>
      <c r="T21" s="4" t="s">
        <v>34</v>
      </c>
      <c r="U21" s="4">
        <v>39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97</v>
      </c>
      <c r="B22" s="4" t="s">
        <v>26</v>
      </c>
      <c r="C22" s="4" t="s">
        <v>65</v>
      </c>
      <c r="D22" s="4" t="s">
        <v>98</v>
      </c>
      <c r="E22" s="4" t="s">
        <v>99</v>
      </c>
      <c r="F22" s="6">
        <v>44711</v>
      </c>
      <c r="G22" s="6">
        <v>44712</v>
      </c>
      <c r="H22" s="4">
        <v>1</v>
      </c>
      <c r="I22" s="4">
        <v>1</v>
      </c>
      <c r="J22" s="4">
        <v>1</v>
      </c>
      <c r="K22" s="4" t="s">
        <v>30</v>
      </c>
      <c r="L22" s="4">
        <v>-9</v>
      </c>
      <c r="M22" s="4">
        <v>-9</v>
      </c>
      <c r="N22" s="4" t="s">
        <v>100</v>
      </c>
      <c r="O22" s="4" t="s">
        <v>32</v>
      </c>
      <c r="P22" s="4" t="s">
        <v>33</v>
      </c>
      <c r="Q22" s="4">
        <v>0</v>
      </c>
      <c r="R22" s="7">
        <v>44711</v>
      </c>
      <c r="S22" s="6">
        <v>44715</v>
      </c>
      <c r="T22" s="4" t="s">
        <v>34</v>
      </c>
      <c r="U22" s="4">
        <v>-9</v>
      </c>
      <c r="V22" s="4">
        <v>0</v>
      </c>
      <c r="W22" s="4">
        <v>0</v>
      </c>
      <c r="X22" s="4" t="s">
        <v>101</v>
      </c>
      <c r="Y22" s="4" t="s">
        <v>41</v>
      </c>
    </row>
    <row r="23" s="4" customFormat="1" spans="1:25">
      <c r="A23" s="4" t="s">
        <v>108</v>
      </c>
      <c r="B23" s="4" t="s">
        <v>26</v>
      </c>
      <c r="C23" s="4" t="s">
        <v>65</v>
      </c>
      <c r="D23" s="4" t="s">
        <v>109</v>
      </c>
      <c r="E23" s="4" t="s">
        <v>110</v>
      </c>
      <c r="F23" s="6">
        <v>44711</v>
      </c>
      <c r="G23" s="6">
        <v>44712</v>
      </c>
      <c r="H23" s="4">
        <v>1</v>
      </c>
      <c r="I23" s="4">
        <v>1</v>
      </c>
      <c r="J23" s="4">
        <v>1</v>
      </c>
      <c r="K23" s="4" t="s">
        <v>30</v>
      </c>
      <c r="L23" s="4">
        <v>-39</v>
      </c>
      <c r="M23" s="4">
        <v>-39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44711</v>
      </c>
      <c r="S23" s="6">
        <v>44715</v>
      </c>
      <c r="T23" s="4" t="s">
        <v>34</v>
      </c>
      <c r="U23" s="4">
        <v>-39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44711</v>
      </c>
      <c r="G24" s="6">
        <v>44712</v>
      </c>
      <c r="H24" s="4">
        <v>1</v>
      </c>
      <c r="I24" s="4">
        <v>1</v>
      </c>
      <c r="J24" s="4">
        <v>1</v>
      </c>
      <c r="K24" s="4" t="s">
        <v>30</v>
      </c>
      <c r="L24" s="4">
        <v>144</v>
      </c>
      <c r="M24" s="4">
        <v>144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44711</v>
      </c>
      <c r="S24" s="6">
        <v>44715</v>
      </c>
      <c r="T24" s="4" t="s">
        <v>34</v>
      </c>
      <c r="U24" s="4">
        <v>144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44711</v>
      </c>
      <c r="G25" s="6">
        <v>44713</v>
      </c>
      <c r="H25" s="4">
        <v>1</v>
      </c>
      <c r="I25" s="4">
        <v>2</v>
      </c>
      <c r="J25" s="4">
        <v>2</v>
      </c>
      <c r="K25" s="4" t="s">
        <v>30</v>
      </c>
      <c r="L25" s="4">
        <v>172</v>
      </c>
      <c r="M25" s="4">
        <v>172</v>
      </c>
      <c r="N25" s="4" t="s">
        <v>119</v>
      </c>
      <c r="O25" s="4" t="s">
        <v>120</v>
      </c>
      <c r="P25" s="4" t="s">
        <v>33</v>
      </c>
      <c r="Q25" s="4">
        <v>0</v>
      </c>
      <c r="R25" s="7">
        <v>44676</v>
      </c>
      <c r="S25" s="6">
        <v>44716</v>
      </c>
      <c r="T25" s="4" t="s">
        <v>34</v>
      </c>
      <c r="U25" s="4">
        <v>172</v>
      </c>
      <c r="V25" s="4">
        <v>0</v>
      </c>
      <c r="W25" s="4">
        <v>0</v>
      </c>
      <c r="X25" s="4" t="s">
        <v>121</v>
      </c>
      <c r="Y25" s="4" t="s">
        <v>41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44710</v>
      </c>
      <c r="G26" s="6">
        <v>44713</v>
      </c>
      <c r="H26" s="4">
        <v>1</v>
      </c>
      <c r="I26" s="4">
        <v>3</v>
      </c>
      <c r="J26" s="4">
        <v>3</v>
      </c>
      <c r="K26" s="4" t="s">
        <v>30</v>
      </c>
      <c r="L26" s="4">
        <v>558</v>
      </c>
      <c r="M26" s="4">
        <v>558</v>
      </c>
      <c r="N26" s="4" t="s">
        <v>125</v>
      </c>
      <c r="O26" s="4" t="s">
        <v>120</v>
      </c>
      <c r="P26" s="4" t="s">
        <v>33</v>
      </c>
      <c r="Q26" s="4">
        <v>0</v>
      </c>
      <c r="R26" s="7">
        <v>44676</v>
      </c>
      <c r="S26" s="6">
        <v>44716</v>
      </c>
      <c r="T26" s="4" t="s">
        <v>34</v>
      </c>
      <c r="U26" s="4">
        <v>558</v>
      </c>
      <c r="V26" s="4">
        <v>0</v>
      </c>
      <c r="W26" s="4">
        <v>0</v>
      </c>
      <c r="X26" s="4" t="s">
        <v>41</v>
      </c>
      <c r="Y26" s="4" t="s">
        <v>126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44712</v>
      </c>
      <c r="G27" s="6">
        <v>44713</v>
      </c>
      <c r="H27" s="4">
        <v>1</v>
      </c>
      <c r="I27" s="4">
        <v>1</v>
      </c>
      <c r="J27" s="4">
        <v>1</v>
      </c>
      <c r="K27" s="4" t="s">
        <v>30</v>
      </c>
      <c r="L27" s="4">
        <v>42</v>
      </c>
      <c r="M27" s="4">
        <v>42</v>
      </c>
      <c r="N27" s="4" t="s">
        <v>130</v>
      </c>
      <c r="O27" s="4" t="s">
        <v>120</v>
      </c>
      <c r="P27" s="4" t="s">
        <v>33</v>
      </c>
      <c r="Q27" s="4">
        <v>0</v>
      </c>
      <c r="R27" s="7">
        <v>44686</v>
      </c>
      <c r="S27" s="6">
        <v>44716</v>
      </c>
      <c r="T27" s="4" t="s">
        <v>34</v>
      </c>
      <c r="U27" s="4">
        <v>42</v>
      </c>
      <c r="V27" s="4">
        <v>0</v>
      </c>
      <c r="W27" s="4">
        <v>0</v>
      </c>
      <c r="X27" s="4" t="s">
        <v>41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76</v>
      </c>
      <c r="E28" s="4" t="s">
        <v>68</v>
      </c>
      <c r="F28" s="6">
        <v>44710</v>
      </c>
      <c r="G28" s="6">
        <v>44713</v>
      </c>
      <c r="H28" s="4">
        <v>1</v>
      </c>
      <c r="I28" s="4">
        <v>3</v>
      </c>
      <c r="J28" s="4">
        <v>3</v>
      </c>
      <c r="K28" s="4" t="s">
        <v>30</v>
      </c>
      <c r="L28" s="4">
        <v>922</v>
      </c>
      <c r="M28" s="4">
        <v>922</v>
      </c>
      <c r="N28" s="4" t="s">
        <v>133</v>
      </c>
      <c r="O28" s="4" t="s">
        <v>120</v>
      </c>
      <c r="P28" s="4" t="s">
        <v>33</v>
      </c>
      <c r="Q28" s="4">
        <v>0</v>
      </c>
      <c r="R28" s="7">
        <v>44689</v>
      </c>
      <c r="S28" s="6">
        <v>44716</v>
      </c>
      <c r="T28" s="4" t="s">
        <v>34</v>
      </c>
      <c r="U28" s="4">
        <v>922</v>
      </c>
      <c r="V28" s="4">
        <v>0</v>
      </c>
      <c r="W28" s="4">
        <v>0</v>
      </c>
      <c r="X28" s="4" t="s">
        <v>41</v>
      </c>
      <c r="Y28" s="4" t="s">
        <v>134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 t="s">
        <v>99</v>
      </c>
      <c r="F29" s="6">
        <v>44712</v>
      </c>
      <c r="G29" s="6">
        <v>44713</v>
      </c>
      <c r="H29" s="4">
        <v>1</v>
      </c>
      <c r="I29" s="4">
        <v>1</v>
      </c>
      <c r="J29" s="4">
        <v>1</v>
      </c>
      <c r="K29" s="4" t="s">
        <v>30</v>
      </c>
      <c r="L29" s="4">
        <v>68</v>
      </c>
      <c r="M29" s="4">
        <v>68</v>
      </c>
      <c r="N29" s="4" t="s">
        <v>137</v>
      </c>
      <c r="O29" s="4" t="s">
        <v>120</v>
      </c>
      <c r="P29" s="4" t="s">
        <v>33</v>
      </c>
      <c r="Q29" s="4">
        <v>0</v>
      </c>
      <c r="R29" s="7">
        <v>44690</v>
      </c>
      <c r="S29" s="6">
        <v>44716</v>
      </c>
      <c r="T29" s="4" t="s">
        <v>34</v>
      </c>
      <c r="U29" s="4">
        <v>68</v>
      </c>
      <c r="V29" s="4">
        <v>0</v>
      </c>
      <c r="W29" s="4">
        <v>0</v>
      </c>
      <c r="X29" s="4" t="s">
        <v>138</v>
      </c>
      <c r="Y29" s="4" t="s">
        <v>139</v>
      </c>
    </row>
    <row r="30" s="4" customFormat="1" spans="1:25">
      <c r="A30" s="4" t="s">
        <v>122</v>
      </c>
      <c r="B30" s="4" t="s">
        <v>26</v>
      </c>
      <c r="C30" s="4" t="s">
        <v>65</v>
      </c>
      <c r="D30" s="4" t="s">
        <v>123</v>
      </c>
      <c r="E30" s="4" t="s">
        <v>124</v>
      </c>
      <c r="F30" s="6">
        <v>44710</v>
      </c>
      <c r="G30" s="6">
        <v>44713</v>
      </c>
      <c r="H30" s="4">
        <v>1</v>
      </c>
      <c r="I30" s="4">
        <v>3</v>
      </c>
      <c r="J30" s="4">
        <v>3</v>
      </c>
      <c r="K30" s="4" t="s">
        <v>30</v>
      </c>
      <c r="L30" s="4">
        <v>-558</v>
      </c>
      <c r="M30" s="4">
        <v>-558</v>
      </c>
      <c r="N30" s="4" t="s">
        <v>125</v>
      </c>
      <c r="O30" s="4" t="s">
        <v>120</v>
      </c>
      <c r="P30" s="4" t="s">
        <v>33</v>
      </c>
      <c r="Q30" s="4">
        <v>0</v>
      </c>
      <c r="R30" s="7">
        <v>44676</v>
      </c>
      <c r="S30" s="6">
        <v>44716</v>
      </c>
      <c r="T30" s="4" t="s">
        <v>34</v>
      </c>
      <c r="U30" s="4">
        <v>-558</v>
      </c>
      <c r="V30" s="4">
        <v>0</v>
      </c>
      <c r="W30" s="4">
        <v>0</v>
      </c>
      <c r="X30" s="4" t="s">
        <v>41</v>
      </c>
      <c r="Y30" s="4" t="s">
        <v>126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142</v>
      </c>
      <c r="F31" s="6">
        <v>44712</v>
      </c>
      <c r="G31" s="6">
        <v>44713</v>
      </c>
      <c r="H31" s="4">
        <v>1</v>
      </c>
      <c r="I31" s="4">
        <v>1</v>
      </c>
      <c r="J31" s="4">
        <v>1</v>
      </c>
      <c r="K31" s="4" t="s">
        <v>30</v>
      </c>
      <c r="L31" s="4">
        <v>140</v>
      </c>
      <c r="M31" s="4">
        <v>140</v>
      </c>
      <c r="N31" s="4" t="s">
        <v>143</v>
      </c>
      <c r="O31" s="4" t="s">
        <v>120</v>
      </c>
      <c r="P31" s="4" t="s">
        <v>33</v>
      </c>
      <c r="Q31" s="4">
        <v>0</v>
      </c>
      <c r="R31" s="7">
        <v>44701</v>
      </c>
      <c r="S31" s="6">
        <v>44716</v>
      </c>
      <c r="T31" s="4" t="s">
        <v>34</v>
      </c>
      <c r="U31" s="4">
        <v>140</v>
      </c>
      <c r="V31" s="4">
        <v>0</v>
      </c>
      <c r="W31" s="4">
        <v>0</v>
      </c>
      <c r="X31" s="4" t="s">
        <v>144</v>
      </c>
      <c r="Y31" s="4" t="s">
        <v>145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44712</v>
      </c>
      <c r="G32" s="6">
        <v>44713</v>
      </c>
      <c r="H32" s="4">
        <v>1</v>
      </c>
      <c r="I32" s="4">
        <v>1</v>
      </c>
      <c r="J32" s="4">
        <v>1</v>
      </c>
      <c r="K32" s="4" t="s">
        <v>30</v>
      </c>
      <c r="L32" s="4">
        <v>65</v>
      </c>
      <c r="M32" s="4">
        <v>65</v>
      </c>
      <c r="N32" s="4" t="s">
        <v>149</v>
      </c>
      <c r="O32" s="4" t="s">
        <v>120</v>
      </c>
      <c r="P32" s="4" t="s">
        <v>33</v>
      </c>
      <c r="Q32" s="4">
        <v>0</v>
      </c>
      <c r="R32" s="7">
        <v>44706</v>
      </c>
      <c r="S32" s="6">
        <v>44716</v>
      </c>
      <c r="T32" s="4" t="s">
        <v>34</v>
      </c>
      <c r="U32" s="4">
        <v>65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44712</v>
      </c>
      <c r="G33" s="6">
        <v>44713</v>
      </c>
      <c r="H33" s="4">
        <v>1</v>
      </c>
      <c r="I33" s="4">
        <v>1</v>
      </c>
      <c r="J33" s="4">
        <v>1</v>
      </c>
      <c r="K33" s="4" t="s">
        <v>30</v>
      </c>
      <c r="L33" s="4">
        <v>52</v>
      </c>
      <c r="M33" s="4">
        <v>52</v>
      </c>
      <c r="N33" s="4" t="s">
        <v>153</v>
      </c>
      <c r="O33" s="4" t="s">
        <v>120</v>
      </c>
      <c r="P33" s="4" t="s">
        <v>33</v>
      </c>
      <c r="Q33" s="4">
        <v>0</v>
      </c>
      <c r="R33" s="7">
        <v>44707</v>
      </c>
      <c r="S33" s="6">
        <v>44716</v>
      </c>
      <c r="T33" s="4" t="s">
        <v>34</v>
      </c>
      <c r="U33" s="4">
        <v>52</v>
      </c>
      <c r="V33" s="4">
        <v>0</v>
      </c>
      <c r="W33" s="4">
        <v>0</v>
      </c>
      <c r="X33" s="4" t="s">
        <v>154</v>
      </c>
      <c r="Y33" s="4" t="s">
        <v>155</v>
      </c>
    </row>
    <row r="34" s="4" customFormat="1" spans="1:25">
      <c r="A34" s="4" t="s">
        <v>156</v>
      </c>
      <c r="B34" s="4" t="s">
        <v>26</v>
      </c>
      <c r="C34" s="4" t="s">
        <v>27</v>
      </c>
      <c r="D34" s="4" t="s">
        <v>80</v>
      </c>
      <c r="E34" s="4" t="s">
        <v>81</v>
      </c>
      <c r="F34" s="6">
        <v>44712</v>
      </c>
      <c r="G34" s="6">
        <v>44713</v>
      </c>
      <c r="H34" s="4">
        <v>1</v>
      </c>
      <c r="I34" s="4">
        <v>1</v>
      </c>
      <c r="J34" s="4">
        <v>1</v>
      </c>
      <c r="K34" s="4" t="s">
        <v>30</v>
      </c>
      <c r="L34" s="4">
        <v>72</v>
      </c>
      <c r="M34" s="4">
        <v>72</v>
      </c>
      <c r="N34" s="4" t="s">
        <v>157</v>
      </c>
      <c r="O34" s="4" t="s">
        <v>120</v>
      </c>
      <c r="P34" s="4" t="s">
        <v>33</v>
      </c>
      <c r="Q34" s="4">
        <v>0</v>
      </c>
      <c r="R34" s="7">
        <v>44710</v>
      </c>
      <c r="S34" s="6">
        <v>44716</v>
      </c>
      <c r="T34" s="4" t="s">
        <v>34</v>
      </c>
      <c r="U34" s="4">
        <v>72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44711</v>
      </c>
      <c r="G35" s="6">
        <v>44713</v>
      </c>
      <c r="H35" s="4">
        <v>1</v>
      </c>
      <c r="I35" s="4">
        <v>2</v>
      </c>
      <c r="J35" s="4">
        <v>2</v>
      </c>
      <c r="K35" s="4" t="s">
        <v>30</v>
      </c>
      <c r="L35" s="4">
        <v>256</v>
      </c>
      <c r="M35" s="4">
        <v>256</v>
      </c>
      <c r="N35" s="4" t="s">
        <v>161</v>
      </c>
      <c r="O35" s="4" t="s">
        <v>120</v>
      </c>
      <c r="P35" s="4" t="s">
        <v>33</v>
      </c>
      <c r="Q35" s="4">
        <v>0</v>
      </c>
      <c r="R35" s="7">
        <v>44711</v>
      </c>
      <c r="S35" s="6">
        <v>44716</v>
      </c>
      <c r="T35" s="4" t="s">
        <v>34</v>
      </c>
      <c r="U35" s="4">
        <v>256</v>
      </c>
      <c r="V35" s="4">
        <v>0</v>
      </c>
      <c r="W35" s="4">
        <v>0</v>
      </c>
      <c r="X35" s="4" t="s">
        <v>162</v>
      </c>
      <c r="Y35" s="4" t="s">
        <v>163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44712</v>
      </c>
      <c r="G36" s="6">
        <v>44713</v>
      </c>
      <c r="H36" s="4">
        <v>1</v>
      </c>
      <c r="I36" s="4">
        <v>1</v>
      </c>
      <c r="J36" s="4">
        <v>1</v>
      </c>
      <c r="K36" s="4" t="s">
        <v>30</v>
      </c>
      <c r="L36" s="4">
        <v>66</v>
      </c>
      <c r="M36" s="4">
        <v>66</v>
      </c>
      <c r="N36" s="4" t="s">
        <v>167</v>
      </c>
      <c r="O36" s="4" t="s">
        <v>120</v>
      </c>
      <c r="P36" s="4" t="s">
        <v>33</v>
      </c>
      <c r="Q36" s="4">
        <v>0</v>
      </c>
      <c r="R36" s="7">
        <v>44711</v>
      </c>
      <c r="S36" s="6">
        <v>44716</v>
      </c>
      <c r="T36" s="4" t="s">
        <v>34</v>
      </c>
      <c r="U36" s="4">
        <v>66</v>
      </c>
      <c r="V36" s="4">
        <v>0</v>
      </c>
      <c r="W36" s="4">
        <v>0</v>
      </c>
      <c r="X36" s="4" t="s">
        <v>41</v>
      </c>
      <c r="Y36" s="4" t="s">
        <v>168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170</v>
      </c>
      <c r="E37" s="4" t="s">
        <v>171</v>
      </c>
      <c r="F37" s="6">
        <v>44712</v>
      </c>
      <c r="G37" s="6">
        <v>44713</v>
      </c>
      <c r="H37" s="4">
        <v>1</v>
      </c>
      <c r="I37" s="4">
        <v>1</v>
      </c>
      <c r="J37" s="4">
        <v>1</v>
      </c>
      <c r="K37" s="4" t="s">
        <v>30</v>
      </c>
      <c r="L37" s="4">
        <v>66</v>
      </c>
      <c r="M37" s="4">
        <v>66</v>
      </c>
      <c r="N37" s="4" t="s">
        <v>172</v>
      </c>
      <c r="O37" s="4" t="s">
        <v>120</v>
      </c>
      <c r="P37" s="4" t="s">
        <v>33</v>
      </c>
      <c r="Q37" s="4">
        <v>0</v>
      </c>
      <c r="R37" s="7">
        <v>44711</v>
      </c>
      <c r="S37" s="6">
        <v>44716</v>
      </c>
      <c r="T37" s="4" t="s">
        <v>34</v>
      </c>
      <c r="U37" s="4">
        <v>66</v>
      </c>
      <c r="V37" s="4">
        <v>0</v>
      </c>
      <c r="W37" s="4">
        <v>0</v>
      </c>
      <c r="X37" s="4" t="s">
        <v>41</v>
      </c>
      <c r="Y37" s="4" t="s">
        <v>173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44712</v>
      </c>
      <c r="G38" s="6">
        <v>44713</v>
      </c>
      <c r="H38" s="4">
        <v>1</v>
      </c>
      <c r="I38" s="4">
        <v>1</v>
      </c>
      <c r="J38" s="4">
        <v>1</v>
      </c>
      <c r="K38" s="4" t="s">
        <v>30</v>
      </c>
      <c r="L38" s="4">
        <v>172</v>
      </c>
      <c r="M38" s="4">
        <v>172</v>
      </c>
      <c r="N38" s="4" t="s">
        <v>177</v>
      </c>
      <c r="O38" s="4" t="s">
        <v>120</v>
      </c>
      <c r="P38" s="4" t="s">
        <v>33</v>
      </c>
      <c r="Q38" s="4">
        <v>0</v>
      </c>
      <c r="R38" s="7">
        <v>44711</v>
      </c>
      <c r="S38" s="6">
        <v>44716</v>
      </c>
      <c r="T38" s="4" t="s">
        <v>34</v>
      </c>
      <c r="U38" s="4">
        <v>172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44712</v>
      </c>
      <c r="G39" s="6">
        <v>44713</v>
      </c>
      <c r="H39" s="4">
        <v>1</v>
      </c>
      <c r="I39" s="4">
        <v>1</v>
      </c>
      <c r="J39" s="4">
        <v>1</v>
      </c>
      <c r="K39" s="4" t="s">
        <v>30</v>
      </c>
      <c r="L39" s="4">
        <v>212</v>
      </c>
      <c r="M39" s="4">
        <v>212</v>
      </c>
      <c r="N39" s="4" t="s">
        <v>181</v>
      </c>
      <c r="O39" s="4" t="s">
        <v>120</v>
      </c>
      <c r="P39" s="4" t="s">
        <v>33</v>
      </c>
      <c r="Q39" s="4">
        <v>0</v>
      </c>
      <c r="R39" s="7">
        <v>44712</v>
      </c>
      <c r="S39" s="6">
        <v>44716</v>
      </c>
      <c r="T39" s="4" t="s">
        <v>34</v>
      </c>
      <c r="U39" s="4">
        <v>212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44712</v>
      </c>
      <c r="G40" s="6">
        <v>44713</v>
      </c>
      <c r="H40" s="4">
        <v>1</v>
      </c>
      <c r="I40" s="4">
        <v>1</v>
      </c>
      <c r="J40" s="4">
        <v>1</v>
      </c>
      <c r="K40" s="4" t="s">
        <v>30</v>
      </c>
      <c r="L40" s="4">
        <v>131</v>
      </c>
      <c r="M40" s="4">
        <v>131</v>
      </c>
      <c r="N40" s="4" t="s">
        <v>185</v>
      </c>
      <c r="O40" s="4" t="s">
        <v>120</v>
      </c>
      <c r="P40" s="4" t="s">
        <v>33</v>
      </c>
      <c r="Q40" s="4">
        <v>0</v>
      </c>
      <c r="R40" s="7">
        <v>44712</v>
      </c>
      <c r="S40" s="6">
        <v>44716</v>
      </c>
      <c r="T40" s="4" t="s">
        <v>34</v>
      </c>
      <c r="U40" s="4">
        <v>131</v>
      </c>
      <c r="V40" s="4">
        <v>0</v>
      </c>
      <c r="W40" s="4">
        <v>0</v>
      </c>
      <c r="X40" s="4" t="s">
        <v>186</v>
      </c>
      <c r="Y40" s="4" t="s">
        <v>41</v>
      </c>
    </row>
    <row r="41" s="4" customFormat="1" spans="1:25">
      <c r="A41" s="4" t="s">
        <v>187</v>
      </c>
      <c r="B41" s="4" t="s">
        <v>26</v>
      </c>
      <c r="C41" s="4" t="s">
        <v>27</v>
      </c>
      <c r="D41" s="4" t="s">
        <v>188</v>
      </c>
      <c r="E41" s="4" t="s">
        <v>189</v>
      </c>
      <c r="F41" s="6">
        <v>44712</v>
      </c>
      <c r="G41" s="6">
        <v>44713</v>
      </c>
      <c r="H41" s="4">
        <v>1</v>
      </c>
      <c r="I41" s="4">
        <v>1</v>
      </c>
      <c r="J41" s="4">
        <v>1</v>
      </c>
      <c r="K41" s="4" t="s">
        <v>30</v>
      </c>
      <c r="L41" s="4">
        <v>66</v>
      </c>
      <c r="M41" s="4">
        <v>66</v>
      </c>
      <c r="N41" s="4" t="s">
        <v>190</v>
      </c>
      <c r="O41" s="4" t="s">
        <v>120</v>
      </c>
      <c r="P41" s="4" t="s">
        <v>33</v>
      </c>
      <c r="Q41" s="4">
        <v>0</v>
      </c>
      <c r="R41" s="7">
        <v>44712</v>
      </c>
      <c r="S41" s="6">
        <v>44716</v>
      </c>
      <c r="T41" s="4" t="s">
        <v>34</v>
      </c>
      <c r="U41" s="4">
        <v>66</v>
      </c>
      <c r="V41" s="4">
        <v>0</v>
      </c>
      <c r="W41" s="4">
        <v>0</v>
      </c>
      <c r="X41" s="4" t="s">
        <v>191</v>
      </c>
      <c r="Y41" s="4" t="s">
        <v>41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194</v>
      </c>
      <c r="F42" s="6">
        <v>44712</v>
      </c>
      <c r="G42" s="6">
        <v>44713</v>
      </c>
      <c r="H42" s="4">
        <v>1</v>
      </c>
      <c r="I42" s="4">
        <v>1</v>
      </c>
      <c r="J42" s="4">
        <v>1</v>
      </c>
      <c r="K42" s="4" t="s">
        <v>30</v>
      </c>
      <c r="L42" s="4">
        <v>255</v>
      </c>
      <c r="M42" s="4">
        <v>255</v>
      </c>
      <c r="N42" s="4" t="s">
        <v>195</v>
      </c>
      <c r="O42" s="4" t="s">
        <v>120</v>
      </c>
      <c r="P42" s="4" t="s">
        <v>33</v>
      </c>
      <c r="Q42" s="4">
        <v>0</v>
      </c>
      <c r="R42" s="7">
        <v>44712</v>
      </c>
      <c r="S42" s="6">
        <v>44716</v>
      </c>
      <c r="T42" s="4" t="s">
        <v>34</v>
      </c>
      <c r="U42" s="4">
        <v>255</v>
      </c>
      <c r="V42" s="4">
        <v>0</v>
      </c>
      <c r="W42" s="4">
        <v>0</v>
      </c>
      <c r="X42" s="4" t="s">
        <v>41</v>
      </c>
      <c r="Y42" s="4" t="s">
        <v>41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44712</v>
      </c>
      <c r="G43" s="6">
        <v>44713</v>
      </c>
      <c r="H43" s="4">
        <v>1</v>
      </c>
      <c r="I43" s="4">
        <v>1</v>
      </c>
      <c r="J43" s="4">
        <v>1</v>
      </c>
      <c r="K43" s="4" t="s">
        <v>30</v>
      </c>
      <c r="L43" s="4">
        <v>14</v>
      </c>
      <c r="M43" s="4">
        <v>14</v>
      </c>
      <c r="N43" s="4" t="s">
        <v>199</v>
      </c>
      <c r="O43" s="4" t="s">
        <v>120</v>
      </c>
      <c r="P43" s="4" t="s">
        <v>33</v>
      </c>
      <c r="Q43" s="4">
        <v>0</v>
      </c>
      <c r="R43" s="7">
        <v>44712</v>
      </c>
      <c r="S43" s="6">
        <v>44716</v>
      </c>
      <c r="T43" s="4" t="s">
        <v>34</v>
      </c>
      <c r="U43" s="4">
        <v>14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201</v>
      </c>
      <c r="E44" s="4" t="s">
        <v>202</v>
      </c>
      <c r="F44" s="6">
        <v>44712</v>
      </c>
      <c r="G44" s="6">
        <v>44713</v>
      </c>
      <c r="H44" s="4">
        <v>2</v>
      </c>
      <c r="I44" s="4">
        <v>1</v>
      </c>
      <c r="J44" s="4">
        <v>2</v>
      </c>
      <c r="K44" s="4" t="s">
        <v>30</v>
      </c>
      <c r="L44" s="4">
        <v>40</v>
      </c>
      <c r="M44" s="4">
        <v>40</v>
      </c>
      <c r="N44" s="4" t="s">
        <v>203</v>
      </c>
      <c r="O44" s="4" t="s">
        <v>120</v>
      </c>
      <c r="P44" s="4" t="s">
        <v>33</v>
      </c>
      <c r="Q44" s="4">
        <v>0</v>
      </c>
      <c r="R44" s="7">
        <v>44712</v>
      </c>
      <c r="S44" s="6">
        <v>44716</v>
      </c>
      <c r="T44" s="4" t="s">
        <v>34</v>
      </c>
      <c r="U44" s="4">
        <v>40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192</v>
      </c>
      <c r="B45" s="4" t="s">
        <v>26</v>
      </c>
      <c r="C45" s="4" t="s">
        <v>65</v>
      </c>
      <c r="D45" s="4" t="s">
        <v>193</v>
      </c>
      <c r="E45" s="4" t="s">
        <v>194</v>
      </c>
      <c r="F45" s="6">
        <v>44712</v>
      </c>
      <c r="G45" s="6">
        <v>44713</v>
      </c>
      <c r="H45" s="4">
        <v>1</v>
      </c>
      <c r="I45" s="4">
        <v>1</v>
      </c>
      <c r="J45" s="4">
        <v>1</v>
      </c>
      <c r="K45" s="4" t="s">
        <v>30</v>
      </c>
      <c r="L45" s="4">
        <v>-255</v>
      </c>
      <c r="M45" s="4">
        <v>-255</v>
      </c>
      <c r="N45" s="4" t="s">
        <v>195</v>
      </c>
      <c r="O45" s="4" t="s">
        <v>120</v>
      </c>
      <c r="P45" s="4" t="s">
        <v>33</v>
      </c>
      <c r="Q45" s="4">
        <v>0</v>
      </c>
      <c r="R45" s="7">
        <v>44712</v>
      </c>
      <c r="S45" s="6">
        <v>44716</v>
      </c>
      <c r="T45" s="4" t="s">
        <v>34</v>
      </c>
      <c r="U45" s="4">
        <v>-255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200</v>
      </c>
      <c r="B46" s="4" t="s">
        <v>26</v>
      </c>
      <c r="C46" s="4" t="s">
        <v>65</v>
      </c>
      <c r="D46" s="4" t="s">
        <v>201</v>
      </c>
      <c r="E46" s="4" t="s">
        <v>202</v>
      </c>
      <c r="F46" s="6">
        <v>44712</v>
      </c>
      <c r="G46" s="6">
        <v>44713</v>
      </c>
      <c r="H46" s="4">
        <v>2</v>
      </c>
      <c r="I46" s="4">
        <v>1</v>
      </c>
      <c r="J46" s="4">
        <v>2</v>
      </c>
      <c r="K46" s="4" t="s">
        <v>30</v>
      </c>
      <c r="L46" s="4">
        <v>-40</v>
      </c>
      <c r="M46" s="4">
        <v>-40</v>
      </c>
      <c r="N46" s="4" t="s">
        <v>203</v>
      </c>
      <c r="O46" s="4" t="s">
        <v>120</v>
      </c>
      <c r="P46" s="4" t="s">
        <v>33</v>
      </c>
      <c r="Q46" s="4">
        <v>0</v>
      </c>
      <c r="R46" s="7">
        <v>44712</v>
      </c>
      <c r="S46" s="6">
        <v>44716</v>
      </c>
      <c r="T46" s="4" t="s">
        <v>34</v>
      </c>
      <c r="U46" s="4">
        <v>-40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196</v>
      </c>
      <c r="B47" s="4" t="s">
        <v>26</v>
      </c>
      <c r="C47" s="4" t="s">
        <v>65</v>
      </c>
      <c r="D47" s="4" t="s">
        <v>197</v>
      </c>
      <c r="E47" s="4" t="s">
        <v>198</v>
      </c>
      <c r="F47" s="6">
        <v>44712</v>
      </c>
      <c r="G47" s="6">
        <v>44713</v>
      </c>
      <c r="H47" s="4">
        <v>1</v>
      </c>
      <c r="I47" s="4">
        <v>1</v>
      </c>
      <c r="J47" s="4">
        <v>1</v>
      </c>
      <c r="K47" s="4" t="s">
        <v>30</v>
      </c>
      <c r="L47" s="4">
        <v>-14</v>
      </c>
      <c r="M47" s="4">
        <v>-14</v>
      </c>
      <c r="N47" s="4" t="s">
        <v>199</v>
      </c>
      <c r="O47" s="4" t="s">
        <v>120</v>
      </c>
      <c r="P47" s="4" t="s">
        <v>33</v>
      </c>
      <c r="Q47" s="4">
        <v>0</v>
      </c>
      <c r="R47" s="7">
        <v>44712</v>
      </c>
      <c r="S47" s="6">
        <v>44716</v>
      </c>
      <c r="T47" s="4" t="s">
        <v>34</v>
      </c>
      <c r="U47" s="4">
        <v>-14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204</v>
      </c>
      <c r="B48" s="4" t="s">
        <v>26</v>
      </c>
      <c r="C48" s="4" t="s">
        <v>27</v>
      </c>
      <c r="D48" s="4" t="s">
        <v>205</v>
      </c>
      <c r="E48" s="4" t="s">
        <v>206</v>
      </c>
      <c r="F48" s="6">
        <v>44712</v>
      </c>
      <c r="G48" s="6">
        <v>44714</v>
      </c>
      <c r="H48" s="4">
        <v>1</v>
      </c>
      <c r="I48" s="4">
        <v>2</v>
      </c>
      <c r="J48" s="4">
        <v>2</v>
      </c>
      <c r="K48" s="4" t="s">
        <v>30</v>
      </c>
      <c r="L48" s="4">
        <v>540</v>
      </c>
      <c r="M48" s="4">
        <v>540</v>
      </c>
      <c r="N48" s="4" t="s">
        <v>207</v>
      </c>
      <c r="O48" s="4" t="s">
        <v>208</v>
      </c>
      <c r="P48" s="4" t="s">
        <v>33</v>
      </c>
      <c r="Q48" s="4">
        <v>0</v>
      </c>
      <c r="R48" s="7">
        <v>44561</v>
      </c>
      <c r="S48" s="6">
        <v>44717</v>
      </c>
      <c r="T48" s="4" t="s">
        <v>34</v>
      </c>
      <c r="U48" s="4">
        <v>540</v>
      </c>
      <c r="V48" s="4">
        <v>0</v>
      </c>
      <c r="W48" s="4">
        <v>0</v>
      </c>
      <c r="X48" s="4" t="s">
        <v>209</v>
      </c>
      <c r="Y48" s="4" t="s">
        <v>41</v>
      </c>
    </row>
    <row r="49" s="4" customFormat="1" spans="1:26">
      <c r="A49" s="4" t="s">
        <v>210</v>
      </c>
      <c r="B49" s="4" t="s">
        <v>26</v>
      </c>
      <c r="C49" s="4" t="s">
        <v>27</v>
      </c>
      <c r="D49" s="4" t="s">
        <v>211</v>
      </c>
      <c r="E49" s="4" t="s">
        <v>212</v>
      </c>
      <c r="F49" s="6">
        <v>44713</v>
      </c>
      <c r="G49" s="6">
        <v>44714</v>
      </c>
      <c r="H49" s="4">
        <v>2</v>
      </c>
      <c r="I49" s="4">
        <v>1</v>
      </c>
      <c r="J49" s="4">
        <v>2</v>
      </c>
      <c r="K49" s="4" t="s">
        <v>30</v>
      </c>
      <c r="L49" s="4">
        <v>308</v>
      </c>
      <c r="M49" s="4">
        <v>308</v>
      </c>
      <c r="N49" s="4" t="s">
        <v>213</v>
      </c>
      <c r="O49" s="4" t="s">
        <v>208</v>
      </c>
      <c r="P49" s="4" t="s">
        <v>33</v>
      </c>
      <c r="Q49" s="4">
        <v>0</v>
      </c>
      <c r="R49" s="7">
        <v>44628</v>
      </c>
      <c r="S49" s="6">
        <v>44717</v>
      </c>
      <c r="T49" s="4" t="s">
        <v>34</v>
      </c>
      <c r="U49" s="4">
        <v>308</v>
      </c>
      <c r="V49" s="4">
        <v>0</v>
      </c>
      <c r="W49" s="4">
        <v>0</v>
      </c>
      <c r="X49" s="4" t="s">
        <v>41</v>
      </c>
      <c r="Y49" s="4" t="s">
        <v>214</v>
      </c>
      <c r="Z49" s="4" t="s">
        <v>215</v>
      </c>
    </row>
    <row r="50" s="4" customFormat="1" spans="1:25">
      <c r="A50" s="4" t="s">
        <v>216</v>
      </c>
      <c r="B50" s="4" t="s">
        <v>26</v>
      </c>
      <c r="C50" s="4" t="s">
        <v>27</v>
      </c>
      <c r="D50" s="4" t="s">
        <v>217</v>
      </c>
      <c r="E50" s="4" t="s">
        <v>218</v>
      </c>
      <c r="F50" s="6">
        <v>44713</v>
      </c>
      <c r="G50" s="6">
        <v>44714</v>
      </c>
      <c r="H50" s="4">
        <v>1</v>
      </c>
      <c r="I50" s="4">
        <v>1</v>
      </c>
      <c r="J50" s="4">
        <v>1</v>
      </c>
      <c r="K50" s="4" t="s">
        <v>30</v>
      </c>
      <c r="L50" s="4">
        <v>87</v>
      </c>
      <c r="M50" s="4">
        <v>87</v>
      </c>
      <c r="N50" s="4" t="s">
        <v>219</v>
      </c>
      <c r="O50" s="4" t="s">
        <v>208</v>
      </c>
      <c r="P50" s="4" t="s">
        <v>33</v>
      </c>
      <c r="Q50" s="4">
        <v>0</v>
      </c>
      <c r="R50" s="7">
        <v>44634</v>
      </c>
      <c r="S50" s="6">
        <v>44717</v>
      </c>
      <c r="T50" s="4" t="s">
        <v>34</v>
      </c>
      <c r="U50" s="4">
        <v>87</v>
      </c>
      <c r="V50" s="4">
        <v>0</v>
      </c>
      <c r="W50" s="4">
        <v>0</v>
      </c>
      <c r="X50" s="4" t="s">
        <v>220</v>
      </c>
      <c r="Y50" s="4" t="s">
        <v>221</v>
      </c>
    </row>
    <row r="51" s="4" customFormat="1" spans="1:25">
      <c r="A51" s="4" t="s">
        <v>222</v>
      </c>
      <c r="B51" s="4" t="s">
        <v>26</v>
      </c>
      <c r="C51" s="4" t="s">
        <v>27</v>
      </c>
      <c r="D51" s="4" t="s">
        <v>223</v>
      </c>
      <c r="E51" s="4" t="s">
        <v>94</v>
      </c>
      <c r="F51" s="6">
        <v>44712</v>
      </c>
      <c r="G51" s="6">
        <v>44714</v>
      </c>
      <c r="H51" s="4">
        <v>1</v>
      </c>
      <c r="I51" s="4">
        <v>2</v>
      </c>
      <c r="J51" s="4">
        <v>2</v>
      </c>
      <c r="K51" s="4" t="s">
        <v>30</v>
      </c>
      <c r="L51" s="4">
        <v>308</v>
      </c>
      <c r="M51" s="4">
        <v>308</v>
      </c>
      <c r="N51" s="4" t="s">
        <v>224</v>
      </c>
      <c r="O51" s="4" t="s">
        <v>208</v>
      </c>
      <c r="P51" s="4" t="s">
        <v>33</v>
      </c>
      <c r="Q51" s="4">
        <v>0</v>
      </c>
      <c r="R51" s="7">
        <v>44684</v>
      </c>
      <c r="S51" s="6">
        <v>44717</v>
      </c>
      <c r="T51" s="4" t="s">
        <v>34</v>
      </c>
      <c r="U51" s="4">
        <v>308</v>
      </c>
      <c r="V51" s="4">
        <v>0</v>
      </c>
      <c r="W51" s="4">
        <v>0</v>
      </c>
      <c r="X51" s="4" t="s">
        <v>225</v>
      </c>
      <c r="Y51" s="4" t="s">
        <v>41</v>
      </c>
    </row>
    <row r="52" s="4" customFormat="1" spans="1:25">
      <c r="A52" s="4" t="s">
        <v>226</v>
      </c>
      <c r="B52" s="4" t="s">
        <v>26</v>
      </c>
      <c r="C52" s="4" t="s">
        <v>27</v>
      </c>
      <c r="D52" s="4" t="s">
        <v>227</v>
      </c>
      <c r="E52" s="4" t="s">
        <v>189</v>
      </c>
      <c r="F52" s="6">
        <v>44713</v>
      </c>
      <c r="G52" s="6">
        <v>44714</v>
      </c>
      <c r="H52" s="4">
        <v>1</v>
      </c>
      <c r="I52" s="4">
        <v>1</v>
      </c>
      <c r="J52" s="4">
        <v>1</v>
      </c>
      <c r="K52" s="4" t="s">
        <v>30</v>
      </c>
      <c r="L52" s="4">
        <v>117</v>
      </c>
      <c r="M52" s="4">
        <v>117</v>
      </c>
      <c r="N52" s="4" t="s">
        <v>228</v>
      </c>
      <c r="O52" s="4" t="s">
        <v>208</v>
      </c>
      <c r="P52" s="4" t="s">
        <v>33</v>
      </c>
      <c r="Q52" s="4">
        <v>0</v>
      </c>
      <c r="R52" s="7">
        <v>44698</v>
      </c>
      <c r="S52" s="6">
        <v>44717</v>
      </c>
      <c r="T52" s="4" t="s">
        <v>34</v>
      </c>
      <c r="U52" s="4">
        <v>117</v>
      </c>
      <c r="V52" s="4">
        <v>0</v>
      </c>
      <c r="W52" s="4">
        <v>0</v>
      </c>
      <c r="X52" s="4" t="s">
        <v>229</v>
      </c>
      <c r="Y52" s="4" t="s">
        <v>230</v>
      </c>
    </row>
    <row r="53" s="4" customFormat="1" spans="1:25">
      <c r="A53" s="4" t="s">
        <v>231</v>
      </c>
      <c r="B53" s="4" t="s">
        <v>26</v>
      </c>
      <c r="C53" s="4" t="s">
        <v>27</v>
      </c>
      <c r="D53" s="4" t="s">
        <v>188</v>
      </c>
      <c r="E53" s="4" t="s">
        <v>189</v>
      </c>
      <c r="F53" s="6">
        <v>44713</v>
      </c>
      <c r="G53" s="6">
        <v>44714</v>
      </c>
      <c r="H53" s="4">
        <v>1</v>
      </c>
      <c r="I53" s="4">
        <v>1</v>
      </c>
      <c r="J53" s="4">
        <v>1</v>
      </c>
      <c r="K53" s="4" t="s">
        <v>30</v>
      </c>
      <c r="L53" s="4">
        <v>78</v>
      </c>
      <c r="M53" s="4">
        <v>78</v>
      </c>
      <c r="N53" s="4" t="s">
        <v>232</v>
      </c>
      <c r="O53" s="4" t="s">
        <v>208</v>
      </c>
      <c r="P53" s="4" t="s">
        <v>33</v>
      </c>
      <c r="Q53" s="4">
        <v>0</v>
      </c>
      <c r="R53" s="7">
        <v>44707</v>
      </c>
      <c r="S53" s="6">
        <v>44717</v>
      </c>
      <c r="T53" s="4" t="s">
        <v>34</v>
      </c>
      <c r="U53" s="4">
        <v>78</v>
      </c>
      <c r="V53" s="4">
        <v>0</v>
      </c>
      <c r="W53" s="4">
        <v>0</v>
      </c>
      <c r="X53" s="4" t="s">
        <v>233</v>
      </c>
      <c r="Y53" s="4" t="s">
        <v>41</v>
      </c>
    </row>
    <row r="54" s="4" customFormat="1" spans="1:25">
      <c r="A54" s="4" t="s">
        <v>234</v>
      </c>
      <c r="B54" s="4" t="s">
        <v>26</v>
      </c>
      <c r="C54" s="4" t="s">
        <v>27</v>
      </c>
      <c r="D54" s="4" t="s">
        <v>188</v>
      </c>
      <c r="E54" s="4" t="s">
        <v>235</v>
      </c>
      <c r="F54" s="6">
        <v>44713</v>
      </c>
      <c r="G54" s="6">
        <v>44714</v>
      </c>
      <c r="H54" s="4">
        <v>1</v>
      </c>
      <c r="I54" s="4">
        <v>1</v>
      </c>
      <c r="J54" s="4">
        <v>1</v>
      </c>
      <c r="K54" s="4" t="s">
        <v>30</v>
      </c>
      <c r="L54" s="4">
        <v>78</v>
      </c>
      <c r="M54" s="4">
        <v>78</v>
      </c>
      <c r="N54" s="4" t="s">
        <v>236</v>
      </c>
      <c r="O54" s="4" t="s">
        <v>208</v>
      </c>
      <c r="P54" s="4" t="s">
        <v>33</v>
      </c>
      <c r="Q54" s="4">
        <v>0</v>
      </c>
      <c r="R54" s="7">
        <v>44707</v>
      </c>
      <c r="S54" s="6">
        <v>44717</v>
      </c>
      <c r="T54" s="4" t="s">
        <v>34</v>
      </c>
      <c r="U54" s="4">
        <v>78</v>
      </c>
      <c r="V54" s="4">
        <v>0</v>
      </c>
      <c r="W54" s="4">
        <v>0</v>
      </c>
      <c r="X54" s="4" t="s">
        <v>237</v>
      </c>
      <c r="Y54" s="4" t="s">
        <v>41</v>
      </c>
    </row>
    <row r="55" s="4" customFormat="1" spans="1:25">
      <c r="A55" s="4" t="s">
        <v>238</v>
      </c>
      <c r="B55" s="4" t="s">
        <v>26</v>
      </c>
      <c r="C55" s="4" t="s">
        <v>27</v>
      </c>
      <c r="D55" s="4" t="s">
        <v>239</v>
      </c>
      <c r="E55" s="4" t="s">
        <v>240</v>
      </c>
      <c r="F55" s="6">
        <v>44713</v>
      </c>
      <c r="G55" s="6">
        <v>44714</v>
      </c>
      <c r="H55" s="4">
        <v>1</v>
      </c>
      <c r="I55" s="4">
        <v>1</v>
      </c>
      <c r="J55" s="4">
        <v>1</v>
      </c>
      <c r="K55" s="4" t="s">
        <v>30</v>
      </c>
      <c r="L55" s="4">
        <v>73</v>
      </c>
      <c r="M55" s="4">
        <v>73</v>
      </c>
      <c r="N55" s="4" t="s">
        <v>241</v>
      </c>
      <c r="O55" s="4" t="s">
        <v>208</v>
      </c>
      <c r="P55" s="4" t="s">
        <v>33</v>
      </c>
      <c r="Q55" s="4">
        <v>0</v>
      </c>
      <c r="R55" s="7">
        <v>44708</v>
      </c>
      <c r="S55" s="6">
        <v>44717</v>
      </c>
      <c r="T55" s="4" t="s">
        <v>34</v>
      </c>
      <c r="U55" s="4">
        <v>73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238</v>
      </c>
      <c r="B56" s="4" t="s">
        <v>26</v>
      </c>
      <c r="C56" s="4" t="s">
        <v>65</v>
      </c>
      <c r="D56" s="4" t="s">
        <v>239</v>
      </c>
      <c r="E56" s="4" t="s">
        <v>240</v>
      </c>
      <c r="F56" s="6">
        <v>44713</v>
      </c>
      <c r="G56" s="6">
        <v>44714</v>
      </c>
      <c r="H56" s="4">
        <v>1</v>
      </c>
      <c r="I56" s="4">
        <v>1</v>
      </c>
      <c r="J56" s="4">
        <v>1</v>
      </c>
      <c r="K56" s="4" t="s">
        <v>30</v>
      </c>
      <c r="L56" s="4">
        <v>-73</v>
      </c>
      <c r="M56" s="4">
        <v>-73</v>
      </c>
      <c r="N56" s="4" t="s">
        <v>241</v>
      </c>
      <c r="O56" s="4" t="s">
        <v>208</v>
      </c>
      <c r="P56" s="4" t="s">
        <v>33</v>
      </c>
      <c r="Q56" s="4">
        <v>0</v>
      </c>
      <c r="R56" s="7">
        <v>44708</v>
      </c>
      <c r="S56" s="6">
        <v>44717</v>
      </c>
      <c r="T56" s="4" t="s">
        <v>34</v>
      </c>
      <c r="U56" s="4">
        <v>-73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242</v>
      </c>
      <c r="B57" s="4" t="s">
        <v>26</v>
      </c>
      <c r="C57" s="4" t="s">
        <v>27</v>
      </c>
      <c r="D57" s="4" t="s">
        <v>243</v>
      </c>
      <c r="E57" s="4" t="s">
        <v>244</v>
      </c>
      <c r="F57" s="6">
        <v>44710</v>
      </c>
      <c r="G57" s="6">
        <v>44714</v>
      </c>
      <c r="H57" s="4">
        <v>1</v>
      </c>
      <c r="I57" s="4">
        <v>4</v>
      </c>
      <c r="J57" s="4">
        <v>4</v>
      </c>
      <c r="K57" s="4" t="s">
        <v>30</v>
      </c>
      <c r="L57" s="4">
        <v>272</v>
      </c>
      <c r="M57" s="4">
        <v>272</v>
      </c>
      <c r="N57" s="4" t="s">
        <v>245</v>
      </c>
      <c r="O57" s="4" t="s">
        <v>208</v>
      </c>
      <c r="P57" s="4" t="s">
        <v>33</v>
      </c>
      <c r="Q57" s="4">
        <v>0</v>
      </c>
      <c r="R57" s="7">
        <v>44710</v>
      </c>
      <c r="S57" s="6">
        <v>44717</v>
      </c>
      <c r="T57" s="4" t="s">
        <v>34</v>
      </c>
      <c r="U57" s="4">
        <v>272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246</v>
      </c>
      <c r="B58" s="4" t="s">
        <v>26</v>
      </c>
      <c r="C58" s="4" t="s">
        <v>27</v>
      </c>
      <c r="D58" s="4" t="s">
        <v>188</v>
      </c>
      <c r="E58" s="4" t="s">
        <v>189</v>
      </c>
      <c r="F58" s="6">
        <v>44712</v>
      </c>
      <c r="G58" s="6">
        <v>44714</v>
      </c>
      <c r="H58" s="4">
        <v>2</v>
      </c>
      <c r="I58" s="4">
        <v>2</v>
      </c>
      <c r="J58" s="4">
        <v>4</v>
      </c>
      <c r="K58" s="4" t="s">
        <v>30</v>
      </c>
      <c r="L58" s="4">
        <v>284</v>
      </c>
      <c r="M58" s="4">
        <v>284</v>
      </c>
      <c r="N58" s="4" t="s">
        <v>247</v>
      </c>
      <c r="O58" s="4" t="s">
        <v>208</v>
      </c>
      <c r="P58" s="4" t="s">
        <v>33</v>
      </c>
      <c r="Q58" s="4">
        <v>0</v>
      </c>
      <c r="R58" s="7">
        <v>44711</v>
      </c>
      <c r="S58" s="6">
        <v>44717</v>
      </c>
      <c r="T58" s="4" t="s">
        <v>34</v>
      </c>
      <c r="U58" s="4">
        <v>284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248</v>
      </c>
      <c r="B59" s="4" t="s">
        <v>26</v>
      </c>
      <c r="C59" s="4" t="s">
        <v>27</v>
      </c>
      <c r="D59" s="4" t="s">
        <v>249</v>
      </c>
      <c r="E59" s="4" t="s">
        <v>94</v>
      </c>
      <c r="F59" s="6">
        <v>44711</v>
      </c>
      <c r="G59" s="6">
        <v>44714</v>
      </c>
      <c r="H59" s="4">
        <v>1</v>
      </c>
      <c r="I59" s="4">
        <v>3</v>
      </c>
      <c r="J59" s="4">
        <v>3</v>
      </c>
      <c r="K59" s="4" t="s">
        <v>30</v>
      </c>
      <c r="L59" s="4">
        <v>159</v>
      </c>
      <c r="M59" s="4">
        <v>159</v>
      </c>
      <c r="N59" s="4" t="s">
        <v>250</v>
      </c>
      <c r="O59" s="4" t="s">
        <v>208</v>
      </c>
      <c r="P59" s="4" t="s">
        <v>33</v>
      </c>
      <c r="Q59" s="4">
        <v>0</v>
      </c>
      <c r="R59" s="7">
        <v>44711</v>
      </c>
      <c r="S59" s="6">
        <v>44717</v>
      </c>
      <c r="T59" s="4" t="s">
        <v>34</v>
      </c>
      <c r="U59" s="4">
        <v>159</v>
      </c>
      <c r="V59" s="4">
        <v>0</v>
      </c>
      <c r="W59" s="4">
        <v>0</v>
      </c>
      <c r="X59" s="4" t="s">
        <v>251</v>
      </c>
      <c r="Y59" s="4" t="s">
        <v>41</v>
      </c>
    </row>
    <row r="60" s="4" customFormat="1" spans="1:25">
      <c r="A60" s="4" t="s">
        <v>252</v>
      </c>
      <c r="B60" s="4" t="s">
        <v>26</v>
      </c>
      <c r="C60" s="4" t="s">
        <v>27</v>
      </c>
      <c r="D60" s="4" t="s">
        <v>253</v>
      </c>
      <c r="E60" s="4" t="s">
        <v>254</v>
      </c>
      <c r="F60" s="6">
        <v>44712</v>
      </c>
      <c r="G60" s="6">
        <v>44714</v>
      </c>
      <c r="H60" s="4">
        <v>1</v>
      </c>
      <c r="I60" s="4">
        <v>2</v>
      </c>
      <c r="J60" s="4">
        <v>2</v>
      </c>
      <c r="K60" s="4" t="s">
        <v>30</v>
      </c>
      <c r="L60" s="4">
        <v>174</v>
      </c>
      <c r="M60" s="4">
        <v>174</v>
      </c>
      <c r="N60" s="4" t="s">
        <v>255</v>
      </c>
      <c r="O60" s="4" t="s">
        <v>208</v>
      </c>
      <c r="P60" s="4" t="s">
        <v>33</v>
      </c>
      <c r="Q60" s="4">
        <v>0</v>
      </c>
      <c r="R60" s="7">
        <v>44711</v>
      </c>
      <c r="S60" s="6">
        <v>44717</v>
      </c>
      <c r="T60" s="4" t="s">
        <v>34</v>
      </c>
      <c r="U60" s="4">
        <v>174</v>
      </c>
      <c r="V60" s="4">
        <v>0</v>
      </c>
      <c r="W60" s="4">
        <v>0</v>
      </c>
      <c r="X60" s="4" t="s">
        <v>41</v>
      </c>
      <c r="Y60" s="4" t="s">
        <v>256</v>
      </c>
    </row>
    <row r="61" s="4" customFormat="1" spans="1:25">
      <c r="A61" s="4" t="s">
        <v>257</v>
      </c>
      <c r="B61" s="4" t="s">
        <v>26</v>
      </c>
      <c r="C61" s="4" t="s">
        <v>27</v>
      </c>
      <c r="D61" s="4" t="s">
        <v>80</v>
      </c>
      <c r="E61" s="4" t="s">
        <v>81</v>
      </c>
      <c r="F61" s="6">
        <v>44713</v>
      </c>
      <c r="G61" s="6">
        <v>44714</v>
      </c>
      <c r="H61" s="4">
        <v>1</v>
      </c>
      <c r="I61" s="4">
        <v>1</v>
      </c>
      <c r="J61" s="4">
        <v>1</v>
      </c>
      <c r="K61" s="4" t="s">
        <v>30</v>
      </c>
      <c r="L61" s="4">
        <v>72</v>
      </c>
      <c r="M61" s="4">
        <v>72</v>
      </c>
      <c r="N61" s="4" t="s">
        <v>258</v>
      </c>
      <c r="O61" s="4" t="s">
        <v>208</v>
      </c>
      <c r="P61" s="4" t="s">
        <v>33</v>
      </c>
      <c r="Q61" s="4">
        <v>0</v>
      </c>
      <c r="R61" s="7">
        <v>44711</v>
      </c>
      <c r="S61" s="6">
        <v>44717</v>
      </c>
      <c r="T61" s="4" t="s">
        <v>34</v>
      </c>
      <c r="U61" s="4">
        <v>72</v>
      </c>
      <c r="V61" s="4">
        <v>0</v>
      </c>
      <c r="W61" s="4">
        <v>0</v>
      </c>
      <c r="X61" s="4" t="s">
        <v>259</v>
      </c>
      <c r="Y61" s="4" t="s">
        <v>260</v>
      </c>
    </row>
    <row r="62" s="4" customFormat="1" spans="1:25">
      <c r="A62" s="4" t="s">
        <v>261</v>
      </c>
      <c r="B62" s="4" t="s">
        <v>26</v>
      </c>
      <c r="C62" s="4" t="s">
        <v>27</v>
      </c>
      <c r="D62" s="4" t="s">
        <v>262</v>
      </c>
      <c r="E62" s="4" t="s">
        <v>263</v>
      </c>
      <c r="F62" s="6">
        <v>44712</v>
      </c>
      <c r="G62" s="6">
        <v>44714</v>
      </c>
      <c r="H62" s="4">
        <v>1</v>
      </c>
      <c r="I62" s="4">
        <v>2</v>
      </c>
      <c r="J62" s="4">
        <v>2</v>
      </c>
      <c r="K62" s="4" t="s">
        <v>30</v>
      </c>
      <c r="L62" s="4">
        <v>148</v>
      </c>
      <c r="M62" s="4">
        <v>148</v>
      </c>
      <c r="N62" s="4" t="s">
        <v>264</v>
      </c>
      <c r="O62" s="4" t="s">
        <v>208</v>
      </c>
      <c r="P62" s="4" t="s">
        <v>33</v>
      </c>
      <c r="Q62" s="4">
        <v>0</v>
      </c>
      <c r="R62" s="7">
        <v>44712</v>
      </c>
      <c r="S62" s="6">
        <v>44717</v>
      </c>
      <c r="T62" s="4" t="s">
        <v>34</v>
      </c>
      <c r="U62" s="4">
        <v>148</v>
      </c>
      <c r="V62" s="4">
        <v>0</v>
      </c>
      <c r="W62" s="4">
        <v>0</v>
      </c>
      <c r="X62" s="4" t="s">
        <v>265</v>
      </c>
      <c r="Y62" s="4" t="s">
        <v>41</v>
      </c>
    </row>
    <row r="63" s="4" customFormat="1" spans="1:25">
      <c r="A63" s="4" t="s">
        <v>261</v>
      </c>
      <c r="B63" s="4" t="s">
        <v>26</v>
      </c>
      <c r="C63" s="4" t="s">
        <v>65</v>
      </c>
      <c r="D63" s="4" t="s">
        <v>262</v>
      </c>
      <c r="E63" s="4" t="s">
        <v>263</v>
      </c>
      <c r="F63" s="6">
        <v>44712</v>
      </c>
      <c r="G63" s="6">
        <v>44714</v>
      </c>
      <c r="H63" s="4">
        <v>1</v>
      </c>
      <c r="I63" s="4">
        <v>2</v>
      </c>
      <c r="J63" s="4">
        <v>2</v>
      </c>
      <c r="K63" s="4" t="s">
        <v>30</v>
      </c>
      <c r="L63" s="4">
        <v>-148</v>
      </c>
      <c r="M63" s="4">
        <v>-148</v>
      </c>
      <c r="N63" s="4" t="s">
        <v>264</v>
      </c>
      <c r="O63" s="4" t="s">
        <v>208</v>
      </c>
      <c r="P63" s="4" t="s">
        <v>33</v>
      </c>
      <c r="Q63" s="4">
        <v>0</v>
      </c>
      <c r="R63" s="7">
        <v>44712</v>
      </c>
      <c r="S63" s="6">
        <v>44717</v>
      </c>
      <c r="T63" s="4" t="s">
        <v>34</v>
      </c>
      <c r="U63" s="4">
        <v>-148</v>
      </c>
      <c r="V63" s="4">
        <v>0</v>
      </c>
      <c r="W63" s="4">
        <v>0</v>
      </c>
      <c r="X63" s="4" t="s">
        <v>265</v>
      </c>
      <c r="Y63" s="4" t="s">
        <v>41</v>
      </c>
    </row>
    <row r="64" s="4" customFormat="1" spans="1:25">
      <c r="A64" s="4" t="s">
        <v>266</v>
      </c>
      <c r="B64" s="4" t="s">
        <v>26</v>
      </c>
      <c r="C64" s="4" t="s">
        <v>27</v>
      </c>
      <c r="D64" s="4" t="s">
        <v>188</v>
      </c>
      <c r="E64" s="4" t="s">
        <v>235</v>
      </c>
      <c r="F64" s="6">
        <v>44713</v>
      </c>
      <c r="G64" s="6">
        <v>44714</v>
      </c>
      <c r="H64" s="4">
        <v>1</v>
      </c>
      <c r="I64" s="4">
        <v>1</v>
      </c>
      <c r="J64" s="4">
        <v>1</v>
      </c>
      <c r="K64" s="4" t="s">
        <v>30</v>
      </c>
      <c r="L64" s="4">
        <v>74</v>
      </c>
      <c r="M64" s="4">
        <v>74</v>
      </c>
      <c r="N64" s="4" t="s">
        <v>267</v>
      </c>
      <c r="O64" s="4" t="s">
        <v>208</v>
      </c>
      <c r="P64" s="4" t="s">
        <v>33</v>
      </c>
      <c r="Q64" s="4">
        <v>0</v>
      </c>
      <c r="R64" s="7">
        <v>44712</v>
      </c>
      <c r="S64" s="6">
        <v>44717</v>
      </c>
      <c r="T64" s="4" t="s">
        <v>34</v>
      </c>
      <c r="U64" s="4">
        <v>74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268</v>
      </c>
      <c r="B65" s="4" t="s">
        <v>26</v>
      </c>
      <c r="C65" s="4" t="s">
        <v>27</v>
      </c>
      <c r="D65" s="4" t="s">
        <v>269</v>
      </c>
      <c r="E65" s="4" t="s">
        <v>270</v>
      </c>
      <c r="F65" s="6">
        <v>44713</v>
      </c>
      <c r="G65" s="6">
        <v>44714</v>
      </c>
      <c r="H65" s="4">
        <v>1</v>
      </c>
      <c r="I65" s="4">
        <v>1</v>
      </c>
      <c r="J65" s="4">
        <v>1</v>
      </c>
      <c r="K65" s="4" t="s">
        <v>30</v>
      </c>
      <c r="L65" s="4">
        <v>71</v>
      </c>
      <c r="M65" s="4">
        <v>71</v>
      </c>
      <c r="N65" s="4" t="s">
        <v>271</v>
      </c>
      <c r="O65" s="4" t="s">
        <v>208</v>
      </c>
      <c r="P65" s="4" t="s">
        <v>33</v>
      </c>
      <c r="Q65" s="4">
        <v>0</v>
      </c>
      <c r="R65" s="7">
        <v>44713</v>
      </c>
      <c r="S65" s="6">
        <v>44717</v>
      </c>
      <c r="T65" s="4" t="s">
        <v>34</v>
      </c>
      <c r="U65" s="4">
        <v>71</v>
      </c>
      <c r="V65" s="4">
        <v>0</v>
      </c>
      <c r="W65" s="4">
        <v>0</v>
      </c>
      <c r="X65" s="4" t="s">
        <v>41</v>
      </c>
      <c r="Y65" s="4" t="s">
        <v>41</v>
      </c>
    </row>
    <row r="66" s="4" customFormat="1" spans="1:25">
      <c r="A66" s="4" t="s">
        <v>272</v>
      </c>
      <c r="B66" s="4" t="s">
        <v>26</v>
      </c>
      <c r="C66" s="4" t="s">
        <v>27</v>
      </c>
      <c r="D66" s="4" t="s">
        <v>188</v>
      </c>
      <c r="E66" s="4" t="s">
        <v>189</v>
      </c>
      <c r="F66" s="6">
        <v>44713</v>
      </c>
      <c r="G66" s="6">
        <v>44714</v>
      </c>
      <c r="H66" s="4">
        <v>1</v>
      </c>
      <c r="I66" s="4">
        <v>1</v>
      </c>
      <c r="J66" s="4">
        <v>1</v>
      </c>
      <c r="K66" s="4" t="s">
        <v>30</v>
      </c>
      <c r="L66" s="4">
        <v>74</v>
      </c>
      <c r="M66" s="4">
        <v>74</v>
      </c>
      <c r="N66" s="4" t="s">
        <v>273</v>
      </c>
      <c r="O66" s="4" t="s">
        <v>208</v>
      </c>
      <c r="P66" s="4" t="s">
        <v>33</v>
      </c>
      <c r="Q66" s="4">
        <v>0</v>
      </c>
      <c r="R66" s="7">
        <v>44713</v>
      </c>
      <c r="S66" s="6">
        <v>44717</v>
      </c>
      <c r="T66" s="4" t="s">
        <v>34</v>
      </c>
      <c r="U66" s="4">
        <v>74</v>
      </c>
      <c r="V66" s="4">
        <v>0</v>
      </c>
      <c r="W66" s="4">
        <v>0</v>
      </c>
      <c r="X66" s="4" t="s">
        <v>41</v>
      </c>
      <c r="Y66" s="4" t="s">
        <v>41</v>
      </c>
    </row>
    <row r="67" s="4" customFormat="1" spans="1:25">
      <c r="A67" s="4" t="s">
        <v>274</v>
      </c>
      <c r="B67" s="4" t="s">
        <v>26</v>
      </c>
      <c r="C67" s="4" t="s">
        <v>27</v>
      </c>
      <c r="D67" s="4" t="s">
        <v>275</v>
      </c>
      <c r="E67" s="4" t="s">
        <v>276</v>
      </c>
      <c r="F67" s="6">
        <v>44713</v>
      </c>
      <c r="G67" s="6">
        <v>44714</v>
      </c>
      <c r="H67" s="4">
        <v>1</v>
      </c>
      <c r="I67" s="4">
        <v>1</v>
      </c>
      <c r="J67" s="4">
        <v>1</v>
      </c>
      <c r="K67" s="4" t="s">
        <v>30</v>
      </c>
      <c r="L67" s="4">
        <v>54</v>
      </c>
      <c r="M67" s="4">
        <v>54</v>
      </c>
      <c r="N67" s="4" t="s">
        <v>277</v>
      </c>
      <c r="O67" s="4" t="s">
        <v>208</v>
      </c>
      <c r="P67" s="4" t="s">
        <v>33</v>
      </c>
      <c r="Q67" s="4">
        <v>0</v>
      </c>
      <c r="R67" s="7">
        <v>44713</v>
      </c>
      <c r="S67" s="6">
        <v>44717</v>
      </c>
      <c r="T67" s="4" t="s">
        <v>34</v>
      </c>
      <c r="U67" s="4">
        <v>54</v>
      </c>
      <c r="V67" s="4">
        <v>0</v>
      </c>
      <c r="W67" s="4">
        <v>0</v>
      </c>
      <c r="X67" s="4" t="s">
        <v>278</v>
      </c>
      <c r="Y67" s="4" t="s">
        <v>41</v>
      </c>
    </row>
    <row r="68" s="4" customFormat="1" spans="1:25">
      <c r="A68" s="4" t="s">
        <v>279</v>
      </c>
      <c r="B68" s="4" t="s">
        <v>26</v>
      </c>
      <c r="C68" s="4" t="s">
        <v>27</v>
      </c>
      <c r="D68" s="4" t="s">
        <v>280</v>
      </c>
      <c r="E68" s="4" t="s">
        <v>281</v>
      </c>
      <c r="F68" s="6">
        <v>44713</v>
      </c>
      <c r="G68" s="6">
        <v>44714</v>
      </c>
      <c r="H68" s="4">
        <v>1</v>
      </c>
      <c r="I68" s="4">
        <v>1</v>
      </c>
      <c r="J68" s="4">
        <v>1</v>
      </c>
      <c r="K68" s="4" t="s">
        <v>30</v>
      </c>
      <c r="L68" s="4">
        <v>71</v>
      </c>
      <c r="M68" s="4">
        <v>71</v>
      </c>
      <c r="N68" s="4" t="s">
        <v>282</v>
      </c>
      <c r="O68" s="4" t="s">
        <v>208</v>
      </c>
      <c r="P68" s="4" t="s">
        <v>33</v>
      </c>
      <c r="Q68" s="4">
        <v>0</v>
      </c>
      <c r="R68" s="7">
        <v>44713</v>
      </c>
      <c r="S68" s="6">
        <v>44717</v>
      </c>
      <c r="T68" s="4" t="s">
        <v>34</v>
      </c>
      <c r="U68" s="4">
        <v>71</v>
      </c>
      <c r="V68" s="4">
        <v>0</v>
      </c>
      <c r="W68" s="4">
        <v>0</v>
      </c>
      <c r="X68" s="4" t="s">
        <v>283</v>
      </c>
      <c r="Y68" s="4" t="s">
        <v>41</v>
      </c>
    </row>
    <row r="69" s="4" customFormat="1" spans="1:25">
      <c r="A69" s="4" t="s">
        <v>284</v>
      </c>
      <c r="B69" s="4" t="s">
        <v>26</v>
      </c>
      <c r="C69" s="4" t="s">
        <v>27</v>
      </c>
      <c r="D69" s="4" t="s">
        <v>285</v>
      </c>
      <c r="E69" s="4" t="s">
        <v>184</v>
      </c>
      <c r="F69" s="6">
        <v>44713</v>
      </c>
      <c r="G69" s="6">
        <v>44714</v>
      </c>
      <c r="H69" s="4">
        <v>1</v>
      </c>
      <c r="I69" s="4">
        <v>1</v>
      </c>
      <c r="J69" s="4">
        <v>1</v>
      </c>
      <c r="K69" s="4" t="s">
        <v>30</v>
      </c>
      <c r="L69" s="4">
        <v>36</v>
      </c>
      <c r="M69" s="4">
        <v>36</v>
      </c>
      <c r="N69" s="4" t="s">
        <v>286</v>
      </c>
      <c r="O69" s="4" t="s">
        <v>208</v>
      </c>
      <c r="P69" s="4" t="s">
        <v>33</v>
      </c>
      <c r="Q69" s="4">
        <v>0</v>
      </c>
      <c r="R69" s="7">
        <v>44713</v>
      </c>
      <c r="S69" s="6">
        <v>44717</v>
      </c>
      <c r="T69" s="4" t="s">
        <v>34</v>
      </c>
      <c r="U69" s="4">
        <v>36</v>
      </c>
      <c r="V69" s="4">
        <v>0</v>
      </c>
      <c r="W69" s="4">
        <v>0</v>
      </c>
      <c r="X69" s="4" t="s">
        <v>287</v>
      </c>
      <c r="Y69" s="4" t="s">
        <v>78</v>
      </c>
    </row>
    <row r="70" s="4" customFormat="1" spans="1:25">
      <c r="A70" s="4" t="s">
        <v>288</v>
      </c>
      <c r="B70" s="4" t="s">
        <v>26</v>
      </c>
      <c r="C70" s="4" t="s">
        <v>27</v>
      </c>
      <c r="D70" s="4" t="s">
        <v>289</v>
      </c>
      <c r="E70" s="4" t="s">
        <v>290</v>
      </c>
      <c r="F70" s="6">
        <v>44713</v>
      </c>
      <c r="G70" s="6">
        <v>44714</v>
      </c>
      <c r="H70" s="4">
        <v>1</v>
      </c>
      <c r="I70" s="4">
        <v>1</v>
      </c>
      <c r="J70" s="4">
        <v>1</v>
      </c>
      <c r="K70" s="4" t="s">
        <v>30</v>
      </c>
      <c r="L70" s="4">
        <v>62</v>
      </c>
      <c r="M70" s="4">
        <v>62</v>
      </c>
      <c r="N70" s="4" t="s">
        <v>291</v>
      </c>
      <c r="O70" s="4" t="s">
        <v>208</v>
      </c>
      <c r="P70" s="4" t="s">
        <v>33</v>
      </c>
      <c r="Q70" s="4">
        <v>0</v>
      </c>
      <c r="R70" s="7">
        <v>44713</v>
      </c>
      <c r="S70" s="6">
        <v>44717</v>
      </c>
      <c r="T70" s="4" t="s">
        <v>34</v>
      </c>
      <c r="U70" s="4">
        <v>62</v>
      </c>
      <c r="V70" s="4">
        <v>0</v>
      </c>
      <c r="W70" s="4">
        <v>0</v>
      </c>
      <c r="X70" s="4" t="s">
        <v>292</v>
      </c>
      <c r="Y70" s="4" t="s">
        <v>293</v>
      </c>
    </row>
    <row r="71" s="4" customFormat="1" spans="1:25">
      <c r="A71" s="4" t="s">
        <v>294</v>
      </c>
      <c r="B71" s="4" t="s">
        <v>26</v>
      </c>
      <c r="C71" s="4" t="s">
        <v>27</v>
      </c>
      <c r="D71" s="4" t="s">
        <v>188</v>
      </c>
      <c r="E71" s="4" t="s">
        <v>189</v>
      </c>
      <c r="F71" s="6">
        <v>44713</v>
      </c>
      <c r="G71" s="6">
        <v>44714</v>
      </c>
      <c r="H71" s="4">
        <v>1</v>
      </c>
      <c r="I71" s="4">
        <v>1</v>
      </c>
      <c r="J71" s="4">
        <v>1</v>
      </c>
      <c r="K71" s="4" t="s">
        <v>30</v>
      </c>
      <c r="L71" s="4">
        <v>68</v>
      </c>
      <c r="M71" s="4">
        <v>68</v>
      </c>
      <c r="N71" s="4" t="s">
        <v>295</v>
      </c>
      <c r="O71" s="4" t="s">
        <v>208</v>
      </c>
      <c r="P71" s="4" t="s">
        <v>33</v>
      </c>
      <c r="Q71" s="4">
        <v>0</v>
      </c>
      <c r="R71" s="7">
        <v>44713</v>
      </c>
      <c r="S71" s="6">
        <v>44717</v>
      </c>
      <c r="T71" s="4" t="s">
        <v>34</v>
      </c>
      <c r="U71" s="4">
        <v>68</v>
      </c>
      <c r="V71" s="4">
        <v>0</v>
      </c>
      <c r="W71" s="4">
        <v>0</v>
      </c>
      <c r="X71" s="4" t="s">
        <v>296</v>
      </c>
      <c r="Y71" s="4" t="s">
        <v>41</v>
      </c>
    </row>
    <row r="72" s="4" customFormat="1" spans="1:25">
      <c r="A72" s="4" t="s">
        <v>297</v>
      </c>
      <c r="B72" s="4" t="s">
        <v>26</v>
      </c>
      <c r="C72" s="4" t="s">
        <v>27</v>
      </c>
      <c r="D72" s="4" t="s">
        <v>298</v>
      </c>
      <c r="E72" s="4" t="s">
        <v>299</v>
      </c>
      <c r="F72" s="6">
        <v>44713</v>
      </c>
      <c r="G72" s="6">
        <v>44714</v>
      </c>
      <c r="H72" s="4">
        <v>1</v>
      </c>
      <c r="I72" s="4">
        <v>1</v>
      </c>
      <c r="J72" s="4">
        <v>1</v>
      </c>
      <c r="K72" s="4" t="s">
        <v>30</v>
      </c>
      <c r="L72" s="4">
        <v>30</v>
      </c>
      <c r="M72" s="4">
        <v>30</v>
      </c>
      <c r="N72" s="4" t="s">
        <v>300</v>
      </c>
      <c r="O72" s="4" t="s">
        <v>208</v>
      </c>
      <c r="P72" s="4" t="s">
        <v>33</v>
      </c>
      <c r="Q72" s="4">
        <v>0</v>
      </c>
      <c r="R72" s="7">
        <v>44713</v>
      </c>
      <c r="S72" s="6">
        <v>44717</v>
      </c>
      <c r="T72" s="4" t="s">
        <v>34</v>
      </c>
      <c r="U72" s="4">
        <v>30</v>
      </c>
      <c r="V72" s="4">
        <v>0</v>
      </c>
      <c r="W72" s="4">
        <v>0</v>
      </c>
      <c r="X72" s="4" t="s">
        <v>41</v>
      </c>
      <c r="Y72" s="4" t="s">
        <v>301</v>
      </c>
    </row>
    <row r="73" s="4" customFormat="1" spans="1:25">
      <c r="A73" s="4" t="s">
        <v>302</v>
      </c>
      <c r="B73" s="4" t="s">
        <v>26</v>
      </c>
      <c r="C73" s="4" t="s">
        <v>27</v>
      </c>
      <c r="D73" s="4" t="s">
        <v>303</v>
      </c>
      <c r="E73" s="4" t="s">
        <v>304</v>
      </c>
      <c r="F73" s="6">
        <v>44713</v>
      </c>
      <c r="G73" s="6">
        <v>44714</v>
      </c>
      <c r="H73" s="4">
        <v>1</v>
      </c>
      <c r="I73" s="4">
        <v>1</v>
      </c>
      <c r="J73" s="4">
        <v>1</v>
      </c>
      <c r="K73" s="4" t="s">
        <v>30</v>
      </c>
      <c r="L73" s="4">
        <v>105</v>
      </c>
      <c r="M73" s="4">
        <v>105</v>
      </c>
      <c r="N73" s="4" t="s">
        <v>305</v>
      </c>
      <c r="O73" s="4" t="s">
        <v>208</v>
      </c>
      <c r="P73" s="4" t="s">
        <v>33</v>
      </c>
      <c r="Q73" s="4">
        <v>0</v>
      </c>
      <c r="R73" s="7">
        <v>44713</v>
      </c>
      <c r="S73" s="6">
        <v>44717</v>
      </c>
      <c r="T73" s="4" t="s">
        <v>34</v>
      </c>
      <c r="U73" s="4">
        <v>105</v>
      </c>
      <c r="V73" s="4">
        <v>0</v>
      </c>
      <c r="W73" s="4">
        <v>0</v>
      </c>
      <c r="X73" s="4" t="s">
        <v>306</v>
      </c>
      <c r="Y73" s="4" t="s">
        <v>307</v>
      </c>
    </row>
    <row r="74" s="4" customFormat="1" spans="1:25">
      <c r="A74" s="4" t="s">
        <v>268</v>
      </c>
      <c r="B74" s="4" t="s">
        <v>26</v>
      </c>
      <c r="C74" s="4" t="s">
        <v>65</v>
      </c>
      <c r="D74" s="4" t="s">
        <v>269</v>
      </c>
      <c r="E74" s="4" t="s">
        <v>270</v>
      </c>
      <c r="F74" s="6">
        <v>44713</v>
      </c>
      <c r="G74" s="6">
        <v>44714</v>
      </c>
      <c r="H74" s="4">
        <v>1</v>
      </c>
      <c r="I74" s="4">
        <v>1</v>
      </c>
      <c r="J74" s="4">
        <v>1</v>
      </c>
      <c r="K74" s="4" t="s">
        <v>30</v>
      </c>
      <c r="L74" s="4">
        <v>-71</v>
      </c>
      <c r="M74" s="4">
        <v>-71</v>
      </c>
      <c r="N74" s="4" t="s">
        <v>271</v>
      </c>
      <c r="O74" s="4" t="s">
        <v>208</v>
      </c>
      <c r="P74" s="4" t="s">
        <v>33</v>
      </c>
      <c r="Q74" s="4">
        <v>0</v>
      </c>
      <c r="R74" s="7">
        <v>44713</v>
      </c>
      <c r="S74" s="6">
        <v>44717</v>
      </c>
      <c r="T74" s="4" t="s">
        <v>34</v>
      </c>
      <c r="U74" s="4">
        <v>-71</v>
      </c>
      <c r="V74" s="4">
        <v>0</v>
      </c>
      <c r="W74" s="4">
        <v>0</v>
      </c>
      <c r="X74" s="4" t="s">
        <v>41</v>
      </c>
      <c r="Y74" s="4" t="s">
        <v>41</v>
      </c>
    </row>
    <row r="75" s="4" customFormat="1" spans="1:25">
      <c r="A75" s="4" t="s">
        <v>308</v>
      </c>
      <c r="B75" s="4" t="s">
        <v>26</v>
      </c>
      <c r="C75" s="4" t="s">
        <v>309</v>
      </c>
      <c r="D75" s="4" t="s">
        <v>310</v>
      </c>
      <c r="E75" s="4" t="s">
        <v>311</v>
      </c>
      <c r="F75" s="6">
        <v>44701</v>
      </c>
      <c r="G75" s="6">
        <v>44702</v>
      </c>
      <c r="H75" s="4">
        <v>1</v>
      </c>
      <c r="I75" s="4">
        <v>1</v>
      </c>
      <c r="J75" s="4">
        <v>1</v>
      </c>
      <c r="K75" s="4" t="s">
        <v>30</v>
      </c>
      <c r="L75" s="4">
        <v>-127</v>
      </c>
      <c r="M75" s="4">
        <v>-127</v>
      </c>
      <c r="N75" s="4" t="s">
        <v>312</v>
      </c>
      <c r="O75" s="4" t="s">
        <v>208</v>
      </c>
      <c r="P75" s="4" t="s">
        <v>33</v>
      </c>
      <c r="Q75" s="4">
        <v>0</v>
      </c>
      <c r="R75" s="7">
        <v>44699</v>
      </c>
      <c r="S75" s="6">
        <v>44717</v>
      </c>
      <c r="T75" s="4" t="s">
        <v>34</v>
      </c>
      <c r="U75" s="4">
        <v>-127</v>
      </c>
      <c r="V75" s="4">
        <v>0</v>
      </c>
      <c r="W75" s="4">
        <v>0</v>
      </c>
      <c r="X75" s="4" t="s">
        <v>313</v>
      </c>
      <c r="Y75" s="4" t="s">
        <v>314</v>
      </c>
    </row>
    <row r="76" s="4" customFormat="1" spans="1:25">
      <c r="A76" s="4" t="s">
        <v>315</v>
      </c>
      <c r="B76" s="4" t="s">
        <v>26</v>
      </c>
      <c r="C76" s="4" t="s">
        <v>27</v>
      </c>
      <c r="D76" s="4" t="s">
        <v>205</v>
      </c>
      <c r="E76" s="4" t="s">
        <v>316</v>
      </c>
      <c r="F76" s="6">
        <v>44713</v>
      </c>
      <c r="G76" s="6">
        <v>44715</v>
      </c>
      <c r="H76" s="4">
        <v>1</v>
      </c>
      <c r="I76" s="4">
        <v>2</v>
      </c>
      <c r="J76" s="4">
        <v>2</v>
      </c>
      <c r="K76" s="4" t="s">
        <v>30</v>
      </c>
      <c r="L76" s="4">
        <v>552</v>
      </c>
      <c r="M76" s="4">
        <v>552</v>
      </c>
      <c r="N76" s="4" t="s">
        <v>317</v>
      </c>
      <c r="O76" s="4" t="s">
        <v>318</v>
      </c>
      <c r="P76" s="4" t="s">
        <v>33</v>
      </c>
      <c r="Q76" s="4">
        <v>0</v>
      </c>
      <c r="R76" s="7">
        <v>44687</v>
      </c>
      <c r="S76" s="6">
        <v>44718</v>
      </c>
      <c r="T76" s="4" t="s">
        <v>34</v>
      </c>
      <c r="U76" s="4">
        <v>552</v>
      </c>
      <c r="V76" s="4">
        <v>0</v>
      </c>
      <c r="W76" s="4">
        <v>0</v>
      </c>
      <c r="X76" s="4" t="s">
        <v>319</v>
      </c>
      <c r="Y76" s="4" t="s">
        <v>320</v>
      </c>
    </row>
    <row r="77" s="4" customFormat="1" spans="1:25">
      <c r="A77" s="4" t="s">
        <v>321</v>
      </c>
      <c r="B77" s="4" t="s">
        <v>26</v>
      </c>
      <c r="C77" s="4" t="s">
        <v>27</v>
      </c>
      <c r="D77" s="4" t="s">
        <v>205</v>
      </c>
      <c r="E77" s="4" t="s">
        <v>316</v>
      </c>
      <c r="F77" s="6">
        <v>44714</v>
      </c>
      <c r="G77" s="6">
        <v>44715</v>
      </c>
      <c r="H77" s="4">
        <v>1</v>
      </c>
      <c r="I77" s="4">
        <v>1</v>
      </c>
      <c r="J77" s="4">
        <v>1</v>
      </c>
      <c r="K77" s="4" t="s">
        <v>30</v>
      </c>
      <c r="L77" s="4">
        <v>276</v>
      </c>
      <c r="M77" s="4">
        <v>276</v>
      </c>
      <c r="N77" s="4" t="s">
        <v>322</v>
      </c>
      <c r="O77" s="4" t="s">
        <v>318</v>
      </c>
      <c r="P77" s="4" t="s">
        <v>33</v>
      </c>
      <c r="Q77" s="4">
        <v>0</v>
      </c>
      <c r="R77" s="7">
        <v>44691</v>
      </c>
      <c r="S77" s="6">
        <v>44718</v>
      </c>
      <c r="T77" s="4" t="s">
        <v>34</v>
      </c>
      <c r="U77" s="4">
        <v>276</v>
      </c>
      <c r="V77" s="4">
        <v>0</v>
      </c>
      <c r="W77" s="4">
        <v>0</v>
      </c>
      <c r="X77" s="4" t="s">
        <v>323</v>
      </c>
      <c r="Y77" s="4" t="s">
        <v>324</v>
      </c>
    </row>
    <row r="78" s="4" customFormat="1" spans="1:25">
      <c r="A78" s="4" t="s">
        <v>325</v>
      </c>
      <c r="B78" s="4" t="s">
        <v>26</v>
      </c>
      <c r="C78" s="4" t="s">
        <v>27</v>
      </c>
      <c r="D78" s="4" t="s">
        <v>326</v>
      </c>
      <c r="E78" s="4" t="s">
        <v>327</v>
      </c>
      <c r="F78" s="6">
        <v>44714</v>
      </c>
      <c r="G78" s="6">
        <v>44715</v>
      </c>
      <c r="H78" s="4">
        <v>1</v>
      </c>
      <c r="I78" s="4">
        <v>1</v>
      </c>
      <c r="J78" s="4">
        <v>1</v>
      </c>
      <c r="K78" s="4" t="s">
        <v>30</v>
      </c>
      <c r="L78" s="4">
        <v>113</v>
      </c>
      <c r="M78" s="4">
        <v>113</v>
      </c>
      <c r="N78" s="4" t="s">
        <v>328</v>
      </c>
      <c r="O78" s="4" t="s">
        <v>318</v>
      </c>
      <c r="P78" s="4" t="s">
        <v>33</v>
      </c>
      <c r="Q78" s="4">
        <v>0</v>
      </c>
      <c r="R78" s="7">
        <v>44705</v>
      </c>
      <c r="S78" s="6">
        <v>44718</v>
      </c>
      <c r="T78" s="4" t="s">
        <v>34</v>
      </c>
      <c r="U78" s="4">
        <v>113</v>
      </c>
      <c r="V78" s="4">
        <v>0</v>
      </c>
      <c r="W78" s="4">
        <v>0</v>
      </c>
      <c r="X78" s="4" t="s">
        <v>41</v>
      </c>
      <c r="Y78" s="4" t="s">
        <v>329</v>
      </c>
    </row>
    <row r="79" s="4" customFormat="1" spans="1:25">
      <c r="A79" s="4" t="s">
        <v>330</v>
      </c>
      <c r="B79" s="4" t="s">
        <v>26</v>
      </c>
      <c r="C79" s="4" t="s">
        <v>27</v>
      </c>
      <c r="D79" s="4" t="s">
        <v>147</v>
      </c>
      <c r="E79" s="4" t="s">
        <v>148</v>
      </c>
      <c r="F79" s="6">
        <v>44713</v>
      </c>
      <c r="G79" s="6">
        <v>44715</v>
      </c>
      <c r="H79" s="4">
        <v>1</v>
      </c>
      <c r="I79" s="4">
        <v>2</v>
      </c>
      <c r="J79" s="4">
        <v>2</v>
      </c>
      <c r="K79" s="4" t="s">
        <v>30</v>
      </c>
      <c r="L79" s="4">
        <v>140</v>
      </c>
      <c r="M79" s="4">
        <v>140</v>
      </c>
      <c r="N79" s="4" t="s">
        <v>149</v>
      </c>
      <c r="O79" s="4" t="s">
        <v>318</v>
      </c>
      <c r="P79" s="4" t="s">
        <v>33</v>
      </c>
      <c r="Q79" s="4">
        <v>0</v>
      </c>
      <c r="R79" s="7">
        <v>44708</v>
      </c>
      <c r="S79" s="6">
        <v>44718</v>
      </c>
      <c r="T79" s="4" t="s">
        <v>34</v>
      </c>
      <c r="U79" s="4">
        <v>140</v>
      </c>
      <c r="V79" s="4">
        <v>0</v>
      </c>
      <c r="W79" s="4">
        <v>0</v>
      </c>
      <c r="X79" s="4" t="s">
        <v>331</v>
      </c>
      <c r="Y79" s="4" t="s">
        <v>41</v>
      </c>
    </row>
    <row r="80" s="4" customFormat="1" spans="1:25">
      <c r="A80" s="4" t="s">
        <v>332</v>
      </c>
      <c r="B80" s="4" t="s">
        <v>26</v>
      </c>
      <c r="C80" s="4" t="s">
        <v>27</v>
      </c>
      <c r="D80" s="4" t="s">
        <v>333</v>
      </c>
      <c r="E80" s="4" t="s">
        <v>334</v>
      </c>
      <c r="F80" s="6">
        <v>44714</v>
      </c>
      <c r="G80" s="6">
        <v>44715</v>
      </c>
      <c r="H80" s="4">
        <v>1</v>
      </c>
      <c r="I80" s="4">
        <v>1</v>
      </c>
      <c r="J80" s="4">
        <v>1</v>
      </c>
      <c r="K80" s="4" t="s">
        <v>30</v>
      </c>
      <c r="L80" s="4">
        <v>118</v>
      </c>
      <c r="M80" s="4">
        <v>118</v>
      </c>
      <c r="N80" s="4" t="s">
        <v>335</v>
      </c>
      <c r="O80" s="4" t="s">
        <v>318</v>
      </c>
      <c r="P80" s="4" t="s">
        <v>33</v>
      </c>
      <c r="Q80" s="4">
        <v>0</v>
      </c>
      <c r="R80" s="7">
        <v>44709</v>
      </c>
      <c r="S80" s="6">
        <v>44718</v>
      </c>
      <c r="T80" s="4" t="s">
        <v>34</v>
      </c>
      <c r="U80" s="4">
        <v>118</v>
      </c>
      <c r="V80" s="4">
        <v>0</v>
      </c>
      <c r="W80" s="4">
        <v>0</v>
      </c>
      <c r="X80" s="4" t="s">
        <v>41</v>
      </c>
      <c r="Y80" s="4" t="s">
        <v>41</v>
      </c>
    </row>
    <row r="81" s="4" customFormat="1" spans="1:25">
      <c r="A81" s="4" t="s">
        <v>336</v>
      </c>
      <c r="B81" s="4" t="s">
        <v>26</v>
      </c>
      <c r="C81" s="4" t="s">
        <v>27</v>
      </c>
      <c r="D81" s="4" t="s">
        <v>147</v>
      </c>
      <c r="E81" s="4" t="s">
        <v>148</v>
      </c>
      <c r="F81" s="6">
        <v>44714</v>
      </c>
      <c r="G81" s="6">
        <v>44715</v>
      </c>
      <c r="H81" s="4">
        <v>1</v>
      </c>
      <c r="I81" s="4">
        <v>1</v>
      </c>
      <c r="J81" s="4">
        <v>1</v>
      </c>
      <c r="K81" s="4" t="s">
        <v>30</v>
      </c>
      <c r="L81" s="4">
        <v>70</v>
      </c>
      <c r="M81" s="4">
        <v>70</v>
      </c>
      <c r="N81" s="4" t="s">
        <v>337</v>
      </c>
      <c r="O81" s="4" t="s">
        <v>318</v>
      </c>
      <c r="P81" s="4" t="s">
        <v>33</v>
      </c>
      <c r="Q81" s="4">
        <v>0</v>
      </c>
      <c r="R81" s="7">
        <v>44711</v>
      </c>
      <c r="S81" s="6">
        <v>44718</v>
      </c>
      <c r="T81" s="4" t="s">
        <v>34</v>
      </c>
      <c r="U81" s="4">
        <v>70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338</v>
      </c>
      <c r="B82" s="4" t="s">
        <v>26</v>
      </c>
      <c r="C82" s="4" t="s">
        <v>27</v>
      </c>
      <c r="D82" s="4" t="s">
        <v>339</v>
      </c>
      <c r="E82" s="4" t="s">
        <v>340</v>
      </c>
      <c r="F82" s="6">
        <v>44714</v>
      </c>
      <c r="G82" s="6">
        <v>44715</v>
      </c>
      <c r="H82" s="4">
        <v>1</v>
      </c>
      <c r="I82" s="4">
        <v>1</v>
      </c>
      <c r="J82" s="4">
        <v>1</v>
      </c>
      <c r="K82" s="4" t="s">
        <v>30</v>
      </c>
      <c r="L82" s="4">
        <v>30</v>
      </c>
      <c r="M82" s="4">
        <v>30</v>
      </c>
      <c r="N82" s="4" t="s">
        <v>341</v>
      </c>
      <c r="O82" s="4" t="s">
        <v>318</v>
      </c>
      <c r="P82" s="4" t="s">
        <v>33</v>
      </c>
      <c r="Q82" s="4">
        <v>0</v>
      </c>
      <c r="R82" s="7">
        <v>44711</v>
      </c>
      <c r="S82" s="6">
        <v>44718</v>
      </c>
      <c r="T82" s="4" t="s">
        <v>34</v>
      </c>
      <c r="U82" s="4">
        <v>30</v>
      </c>
      <c r="V82" s="4">
        <v>0</v>
      </c>
      <c r="W82" s="4">
        <v>0</v>
      </c>
      <c r="X82" s="4" t="s">
        <v>342</v>
      </c>
      <c r="Y82" s="4" t="s">
        <v>41</v>
      </c>
    </row>
    <row r="83" s="4" customFormat="1" spans="1:25">
      <c r="A83" s="4" t="s">
        <v>338</v>
      </c>
      <c r="B83" s="4" t="s">
        <v>26</v>
      </c>
      <c r="C83" s="4" t="s">
        <v>65</v>
      </c>
      <c r="D83" s="4" t="s">
        <v>339</v>
      </c>
      <c r="E83" s="4" t="s">
        <v>340</v>
      </c>
      <c r="F83" s="6">
        <v>44714</v>
      </c>
      <c r="G83" s="6">
        <v>44715</v>
      </c>
      <c r="H83" s="4">
        <v>1</v>
      </c>
      <c r="I83" s="4">
        <v>1</v>
      </c>
      <c r="J83" s="4">
        <v>1</v>
      </c>
      <c r="K83" s="4" t="s">
        <v>30</v>
      </c>
      <c r="L83" s="4">
        <v>-30</v>
      </c>
      <c r="M83" s="4">
        <v>-30</v>
      </c>
      <c r="N83" s="4" t="s">
        <v>341</v>
      </c>
      <c r="O83" s="4" t="s">
        <v>318</v>
      </c>
      <c r="P83" s="4" t="s">
        <v>33</v>
      </c>
      <c r="Q83" s="4">
        <v>0</v>
      </c>
      <c r="R83" s="7">
        <v>44711</v>
      </c>
      <c r="S83" s="6">
        <v>44718</v>
      </c>
      <c r="T83" s="4" t="s">
        <v>34</v>
      </c>
      <c r="U83" s="4">
        <v>-30</v>
      </c>
      <c r="V83" s="4">
        <v>0</v>
      </c>
      <c r="W83" s="4">
        <v>0</v>
      </c>
      <c r="X83" s="4" t="s">
        <v>342</v>
      </c>
      <c r="Y83" s="4" t="s">
        <v>41</v>
      </c>
    </row>
    <row r="84" s="4" customFormat="1" spans="1:25">
      <c r="A84" s="4" t="s">
        <v>343</v>
      </c>
      <c r="B84" s="4" t="s">
        <v>26</v>
      </c>
      <c r="C84" s="4" t="s">
        <v>27</v>
      </c>
      <c r="D84" s="4" t="s">
        <v>344</v>
      </c>
      <c r="E84" s="4" t="s">
        <v>99</v>
      </c>
      <c r="F84" s="6">
        <v>44713</v>
      </c>
      <c r="G84" s="6">
        <v>44715</v>
      </c>
      <c r="H84" s="4">
        <v>1</v>
      </c>
      <c r="I84" s="4">
        <v>2</v>
      </c>
      <c r="J84" s="4">
        <v>2</v>
      </c>
      <c r="K84" s="4" t="s">
        <v>30</v>
      </c>
      <c r="L84" s="4">
        <v>21</v>
      </c>
      <c r="M84" s="4">
        <v>21</v>
      </c>
      <c r="N84" s="4" t="s">
        <v>345</v>
      </c>
      <c r="O84" s="4" t="s">
        <v>318</v>
      </c>
      <c r="P84" s="4" t="s">
        <v>33</v>
      </c>
      <c r="Q84" s="4">
        <v>0</v>
      </c>
      <c r="R84" s="7">
        <v>44712</v>
      </c>
      <c r="S84" s="6">
        <v>44718</v>
      </c>
      <c r="T84" s="4" t="s">
        <v>34</v>
      </c>
      <c r="U84" s="4">
        <v>21</v>
      </c>
      <c r="V84" s="4">
        <v>0</v>
      </c>
      <c r="W84" s="4">
        <v>0</v>
      </c>
      <c r="X84" s="4" t="s">
        <v>41</v>
      </c>
      <c r="Y84" s="4" t="s">
        <v>78</v>
      </c>
    </row>
    <row r="85" s="4" customFormat="1" spans="1:25">
      <c r="A85" s="4" t="s">
        <v>346</v>
      </c>
      <c r="B85" s="4" t="s">
        <v>26</v>
      </c>
      <c r="C85" s="4" t="s">
        <v>27</v>
      </c>
      <c r="D85" s="4" t="s">
        <v>188</v>
      </c>
      <c r="E85" s="4" t="s">
        <v>189</v>
      </c>
      <c r="F85" s="6">
        <v>44713</v>
      </c>
      <c r="G85" s="6">
        <v>44715</v>
      </c>
      <c r="H85" s="4">
        <v>1</v>
      </c>
      <c r="I85" s="4">
        <v>2</v>
      </c>
      <c r="J85" s="4">
        <v>2</v>
      </c>
      <c r="K85" s="4" t="s">
        <v>30</v>
      </c>
      <c r="L85" s="4">
        <v>146</v>
      </c>
      <c r="M85" s="4">
        <v>146</v>
      </c>
      <c r="N85" s="4" t="s">
        <v>347</v>
      </c>
      <c r="O85" s="4" t="s">
        <v>318</v>
      </c>
      <c r="P85" s="4" t="s">
        <v>33</v>
      </c>
      <c r="Q85" s="4">
        <v>0</v>
      </c>
      <c r="R85" s="7">
        <v>44713</v>
      </c>
      <c r="S85" s="6">
        <v>44718</v>
      </c>
      <c r="T85" s="4" t="s">
        <v>34</v>
      </c>
      <c r="U85" s="4">
        <v>146</v>
      </c>
      <c r="V85" s="4">
        <v>0</v>
      </c>
      <c r="W85" s="4">
        <v>0</v>
      </c>
      <c r="X85" s="4" t="s">
        <v>41</v>
      </c>
      <c r="Y85" s="4" t="s">
        <v>348</v>
      </c>
    </row>
    <row r="86" s="4" customFormat="1" spans="1:25">
      <c r="A86" s="4" t="s">
        <v>349</v>
      </c>
      <c r="B86" s="4" t="s">
        <v>26</v>
      </c>
      <c r="C86" s="4" t="s">
        <v>27</v>
      </c>
      <c r="D86" s="4" t="s">
        <v>72</v>
      </c>
      <c r="E86" s="4" t="s">
        <v>73</v>
      </c>
      <c r="F86" s="6">
        <v>44714</v>
      </c>
      <c r="G86" s="6">
        <v>44715</v>
      </c>
      <c r="H86" s="4">
        <v>1</v>
      </c>
      <c r="I86" s="4">
        <v>1</v>
      </c>
      <c r="J86" s="4">
        <v>1</v>
      </c>
      <c r="K86" s="4" t="s">
        <v>30</v>
      </c>
      <c r="L86" s="4">
        <v>165</v>
      </c>
      <c r="M86" s="4">
        <v>165</v>
      </c>
      <c r="N86" s="4" t="s">
        <v>350</v>
      </c>
      <c r="O86" s="4" t="s">
        <v>318</v>
      </c>
      <c r="P86" s="4" t="s">
        <v>33</v>
      </c>
      <c r="Q86" s="4">
        <v>0</v>
      </c>
      <c r="R86" s="7">
        <v>44713</v>
      </c>
      <c r="S86" s="6">
        <v>44718</v>
      </c>
      <c r="T86" s="4" t="s">
        <v>34</v>
      </c>
      <c r="U86" s="4">
        <v>165</v>
      </c>
      <c r="V86" s="4">
        <v>0</v>
      </c>
      <c r="W86" s="4">
        <v>0</v>
      </c>
      <c r="X86" s="4" t="s">
        <v>41</v>
      </c>
      <c r="Y86" s="4" t="s">
        <v>41</v>
      </c>
    </row>
    <row r="87" s="4" customFormat="1" spans="1:25">
      <c r="A87" s="4" t="s">
        <v>351</v>
      </c>
      <c r="B87" s="4" t="s">
        <v>26</v>
      </c>
      <c r="C87" s="4" t="s">
        <v>27</v>
      </c>
      <c r="D87" s="4" t="s">
        <v>188</v>
      </c>
      <c r="E87" s="4" t="s">
        <v>189</v>
      </c>
      <c r="F87" s="6">
        <v>44714</v>
      </c>
      <c r="G87" s="6">
        <v>44715</v>
      </c>
      <c r="H87" s="4">
        <v>1</v>
      </c>
      <c r="I87" s="4">
        <v>1</v>
      </c>
      <c r="J87" s="4">
        <v>1</v>
      </c>
      <c r="K87" s="4" t="s">
        <v>30</v>
      </c>
      <c r="L87" s="4">
        <v>72</v>
      </c>
      <c r="M87" s="4">
        <v>72</v>
      </c>
      <c r="N87" s="4" t="s">
        <v>352</v>
      </c>
      <c r="O87" s="4" t="s">
        <v>318</v>
      </c>
      <c r="P87" s="4" t="s">
        <v>33</v>
      </c>
      <c r="Q87" s="4">
        <v>0</v>
      </c>
      <c r="R87" s="7">
        <v>44713</v>
      </c>
      <c r="S87" s="6">
        <v>44718</v>
      </c>
      <c r="T87" s="4" t="s">
        <v>34</v>
      </c>
      <c r="U87" s="4">
        <v>72</v>
      </c>
      <c r="V87" s="4">
        <v>0</v>
      </c>
      <c r="W87" s="4">
        <v>0</v>
      </c>
      <c r="X87" s="4" t="s">
        <v>353</v>
      </c>
      <c r="Y87" s="4" t="s">
        <v>41</v>
      </c>
    </row>
    <row r="88" s="4" customFormat="1" spans="1:25">
      <c r="A88" s="4" t="s">
        <v>354</v>
      </c>
      <c r="B88" s="4" t="s">
        <v>26</v>
      </c>
      <c r="C88" s="4" t="s">
        <v>27</v>
      </c>
      <c r="D88" s="4" t="s">
        <v>188</v>
      </c>
      <c r="E88" s="4" t="s">
        <v>235</v>
      </c>
      <c r="F88" s="6">
        <v>44714</v>
      </c>
      <c r="G88" s="6">
        <v>44715</v>
      </c>
      <c r="H88" s="4">
        <v>1</v>
      </c>
      <c r="I88" s="4">
        <v>1</v>
      </c>
      <c r="J88" s="4">
        <v>1</v>
      </c>
      <c r="K88" s="4" t="s">
        <v>30</v>
      </c>
      <c r="L88" s="4">
        <v>72</v>
      </c>
      <c r="M88" s="4">
        <v>72</v>
      </c>
      <c r="N88" s="4" t="s">
        <v>355</v>
      </c>
      <c r="O88" s="4" t="s">
        <v>318</v>
      </c>
      <c r="P88" s="4" t="s">
        <v>33</v>
      </c>
      <c r="Q88" s="4">
        <v>0</v>
      </c>
      <c r="R88" s="7">
        <v>44713</v>
      </c>
      <c r="S88" s="6">
        <v>44718</v>
      </c>
      <c r="T88" s="4" t="s">
        <v>34</v>
      </c>
      <c r="U88" s="4">
        <v>72</v>
      </c>
      <c r="V88" s="4">
        <v>0</v>
      </c>
      <c r="W88" s="4">
        <v>0</v>
      </c>
      <c r="X88" s="4" t="s">
        <v>41</v>
      </c>
      <c r="Y88" s="4" t="s">
        <v>41</v>
      </c>
    </row>
    <row r="89" s="4" customFormat="1" spans="1:25">
      <c r="A89" s="4" t="s">
        <v>356</v>
      </c>
      <c r="B89" s="4" t="s">
        <v>26</v>
      </c>
      <c r="C89" s="4" t="s">
        <v>27</v>
      </c>
      <c r="D89" s="4" t="s">
        <v>188</v>
      </c>
      <c r="E89" s="4" t="s">
        <v>189</v>
      </c>
      <c r="F89" s="6">
        <v>44714</v>
      </c>
      <c r="G89" s="6">
        <v>44715</v>
      </c>
      <c r="H89" s="4">
        <v>1</v>
      </c>
      <c r="I89" s="4">
        <v>1</v>
      </c>
      <c r="J89" s="4">
        <v>1</v>
      </c>
      <c r="K89" s="4" t="s">
        <v>30</v>
      </c>
      <c r="L89" s="4">
        <v>72</v>
      </c>
      <c r="M89" s="4">
        <v>72</v>
      </c>
      <c r="N89" s="4" t="s">
        <v>357</v>
      </c>
      <c r="O89" s="4" t="s">
        <v>318</v>
      </c>
      <c r="P89" s="4" t="s">
        <v>33</v>
      </c>
      <c r="Q89" s="4">
        <v>0</v>
      </c>
      <c r="R89" s="7">
        <v>44713</v>
      </c>
      <c r="S89" s="6">
        <v>44718</v>
      </c>
      <c r="T89" s="4" t="s">
        <v>34</v>
      </c>
      <c r="U89" s="4">
        <v>72</v>
      </c>
      <c r="V89" s="4">
        <v>0</v>
      </c>
      <c r="W89" s="4">
        <v>0</v>
      </c>
      <c r="X89" s="4" t="s">
        <v>41</v>
      </c>
      <c r="Y89" s="4" t="s">
        <v>41</v>
      </c>
    </row>
    <row r="90" s="4" customFormat="1" spans="1:25">
      <c r="A90" s="4" t="s">
        <v>346</v>
      </c>
      <c r="B90" s="4" t="s">
        <v>26</v>
      </c>
      <c r="C90" s="4" t="s">
        <v>65</v>
      </c>
      <c r="D90" s="4" t="s">
        <v>188</v>
      </c>
      <c r="E90" s="4" t="s">
        <v>189</v>
      </c>
      <c r="F90" s="6">
        <v>44713</v>
      </c>
      <c r="G90" s="6">
        <v>44715</v>
      </c>
      <c r="H90" s="4">
        <v>1</v>
      </c>
      <c r="I90" s="4">
        <v>2</v>
      </c>
      <c r="J90" s="4">
        <v>2</v>
      </c>
      <c r="K90" s="4" t="s">
        <v>30</v>
      </c>
      <c r="L90" s="4">
        <v>-146</v>
      </c>
      <c r="M90" s="4">
        <v>-146</v>
      </c>
      <c r="N90" s="4" t="s">
        <v>347</v>
      </c>
      <c r="O90" s="4" t="s">
        <v>318</v>
      </c>
      <c r="P90" s="4" t="s">
        <v>33</v>
      </c>
      <c r="Q90" s="4">
        <v>0</v>
      </c>
      <c r="R90" s="7">
        <v>44713</v>
      </c>
      <c r="S90" s="6">
        <v>44718</v>
      </c>
      <c r="T90" s="4" t="s">
        <v>34</v>
      </c>
      <c r="U90" s="4">
        <v>-146</v>
      </c>
      <c r="V90" s="4">
        <v>0</v>
      </c>
      <c r="W90" s="4">
        <v>0</v>
      </c>
      <c r="X90" s="4" t="s">
        <v>41</v>
      </c>
      <c r="Y90" s="4" t="s">
        <v>348</v>
      </c>
    </row>
    <row r="91" s="4" customFormat="1" spans="1:25">
      <c r="A91" s="4" t="s">
        <v>358</v>
      </c>
      <c r="B91" s="4" t="s">
        <v>26</v>
      </c>
      <c r="C91" s="4" t="s">
        <v>27</v>
      </c>
      <c r="D91" s="4" t="s">
        <v>188</v>
      </c>
      <c r="E91" s="4" t="s">
        <v>235</v>
      </c>
      <c r="F91" s="6">
        <v>44714</v>
      </c>
      <c r="G91" s="6">
        <v>44715</v>
      </c>
      <c r="H91" s="4">
        <v>1</v>
      </c>
      <c r="I91" s="4">
        <v>1</v>
      </c>
      <c r="J91" s="4">
        <v>1</v>
      </c>
      <c r="K91" s="4" t="s">
        <v>30</v>
      </c>
      <c r="L91" s="4">
        <v>72</v>
      </c>
      <c r="M91" s="4">
        <v>72</v>
      </c>
      <c r="N91" s="4" t="s">
        <v>359</v>
      </c>
      <c r="O91" s="4" t="s">
        <v>318</v>
      </c>
      <c r="P91" s="4" t="s">
        <v>33</v>
      </c>
      <c r="Q91" s="4">
        <v>0</v>
      </c>
      <c r="R91" s="7">
        <v>44714</v>
      </c>
      <c r="S91" s="6">
        <v>44718</v>
      </c>
      <c r="T91" s="4" t="s">
        <v>34</v>
      </c>
      <c r="U91" s="4">
        <v>72</v>
      </c>
      <c r="V91" s="4">
        <v>0</v>
      </c>
      <c r="W91" s="4">
        <v>0</v>
      </c>
      <c r="X91" s="4" t="s">
        <v>41</v>
      </c>
      <c r="Y91" s="4" t="s">
        <v>41</v>
      </c>
    </row>
    <row r="92" s="4" customFormat="1" spans="1:25">
      <c r="A92" s="4" t="s">
        <v>360</v>
      </c>
      <c r="B92" s="4" t="s">
        <v>26</v>
      </c>
      <c r="C92" s="4" t="s">
        <v>27</v>
      </c>
      <c r="D92" s="4" t="s">
        <v>188</v>
      </c>
      <c r="E92" s="4" t="s">
        <v>235</v>
      </c>
      <c r="F92" s="6">
        <v>44714</v>
      </c>
      <c r="G92" s="6">
        <v>44715</v>
      </c>
      <c r="H92" s="4">
        <v>1</v>
      </c>
      <c r="I92" s="4">
        <v>1</v>
      </c>
      <c r="J92" s="4">
        <v>1</v>
      </c>
      <c r="K92" s="4" t="s">
        <v>30</v>
      </c>
      <c r="L92" s="4">
        <v>72</v>
      </c>
      <c r="M92" s="4">
        <v>72</v>
      </c>
      <c r="N92" s="4" t="s">
        <v>361</v>
      </c>
      <c r="O92" s="4" t="s">
        <v>318</v>
      </c>
      <c r="P92" s="4" t="s">
        <v>33</v>
      </c>
      <c r="Q92" s="4">
        <v>0</v>
      </c>
      <c r="R92" s="7">
        <v>44714</v>
      </c>
      <c r="S92" s="6">
        <v>44718</v>
      </c>
      <c r="T92" s="4" t="s">
        <v>34</v>
      </c>
      <c r="U92" s="4">
        <v>72</v>
      </c>
      <c r="V92" s="4">
        <v>0</v>
      </c>
      <c r="W92" s="4">
        <v>0</v>
      </c>
      <c r="X92" s="4" t="s">
        <v>362</v>
      </c>
      <c r="Y92" s="4" t="s">
        <v>41</v>
      </c>
    </row>
    <row r="93" s="4" customFormat="1" spans="1:25">
      <c r="A93" s="4" t="s">
        <v>363</v>
      </c>
      <c r="B93" s="4" t="s">
        <v>26</v>
      </c>
      <c r="C93" s="4" t="s">
        <v>27</v>
      </c>
      <c r="D93" s="4" t="s">
        <v>364</v>
      </c>
      <c r="E93" s="4" t="s">
        <v>365</v>
      </c>
      <c r="F93" s="6">
        <v>44714</v>
      </c>
      <c r="G93" s="6">
        <v>44715</v>
      </c>
      <c r="H93" s="4">
        <v>1</v>
      </c>
      <c r="I93" s="4">
        <v>1</v>
      </c>
      <c r="J93" s="4">
        <v>1</v>
      </c>
      <c r="K93" s="4" t="s">
        <v>30</v>
      </c>
      <c r="L93" s="4">
        <v>87</v>
      </c>
      <c r="M93" s="4">
        <v>87</v>
      </c>
      <c r="N93" s="4" t="s">
        <v>366</v>
      </c>
      <c r="O93" s="4" t="s">
        <v>318</v>
      </c>
      <c r="P93" s="4" t="s">
        <v>33</v>
      </c>
      <c r="Q93" s="4">
        <v>0</v>
      </c>
      <c r="R93" s="7">
        <v>44714</v>
      </c>
      <c r="S93" s="6">
        <v>44718</v>
      </c>
      <c r="T93" s="4" t="s">
        <v>34</v>
      </c>
      <c r="U93" s="4">
        <v>87</v>
      </c>
      <c r="V93" s="4">
        <v>0</v>
      </c>
      <c r="W93" s="4">
        <v>0</v>
      </c>
      <c r="X93" s="4" t="s">
        <v>41</v>
      </c>
      <c r="Y93" s="4" t="s">
        <v>367</v>
      </c>
    </row>
    <row r="94" s="4" customFormat="1" spans="1:25">
      <c r="A94" s="4" t="s">
        <v>368</v>
      </c>
      <c r="B94" s="4" t="s">
        <v>26</v>
      </c>
      <c r="C94" s="4" t="s">
        <v>27</v>
      </c>
      <c r="D94" s="4" t="s">
        <v>369</v>
      </c>
      <c r="E94" s="4" t="s">
        <v>202</v>
      </c>
      <c r="F94" s="6">
        <v>44714</v>
      </c>
      <c r="G94" s="6">
        <v>44715</v>
      </c>
      <c r="H94" s="4">
        <v>1</v>
      </c>
      <c r="I94" s="4">
        <v>1</v>
      </c>
      <c r="J94" s="4">
        <v>1</v>
      </c>
      <c r="K94" s="4" t="s">
        <v>30</v>
      </c>
      <c r="L94" s="4">
        <v>192</v>
      </c>
      <c r="M94" s="4">
        <v>192</v>
      </c>
      <c r="N94" s="4" t="s">
        <v>370</v>
      </c>
      <c r="O94" s="4" t="s">
        <v>318</v>
      </c>
      <c r="P94" s="4" t="s">
        <v>33</v>
      </c>
      <c r="Q94" s="4">
        <v>0</v>
      </c>
      <c r="R94" s="7">
        <v>44714</v>
      </c>
      <c r="S94" s="6">
        <v>44718</v>
      </c>
      <c r="T94" s="4" t="s">
        <v>34</v>
      </c>
      <c r="U94" s="4">
        <v>192</v>
      </c>
      <c r="V94" s="4">
        <v>0</v>
      </c>
      <c r="W94" s="4">
        <v>0</v>
      </c>
      <c r="X94" s="4" t="s">
        <v>371</v>
      </c>
      <c r="Y94" s="4" t="s">
        <v>41</v>
      </c>
    </row>
    <row r="95" s="4" customFormat="1" spans="1:25">
      <c r="A95" s="4" t="s">
        <v>372</v>
      </c>
      <c r="B95" s="4" t="s">
        <v>26</v>
      </c>
      <c r="C95" s="4" t="s">
        <v>27</v>
      </c>
      <c r="D95" s="4" t="s">
        <v>188</v>
      </c>
      <c r="E95" s="4" t="s">
        <v>235</v>
      </c>
      <c r="F95" s="6">
        <v>44714</v>
      </c>
      <c r="G95" s="6">
        <v>44715</v>
      </c>
      <c r="H95" s="4">
        <v>1</v>
      </c>
      <c r="I95" s="4">
        <v>1</v>
      </c>
      <c r="J95" s="4">
        <v>1</v>
      </c>
      <c r="K95" s="4" t="s">
        <v>30</v>
      </c>
      <c r="L95" s="4">
        <v>72</v>
      </c>
      <c r="M95" s="4">
        <v>72</v>
      </c>
      <c r="N95" s="4" t="s">
        <v>373</v>
      </c>
      <c r="O95" s="4" t="s">
        <v>318</v>
      </c>
      <c r="P95" s="4" t="s">
        <v>33</v>
      </c>
      <c r="Q95" s="4">
        <v>0</v>
      </c>
      <c r="R95" s="7">
        <v>44714</v>
      </c>
      <c r="S95" s="6">
        <v>44718</v>
      </c>
      <c r="T95" s="4" t="s">
        <v>34</v>
      </c>
      <c r="U95" s="4">
        <v>72</v>
      </c>
      <c r="V95" s="4">
        <v>0</v>
      </c>
      <c r="W95" s="4">
        <v>0</v>
      </c>
      <c r="X95" s="4" t="s">
        <v>41</v>
      </c>
      <c r="Y9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"/>
  <sheetViews>
    <sheetView tabSelected="1" workbookViewId="0">
      <selection activeCell="M82" sqref="M8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374</v>
      </c>
    </row>
    <row r="2" s="4" customFormat="1" hidden="1" spans="1:9">
      <c r="A2" s="5">
        <v>17690682561</v>
      </c>
      <c r="B2" s="6">
        <v>44709</v>
      </c>
      <c r="C2" s="6">
        <v>44712</v>
      </c>
      <c r="D2" s="4">
        <v>96</v>
      </c>
      <c r="E2" s="4" t="str">
        <f>VLOOKUP(A2,HOP!A:L,12,0)</f>
        <v>96.00</v>
      </c>
      <c r="F2" s="4" t="str">
        <f>VLOOKUP(A2,HOP!A:C,3,0)</f>
        <v>2477338</v>
      </c>
      <c r="G2" s="4">
        <f>D2-E2</f>
        <v>0</v>
      </c>
      <c r="H2" s="4" t="str">
        <f>$H$1&amp;F2</f>
        <v>，2477338</v>
      </c>
      <c r="I2" s="4" t="str">
        <f>VLOOKUP(A2,HOP!A:U,21,0)</f>
        <v>直连</v>
      </c>
    </row>
    <row r="3" s="4" customFormat="1" hidden="1" spans="1:9">
      <c r="A3" s="5">
        <v>17878398502</v>
      </c>
      <c r="B3" s="6">
        <v>44710</v>
      </c>
      <c r="C3" s="6">
        <v>44712</v>
      </c>
      <c r="D3" s="4">
        <v>482</v>
      </c>
      <c r="E3" s="4" t="str">
        <f>VLOOKUP(A3,HOP!A:L,12,0)</f>
        <v>482.00</v>
      </c>
      <c r="F3" s="4" t="str">
        <f>VLOOKUP(A3,HOP!A:C,3,0)</f>
        <v>2533188</v>
      </c>
      <c r="G3" s="4">
        <f t="shared" ref="G3:G34" si="0">D3-E3</f>
        <v>0</v>
      </c>
      <c r="H3" s="4" t="str">
        <f t="shared" ref="H3:H34" si="1">$H$1&amp;F3</f>
        <v>，2533188</v>
      </c>
      <c r="I3" s="4" t="str">
        <f>VLOOKUP(A3,HOP!A:U,21,0)</f>
        <v>直连</v>
      </c>
    </row>
    <row r="4" s="4" customFormat="1" hidden="1" spans="1:9">
      <c r="A4" s="5">
        <v>17926444461</v>
      </c>
      <c r="B4" s="6">
        <v>44711</v>
      </c>
      <c r="C4" s="6">
        <v>44712</v>
      </c>
      <c r="D4" s="4">
        <v>202</v>
      </c>
      <c r="E4" s="4" t="str">
        <f>VLOOKUP(A4,HOP!A:L,12,0)</f>
        <v>202.00</v>
      </c>
      <c r="F4" s="4" t="str">
        <f>VLOOKUP(A4,HOP!A:C,3,0)</f>
        <v>2548665</v>
      </c>
      <c r="G4" s="4">
        <f t="shared" si="0"/>
        <v>0</v>
      </c>
      <c r="H4" s="4" t="str">
        <f t="shared" si="1"/>
        <v>，2548665</v>
      </c>
      <c r="I4" s="4" t="str">
        <f>VLOOKUP(A4,HOP!A:U,21,0)</f>
        <v>直连</v>
      </c>
    </row>
    <row r="5" s="4" customFormat="1" hidden="1" spans="1:9">
      <c r="A5" s="5">
        <v>17961414501</v>
      </c>
      <c r="B5" s="6">
        <v>44708</v>
      </c>
      <c r="C5" s="6">
        <v>44712</v>
      </c>
      <c r="D5" s="4">
        <v>308</v>
      </c>
      <c r="E5" s="4" t="str">
        <f>VLOOKUP(A5,HOP!A:L,12,0)</f>
        <v>308.00</v>
      </c>
      <c r="F5" s="4" t="str">
        <f>VLOOKUP(A5,HOP!A:C,3,0)</f>
        <v>2557140</v>
      </c>
      <c r="G5" s="4">
        <f t="shared" si="0"/>
        <v>0</v>
      </c>
      <c r="H5" s="4" t="str">
        <f t="shared" si="1"/>
        <v>，2557140</v>
      </c>
      <c r="I5" s="4" t="str">
        <f>VLOOKUP(A5,HOP!A:U,21,0)</f>
        <v>直连</v>
      </c>
    </row>
    <row r="6" s="4" customFormat="1" hidden="1" spans="1:9">
      <c r="A6" s="5">
        <v>17996088675</v>
      </c>
      <c r="B6" s="6">
        <v>44711</v>
      </c>
      <c r="C6" s="6">
        <v>44712</v>
      </c>
      <c r="D6" s="4">
        <v>119</v>
      </c>
      <c r="E6" s="4" t="str">
        <f>VLOOKUP(A6,HOP!A:L,12,0)</f>
        <v>119.00</v>
      </c>
      <c r="F6" s="4" t="str">
        <f>VLOOKUP(A6,HOP!A:C,3,0)</f>
        <v>2564071</v>
      </c>
      <c r="G6" s="4">
        <f t="shared" si="0"/>
        <v>0</v>
      </c>
      <c r="H6" s="4" t="str">
        <f t="shared" si="1"/>
        <v>，2564071</v>
      </c>
      <c r="I6" s="4" t="str">
        <f>VLOOKUP(A6,HOP!A:U,21,0)</f>
        <v>直连</v>
      </c>
    </row>
    <row r="7" s="4" customFormat="1" hidden="1" spans="1:9">
      <c r="A7" s="5">
        <v>18001471643</v>
      </c>
      <c r="B7" s="6">
        <v>44711</v>
      </c>
      <c r="C7" s="6">
        <v>44712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18014071578</v>
      </c>
      <c r="B8" s="6">
        <v>44710</v>
      </c>
      <c r="C8" s="6">
        <v>44712</v>
      </c>
      <c r="D8" s="4">
        <v>400</v>
      </c>
      <c r="E8" s="4" t="str">
        <f>VLOOKUP(A8,HOP!A:L,12,0)</f>
        <v>400.00</v>
      </c>
      <c r="F8" s="4" t="str">
        <f>VLOOKUP(A8,HOP!A:C,3,0)</f>
        <v>2567425</v>
      </c>
      <c r="G8" s="4">
        <f t="shared" si="0"/>
        <v>0</v>
      </c>
      <c r="H8" s="4" t="str">
        <f t="shared" si="1"/>
        <v>，2567425</v>
      </c>
      <c r="I8" s="4" t="str">
        <f>VLOOKUP(A8,HOP!A:U,21,0)</f>
        <v>直连</v>
      </c>
    </row>
    <row r="9" s="4" customFormat="1" hidden="1" spans="1:9">
      <c r="A9" s="5">
        <v>18020873166</v>
      </c>
      <c r="B9" s="6">
        <v>44711</v>
      </c>
      <c r="C9" s="6">
        <v>44712</v>
      </c>
      <c r="D9" s="4">
        <v>103</v>
      </c>
      <c r="E9" s="4" t="str">
        <f>VLOOKUP(A9,HOP!A:L,12,0)</f>
        <v>103.00</v>
      </c>
      <c r="F9" s="4" t="str">
        <f>VLOOKUP(A9,HOP!A:C,3,0)</f>
        <v>2568973</v>
      </c>
      <c r="G9" s="4">
        <f t="shared" si="0"/>
        <v>0</v>
      </c>
      <c r="H9" s="4" t="str">
        <f t="shared" si="1"/>
        <v>，2568973</v>
      </c>
      <c r="I9" s="4" t="str">
        <f>VLOOKUP(A9,HOP!A:U,21,0)</f>
        <v>直连</v>
      </c>
    </row>
    <row r="10" s="4" customFormat="1" hidden="1" spans="1:9">
      <c r="A10" s="5">
        <v>18020904152</v>
      </c>
      <c r="B10" s="6">
        <v>44711</v>
      </c>
      <c r="C10" s="6">
        <v>44712</v>
      </c>
      <c r="D10" s="4">
        <v>302</v>
      </c>
      <c r="E10" s="4" t="str">
        <f>VLOOKUP(A10,HOP!A:L,12,0)</f>
        <v>302.00</v>
      </c>
      <c r="F10" s="4" t="str">
        <f>VLOOKUP(A10,HOP!A:C,3,0)</f>
        <v>2568993</v>
      </c>
      <c r="G10" s="4">
        <f t="shared" si="0"/>
        <v>0</v>
      </c>
      <c r="H10" s="4" t="str">
        <f t="shared" si="1"/>
        <v>，2568993</v>
      </c>
      <c r="I10" s="4" t="str">
        <f>VLOOKUP(A10,HOP!A:U,21,0)</f>
        <v>直连</v>
      </c>
    </row>
    <row r="11" s="4" customFormat="1" hidden="1" spans="1:9">
      <c r="A11" s="5">
        <v>18020930012</v>
      </c>
      <c r="B11" s="6">
        <v>44711</v>
      </c>
      <c r="C11" s="6">
        <v>44712</v>
      </c>
      <c r="D11" s="4">
        <v>78</v>
      </c>
      <c r="E11" s="4" t="str">
        <f>VLOOKUP(A11,HOP!A:L,12,0)</f>
        <v>78.00</v>
      </c>
      <c r="F11" s="4" t="str">
        <f>VLOOKUP(A11,HOP!A:C,3,0)</f>
        <v>2569010</v>
      </c>
      <c r="G11" s="4">
        <f t="shared" si="0"/>
        <v>0</v>
      </c>
      <c r="H11" s="4" t="str">
        <f t="shared" si="1"/>
        <v>，2569010</v>
      </c>
      <c r="I11" s="4" t="str">
        <f>VLOOKUP(A11,HOP!A:U,21,0)</f>
        <v>直连</v>
      </c>
    </row>
    <row r="12" s="4" customFormat="1" hidden="1" spans="1:9">
      <c r="A12" s="5">
        <v>18020922946</v>
      </c>
      <c r="B12" s="6">
        <v>44711</v>
      </c>
      <c r="C12" s="6">
        <v>44712</v>
      </c>
      <c r="D12" s="4">
        <v>78</v>
      </c>
      <c r="E12" s="4" t="str">
        <f>VLOOKUP(A12,HOP!A:L,12,0)</f>
        <v>78.00</v>
      </c>
      <c r="F12" s="4" t="str">
        <f>VLOOKUP(A12,HOP!A:C,3,0)</f>
        <v>2569009</v>
      </c>
      <c r="G12" s="4">
        <f t="shared" si="0"/>
        <v>0</v>
      </c>
      <c r="H12" s="4" t="str">
        <f t="shared" si="1"/>
        <v>，2569009</v>
      </c>
      <c r="I12" s="4" t="str">
        <f>VLOOKUP(A12,HOP!A:U,21,0)</f>
        <v>直连</v>
      </c>
    </row>
    <row r="13" s="4" customFormat="1" hidden="1" spans="1:9">
      <c r="A13" s="5">
        <v>18021265927</v>
      </c>
      <c r="B13" s="6">
        <v>44711</v>
      </c>
      <c r="C13" s="6">
        <v>44712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18022663421</v>
      </c>
      <c r="B14" s="6">
        <v>44711</v>
      </c>
      <c r="C14" s="6">
        <v>44712</v>
      </c>
      <c r="D14" s="4">
        <v>168</v>
      </c>
      <c r="E14" s="4" t="str">
        <f>VLOOKUP(A14,HOP!A:L,12,0)</f>
        <v>168.00</v>
      </c>
      <c r="F14" s="4" t="str">
        <f>VLOOKUP(A14,HOP!A:C,3,0)</f>
        <v>2569533</v>
      </c>
      <c r="G14" s="4">
        <f t="shared" si="0"/>
        <v>0</v>
      </c>
      <c r="H14" s="4" t="str">
        <f t="shared" si="1"/>
        <v>，2569533</v>
      </c>
      <c r="I14" s="4" t="str">
        <f>VLOOKUP(A14,HOP!A:U,21,0)</f>
        <v>直连</v>
      </c>
    </row>
    <row r="15" s="4" customFormat="1" hidden="1" spans="1:9">
      <c r="A15" s="5">
        <v>18022984335</v>
      </c>
      <c r="B15" s="6">
        <v>44711</v>
      </c>
      <c r="C15" s="6">
        <v>44712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18022866234</v>
      </c>
      <c r="B16" s="6">
        <v>44711</v>
      </c>
      <c r="C16" s="6">
        <v>44712</v>
      </c>
      <c r="D16" s="4">
        <v>78</v>
      </c>
      <c r="E16" s="4" t="str">
        <f>VLOOKUP(A16,HOP!A:L,12,0)</f>
        <v>78.00</v>
      </c>
      <c r="F16" s="4" t="str">
        <f>VLOOKUP(A16,HOP!A:C,3,0)</f>
        <v>2569640</v>
      </c>
      <c r="G16" s="4">
        <f t="shared" si="0"/>
        <v>0</v>
      </c>
      <c r="H16" s="4" t="str">
        <f t="shared" si="1"/>
        <v>，2569640</v>
      </c>
      <c r="I16" s="4" t="str">
        <f>VLOOKUP(A16,HOP!A:U,21,0)</f>
        <v>直连</v>
      </c>
    </row>
    <row r="17" s="4" customFormat="1" hidden="1" spans="1:9">
      <c r="A17" s="5">
        <v>18023351869</v>
      </c>
      <c r="B17" s="6">
        <v>44711</v>
      </c>
      <c r="C17" s="6">
        <v>44712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18023402250</v>
      </c>
      <c r="B18" s="6">
        <v>44711</v>
      </c>
      <c r="C18" s="6">
        <v>44712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18024015379</v>
      </c>
      <c r="B19" s="6">
        <v>44711</v>
      </c>
      <c r="C19" s="6">
        <v>44712</v>
      </c>
      <c r="D19" s="4">
        <v>144</v>
      </c>
      <c r="E19" s="4" t="str">
        <f>VLOOKUP(A19,HOP!A:L,12,0)</f>
        <v>144.00</v>
      </c>
      <c r="F19" s="4" t="str">
        <f>VLOOKUP(A19,HOP!A:C,3,0)</f>
        <v>2569949</v>
      </c>
      <c r="G19" s="4">
        <f t="shared" si="0"/>
        <v>0</v>
      </c>
      <c r="H19" s="4" t="str">
        <f t="shared" si="1"/>
        <v>，2569949</v>
      </c>
      <c r="I19" s="4" t="str">
        <f>VLOOKUP(A19,HOP!A:U,21,0)</f>
        <v>直连</v>
      </c>
    </row>
    <row r="20" s="4" customFormat="1" hidden="1" spans="1:9">
      <c r="A20" s="5">
        <v>17844340041</v>
      </c>
      <c r="B20" s="6">
        <v>44711</v>
      </c>
      <c r="C20" s="6">
        <v>44713</v>
      </c>
      <c r="D20" s="4">
        <v>172</v>
      </c>
      <c r="E20" s="4" t="str">
        <f>VLOOKUP(A20,HOP!A:L,12,0)</f>
        <v>172.00</v>
      </c>
      <c r="F20" s="4" t="str">
        <f>VLOOKUP(A20,HOP!A:C,3,0)</f>
        <v>2523915</v>
      </c>
      <c r="G20" s="4">
        <f t="shared" si="0"/>
        <v>0</v>
      </c>
      <c r="H20" s="4" t="str">
        <f t="shared" si="1"/>
        <v>，2523915</v>
      </c>
      <c r="I20" s="4" t="str">
        <f>VLOOKUP(A20,HOP!A:U,21,0)</f>
        <v>直连</v>
      </c>
    </row>
    <row r="21" s="4" customFormat="1" hidden="1" spans="1:9">
      <c r="A21" s="5">
        <v>17845296988</v>
      </c>
      <c r="B21" s="6">
        <v>44710</v>
      </c>
      <c r="C21" s="6">
        <v>44713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17891980114</v>
      </c>
      <c r="B22" s="6">
        <v>44712</v>
      </c>
      <c r="C22" s="6">
        <v>44713</v>
      </c>
      <c r="D22" s="4">
        <v>42</v>
      </c>
      <c r="E22" s="4" t="str">
        <f>VLOOKUP(A22,HOP!A:L,12,0)</f>
        <v>42.00</v>
      </c>
      <c r="F22" s="4" t="str">
        <f>VLOOKUP(A22,HOP!A:C,3,0)</f>
        <v>2537613</v>
      </c>
      <c r="G22" s="4">
        <f t="shared" si="0"/>
        <v>0</v>
      </c>
      <c r="H22" s="4" t="str">
        <f t="shared" si="1"/>
        <v>，2537613</v>
      </c>
      <c r="I22" s="4" t="str">
        <f>VLOOKUP(A22,HOP!A:U,21,0)</f>
        <v>直连</v>
      </c>
    </row>
    <row r="23" s="4" customFormat="1" hidden="1" spans="1:9">
      <c r="A23" s="5">
        <v>17907965903</v>
      </c>
      <c r="B23" s="6">
        <v>44710</v>
      </c>
      <c r="C23" s="6">
        <v>44713</v>
      </c>
      <c r="D23" s="4">
        <v>922</v>
      </c>
      <c r="E23" s="4" t="str">
        <f>VLOOKUP(A23,HOP!A:L,12,0)</f>
        <v>922.00</v>
      </c>
      <c r="F23" s="4" t="str">
        <f>VLOOKUP(A23,HOP!A:C,3,0)</f>
        <v>2543254</v>
      </c>
      <c r="G23" s="4">
        <f t="shared" si="0"/>
        <v>0</v>
      </c>
      <c r="H23" s="4" t="str">
        <f t="shared" si="1"/>
        <v>，2543254</v>
      </c>
      <c r="I23" s="4" t="str">
        <f>VLOOKUP(A23,HOP!A:U,21,0)</f>
        <v>直连</v>
      </c>
    </row>
    <row r="24" s="4" customFormat="1" hidden="1" spans="1:9">
      <c r="A24" s="5">
        <v>17908126182</v>
      </c>
      <c r="B24" s="6">
        <v>44712</v>
      </c>
      <c r="C24" s="6">
        <v>44713</v>
      </c>
      <c r="D24" s="4">
        <v>68</v>
      </c>
      <c r="E24" s="4" t="str">
        <f>VLOOKUP(A24,HOP!A:L,12,0)</f>
        <v>68.00</v>
      </c>
      <c r="F24" s="4" t="str">
        <f>VLOOKUP(A24,HOP!A:C,3,0)</f>
        <v>2543329</v>
      </c>
      <c r="G24" s="4">
        <f t="shared" si="0"/>
        <v>0</v>
      </c>
      <c r="H24" s="4" t="str">
        <f t="shared" si="1"/>
        <v>，2543329</v>
      </c>
      <c r="I24" s="4" t="str">
        <f>VLOOKUP(A24,HOP!A:U,21,0)</f>
        <v>直连</v>
      </c>
    </row>
    <row r="25" s="4" customFormat="1" hidden="1" spans="1:9">
      <c r="A25" s="5">
        <v>17961164597</v>
      </c>
      <c r="B25" s="6">
        <v>44712</v>
      </c>
      <c r="C25" s="6">
        <v>44713</v>
      </c>
      <c r="D25" s="4">
        <v>140</v>
      </c>
      <c r="E25" s="4" t="str">
        <f>VLOOKUP(A25,HOP!A:L,12,0)</f>
        <v>140.00</v>
      </c>
      <c r="F25" s="4" t="str">
        <f>VLOOKUP(A25,HOP!A:C,3,0)</f>
        <v>2556993</v>
      </c>
      <c r="G25" s="4">
        <f t="shared" si="0"/>
        <v>0</v>
      </c>
      <c r="H25" s="4" t="str">
        <f t="shared" si="1"/>
        <v>，2556993</v>
      </c>
      <c r="I25" s="4" t="str">
        <f>VLOOKUP(A25,HOP!A:U,21,0)</f>
        <v>直连</v>
      </c>
    </row>
    <row r="26" s="4" customFormat="1" hidden="1" spans="1:9">
      <c r="A26" s="5">
        <v>17992494120</v>
      </c>
      <c r="B26" s="6">
        <v>44712</v>
      </c>
      <c r="C26" s="6">
        <v>44713</v>
      </c>
      <c r="D26" s="4">
        <v>65</v>
      </c>
      <c r="E26" s="4" t="str">
        <f>VLOOKUP(A26,HOP!A:L,12,0)</f>
        <v>65.00</v>
      </c>
      <c r="F26" s="4" t="str">
        <f>VLOOKUP(A26,HOP!A:C,3,0)</f>
        <v>2563546</v>
      </c>
      <c r="G26" s="4">
        <f t="shared" si="0"/>
        <v>0</v>
      </c>
      <c r="H26" s="4" t="str">
        <f t="shared" si="1"/>
        <v>，2563546</v>
      </c>
      <c r="I26" s="4" t="str">
        <f>VLOOKUP(A26,HOP!A:U,21,0)</f>
        <v>直连</v>
      </c>
    </row>
    <row r="27" s="4" customFormat="1" hidden="1" spans="1:9">
      <c r="A27" s="5">
        <v>17999821591</v>
      </c>
      <c r="B27" s="6">
        <v>44712</v>
      </c>
      <c r="C27" s="6">
        <v>44713</v>
      </c>
      <c r="D27" s="4">
        <v>52</v>
      </c>
      <c r="E27" s="4" t="str">
        <f>VLOOKUP(A27,HOP!A:L,12,0)</f>
        <v>52.00</v>
      </c>
      <c r="F27" s="4" t="str">
        <f>VLOOKUP(A27,HOP!A:C,3,0)</f>
        <v>2564486</v>
      </c>
      <c r="G27" s="4">
        <f t="shared" si="0"/>
        <v>0</v>
      </c>
      <c r="H27" s="4" t="str">
        <f t="shared" si="1"/>
        <v>，2564486</v>
      </c>
      <c r="I27" s="4" t="str">
        <f>VLOOKUP(A27,HOP!A:U,21,0)</f>
        <v>直连</v>
      </c>
    </row>
    <row r="28" s="4" customFormat="1" hidden="1" spans="1:9">
      <c r="A28" s="5">
        <v>18020111303</v>
      </c>
      <c r="B28" s="6">
        <v>44712</v>
      </c>
      <c r="C28" s="6">
        <v>44713</v>
      </c>
      <c r="D28" s="4">
        <v>72</v>
      </c>
      <c r="E28" s="4" t="str">
        <f>VLOOKUP(A28,HOP!A:L,12,0)</f>
        <v>72.00</v>
      </c>
      <c r="F28" s="4" t="str">
        <f>VLOOKUP(A28,HOP!A:C,3,0)</f>
        <v>2568653</v>
      </c>
      <c r="G28" s="4">
        <f t="shared" si="0"/>
        <v>0</v>
      </c>
      <c r="H28" s="4" t="str">
        <f t="shared" si="1"/>
        <v>，2568653</v>
      </c>
      <c r="I28" s="4" t="str">
        <f>VLOOKUP(A28,HOP!A:U,21,0)</f>
        <v>直连</v>
      </c>
    </row>
    <row r="29" s="4" customFormat="1" hidden="1" spans="1:9">
      <c r="A29" s="5">
        <v>18020572698</v>
      </c>
      <c r="B29" s="6">
        <v>44711</v>
      </c>
      <c r="C29" s="6">
        <v>44713</v>
      </c>
      <c r="D29" s="4">
        <v>256</v>
      </c>
      <c r="E29" s="4" t="str">
        <f>VLOOKUP(A29,HOP!A:L,12,0)</f>
        <v>256.00</v>
      </c>
      <c r="F29" s="4" t="str">
        <f>VLOOKUP(A29,HOP!A:C,3,0)</f>
        <v>2568823</v>
      </c>
      <c r="G29" s="4">
        <f t="shared" si="0"/>
        <v>0</v>
      </c>
      <c r="H29" s="4" t="str">
        <f t="shared" si="1"/>
        <v>，2568823</v>
      </c>
      <c r="I29" s="4" t="str">
        <f>VLOOKUP(A29,HOP!A:U,21,0)</f>
        <v>直连</v>
      </c>
    </row>
    <row r="30" s="4" customFormat="1" hidden="1" spans="1:9">
      <c r="A30" s="5">
        <v>18022624679</v>
      </c>
      <c r="B30" s="6">
        <v>44712</v>
      </c>
      <c r="C30" s="6">
        <v>44713</v>
      </c>
      <c r="D30" s="4">
        <v>66</v>
      </c>
      <c r="E30" s="4" t="str">
        <f>VLOOKUP(A30,HOP!A:L,12,0)</f>
        <v>66.00</v>
      </c>
      <c r="F30" s="4" t="str">
        <f>VLOOKUP(A30,HOP!A:C,3,0)</f>
        <v>2569526</v>
      </c>
      <c r="G30" s="4">
        <f t="shared" si="0"/>
        <v>0</v>
      </c>
      <c r="H30" s="4" t="str">
        <f t="shared" si="1"/>
        <v>，2569526</v>
      </c>
      <c r="I30" s="4" t="str">
        <f>VLOOKUP(A30,HOP!A:U,21,0)</f>
        <v>直连</v>
      </c>
    </row>
    <row r="31" s="4" customFormat="1" hidden="1" spans="1:9">
      <c r="A31" s="5">
        <v>18024133880</v>
      </c>
      <c r="B31" s="6">
        <v>44712</v>
      </c>
      <c r="C31" s="6">
        <v>44713</v>
      </c>
      <c r="D31" s="4">
        <v>66</v>
      </c>
      <c r="E31" s="4" t="str">
        <f>VLOOKUP(A31,HOP!A:L,12,0)</f>
        <v>66.00</v>
      </c>
      <c r="F31" s="4" t="str">
        <f>VLOOKUP(A31,HOP!A:C,3,0)</f>
        <v>2570031</v>
      </c>
      <c r="G31" s="4">
        <f t="shared" si="0"/>
        <v>0</v>
      </c>
      <c r="H31" s="4" t="str">
        <f t="shared" si="1"/>
        <v>，2570031</v>
      </c>
      <c r="I31" s="4" t="str">
        <f>VLOOKUP(A31,HOP!A:U,21,0)</f>
        <v>直连</v>
      </c>
    </row>
    <row r="32" s="4" customFormat="1" hidden="1" spans="1:9">
      <c r="A32" s="5">
        <v>18025112747</v>
      </c>
      <c r="B32" s="6">
        <v>44712</v>
      </c>
      <c r="C32" s="6">
        <v>44713</v>
      </c>
      <c r="D32" s="4">
        <v>172</v>
      </c>
      <c r="E32" s="4" t="str">
        <f>VLOOKUP(A32,HOP!A:L,12,0)</f>
        <v>172.00</v>
      </c>
      <c r="F32" s="4" t="str">
        <f>VLOOKUP(A32,HOP!A:C,3,0)</f>
        <v>2570103</v>
      </c>
      <c r="G32" s="4">
        <f t="shared" si="0"/>
        <v>0</v>
      </c>
      <c r="H32" s="4" t="str">
        <f t="shared" si="1"/>
        <v>，2570103</v>
      </c>
      <c r="I32" s="4" t="str">
        <f>VLOOKUP(A32,HOP!A:U,21,0)</f>
        <v>直连</v>
      </c>
    </row>
    <row r="33" s="4" customFormat="1" hidden="1" spans="1:9">
      <c r="A33" s="5">
        <v>18025661235</v>
      </c>
      <c r="B33" s="6">
        <v>44712</v>
      </c>
      <c r="C33" s="6">
        <v>44713</v>
      </c>
      <c r="D33" s="4">
        <v>212</v>
      </c>
      <c r="E33" s="4" t="str">
        <f>VLOOKUP(A33,HOP!A:L,12,0)</f>
        <v>212.00</v>
      </c>
      <c r="F33" s="4" t="str">
        <f>VLOOKUP(A33,HOP!A:C,3,0)</f>
        <v>2570273</v>
      </c>
      <c r="G33" s="4">
        <f t="shared" si="0"/>
        <v>0</v>
      </c>
      <c r="H33" s="4" t="str">
        <f t="shared" si="1"/>
        <v>，2570273</v>
      </c>
      <c r="I33" s="4" t="str">
        <f>VLOOKUP(A33,HOP!A:U,21,0)</f>
        <v>直连</v>
      </c>
    </row>
    <row r="34" s="4" customFormat="1" hidden="1" spans="1:9">
      <c r="A34" s="5">
        <v>18028145936</v>
      </c>
      <c r="B34" s="6">
        <v>44712</v>
      </c>
      <c r="C34" s="6">
        <v>44713</v>
      </c>
      <c r="D34" s="4">
        <v>131</v>
      </c>
      <c r="E34" s="4" t="str">
        <f>VLOOKUP(A34,HOP!A:L,12,0)</f>
        <v>131.00</v>
      </c>
      <c r="F34" s="4" t="str">
        <f>VLOOKUP(A34,HOP!A:C,3,0)</f>
        <v>2570939</v>
      </c>
      <c r="G34" s="4">
        <f t="shared" si="0"/>
        <v>0</v>
      </c>
      <c r="H34" s="4" t="str">
        <f t="shared" si="1"/>
        <v>，2570939</v>
      </c>
      <c r="I34" s="4" t="str">
        <f>VLOOKUP(A34,HOP!A:U,21,0)</f>
        <v>直连</v>
      </c>
    </row>
    <row r="35" s="4" customFormat="1" hidden="1" spans="1:9">
      <c r="A35" s="5">
        <v>18028834352</v>
      </c>
      <c r="B35" s="6">
        <v>44712</v>
      </c>
      <c r="C35" s="6">
        <v>44713</v>
      </c>
      <c r="D35" s="4">
        <v>66</v>
      </c>
      <c r="E35" s="4" t="str">
        <f>VLOOKUP(A35,HOP!A:L,12,0)</f>
        <v>66.00</v>
      </c>
      <c r="F35" s="4" t="str">
        <f>VLOOKUP(A35,HOP!A:C,3,0)</f>
        <v>2571145</v>
      </c>
      <c r="G35" s="4">
        <f t="shared" ref="G35:G81" si="2">D35-E35</f>
        <v>0</v>
      </c>
      <c r="H35" s="4" t="str">
        <f t="shared" ref="H35:H66" si="3">$H$1&amp;F35</f>
        <v>，2571145</v>
      </c>
      <c r="I35" s="4" t="str">
        <f>VLOOKUP(A35,HOP!A:U,21,0)</f>
        <v>直连</v>
      </c>
    </row>
    <row r="36" s="4" customFormat="1" hidden="1" spans="1:9">
      <c r="A36" s="5">
        <v>18029159295</v>
      </c>
      <c r="B36" s="6">
        <v>44712</v>
      </c>
      <c r="C36" s="6">
        <v>44713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18029308023</v>
      </c>
      <c r="B37" s="6">
        <v>44712</v>
      </c>
      <c r="C37" s="6">
        <v>44713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18029339513</v>
      </c>
      <c r="B38" s="6">
        <v>44712</v>
      </c>
      <c r="C38" s="6">
        <v>44713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17087353661</v>
      </c>
      <c r="B39" s="6">
        <v>44712</v>
      </c>
      <c r="C39" s="6">
        <v>44714</v>
      </c>
      <c r="D39" s="4">
        <v>540</v>
      </c>
      <c r="E39" s="4" t="str">
        <f>VLOOKUP(A39,HOP!A:L,12,0)</f>
        <v>540.00</v>
      </c>
      <c r="F39" s="4" t="str">
        <f>VLOOKUP(A39,HOP!A:C,3,0)</f>
        <v>2366203</v>
      </c>
      <c r="G39" s="4">
        <f t="shared" si="2"/>
        <v>0</v>
      </c>
      <c r="H39" s="4" t="str">
        <f t="shared" si="3"/>
        <v>，2366203</v>
      </c>
      <c r="I39" s="4" t="str">
        <f>VLOOKUP(A39,HOP!A:U,21,0)</f>
        <v>直连</v>
      </c>
    </row>
    <row r="40" s="4" customFormat="1" hidden="1" spans="1:9">
      <c r="A40" s="5">
        <v>17589598656</v>
      </c>
      <c r="B40" s="6">
        <v>44713</v>
      </c>
      <c r="C40" s="6">
        <v>44714</v>
      </c>
      <c r="D40" s="4">
        <v>308</v>
      </c>
      <c r="E40" s="4" t="str">
        <f>VLOOKUP(A40,HOP!A:L,12,0)</f>
        <v>308.00</v>
      </c>
      <c r="F40" s="4" t="str">
        <f>VLOOKUP(A40,HOP!A:C,3,0)</f>
        <v>2454825</v>
      </c>
      <c r="G40" s="4">
        <f t="shared" si="2"/>
        <v>0</v>
      </c>
      <c r="H40" s="4" t="str">
        <f t="shared" si="3"/>
        <v>，2454825</v>
      </c>
      <c r="I40" s="4" t="str">
        <f>VLOOKUP(A40,HOP!A:U,21,0)</f>
        <v>直连</v>
      </c>
    </row>
    <row r="41" s="4" customFormat="1" hidden="1" spans="1:9">
      <c r="A41" s="5">
        <v>17648879678</v>
      </c>
      <c r="B41" s="6">
        <v>44713</v>
      </c>
      <c r="C41" s="6">
        <v>44714</v>
      </c>
      <c r="D41" s="4">
        <v>87</v>
      </c>
      <c r="E41" s="4" t="str">
        <f>VLOOKUP(A41,HOP!A:L,12,0)</f>
        <v>87.00</v>
      </c>
      <c r="F41" s="4" t="str">
        <f>VLOOKUP(A41,HOP!A:C,3,0)</f>
        <v>2466958</v>
      </c>
      <c r="G41" s="4">
        <f t="shared" si="2"/>
        <v>0</v>
      </c>
      <c r="H41" s="4" t="str">
        <f t="shared" si="3"/>
        <v>，2466958</v>
      </c>
      <c r="I41" s="4" t="str">
        <f>VLOOKUP(A41,HOP!A:U,21,0)</f>
        <v>直连</v>
      </c>
    </row>
    <row r="42" s="4" customFormat="1" hidden="1" spans="1:9">
      <c r="A42" s="5">
        <v>17884042913</v>
      </c>
      <c r="B42" s="6">
        <v>44712</v>
      </c>
      <c r="C42" s="6">
        <v>44714</v>
      </c>
      <c r="D42" s="4">
        <v>308</v>
      </c>
      <c r="E42" s="4" t="str">
        <f>VLOOKUP(A42,HOP!A:L,12,0)</f>
        <v>308.00</v>
      </c>
      <c r="F42" s="4" t="str">
        <f>VLOOKUP(A42,HOP!A:C,3,0)</f>
        <v>2534698</v>
      </c>
      <c r="G42" s="4">
        <f t="shared" si="2"/>
        <v>0</v>
      </c>
      <c r="H42" s="4" t="str">
        <f t="shared" si="3"/>
        <v>，2534698</v>
      </c>
      <c r="I42" s="4" t="str">
        <f>VLOOKUP(A42,HOP!A:U,21,0)</f>
        <v>直连</v>
      </c>
    </row>
    <row r="43" s="4" customFormat="1" hidden="1" spans="1:9">
      <c r="A43" s="5">
        <v>17948628463</v>
      </c>
      <c r="B43" s="6">
        <v>44713</v>
      </c>
      <c r="C43" s="6">
        <v>44714</v>
      </c>
      <c r="D43" s="4">
        <v>117</v>
      </c>
      <c r="E43" s="4" t="str">
        <f>VLOOKUP(A43,HOP!A:L,12,0)</f>
        <v>117.00</v>
      </c>
      <c r="F43" s="4" t="str">
        <f>VLOOKUP(A43,HOP!A:C,3,0)</f>
        <v>2554296</v>
      </c>
      <c r="G43" s="4">
        <f t="shared" si="2"/>
        <v>0</v>
      </c>
      <c r="H43" s="4" t="str">
        <f t="shared" si="3"/>
        <v>，2554296</v>
      </c>
      <c r="I43" s="4" t="str">
        <f>VLOOKUP(A43,HOP!A:U,21,0)</f>
        <v>直连</v>
      </c>
    </row>
    <row r="44" s="4" customFormat="1" hidden="1" spans="1:9">
      <c r="A44" s="5">
        <v>17995961574</v>
      </c>
      <c r="B44" s="6">
        <v>44713</v>
      </c>
      <c r="C44" s="6">
        <v>44714</v>
      </c>
      <c r="D44" s="4">
        <v>78</v>
      </c>
      <c r="E44" s="4" t="str">
        <f>VLOOKUP(A44,HOP!A:L,12,0)</f>
        <v>78.00</v>
      </c>
      <c r="F44" s="4" t="str">
        <f>VLOOKUP(A44,HOP!A:C,3,0)</f>
        <v>2564030</v>
      </c>
      <c r="G44" s="4">
        <f t="shared" si="2"/>
        <v>0</v>
      </c>
      <c r="H44" s="4" t="str">
        <f t="shared" si="3"/>
        <v>，2564030</v>
      </c>
      <c r="I44" s="4" t="str">
        <f>VLOOKUP(A44,HOP!A:U,21,0)</f>
        <v>直连</v>
      </c>
    </row>
    <row r="45" s="4" customFormat="1" hidden="1" spans="1:9">
      <c r="A45" s="5">
        <v>17996115414</v>
      </c>
      <c r="B45" s="6">
        <v>44713</v>
      </c>
      <c r="C45" s="6">
        <v>44714</v>
      </c>
      <c r="D45" s="4">
        <v>78</v>
      </c>
      <c r="E45" s="4" t="str">
        <f>VLOOKUP(A45,HOP!A:L,12,0)</f>
        <v>78.00</v>
      </c>
      <c r="F45" s="4" t="str">
        <f>VLOOKUP(A45,HOP!A:C,3,0)</f>
        <v>2564078</v>
      </c>
      <c r="G45" s="4">
        <f t="shared" si="2"/>
        <v>0</v>
      </c>
      <c r="H45" s="4" t="str">
        <f t="shared" si="3"/>
        <v>，2564078</v>
      </c>
      <c r="I45" s="4" t="str">
        <f>VLOOKUP(A45,HOP!A:U,21,0)</f>
        <v>直连</v>
      </c>
    </row>
    <row r="46" s="4" customFormat="1" hidden="1" spans="1:9">
      <c r="A46" s="5">
        <v>18003837468</v>
      </c>
      <c r="B46" s="6">
        <v>44713</v>
      </c>
      <c r="C46" s="6">
        <v>44714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18015914125</v>
      </c>
      <c r="B47" s="6">
        <v>44710</v>
      </c>
      <c r="C47" s="6">
        <v>44714</v>
      </c>
      <c r="D47" s="4">
        <v>272</v>
      </c>
      <c r="E47" s="4" t="str">
        <f>VLOOKUP(A47,HOP!A:L,12,0)</f>
        <v>272.00</v>
      </c>
      <c r="F47" s="4" t="str">
        <f>VLOOKUP(A47,HOP!A:C,3,0)</f>
        <v>2567515</v>
      </c>
      <c r="G47" s="4">
        <f t="shared" si="2"/>
        <v>0</v>
      </c>
      <c r="H47" s="4" t="str">
        <f t="shared" si="3"/>
        <v>，2567515</v>
      </c>
      <c r="I47" s="4" t="str">
        <f>VLOOKUP(A47,HOP!A:U,21,0)</f>
        <v>直连</v>
      </c>
    </row>
    <row r="48" s="4" customFormat="1" hidden="1" spans="1:9">
      <c r="A48" s="5">
        <v>18020553387</v>
      </c>
      <c r="B48" s="6">
        <v>44712</v>
      </c>
      <c r="C48" s="6">
        <v>44714</v>
      </c>
      <c r="D48" s="4">
        <v>284</v>
      </c>
      <c r="E48" s="4" t="str">
        <f>VLOOKUP(A48,HOP!A:L,12,0)</f>
        <v>284.00</v>
      </c>
      <c r="F48" s="4" t="str">
        <f>VLOOKUP(A48,HOP!A:C,3,0)</f>
        <v>2568798</v>
      </c>
      <c r="G48" s="4">
        <f t="shared" si="2"/>
        <v>0</v>
      </c>
      <c r="H48" s="4" t="str">
        <f t="shared" si="3"/>
        <v>，2568798</v>
      </c>
      <c r="I48" s="4" t="str">
        <f>VLOOKUP(A48,HOP!A:U,21,0)</f>
        <v>直连</v>
      </c>
    </row>
    <row r="49" s="4" customFormat="1" hidden="1" spans="1:9">
      <c r="A49" s="5">
        <v>18020588350</v>
      </c>
      <c r="B49" s="6">
        <v>44711</v>
      </c>
      <c r="C49" s="6">
        <v>44714</v>
      </c>
      <c r="D49" s="4">
        <v>159</v>
      </c>
      <c r="E49" s="4" t="str">
        <f>VLOOKUP(A49,HOP!A:L,12,0)</f>
        <v>159.00</v>
      </c>
      <c r="F49" s="4" t="str">
        <f>VLOOKUP(A49,HOP!A:C,3,0)</f>
        <v>2568836</v>
      </c>
      <c r="G49" s="4">
        <f t="shared" si="2"/>
        <v>0</v>
      </c>
      <c r="H49" s="4" t="str">
        <f t="shared" si="3"/>
        <v>，2568836</v>
      </c>
      <c r="I49" s="4" t="str">
        <f>VLOOKUP(A49,HOP!A:U,21,0)</f>
        <v>直连</v>
      </c>
    </row>
    <row r="50" s="4" customFormat="1" hidden="1" spans="1:9">
      <c r="A50" s="5">
        <v>18022858927</v>
      </c>
      <c r="B50" s="6">
        <v>44712</v>
      </c>
      <c r="C50" s="6">
        <v>44714</v>
      </c>
      <c r="D50" s="4">
        <v>174</v>
      </c>
      <c r="E50" s="4" t="str">
        <f>VLOOKUP(A50,HOP!A:L,12,0)</f>
        <v>174.00</v>
      </c>
      <c r="F50" s="4" t="str">
        <f>VLOOKUP(A50,HOP!A:C,3,0)</f>
        <v>2569600</v>
      </c>
      <c r="G50" s="4">
        <f t="shared" si="2"/>
        <v>0</v>
      </c>
      <c r="H50" s="4" t="str">
        <f t="shared" si="3"/>
        <v>，2569600</v>
      </c>
      <c r="I50" s="4" t="str">
        <f>VLOOKUP(A50,HOP!A:U,21,0)</f>
        <v>直连</v>
      </c>
    </row>
    <row r="51" s="4" customFormat="1" hidden="1" spans="1:9">
      <c r="A51" s="5">
        <v>18022874571</v>
      </c>
      <c r="B51" s="6">
        <v>44713</v>
      </c>
      <c r="C51" s="6">
        <v>44714</v>
      </c>
      <c r="D51" s="4">
        <v>72</v>
      </c>
      <c r="E51" s="4" t="str">
        <f>VLOOKUP(A51,HOP!A:L,12,0)</f>
        <v>72.00</v>
      </c>
      <c r="F51" s="4" t="str">
        <f>VLOOKUP(A51,HOP!A:C,3,0)</f>
        <v>2569614</v>
      </c>
      <c r="G51" s="4">
        <f t="shared" si="2"/>
        <v>0</v>
      </c>
      <c r="H51" s="4" t="str">
        <f t="shared" si="3"/>
        <v>，2569614</v>
      </c>
      <c r="I51" s="4" t="str">
        <f>VLOOKUP(A51,HOP!A:U,21,0)</f>
        <v>直连</v>
      </c>
    </row>
    <row r="52" s="4" customFormat="1" hidden="1" spans="1:9">
      <c r="A52" s="5">
        <v>18028427212</v>
      </c>
      <c r="B52" s="6">
        <v>44712</v>
      </c>
      <c r="C52" s="6">
        <v>44714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18029304798</v>
      </c>
      <c r="B53" s="6">
        <v>44713</v>
      </c>
      <c r="C53" s="6">
        <v>44714</v>
      </c>
      <c r="D53" s="4">
        <v>74</v>
      </c>
      <c r="E53" s="4" t="str">
        <f>VLOOKUP(A53,HOP!A:L,12,0)</f>
        <v>74.00</v>
      </c>
      <c r="F53" s="4" t="str">
        <f>VLOOKUP(A53,HOP!A:C,3,0)</f>
        <v>2571299</v>
      </c>
      <c r="G53" s="4">
        <f t="shared" si="2"/>
        <v>0</v>
      </c>
      <c r="H53" s="4" t="str">
        <f t="shared" si="3"/>
        <v>，2571299</v>
      </c>
      <c r="I53" s="4" t="str">
        <f>VLOOKUP(A53,HOP!A:U,21,0)</f>
        <v>直连</v>
      </c>
    </row>
    <row r="54" s="4" customFormat="1" hidden="1" spans="1:9">
      <c r="A54" s="5">
        <v>18031155067</v>
      </c>
      <c r="B54" s="6">
        <v>44713</v>
      </c>
      <c r="C54" s="6">
        <v>44714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18031461157</v>
      </c>
      <c r="B55" s="6">
        <v>44713</v>
      </c>
      <c r="C55" s="6">
        <v>44714</v>
      </c>
      <c r="D55" s="4">
        <v>74</v>
      </c>
      <c r="E55" s="4" t="str">
        <f>VLOOKUP(A55,HOP!A:L,12,0)</f>
        <v>74.00</v>
      </c>
      <c r="F55" s="4" t="str">
        <f>VLOOKUP(A55,HOP!A:C,3,0)</f>
        <v>2571738</v>
      </c>
      <c r="G55" s="4">
        <f t="shared" si="2"/>
        <v>0</v>
      </c>
      <c r="H55" s="4" t="str">
        <f t="shared" si="3"/>
        <v>，2571738</v>
      </c>
      <c r="I55" s="4" t="str">
        <f>VLOOKUP(A55,HOP!A:U,21,0)</f>
        <v>直连</v>
      </c>
    </row>
    <row r="56" s="4" customFormat="1" hidden="1" spans="1:9">
      <c r="A56" s="5">
        <v>18031544789</v>
      </c>
      <c r="B56" s="6">
        <v>44713</v>
      </c>
      <c r="C56" s="6">
        <v>44714</v>
      </c>
      <c r="D56" s="4">
        <v>54</v>
      </c>
      <c r="E56" s="4" t="str">
        <f>VLOOKUP(A56,HOP!A:L,12,0)</f>
        <v>54.00</v>
      </c>
      <c r="F56" s="4" t="str">
        <f>VLOOKUP(A56,HOP!A:C,3,0)</f>
        <v>2571796</v>
      </c>
      <c r="G56" s="4">
        <f t="shared" si="2"/>
        <v>0</v>
      </c>
      <c r="H56" s="4" t="str">
        <f t="shared" si="3"/>
        <v>，2571796</v>
      </c>
      <c r="I56" s="4" t="str">
        <f>VLOOKUP(A56,HOP!A:U,21,0)</f>
        <v>直连</v>
      </c>
    </row>
    <row r="57" s="4" customFormat="1" hidden="1" spans="1:9">
      <c r="A57" s="5">
        <v>18032609240</v>
      </c>
      <c r="B57" s="6">
        <v>44713</v>
      </c>
      <c r="C57" s="6">
        <v>44714</v>
      </c>
      <c r="D57" s="4">
        <v>71</v>
      </c>
      <c r="E57" s="4" t="str">
        <f>VLOOKUP(A57,HOP!A:L,12,0)</f>
        <v>71.00</v>
      </c>
      <c r="F57" s="4" t="str">
        <f>VLOOKUP(A57,HOP!A:C,3,0)</f>
        <v>2572223</v>
      </c>
      <c r="G57" s="4">
        <f t="shared" si="2"/>
        <v>0</v>
      </c>
      <c r="H57" s="4" t="str">
        <f t="shared" si="3"/>
        <v>，2572223</v>
      </c>
      <c r="I57" s="4" t="str">
        <f>VLOOKUP(A57,HOP!A:U,21,0)</f>
        <v>直连</v>
      </c>
    </row>
    <row r="58" s="4" customFormat="1" hidden="1" spans="1:9">
      <c r="A58" s="5">
        <v>18032730665</v>
      </c>
      <c r="B58" s="6">
        <v>44713</v>
      </c>
      <c r="C58" s="6">
        <v>44714</v>
      </c>
      <c r="D58" s="4">
        <v>36</v>
      </c>
      <c r="E58" s="4" t="str">
        <f>VLOOKUP(A58,HOP!A:L,12,0)</f>
        <v>36.00</v>
      </c>
      <c r="F58" s="4" t="str">
        <f>VLOOKUP(A58,HOP!A:C,3,0)</f>
        <v>2572349</v>
      </c>
      <c r="G58" s="4">
        <f t="shared" si="2"/>
        <v>0</v>
      </c>
      <c r="H58" s="4" t="str">
        <f t="shared" si="3"/>
        <v>，2572349</v>
      </c>
      <c r="I58" s="4" t="str">
        <f>VLOOKUP(A58,HOP!A:U,21,0)</f>
        <v>直连</v>
      </c>
    </row>
    <row r="59" s="4" customFormat="1" hidden="1" spans="1:9">
      <c r="A59" s="5">
        <v>18032802231</v>
      </c>
      <c r="B59" s="6">
        <v>44713</v>
      </c>
      <c r="C59" s="6">
        <v>44714</v>
      </c>
      <c r="D59" s="4">
        <v>62</v>
      </c>
      <c r="E59" s="4" t="str">
        <f>VLOOKUP(A59,HOP!A:L,12,0)</f>
        <v>62.00</v>
      </c>
      <c r="F59" s="4" t="str">
        <f>VLOOKUP(A59,HOP!A:C,3,0)</f>
        <v>2572411</v>
      </c>
      <c r="G59" s="4">
        <f t="shared" si="2"/>
        <v>0</v>
      </c>
      <c r="H59" s="4" t="str">
        <f t="shared" si="3"/>
        <v>，2572411</v>
      </c>
      <c r="I59" s="4" t="str">
        <f>VLOOKUP(A59,HOP!A:U,21,0)</f>
        <v>直连</v>
      </c>
    </row>
    <row r="60" s="4" customFormat="1" hidden="1" spans="1:9">
      <c r="A60" s="5">
        <v>18034495070</v>
      </c>
      <c r="B60" s="6">
        <v>44713</v>
      </c>
      <c r="C60" s="6">
        <v>44714</v>
      </c>
      <c r="D60" s="4">
        <v>68</v>
      </c>
      <c r="E60" s="4" t="str">
        <f>VLOOKUP(A60,HOP!A:L,12,0)</f>
        <v>68.00</v>
      </c>
      <c r="F60" s="4" t="str">
        <f>VLOOKUP(A60,HOP!A:C,3,0)</f>
        <v>2572537</v>
      </c>
      <c r="G60" s="4">
        <f t="shared" si="2"/>
        <v>0</v>
      </c>
      <c r="H60" s="4" t="str">
        <f t="shared" si="3"/>
        <v>，2572537</v>
      </c>
      <c r="I60" s="4" t="str">
        <f>VLOOKUP(A60,HOP!A:U,21,0)</f>
        <v>直连</v>
      </c>
    </row>
    <row r="61" s="4" customFormat="1" hidden="1" spans="1:9">
      <c r="A61" s="5">
        <v>18035322521</v>
      </c>
      <c r="B61" s="6">
        <v>44713</v>
      </c>
      <c r="C61" s="6">
        <v>44714</v>
      </c>
      <c r="D61" s="4">
        <v>30</v>
      </c>
      <c r="E61" s="4" t="str">
        <f>VLOOKUP(A61,HOP!A:L,12,0)</f>
        <v>30.00</v>
      </c>
      <c r="F61" s="4" t="str">
        <f>VLOOKUP(A61,HOP!A:C,3,0)</f>
        <v>2572825</v>
      </c>
      <c r="G61" s="4">
        <f t="shared" si="2"/>
        <v>0</v>
      </c>
      <c r="H61" s="4" t="str">
        <f t="shared" si="3"/>
        <v>，2572825</v>
      </c>
      <c r="I61" s="4" t="str">
        <f>VLOOKUP(A61,HOP!A:U,21,0)</f>
        <v>直连</v>
      </c>
    </row>
    <row r="62" s="4" customFormat="1" hidden="1" spans="1:9">
      <c r="A62" s="5">
        <v>18035589183</v>
      </c>
      <c r="B62" s="6">
        <v>44713</v>
      </c>
      <c r="C62" s="6">
        <v>44714</v>
      </c>
      <c r="D62" s="4">
        <v>105</v>
      </c>
      <c r="E62" s="4" t="str">
        <f>VLOOKUP(A62,HOP!A:L,12,0)</f>
        <v>105.00</v>
      </c>
      <c r="F62" s="4" t="str">
        <f>VLOOKUP(A62,HOP!A:C,3,0)</f>
        <v>2572925</v>
      </c>
      <c r="G62" s="4">
        <f t="shared" si="2"/>
        <v>0</v>
      </c>
      <c r="H62" s="4" t="str">
        <f t="shared" si="3"/>
        <v>，2572925</v>
      </c>
      <c r="I62" s="4" t="str">
        <f>VLOOKUP(A62,HOP!A:U,21,0)</f>
        <v>直连</v>
      </c>
    </row>
    <row r="63" s="4" customFormat="1" spans="1:10">
      <c r="A63" s="5">
        <v>17952663234</v>
      </c>
      <c r="B63" s="6">
        <v>44701</v>
      </c>
      <c r="C63" s="6">
        <v>44702</v>
      </c>
      <c r="D63" s="4">
        <v>-127</v>
      </c>
      <c r="E63" s="4" t="e">
        <f>VLOOKUP(A63,HOP!A:L,12,0)</f>
        <v>#N/A</v>
      </c>
      <c r="F63" s="4">
        <v>2555335</v>
      </c>
      <c r="G63" s="4" t="e">
        <f t="shared" si="2"/>
        <v>#N/A</v>
      </c>
      <c r="H63" s="4" t="str">
        <f t="shared" si="3"/>
        <v>，2555335</v>
      </c>
      <c r="I63" s="4" t="e">
        <f>VLOOKUP(A63,HOP!A:U,21,0)</f>
        <v>#N/A</v>
      </c>
      <c r="J63" s="4" t="s">
        <v>375</v>
      </c>
    </row>
    <row r="64" s="4" customFormat="1" hidden="1" spans="1:9">
      <c r="A64" s="5">
        <v>17897928774</v>
      </c>
      <c r="B64" s="6">
        <v>44713</v>
      </c>
      <c r="C64" s="6">
        <v>44715</v>
      </c>
      <c r="D64" s="4">
        <v>552</v>
      </c>
      <c r="E64" s="4" t="str">
        <f>VLOOKUP(A64,HOP!A:L,12,0)</f>
        <v>552.00</v>
      </c>
      <c r="F64" s="4" t="str">
        <f>VLOOKUP(A64,HOP!A:C,3,0)</f>
        <v>2540250</v>
      </c>
      <c r="G64" s="4">
        <f t="shared" si="2"/>
        <v>0</v>
      </c>
      <c r="H64" s="4" t="str">
        <f t="shared" si="3"/>
        <v>，2540250</v>
      </c>
      <c r="I64" s="4" t="str">
        <f>VLOOKUP(A64,HOP!A:U,21,0)</f>
        <v>直连</v>
      </c>
    </row>
    <row r="65" s="4" customFormat="1" hidden="1" spans="1:9">
      <c r="A65" s="5">
        <v>17913123276</v>
      </c>
      <c r="B65" s="6">
        <v>44714</v>
      </c>
      <c r="C65" s="6">
        <v>44715</v>
      </c>
      <c r="D65" s="4">
        <v>276</v>
      </c>
      <c r="E65" s="4" t="str">
        <f>VLOOKUP(A65,HOP!A:L,12,0)</f>
        <v>276.00</v>
      </c>
      <c r="F65" s="4" t="str">
        <f>VLOOKUP(A65,HOP!A:C,3,0)</f>
        <v>2544727</v>
      </c>
      <c r="G65" s="4">
        <f t="shared" si="2"/>
        <v>0</v>
      </c>
      <c r="H65" s="4" t="str">
        <f t="shared" si="3"/>
        <v>，2544727</v>
      </c>
      <c r="I65" s="4" t="str">
        <f>VLOOKUP(A65,HOP!A:U,21,0)</f>
        <v>直连</v>
      </c>
    </row>
    <row r="66" s="4" customFormat="1" hidden="1" spans="1:9">
      <c r="A66" s="5">
        <v>17988016581</v>
      </c>
      <c r="B66" s="6">
        <v>44714</v>
      </c>
      <c r="C66" s="6">
        <v>44715</v>
      </c>
      <c r="D66" s="4">
        <v>113</v>
      </c>
      <c r="E66" s="4" t="str">
        <f>VLOOKUP(A66,HOP!A:L,12,0)</f>
        <v>113.00</v>
      </c>
      <c r="F66" s="4" t="str">
        <f>VLOOKUP(A66,HOP!A:C,3,0)</f>
        <v>2562805</v>
      </c>
      <c r="G66" s="4">
        <f t="shared" si="2"/>
        <v>0</v>
      </c>
      <c r="H66" s="4" t="str">
        <f t="shared" si="3"/>
        <v>，2562805</v>
      </c>
      <c r="I66" s="4" t="str">
        <f>VLOOKUP(A66,HOP!A:U,21,0)</f>
        <v>直连</v>
      </c>
    </row>
    <row r="67" s="4" customFormat="1" hidden="1" spans="1:9">
      <c r="A67" s="5">
        <v>18004217207</v>
      </c>
      <c r="B67" s="6">
        <v>44713</v>
      </c>
      <c r="C67" s="6">
        <v>44715</v>
      </c>
      <c r="D67" s="4">
        <v>140</v>
      </c>
      <c r="E67" s="4" t="str">
        <f>VLOOKUP(A67,HOP!A:L,12,0)</f>
        <v>140.00</v>
      </c>
      <c r="F67" s="4" t="str">
        <f>VLOOKUP(A67,HOP!A:C,3,0)</f>
        <v>2565181</v>
      </c>
      <c r="G67" s="4">
        <f t="shared" si="2"/>
        <v>0</v>
      </c>
      <c r="H67" s="4" t="str">
        <f>$H$1&amp;F67</f>
        <v>，2565181</v>
      </c>
      <c r="I67" s="4" t="str">
        <f>VLOOKUP(A67,HOP!A:U,21,0)</f>
        <v>直连</v>
      </c>
    </row>
    <row r="68" s="4" customFormat="1" hidden="1" spans="1:9">
      <c r="A68" s="5">
        <v>18009329958</v>
      </c>
      <c r="B68" s="6">
        <v>44714</v>
      </c>
      <c r="C68" s="6">
        <v>44715</v>
      </c>
      <c r="D68" s="4">
        <v>118</v>
      </c>
      <c r="E68" s="4" t="str">
        <f>VLOOKUP(A68,HOP!A:L,12,0)</f>
        <v>118.00</v>
      </c>
      <c r="F68" s="4" t="str">
        <f>VLOOKUP(A68,HOP!A:C,3,0)</f>
        <v>2566169</v>
      </c>
      <c r="G68" s="4">
        <f t="shared" si="2"/>
        <v>0</v>
      </c>
      <c r="H68" s="4" t="str">
        <f>$H$1&amp;F68</f>
        <v>，2566169</v>
      </c>
      <c r="I68" s="4" t="str">
        <f>VLOOKUP(A68,HOP!A:U,21,0)</f>
        <v>直连</v>
      </c>
    </row>
    <row r="69" s="4" customFormat="1" hidden="1" spans="1:9">
      <c r="A69" s="5">
        <v>18021269256</v>
      </c>
      <c r="B69" s="6">
        <v>44714</v>
      </c>
      <c r="C69" s="6">
        <v>44715</v>
      </c>
      <c r="D69" s="4">
        <v>70</v>
      </c>
      <c r="E69" s="4" t="str">
        <f>VLOOKUP(A69,HOP!A:L,12,0)</f>
        <v>70.00</v>
      </c>
      <c r="F69" s="4" t="str">
        <f>VLOOKUP(A69,HOP!A:C,3,0)</f>
        <v>2569290</v>
      </c>
      <c r="G69" s="4">
        <f t="shared" si="2"/>
        <v>0</v>
      </c>
      <c r="H69" s="4" t="str">
        <f>$H$1&amp;F69</f>
        <v>，2569290</v>
      </c>
      <c r="I69" s="4" t="str">
        <f>VLOOKUP(A69,HOP!A:U,21,0)</f>
        <v>直连</v>
      </c>
    </row>
    <row r="70" s="4" customFormat="1" hidden="1" spans="1:9">
      <c r="A70" s="5">
        <v>18023364327</v>
      </c>
      <c r="B70" s="6">
        <v>44714</v>
      </c>
      <c r="C70" s="6">
        <v>44715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>$H$1&amp;F70</f>
        <v>#N/A</v>
      </c>
      <c r="I70" s="4" t="e">
        <f>VLOOKUP(A70,HOP!A:U,21,0)</f>
        <v>#N/A</v>
      </c>
    </row>
    <row r="71" s="4" customFormat="1" hidden="1" spans="1:9">
      <c r="A71" s="5">
        <v>18026975776</v>
      </c>
      <c r="B71" s="6">
        <v>44713</v>
      </c>
      <c r="C71" s="6">
        <v>44715</v>
      </c>
      <c r="D71" s="4">
        <v>21</v>
      </c>
      <c r="E71" s="4" t="str">
        <f>VLOOKUP(A71,HOP!A:L,12,0)</f>
        <v>21.00</v>
      </c>
      <c r="F71" s="4" t="str">
        <f>VLOOKUP(A71,HOP!A:C,3,0)</f>
        <v>2570862</v>
      </c>
      <c r="G71" s="4">
        <f t="shared" si="2"/>
        <v>0</v>
      </c>
      <c r="H71" s="4" t="str">
        <f>$H$1&amp;F71</f>
        <v>，2570862</v>
      </c>
      <c r="I71" s="4" t="str">
        <f>VLOOKUP(A71,HOP!A:U,21,0)</f>
        <v>直连</v>
      </c>
    </row>
    <row r="72" s="4" customFormat="1" hidden="1" spans="1:9">
      <c r="A72" s="5">
        <v>18031396540</v>
      </c>
      <c r="B72" s="6">
        <v>44713</v>
      </c>
      <c r="C72" s="6">
        <v>44715</v>
      </c>
      <c r="D72" s="4">
        <v>0</v>
      </c>
      <c r="E72" s="4" t="str">
        <f>VLOOKUP(A72,HOP!A:L,12,0)</f>
        <v>146.00</v>
      </c>
      <c r="F72" s="4" t="str">
        <f>VLOOKUP(A72,HOP!A:C,3,0)</f>
        <v>2571684</v>
      </c>
      <c r="G72" s="4">
        <f t="shared" si="2"/>
        <v>-146</v>
      </c>
      <c r="H72" s="4" t="str">
        <f>$H$1&amp;F72</f>
        <v>，2571684</v>
      </c>
      <c r="I72" s="4" t="str">
        <f>VLOOKUP(A72,HOP!A:U,21,0)</f>
        <v>直连</v>
      </c>
    </row>
    <row r="73" s="4" customFormat="1" hidden="1" spans="1:9">
      <c r="A73" s="5">
        <v>18032318945</v>
      </c>
      <c r="B73" s="6">
        <v>44714</v>
      </c>
      <c r="C73" s="6">
        <v>44715</v>
      </c>
      <c r="D73" s="4">
        <v>165</v>
      </c>
      <c r="E73" s="4" t="str">
        <f>VLOOKUP(A73,HOP!A:L,12,0)</f>
        <v>165.00</v>
      </c>
      <c r="F73" s="4" t="str">
        <f>VLOOKUP(A73,HOP!A:C,3,0)</f>
        <v>2572062</v>
      </c>
      <c r="G73" s="4">
        <f t="shared" si="2"/>
        <v>0</v>
      </c>
      <c r="H73" s="4" t="str">
        <f>$H$1&amp;F73</f>
        <v>，2572062</v>
      </c>
      <c r="I73" s="4" t="str">
        <f>VLOOKUP(A73,HOP!A:U,21,0)</f>
        <v>直连</v>
      </c>
    </row>
    <row r="74" s="4" customFormat="1" hidden="1" spans="1:9">
      <c r="A74" s="5">
        <v>18035166814</v>
      </c>
      <c r="B74" s="6">
        <v>44714</v>
      </c>
      <c r="C74" s="6">
        <v>44715</v>
      </c>
      <c r="D74" s="4">
        <v>72</v>
      </c>
      <c r="E74" s="4" t="str">
        <f>VLOOKUP(A74,HOP!A:L,12,0)</f>
        <v>72.00</v>
      </c>
      <c r="F74" s="4" t="str">
        <f>VLOOKUP(A74,HOP!A:C,3,0)</f>
        <v>2572777</v>
      </c>
      <c r="G74" s="4">
        <f t="shared" si="2"/>
        <v>0</v>
      </c>
      <c r="H74" s="4" t="str">
        <f>$H$1&amp;F74</f>
        <v>，2572777</v>
      </c>
      <c r="I74" s="4" t="str">
        <f>VLOOKUP(A74,HOP!A:U,21,0)</f>
        <v>直连</v>
      </c>
    </row>
    <row r="75" s="4" customFormat="1" hidden="1" spans="1:9">
      <c r="A75" s="5">
        <v>18035185229</v>
      </c>
      <c r="B75" s="6">
        <v>44714</v>
      </c>
      <c r="C75" s="6">
        <v>44715</v>
      </c>
      <c r="D75" s="4">
        <v>72</v>
      </c>
      <c r="E75" s="4" t="str">
        <f>VLOOKUP(A75,HOP!A:L,12,0)</f>
        <v>72.00</v>
      </c>
      <c r="F75" s="4" t="str">
        <f>VLOOKUP(A75,HOP!A:C,3,0)</f>
        <v>2572785</v>
      </c>
      <c r="G75" s="4">
        <f t="shared" si="2"/>
        <v>0</v>
      </c>
      <c r="H75" s="4" t="str">
        <f>$H$1&amp;F75</f>
        <v>，2572785</v>
      </c>
      <c r="I75" s="4" t="str">
        <f>VLOOKUP(A75,HOP!A:U,21,0)</f>
        <v>直连</v>
      </c>
    </row>
    <row r="76" s="4" customFormat="1" hidden="1" spans="1:9">
      <c r="A76" s="5">
        <v>18035630724</v>
      </c>
      <c r="B76" s="6">
        <v>44714</v>
      </c>
      <c r="C76" s="6">
        <v>44715</v>
      </c>
      <c r="D76" s="4">
        <v>72</v>
      </c>
      <c r="E76" s="4" t="str">
        <f>VLOOKUP(A76,HOP!A:L,12,0)</f>
        <v>72.00</v>
      </c>
      <c r="F76" s="4" t="str">
        <f>VLOOKUP(A76,HOP!A:C,3,0)</f>
        <v>2572940</v>
      </c>
      <c r="G76" s="4">
        <f t="shared" si="2"/>
        <v>0</v>
      </c>
      <c r="H76" s="4" t="str">
        <f>$H$1&amp;F76</f>
        <v>，2572940</v>
      </c>
      <c r="I76" s="4" t="str">
        <f>VLOOKUP(A76,HOP!A:U,21,0)</f>
        <v>直连</v>
      </c>
    </row>
    <row r="77" s="4" customFormat="1" hidden="1" spans="1:9">
      <c r="A77" s="5">
        <v>18035966351</v>
      </c>
      <c r="B77" s="6">
        <v>44714</v>
      </c>
      <c r="C77" s="6">
        <v>44715</v>
      </c>
      <c r="D77" s="4">
        <v>72</v>
      </c>
      <c r="E77" s="4" t="str">
        <f>VLOOKUP(A77,HOP!A:L,12,0)</f>
        <v>72.00</v>
      </c>
      <c r="F77" s="4" t="str">
        <f>VLOOKUP(A77,HOP!A:C,3,0)</f>
        <v>2573144</v>
      </c>
      <c r="G77" s="4">
        <f t="shared" si="2"/>
        <v>0</v>
      </c>
      <c r="H77" s="4" t="str">
        <f>$H$1&amp;F77</f>
        <v>，2573144</v>
      </c>
      <c r="I77" s="4" t="str">
        <f>VLOOKUP(A77,HOP!A:U,21,0)</f>
        <v>直连</v>
      </c>
    </row>
    <row r="78" s="4" customFormat="1" hidden="1" spans="1:9">
      <c r="A78" s="5">
        <v>18037572523</v>
      </c>
      <c r="B78" s="6">
        <v>44714</v>
      </c>
      <c r="C78" s="6">
        <v>44715</v>
      </c>
      <c r="D78" s="4">
        <v>72</v>
      </c>
      <c r="E78" s="4" t="str">
        <f>VLOOKUP(A78,HOP!A:L,12,0)</f>
        <v>72.00</v>
      </c>
      <c r="F78" s="4" t="str">
        <f>VLOOKUP(A78,HOP!A:C,3,0)</f>
        <v>2573325</v>
      </c>
      <c r="G78" s="4">
        <f t="shared" si="2"/>
        <v>0</v>
      </c>
      <c r="H78" s="4" t="str">
        <f>$H$1&amp;F78</f>
        <v>，2573325</v>
      </c>
      <c r="I78" s="4" t="str">
        <f>VLOOKUP(A78,HOP!A:U,21,0)</f>
        <v>直连</v>
      </c>
    </row>
    <row r="79" s="4" customFormat="1" hidden="1" spans="1:9">
      <c r="A79" s="5">
        <v>18040389813</v>
      </c>
      <c r="B79" s="6">
        <v>44714</v>
      </c>
      <c r="C79" s="6">
        <v>44715</v>
      </c>
      <c r="D79" s="4">
        <v>87</v>
      </c>
      <c r="E79" s="4" t="str">
        <f>VLOOKUP(A79,HOP!A:L,12,0)</f>
        <v>87.00</v>
      </c>
      <c r="F79" s="4" t="str">
        <f>VLOOKUP(A79,HOP!A:C,3,0)</f>
        <v>2574131</v>
      </c>
      <c r="G79" s="4">
        <f t="shared" si="2"/>
        <v>0</v>
      </c>
      <c r="H79" s="4" t="str">
        <f>$H$1&amp;F79</f>
        <v>，2574131</v>
      </c>
      <c r="I79" s="4" t="str">
        <f>VLOOKUP(A79,HOP!A:U,21,0)</f>
        <v>直连</v>
      </c>
    </row>
    <row r="80" s="4" customFormat="1" hidden="1" spans="1:9">
      <c r="A80" s="5">
        <v>18040384423</v>
      </c>
      <c r="B80" s="6">
        <v>44714</v>
      </c>
      <c r="C80" s="6">
        <v>44715</v>
      </c>
      <c r="D80" s="4">
        <v>192</v>
      </c>
      <c r="E80" s="4" t="str">
        <f>VLOOKUP(A80,HOP!A:L,12,0)</f>
        <v>192.00</v>
      </c>
      <c r="F80" s="4" t="str">
        <f>VLOOKUP(A80,HOP!A:C,3,0)</f>
        <v>2574140</v>
      </c>
      <c r="G80" s="4">
        <f t="shared" si="2"/>
        <v>0</v>
      </c>
      <c r="H80" s="4" t="str">
        <f>$H$1&amp;F80</f>
        <v>，2574140</v>
      </c>
      <c r="I80" s="4" t="str">
        <f>VLOOKUP(A80,HOP!A:U,21,0)</f>
        <v>直连</v>
      </c>
    </row>
    <row r="81" s="4" customFormat="1" hidden="1" spans="1:9">
      <c r="A81" s="5">
        <v>18040547561</v>
      </c>
      <c r="B81" s="6">
        <v>44714</v>
      </c>
      <c r="C81" s="6">
        <v>44715</v>
      </c>
      <c r="D81" s="4">
        <v>72</v>
      </c>
      <c r="E81" s="4" t="str">
        <f>VLOOKUP(A81,HOP!A:L,12,0)</f>
        <v>72.00</v>
      </c>
      <c r="F81" s="4" t="str">
        <f>VLOOKUP(A81,HOP!A:C,3,0)</f>
        <v>2574183</v>
      </c>
      <c r="G81" s="4">
        <f t="shared" si="2"/>
        <v>0</v>
      </c>
      <c r="H81" s="4" t="str">
        <f>$H$1&amp;F81</f>
        <v>，2574183</v>
      </c>
      <c r="I81" s="4" t="str">
        <f>VLOOKUP(A81,HOP!A:U,21,0)</f>
        <v>直连</v>
      </c>
    </row>
    <row r="83" spans="4:4">
      <c r="D83" s="4">
        <f>SUM(D2:D82)</f>
        <v>10150</v>
      </c>
    </row>
    <row r="89" spans="1:1">
      <c r="A89" s="4" t="s">
        <v>376</v>
      </c>
    </row>
    <row r="90" spans="1:1">
      <c r="A90" s="4" t="s">
        <v>377</v>
      </c>
    </row>
    <row r="91" spans="1:1">
      <c r="A91" s="4" t="s">
        <v>378</v>
      </c>
    </row>
  </sheetData>
  <autoFilter ref="A1:XFD83">
    <filterColumn colId="3">
      <filters blank="1">
        <filter val="10150"/>
        <filter val="52"/>
        <filter val="192"/>
        <filter val="212"/>
        <filter val="552"/>
        <filter val="113"/>
        <filter val="54"/>
        <filter val="96"/>
        <filter val="256"/>
        <filter val="117"/>
        <filter val="118"/>
        <filter val="119"/>
        <filter val="159"/>
        <filter val="21"/>
        <filter val="62"/>
        <filter val="922"/>
        <filter val="65"/>
        <filter val="165"/>
        <filter val="66"/>
        <filter val="-127"/>
        <filter val="68"/>
        <filter val="168"/>
        <filter val="30"/>
        <filter val="70"/>
        <filter val="71"/>
        <filter val="131"/>
        <filter val="72"/>
        <filter val="172"/>
        <filter val="272"/>
        <filter val="74"/>
        <filter val="174"/>
        <filter val="36"/>
        <filter val="276"/>
        <filter val="78"/>
        <filter val="140"/>
        <filter val="400"/>
        <filter val="540"/>
        <filter val="42"/>
        <filter val="202"/>
        <filter val="302"/>
        <filter val="482"/>
        <filter val="103"/>
        <filter val="144"/>
        <filter val="284"/>
        <filter val="105"/>
        <filter val="87"/>
        <filter val="30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379</v>
      </c>
      <c r="B1" s="2" t="s">
        <v>380</v>
      </c>
      <c r="C1" s="2" t="s">
        <v>381</v>
      </c>
      <c r="D1" s="2" t="s">
        <v>382</v>
      </c>
      <c r="E1" s="2" t="s">
        <v>13</v>
      </c>
      <c r="F1" s="2" t="s">
        <v>5</v>
      </c>
      <c r="G1" s="2" t="s">
        <v>6</v>
      </c>
      <c r="H1" s="2" t="s">
        <v>383</v>
      </c>
      <c r="I1" s="2" t="s">
        <v>384</v>
      </c>
      <c r="J1" s="2" t="s">
        <v>385</v>
      </c>
      <c r="K1" s="2" t="s">
        <v>386</v>
      </c>
      <c r="L1" s="2" t="s">
        <v>387</v>
      </c>
      <c r="M1" s="2" t="s">
        <v>388</v>
      </c>
      <c r="N1" s="2" t="s">
        <v>389</v>
      </c>
      <c r="O1" s="2" t="s">
        <v>390</v>
      </c>
      <c r="P1" s="2" t="s">
        <v>391</v>
      </c>
      <c r="Q1" s="2" t="s">
        <v>392</v>
      </c>
      <c r="R1" s="2" t="s">
        <v>393</v>
      </c>
      <c r="S1" s="2" t="s">
        <v>394</v>
      </c>
      <c r="T1" s="2" t="s">
        <v>395</v>
      </c>
      <c r="U1" s="2" t="s">
        <v>396</v>
      </c>
    </row>
    <row r="2" s="1" customFormat="1" spans="1:21">
      <c r="A2" s="3">
        <v>18040547561</v>
      </c>
      <c r="B2" s="1" t="s">
        <v>397</v>
      </c>
      <c r="C2" s="1" t="s">
        <v>398</v>
      </c>
      <c r="D2" s="1" t="s">
        <v>399</v>
      </c>
      <c r="E2" s="1" t="s">
        <v>400</v>
      </c>
      <c r="F2" s="1" t="s">
        <v>397</v>
      </c>
      <c r="G2" s="1" t="s">
        <v>401</v>
      </c>
      <c r="H2" s="1" t="s">
        <v>402</v>
      </c>
      <c r="I2" s="1" t="s">
        <v>403</v>
      </c>
      <c r="J2" s="1" t="s">
        <v>30</v>
      </c>
      <c r="K2" s="1" t="s">
        <v>404</v>
      </c>
      <c r="L2" s="1" t="s">
        <v>404</v>
      </c>
      <c r="M2" s="1" t="s">
        <v>405</v>
      </c>
      <c r="N2" s="1" t="s">
        <v>405</v>
      </c>
      <c r="O2" s="1" t="s">
        <v>406</v>
      </c>
      <c r="P2" s="1" t="s">
        <v>407</v>
      </c>
      <c r="Q2" s="1" t="s">
        <v>408</v>
      </c>
      <c r="R2" s="1" t="s">
        <v>409</v>
      </c>
      <c r="S2" s="1" t="s">
        <v>410</v>
      </c>
      <c r="T2" s="1" t="s">
        <v>411</v>
      </c>
      <c r="U2" s="1" t="s">
        <v>412</v>
      </c>
    </row>
    <row r="3" s="1" customFormat="1" spans="1:21">
      <c r="A3" s="3">
        <v>18040384423</v>
      </c>
      <c r="B3" s="1" t="s">
        <v>397</v>
      </c>
      <c r="C3" s="1" t="s">
        <v>413</v>
      </c>
      <c r="D3" s="1" t="s">
        <v>414</v>
      </c>
      <c r="E3" s="1" t="s">
        <v>415</v>
      </c>
      <c r="F3" s="1" t="s">
        <v>397</v>
      </c>
      <c r="G3" s="1" t="s">
        <v>401</v>
      </c>
      <c r="H3" s="1" t="s">
        <v>402</v>
      </c>
      <c r="I3" s="1" t="s">
        <v>416</v>
      </c>
      <c r="J3" s="1" t="s">
        <v>30</v>
      </c>
      <c r="K3" s="1" t="s">
        <v>417</v>
      </c>
      <c r="L3" s="1" t="s">
        <v>417</v>
      </c>
      <c r="M3" s="1" t="s">
        <v>405</v>
      </c>
      <c r="N3" s="1" t="s">
        <v>405</v>
      </c>
      <c r="O3" s="1" t="s">
        <v>406</v>
      </c>
      <c r="P3" s="1" t="s">
        <v>407</v>
      </c>
      <c r="Q3" s="1" t="s">
        <v>408</v>
      </c>
      <c r="R3" s="1" t="s">
        <v>418</v>
      </c>
      <c r="S3" s="1" t="s">
        <v>410</v>
      </c>
      <c r="T3" s="1" t="s">
        <v>411</v>
      </c>
      <c r="U3" s="1" t="s">
        <v>412</v>
      </c>
    </row>
    <row r="4" s="1" customFormat="1" spans="1:21">
      <c r="A4" s="3">
        <v>18040389813</v>
      </c>
      <c r="B4" s="1" t="s">
        <v>397</v>
      </c>
      <c r="C4" s="1" t="s">
        <v>419</v>
      </c>
      <c r="D4" s="1" t="s">
        <v>420</v>
      </c>
      <c r="E4" s="1" t="s">
        <v>421</v>
      </c>
      <c r="F4" s="1" t="s">
        <v>397</v>
      </c>
      <c r="G4" s="1" t="s">
        <v>401</v>
      </c>
      <c r="H4" s="1" t="s">
        <v>402</v>
      </c>
      <c r="I4" s="1" t="s">
        <v>422</v>
      </c>
      <c r="J4" s="1" t="s">
        <v>30</v>
      </c>
      <c r="K4" s="1" t="s">
        <v>423</v>
      </c>
      <c r="L4" s="1" t="s">
        <v>423</v>
      </c>
      <c r="M4" s="1" t="s">
        <v>405</v>
      </c>
      <c r="N4" s="1" t="s">
        <v>405</v>
      </c>
      <c r="O4" s="1" t="s">
        <v>406</v>
      </c>
      <c r="P4" s="1" t="s">
        <v>407</v>
      </c>
      <c r="Q4" s="1" t="s">
        <v>408</v>
      </c>
      <c r="R4" s="1" t="s">
        <v>424</v>
      </c>
      <c r="S4" s="1" t="s">
        <v>410</v>
      </c>
      <c r="T4" s="1" t="s">
        <v>411</v>
      </c>
      <c r="U4" s="1" t="s">
        <v>412</v>
      </c>
    </row>
    <row r="5" s="1" customFormat="1" spans="1:21">
      <c r="A5" s="3">
        <v>18037572523</v>
      </c>
      <c r="B5" s="1" t="s">
        <v>397</v>
      </c>
      <c r="C5" s="1" t="s">
        <v>425</v>
      </c>
      <c r="D5" s="1" t="s">
        <v>399</v>
      </c>
      <c r="E5" s="1" t="s">
        <v>426</v>
      </c>
      <c r="F5" s="1" t="s">
        <v>397</v>
      </c>
      <c r="G5" s="1" t="s">
        <v>401</v>
      </c>
      <c r="H5" s="1" t="s">
        <v>402</v>
      </c>
      <c r="I5" s="1" t="s">
        <v>403</v>
      </c>
      <c r="J5" s="1" t="s">
        <v>30</v>
      </c>
      <c r="K5" s="1" t="s">
        <v>404</v>
      </c>
      <c r="L5" s="1" t="s">
        <v>404</v>
      </c>
      <c r="M5" s="1" t="s">
        <v>405</v>
      </c>
      <c r="N5" s="1" t="s">
        <v>405</v>
      </c>
      <c r="O5" s="1" t="s">
        <v>406</v>
      </c>
      <c r="P5" s="1" t="s">
        <v>407</v>
      </c>
      <c r="Q5" s="1" t="s">
        <v>408</v>
      </c>
      <c r="R5" s="1" t="s">
        <v>427</v>
      </c>
      <c r="S5" s="1" t="s">
        <v>410</v>
      </c>
      <c r="T5" s="1" t="s">
        <v>411</v>
      </c>
      <c r="U5" s="1" t="s">
        <v>412</v>
      </c>
    </row>
    <row r="6" s="1" customFormat="1" spans="1:21">
      <c r="A6" s="3">
        <v>18035966351</v>
      </c>
      <c r="B6" s="1" t="s">
        <v>397</v>
      </c>
      <c r="C6" s="1" t="s">
        <v>428</v>
      </c>
      <c r="D6" s="1" t="s">
        <v>399</v>
      </c>
      <c r="E6" s="1" t="s">
        <v>429</v>
      </c>
      <c r="F6" s="1" t="s">
        <v>397</v>
      </c>
      <c r="G6" s="1" t="s">
        <v>401</v>
      </c>
      <c r="H6" s="1" t="s">
        <v>402</v>
      </c>
      <c r="I6" s="1" t="s">
        <v>403</v>
      </c>
      <c r="J6" s="1" t="s">
        <v>30</v>
      </c>
      <c r="K6" s="1" t="s">
        <v>404</v>
      </c>
      <c r="L6" s="1" t="s">
        <v>404</v>
      </c>
      <c r="M6" s="1" t="s">
        <v>405</v>
      </c>
      <c r="N6" s="1" t="s">
        <v>405</v>
      </c>
      <c r="O6" s="1" t="s">
        <v>406</v>
      </c>
      <c r="P6" s="1" t="s">
        <v>407</v>
      </c>
      <c r="Q6" s="1" t="s">
        <v>408</v>
      </c>
      <c r="R6" s="1" t="s">
        <v>430</v>
      </c>
      <c r="S6" s="1" t="s">
        <v>410</v>
      </c>
      <c r="T6" s="1" t="s">
        <v>411</v>
      </c>
      <c r="U6" s="1" t="s">
        <v>412</v>
      </c>
    </row>
    <row r="7" s="1" customFormat="1" spans="1:21">
      <c r="A7" s="3">
        <v>18035630724</v>
      </c>
      <c r="B7" s="1" t="s">
        <v>431</v>
      </c>
      <c r="C7" s="1" t="s">
        <v>432</v>
      </c>
      <c r="D7" s="1" t="s">
        <v>399</v>
      </c>
      <c r="E7" s="1" t="s">
        <v>433</v>
      </c>
      <c r="F7" s="1" t="s">
        <v>397</v>
      </c>
      <c r="G7" s="1" t="s">
        <v>401</v>
      </c>
      <c r="H7" s="1" t="s">
        <v>402</v>
      </c>
      <c r="I7" s="1" t="s">
        <v>434</v>
      </c>
      <c r="J7" s="1" t="s">
        <v>30</v>
      </c>
      <c r="K7" s="1" t="s">
        <v>404</v>
      </c>
      <c r="L7" s="1" t="s">
        <v>404</v>
      </c>
      <c r="M7" s="1" t="s">
        <v>405</v>
      </c>
      <c r="N7" s="1" t="s">
        <v>405</v>
      </c>
      <c r="O7" s="1" t="s">
        <v>406</v>
      </c>
      <c r="P7" s="1" t="s">
        <v>407</v>
      </c>
      <c r="Q7" s="1" t="s">
        <v>408</v>
      </c>
      <c r="R7" s="1" t="s">
        <v>435</v>
      </c>
      <c r="S7" s="1" t="s">
        <v>410</v>
      </c>
      <c r="T7" s="1" t="s">
        <v>411</v>
      </c>
      <c r="U7" s="1" t="s">
        <v>412</v>
      </c>
    </row>
    <row r="8" s="1" customFormat="1" spans="1:21">
      <c r="A8" s="3">
        <v>18035589183</v>
      </c>
      <c r="B8" s="1" t="s">
        <v>431</v>
      </c>
      <c r="C8" s="1" t="s">
        <v>436</v>
      </c>
      <c r="D8" s="1" t="s">
        <v>437</v>
      </c>
      <c r="E8" s="1" t="s">
        <v>438</v>
      </c>
      <c r="F8" s="1" t="s">
        <v>431</v>
      </c>
      <c r="G8" s="1" t="s">
        <v>397</v>
      </c>
      <c r="H8" s="1" t="s">
        <v>402</v>
      </c>
      <c r="I8" s="1" t="s">
        <v>439</v>
      </c>
      <c r="J8" s="1" t="s">
        <v>30</v>
      </c>
      <c r="K8" s="1" t="s">
        <v>440</v>
      </c>
      <c r="L8" s="1" t="s">
        <v>440</v>
      </c>
      <c r="M8" s="1" t="s">
        <v>405</v>
      </c>
      <c r="N8" s="1" t="s">
        <v>405</v>
      </c>
      <c r="O8" s="1" t="s">
        <v>406</v>
      </c>
      <c r="P8" s="1" t="s">
        <v>407</v>
      </c>
      <c r="Q8" s="1" t="s">
        <v>408</v>
      </c>
      <c r="R8" s="1" t="s">
        <v>441</v>
      </c>
      <c r="S8" s="1" t="s">
        <v>410</v>
      </c>
      <c r="T8" s="1" t="s">
        <v>411</v>
      </c>
      <c r="U8" s="1" t="s">
        <v>412</v>
      </c>
    </row>
    <row r="9" s="1" customFormat="1" spans="1:21">
      <c r="A9" s="3">
        <v>18035322521</v>
      </c>
      <c r="B9" s="1" t="s">
        <v>431</v>
      </c>
      <c r="C9" s="1" t="s">
        <v>442</v>
      </c>
      <c r="D9" s="1" t="s">
        <v>443</v>
      </c>
      <c r="E9" s="1" t="s">
        <v>444</v>
      </c>
      <c r="F9" s="1" t="s">
        <v>431</v>
      </c>
      <c r="G9" s="1" t="s">
        <v>397</v>
      </c>
      <c r="H9" s="1" t="s">
        <v>402</v>
      </c>
      <c r="I9" s="1" t="s">
        <v>445</v>
      </c>
      <c r="J9" s="1" t="s">
        <v>30</v>
      </c>
      <c r="K9" s="1" t="s">
        <v>446</v>
      </c>
      <c r="L9" s="1" t="s">
        <v>446</v>
      </c>
      <c r="M9" s="1" t="s">
        <v>405</v>
      </c>
      <c r="N9" s="1" t="s">
        <v>405</v>
      </c>
      <c r="O9" s="1" t="s">
        <v>406</v>
      </c>
      <c r="P9" s="1" t="s">
        <v>407</v>
      </c>
      <c r="Q9" s="1" t="s">
        <v>408</v>
      </c>
      <c r="R9" s="1" t="s">
        <v>447</v>
      </c>
      <c r="S9" s="1" t="s">
        <v>410</v>
      </c>
      <c r="T9" s="1" t="s">
        <v>411</v>
      </c>
      <c r="U9" s="1" t="s">
        <v>412</v>
      </c>
    </row>
    <row r="10" s="1" customFormat="1" spans="1:21">
      <c r="A10" s="3">
        <v>18035185229</v>
      </c>
      <c r="B10" s="1" t="s">
        <v>431</v>
      </c>
      <c r="C10" s="1" t="s">
        <v>448</v>
      </c>
      <c r="D10" s="1" t="s">
        <v>399</v>
      </c>
      <c r="E10" s="1" t="s">
        <v>449</v>
      </c>
      <c r="F10" s="1" t="s">
        <v>397</v>
      </c>
      <c r="G10" s="1" t="s">
        <v>401</v>
      </c>
      <c r="H10" s="1" t="s">
        <v>402</v>
      </c>
      <c r="I10" s="1" t="s">
        <v>434</v>
      </c>
      <c r="J10" s="1" t="s">
        <v>30</v>
      </c>
      <c r="K10" s="1" t="s">
        <v>404</v>
      </c>
      <c r="L10" s="1" t="s">
        <v>404</v>
      </c>
      <c r="M10" s="1" t="s">
        <v>405</v>
      </c>
      <c r="N10" s="1" t="s">
        <v>405</v>
      </c>
      <c r="O10" s="1" t="s">
        <v>406</v>
      </c>
      <c r="P10" s="1" t="s">
        <v>407</v>
      </c>
      <c r="Q10" s="1" t="s">
        <v>408</v>
      </c>
      <c r="R10" s="1" t="s">
        <v>450</v>
      </c>
      <c r="S10" s="1" t="s">
        <v>410</v>
      </c>
      <c r="T10" s="1" t="s">
        <v>411</v>
      </c>
      <c r="U10" s="1" t="s">
        <v>412</v>
      </c>
    </row>
    <row r="11" s="1" customFormat="1" spans="1:21">
      <c r="A11" s="3">
        <v>18035166814</v>
      </c>
      <c r="B11" s="1" t="s">
        <v>431</v>
      </c>
      <c r="C11" s="1" t="s">
        <v>451</v>
      </c>
      <c r="D11" s="1" t="s">
        <v>399</v>
      </c>
      <c r="E11" s="1" t="s">
        <v>452</v>
      </c>
      <c r="F11" s="1" t="s">
        <v>397</v>
      </c>
      <c r="G11" s="1" t="s">
        <v>401</v>
      </c>
      <c r="H11" s="1" t="s">
        <v>402</v>
      </c>
      <c r="I11" s="1" t="s">
        <v>434</v>
      </c>
      <c r="J11" s="1" t="s">
        <v>30</v>
      </c>
      <c r="K11" s="1" t="s">
        <v>404</v>
      </c>
      <c r="L11" s="1" t="s">
        <v>404</v>
      </c>
      <c r="M11" s="1" t="s">
        <v>405</v>
      </c>
      <c r="N11" s="1" t="s">
        <v>405</v>
      </c>
      <c r="O11" s="1" t="s">
        <v>406</v>
      </c>
      <c r="P11" s="1" t="s">
        <v>407</v>
      </c>
      <c r="Q11" s="1" t="s">
        <v>408</v>
      </c>
      <c r="R11" s="1" t="s">
        <v>453</v>
      </c>
      <c r="S11" s="1" t="s">
        <v>410</v>
      </c>
      <c r="T11" s="1" t="s">
        <v>411</v>
      </c>
      <c r="U11" s="1" t="s">
        <v>412</v>
      </c>
    </row>
    <row r="12" s="1" customFormat="1" spans="1:21">
      <c r="A12" s="3">
        <v>18034495070</v>
      </c>
      <c r="B12" s="1" t="s">
        <v>431</v>
      </c>
      <c r="C12" s="1" t="s">
        <v>454</v>
      </c>
      <c r="D12" s="1" t="s">
        <v>399</v>
      </c>
      <c r="E12" s="1" t="s">
        <v>455</v>
      </c>
      <c r="F12" s="1" t="s">
        <v>431</v>
      </c>
      <c r="G12" s="1" t="s">
        <v>397</v>
      </c>
      <c r="H12" s="1" t="s">
        <v>402</v>
      </c>
      <c r="I12" s="1" t="s">
        <v>456</v>
      </c>
      <c r="J12" s="1" t="s">
        <v>30</v>
      </c>
      <c r="K12" s="1" t="s">
        <v>457</v>
      </c>
      <c r="L12" s="1" t="s">
        <v>457</v>
      </c>
      <c r="M12" s="1" t="s">
        <v>405</v>
      </c>
      <c r="N12" s="1" t="s">
        <v>405</v>
      </c>
      <c r="O12" s="1" t="s">
        <v>406</v>
      </c>
      <c r="P12" s="1" t="s">
        <v>407</v>
      </c>
      <c r="Q12" s="1" t="s">
        <v>408</v>
      </c>
      <c r="R12" s="1" t="s">
        <v>458</v>
      </c>
      <c r="S12" s="1" t="s">
        <v>410</v>
      </c>
      <c r="T12" s="1" t="s">
        <v>411</v>
      </c>
      <c r="U12" s="1" t="s">
        <v>412</v>
      </c>
    </row>
    <row r="13" s="1" customFormat="1" spans="1:21">
      <c r="A13" s="3">
        <v>18032802231</v>
      </c>
      <c r="B13" s="1" t="s">
        <v>431</v>
      </c>
      <c r="C13" s="1" t="s">
        <v>459</v>
      </c>
      <c r="D13" s="1" t="s">
        <v>460</v>
      </c>
      <c r="E13" s="1" t="s">
        <v>461</v>
      </c>
      <c r="F13" s="1" t="s">
        <v>431</v>
      </c>
      <c r="G13" s="1" t="s">
        <v>397</v>
      </c>
      <c r="H13" s="1" t="s">
        <v>402</v>
      </c>
      <c r="I13" s="1" t="s">
        <v>462</v>
      </c>
      <c r="J13" s="1" t="s">
        <v>30</v>
      </c>
      <c r="K13" s="1" t="s">
        <v>463</v>
      </c>
      <c r="L13" s="1" t="s">
        <v>463</v>
      </c>
      <c r="M13" s="1" t="s">
        <v>405</v>
      </c>
      <c r="N13" s="1" t="s">
        <v>405</v>
      </c>
      <c r="O13" s="1" t="s">
        <v>406</v>
      </c>
      <c r="P13" s="1" t="s">
        <v>407</v>
      </c>
      <c r="Q13" s="1" t="s">
        <v>408</v>
      </c>
      <c r="R13" s="1" t="s">
        <v>464</v>
      </c>
      <c r="S13" s="1" t="s">
        <v>410</v>
      </c>
      <c r="T13" s="1" t="s">
        <v>411</v>
      </c>
      <c r="U13" s="1" t="s">
        <v>412</v>
      </c>
    </row>
    <row r="14" s="1" customFormat="1" spans="1:21">
      <c r="A14" s="3">
        <v>18032730665</v>
      </c>
      <c r="B14" s="1" t="s">
        <v>431</v>
      </c>
      <c r="C14" s="1" t="s">
        <v>465</v>
      </c>
      <c r="D14" s="1" t="s">
        <v>466</v>
      </c>
      <c r="E14" s="1" t="s">
        <v>467</v>
      </c>
      <c r="F14" s="1" t="s">
        <v>431</v>
      </c>
      <c r="G14" s="1" t="s">
        <v>397</v>
      </c>
      <c r="H14" s="1" t="s">
        <v>402</v>
      </c>
      <c r="I14" s="1" t="s">
        <v>468</v>
      </c>
      <c r="J14" s="1" t="s">
        <v>30</v>
      </c>
      <c r="K14" s="1" t="s">
        <v>469</v>
      </c>
      <c r="L14" s="1" t="s">
        <v>469</v>
      </c>
      <c r="M14" s="1" t="s">
        <v>405</v>
      </c>
      <c r="N14" s="1" t="s">
        <v>405</v>
      </c>
      <c r="O14" s="1" t="s">
        <v>406</v>
      </c>
      <c r="P14" s="1" t="s">
        <v>407</v>
      </c>
      <c r="Q14" s="1" t="s">
        <v>408</v>
      </c>
      <c r="R14" s="1" t="s">
        <v>470</v>
      </c>
      <c r="S14" s="1" t="s">
        <v>410</v>
      </c>
      <c r="T14" s="1" t="s">
        <v>411</v>
      </c>
      <c r="U14" s="1" t="s">
        <v>412</v>
      </c>
    </row>
    <row r="15" s="1" customFormat="1" spans="1:21">
      <c r="A15" s="3">
        <v>18032609240</v>
      </c>
      <c r="B15" s="1" t="s">
        <v>431</v>
      </c>
      <c r="C15" s="1" t="s">
        <v>471</v>
      </c>
      <c r="D15" s="1" t="s">
        <v>472</v>
      </c>
      <c r="E15" s="1" t="s">
        <v>473</v>
      </c>
      <c r="F15" s="1" t="s">
        <v>431</v>
      </c>
      <c r="G15" s="1" t="s">
        <v>397</v>
      </c>
      <c r="H15" s="1" t="s">
        <v>402</v>
      </c>
      <c r="I15" s="1" t="s">
        <v>474</v>
      </c>
      <c r="J15" s="1" t="s">
        <v>30</v>
      </c>
      <c r="K15" s="1" t="s">
        <v>475</v>
      </c>
      <c r="L15" s="1" t="s">
        <v>475</v>
      </c>
      <c r="M15" s="1" t="s">
        <v>405</v>
      </c>
      <c r="N15" s="1" t="s">
        <v>405</v>
      </c>
      <c r="O15" s="1" t="s">
        <v>406</v>
      </c>
      <c r="P15" s="1" t="s">
        <v>407</v>
      </c>
      <c r="Q15" s="1" t="s">
        <v>408</v>
      </c>
      <c r="R15" s="1" t="s">
        <v>476</v>
      </c>
      <c r="S15" s="1" t="s">
        <v>410</v>
      </c>
      <c r="T15" s="1" t="s">
        <v>411</v>
      </c>
      <c r="U15" s="1" t="s">
        <v>412</v>
      </c>
    </row>
    <row r="16" s="1" customFormat="1" spans="1:21">
      <c r="A16" s="3">
        <v>18032318945</v>
      </c>
      <c r="B16" s="1" t="s">
        <v>431</v>
      </c>
      <c r="C16" s="1" t="s">
        <v>477</v>
      </c>
      <c r="D16" s="1" t="s">
        <v>478</v>
      </c>
      <c r="E16" s="1" t="s">
        <v>479</v>
      </c>
      <c r="F16" s="1" t="s">
        <v>397</v>
      </c>
      <c r="G16" s="1" t="s">
        <v>401</v>
      </c>
      <c r="H16" s="1" t="s">
        <v>402</v>
      </c>
      <c r="I16" s="1" t="s">
        <v>480</v>
      </c>
      <c r="J16" s="1" t="s">
        <v>30</v>
      </c>
      <c r="K16" s="1" t="s">
        <v>481</v>
      </c>
      <c r="L16" s="1" t="s">
        <v>481</v>
      </c>
      <c r="M16" s="1" t="s">
        <v>405</v>
      </c>
      <c r="N16" s="1" t="s">
        <v>405</v>
      </c>
      <c r="O16" s="1" t="s">
        <v>406</v>
      </c>
      <c r="P16" s="1" t="s">
        <v>407</v>
      </c>
      <c r="Q16" s="1" t="s">
        <v>408</v>
      </c>
      <c r="R16" s="1" t="s">
        <v>482</v>
      </c>
      <c r="S16" s="1" t="s">
        <v>410</v>
      </c>
      <c r="T16" s="1" t="s">
        <v>411</v>
      </c>
      <c r="U16" s="1" t="s">
        <v>412</v>
      </c>
    </row>
    <row r="17" s="1" customFormat="1" spans="1:21">
      <c r="A17" s="3">
        <v>18031544789</v>
      </c>
      <c r="B17" s="1" t="s">
        <v>431</v>
      </c>
      <c r="C17" s="1" t="s">
        <v>483</v>
      </c>
      <c r="D17" s="1" t="s">
        <v>484</v>
      </c>
      <c r="E17" s="1" t="s">
        <v>485</v>
      </c>
      <c r="F17" s="1" t="s">
        <v>431</v>
      </c>
      <c r="G17" s="1" t="s">
        <v>397</v>
      </c>
      <c r="H17" s="1" t="s">
        <v>402</v>
      </c>
      <c r="I17" s="1" t="s">
        <v>486</v>
      </c>
      <c r="J17" s="1" t="s">
        <v>30</v>
      </c>
      <c r="K17" s="1" t="s">
        <v>487</v>
      </c>
      <c r="L17" s="1" t="s">
        <v>487</v>
      </c>
      <c r="M17" s="1" t="s">
        <v>405</v>
      </c>
      <c r="N17" s="1" t="s">
        <v>405</v>
      </c>
      <c r="O17" s="1" t="s">
        <v>406</v>
      </c>
      <c r="P17" s="1" t="s">
        <v>407</v>
      </c>
      <c r="Q17" s="1" t="s">
        <v>408</v>
      </c>
      <c r="R17" s="1" t="s">
        <v>488</v>
      </c>
      <c r="S17" s="1" t="s">
        <v>410</v>
      </c>
      <c r="T17" s="1" t="s">
        <v>411</v>
      </c>
      <c r="U17" s="1" t="s">
        <v>412</v>
      </c>
    </row>
    <row r="18" s="1" customFormat="1" spans="1:21">
      <c r="A18" s="3">
        <v>18031461157</v>
      </c>
      <c r="B18" s="1" t="s">
        <v>431</v>
      </c>
      <c r="C18" s="1" t="s">
        <v>489</v>
      </c>
      <c r="D18" s="1" t="s">
        <v>399</v>
      </c>
      <c r="E18" s="1" t="s">
        <v>490</v>
      </c>
      <c r="F18" s="1" t="s">
        <v>431</v>
      </c>
      <c r="G18" s="1" t="s">
        <v>397</v>
      </c>
      <c r="H18" s="1" t="s">
        <v>402</v>
      </c>
      <c r="I18" s="1" t="s">
        <v>491</v>
      </c>
      <c r="J18" s="1" t="s">
        <v>30</v>
      </c>
      <c r="K18" s="1" t="s">
        <v>492</v>
      </c>
      <c r="L18" s="1" t="s">
        <v>492</v>
      </c>
      <c r="M18" s="1" t="s">
        <v>405</v>
      </c>
      <c r="N18" s="1" t="s">
        <v>405</v>
      </c>
      <c r="O18" s="1" t="s">
        <v>406</v>
      </c>
      <c r="P18" s="1" t="s">
        <v>407</v>
      </c>
      <c r="Q18" s="1" t="s">
        <v>408</v>
      </c>
      <c r="R18" s="1" t="s">
        <v>493</v>
      </c>
      <c r="S18" s="1" t="s">
        <v>410</v>
      </c>
      <c r="T18" s="1" t="s">
        <v>411</v>
      </c>
      <c r="U18" s="1" t="s">
        <v>412</v>
      </c>
    </row>
    <row r="19" s="1" customFormat="1" spans="1:21">
      <c r="A19" s="3">
        <v>18031396540</v>
      </c>
      <c r="B19" s="1" t="s">
        <v>431</v>
      </c>
      <c r="C19" s="1" t="s">
        <v>494</v>
      </c>
      <c r="D19" s="1" t="s">
        <v>399</v>
      </c>
      <c r="E19" s="1" t="s">
        <v>495</v>
      </c>
      <c r="F19" s="1" t="s">
        <v>431</v>
      </c>
      <c r="G19" s="1" t="s">
        <v>401</v>
      </c>
      <c r="H19" s="1" t="s">
        <v>402</v>
      </c>
      <c r="I19" s="1" t="s">
        <v>496</v>
      </c>
      <c r="J19" s="1" t="s">
        <v>30</v>
      </c>
      <c r="K19" s="1" t="s">
        <v>497</v>
      </c>
      <c r="L19" s="1" t="s">
        <v>497</v>
      </c>
      <c r="M19" s="1" t="s">
        <v>405</v>
      </c>
      <c r="N19" s="1" t="s">
        <v>405</v>
      </c>
      <c r="O19" s="1" t="s">
        <v>406</v>
      </c>
      <c r="P19" s="1" t="s">
        <v>407</v>
      </c>
      <c r="Q19" s="1" t="s">
        <v>408</v>
      </c>
      <c r="R19" s="1" t="s">
        <v>498</v>
      </c>
      <c r="S19" s="1" t="s">
        <v>410</v>
      </c>
      <c r="T19" s="1" t="s">
        <v>411</v>
      </c>
      <c r="U19" s="1" t="s">
        <v>412</v>
      </c>
    </row>
    <row r="20" s="1" customFormat="1" spans="1:21">
      <c r="A20" s="3">
        <v>18029304798</v>
      </c>
      <c r="B20" s="1" t="s">
        <v>499</v>
      </c>
      <c r="C20" s="1" t="s">
        <v>500</v>
      </c>
      <c r="D20" s="1" t="s">
        <v>399</v>
      </c>
      <c r="E20" s="1" t="s">
        <v>501</v>
      </c>
      <c r="F20" s="1" t="s">
        <v>431</v>
      </c>
      <c r="G20" s="1" t="s">
        <v>397</v>
      </c>
      <c r="H20" s="1" t="s">
        <v>402</v>
      </c>
      <c r="I20" s="1" t="s">
        <v>502</v>
      </c>
      <c r="J20" s="1" t="s">
        <v>30</v>
      </c>
      <c r="K20" s="1" t="s">
        <v>492</v>
      </c>
      <c r="L20" s="1" t="s">
        <v>492</v>
      </c>
      <c r="M20" s="1" t="s">
        <v>405</v>
      </c>
      <c r="N20" s="1" t="s">
        <v>405</v>
      </c>
      <c r="O20" s="1" t="s">
        <v>406</v>
      </c>
      <c r="P20" s="1" t="s">
        <v>407</v>
      </c>
      <c r="Q20" s="1" t="s">
        <v>408</v>
      </c>
      <c r="R20" s="1" t="s">
        <v>503</v>
      </c>
      <c r="S20" s="1" t="s">
        <v>410</v>
      </c>
      <c r="T20" s="1" t="s">
        <v>411</v>
      </c>
      <c r="U20" s="1" t="s">
        <v>412</v>
      </c>
    </row>
    <row r="21" s="1" customFormat="1" spans="1:21">
      <c r="A21" s="3">
        <v>18028834352</v>
      </c>
      <c r="B21" s="1" t="s">
        <v>499</v>
      </c>
      <c r="C21" s="1" t="s">
        <v>504</v>
      </c>
      <c r="D21" s="1" t="s">
        <v>399</v>
      </c>
      <c r="E21" s="1" t="s">
        <v>505</v>
      </c>
      <c r="F21" s="1" t="s">
        <v>499</v>
      </c>
      <c r="G21" s="1" t="s">
        <v>431</v>
      </c>
      <c r="H21" s="1" t="s">
        <v>402</v>
      </c>
      <c r="I21" s="1" t="s">
        <v>506</v>
      </c>
      <c r="J21" s="1" t="s">
        <v>30</v>
      </c>
      <c r="K21" s="1" t="s">
        <v>507</v>
      </c>
      <c r="L21" s="1" t="s">
        <v>507</v>
      </c>
      <c r="M21" s="1" t="s">
        <v>405</v>
      </c>
      <c r="N21" s="1" t="s">
        <v>405</v>
      </c>
      <c r="O21" s="1" t="s">
        <v>406</v>
      </c>
      <c r="P21" s="1" t="s">
        <v>407</v>
      </c>
      <c r="Q21" s="1" t="s">
        <v>408</v>
      </c>
      <c r="R21" s="1" t="s">
        <v>508</v>
      </c>
      <c r="S21" s="1" t="s">
        <v>410</v>
      </c>
      <c r="T21" s="1" t="s">
        <v>411</v>
      </c>
      <c r="U21" s="1" t="s">
        <v>412</v>
      </c>
    </row>
    <row r="22" s="1" customFormat="1" spans="1:21">
      <c r="A22" s="3">
        <v>18028145936</v>
      </c>
      <c r="B22" s="1" t="s">
        <v>499</v>
      </c>
      <c r="C22" s="1" t="s">
        <v>509</v>
      </c>
      <c r="D22" s="1" t="s">
        <v>510</v>
      </c>
      <c r="E22" s="1" t="s">
        <v>511</v>
      </c>
      <c r="F22" s="1" t="s">
        <v>499</v>
      </c>
      <c r="G22" s="1" t="s">
        <v>431</v>
      </c>
      <c r="H22" s="1" t="s">
        <v>402</v>
      </c>
      <c r="I22" s="1" t="s">
        <v>512</v>
      </c>
      <c r="J22" s="1" t="s">
        <v>30</v>
      </c>
      <c r="K22" s="1" t="s">
        <v>513</v>
      </c>
      <c r="L22" s="1" t="s">
        <v>513</v>
      </c>
      <c r="M22" s="1" t="s">
        <v>405</v>
      </c>
      <c r="N22" s="1" t="s">
        <v>405</v>
      </c>
      <c r="O22" s="1" t="s">
        <v>406</v>
      </c>
      <c r="P22" s="1" t="s">
        <v>407</v>
      </c>
      <c r="Q22" s="1" t="s">
        <v>408</v>
      </c>
      <c r="R22" s="1" t="s">
        <v>514</v>
      </c>
      <c r="S22" s="1" t="s">
        <v>410</v>
      </c>
      <c r="T22" s="1" t="s">
        <v>411</v>
      </c>
      <c r="U22" s="1" t="s">
        <v>412</v>
      </c>
    </row>
    <row r="23" s="1" customFormat="1" spans="1:21">
      <c r="A23" s="3">
        <v>18026975776</v>
      </c>
      <c r="B23" s="1" t="s">
        <v>499</v>
      </c>
      <c r="C23" s="1" t="s">
        <v>515</v>
      </c>
      <c r="D23" s="1" t="s">
        <v>516</v>
      </c>
      <c r="E23" s="1" t="s">
        <v>517</v>
      </c>
      <c r="F23" s="1" t="s">
        <v>431</v>
      </c>
      <c r="G23" s="1" t="s">
        <v>401</v>
      </c>
      <c r="H23" s="1" t="s">
        <v>402</v>
      </c>
      <c r="I23" s="1" t="s">
        <v>518</v>
      </c>
      <c r="J23" s="1" t="s">
        <v>30</v>
      </c>
      <c r="K23" s="1" t="s">
        <v>519</v>
      </c>
      <c r="L23" s="1" t="s">
        <v>519</v>
      </c>
      <c r="M23" s="1" t="s">
        <v>405</v>
      </c>
      <c r="N23" s="1" t="s">
        <v>405</v>
      </c>
      <c r="O23" s="1" t="s">
        <v>406</v>
      </c>
      <c r="P23" s="1" t="s">
        <v>407</v>
      </c>
      <c r="Q23" s="1" t="s">
        <v>408</v>
      </c>
      <c r="R23" s="1" t="s">
        <v>520</v>
      </c>
      <c r="S23" s="1" t="s">
        <v>410</v>
      </c>
      <c r="T23" s="1" t="s">
        <v>411</v>
      </c>
      <c r="U23" s="1" t="s">
        <v>412</v>
      </c>
    </row>
    <row r="24" s="1" customFormat="1" spans="1:21">
      <c r="A24" s="3">
        <v>18025661235</v>
      </c>
      <c r="B24" s="1" t="s">
        <v>499</v>
      </c>
      <c r="C24" s="1" t="s">
        <v>521</v>
      </c>
      <c r="D24" s="1" t="s">
        <v>522</v>
      </c>
      <c r="E24" s="1" t="s">
        <v>523</v>
      </c>
      <c r="F24" s="1" t="s">
        <v>499</v>
      </c>
      <c r="G24" s="1" t="s">
        <v>431</v>
      </c>
      <c r="H24" s="1" t="s">
        <v>402</v>
      </c>
      <c r="I24" s="1" t="s">
        <v>524</v>
      </c>
      <c r="J24" s="1" t="s">
        <v>30</v>
      </c>
      <c r="K24" s="1" t="s">
        <v>525</v>
      </c>
      <c r="L24" s="1" t="s">
        <v>525</v>
      </c>
      <c r="M24" s="1" t="s">
        <v>405</v>
      </c>
      <c r="N24" s="1" t="s">
        <v>405</v>
      </c>
      <c r="O24" s="1" t="s">
        <v>406</v>
      </c>
      <c r="P24" s="1" t="s">
        <v>407</v>
      </c>
      <c r="Q24" s="1" t="s">
        <v>408</v>
      </c>
      <c r="R24" s="1" t="s">
        <v>526</v>
      </c>
      <c r="S24" s="1" t="s">
        <v>410</v>
      </c>
      <c r="T24" s="1" t="s">
        <v>411</v>
      </c>
      <c r="U24" s="1" t="s">
        <v>412</v>
      </c>
    </row>
    <row r="25" s="1" customFormat="1" spans="1:21">
      <c r="A25" s="3">
        <v>18025112747</v>
      </c>
      <c r="B25" s="1" t="s">
        <v>527</v>
      </c>
      <c r="C25" s="1" t="s">
        <v>528</v>
      </c>
      <c r="D25" s="1" t="s">
        <v>529</v>
      </c>
      <c r="E25" s="1" t="s">
        <v>530</v>
      </c>
      <c r="F25" s="1" t="s">
        <v>499</v>
      </c>
      <c r="G25" s="1" t="s">
        <v>431</v>
      </c>
      <c r="H25" s="1" t="s">
        <v>402</v>
      </c>
      <c r="I25" s="1" t="s">
        <v>531</v>
      </c>
      <c r="J25" s="1" t="s">
        <v>30</v>
      </c>
      <c r="K25" s="1" t="s">
        <v>532</v>
      </c>
      <c r="L25" s="1" t="s">
        <v>532</v>
      </c>
      <c r="M25" s="1" t="s">
        <v>405</v>
      </c>
      <c r="N25" s="1" t="s">
        <v>405</v>
      </c>
      <c r="O25" s="1" t="s">
        <v>406</v>
      </c>
      <c r="P25" s="1" t="s">
        <v>407</v>
      </c>
      <c r="Q25" s="1" t="s">
        <v>408</v>
      </c>
      <c r="R25" s="1" t="s">
        <v>533</v>
      </c>
      <c r="S25" s="1" t="s">
        <v>410</v>
      </c>
      <c r="T25" s="1" t="s">
        <v>411</v>
      </c>
      <c r="U25" s="1" t="s">
        <v>412</v>
      </c>
    </row>
    <row r="26" s="1" customFormat="1" spans="1:21">
      <c r="A26" s="3">
        <v>18024133880</v>
      </c>
      <c r="B26" s="1" t="s">
        <v>527</v>
      </c>
      <c r="C26" s="1" t="s">
        <v>534</v>
      </c>
      <c r="D26" s="1" t="s">
        <v>535</v>
      </c>
      <c r="E26" s="1" t="s">
        <v>536</v>
      </c>
      <c r="F26" s="1" t="s">
        <v>499</v>
      </c>
      <c r="G26" s="1" t="s">
        <v>431</v>
      </c>
      <c r="H26" s="1" t="s">
        <v>402</v>
      </c>
      <c r="I26" s="1" t="s">
        <v>537</v>
      </c>
      <c r="J26" s="1" t="s">
        <v>30</v>
      </c>
      <c r="K26" s="1" t="s">
        <v>507</v>
      </c>
      <c r="L26" s="1" t="s">
        <v>507</v>
      </c>
      <c r="M26" s="1" t="s">
        <v>405</v>
      </c>
      <c r="N26" s="1" t="s">
        <v>405</v>
      </c>
      <c r="O26" s="1" t="s">
        <v>406</v>
      </c>
      <c r="P26" s="1" t="s">
        <v>407</v>
      </c>
      <c r="Q26" s="1" t="s">
        <v>408</v>
      </c>
      <c r="R26" s="1" t="s">
        <v>538</v>
      </c>
      <c r="S26" s="1" t="s">
        <v>410</v>
      </c>
      <c r="T26" s="1" t="s">
        <v>411</v>
      </c>
      <c r="U26" s="1" t="s">
        <v>412</v>
      </c>
    </row>
    <row r="27" s="1" customFormat="1" spans="1:21">
      <c r="A27" s="3">
        <v>18024015379</v>
      </c>
      <c r="B27" s="1" t="s">
        <v>527</v>
      </c>
      <c r="C27" s="1" t="s">
        <v>539</v>
      </c>
      <c r="D27" s="1" t="s">
        <v>540</v>
      </c>
      <c r="E27" s="1" t="s">
        <v>541</v>
      </c>
      <c r="F27" s="1" t="s">
        <v>527</v>
      </c>
      <c r="G27" s="1" t="s">
        <v>499</v>
      </c>
      <c r="H27" s="1" t="s">
        <v>402</v>
      </c>
      <c r="I27" s="1" t="s">
        <v>542</v>
      </c>
      <c r="J27" s="1" t="s">
        <v>30</v>
      </c>
      <c r="K27" s="1" t="s">
        <v>543</v>
      </c>
      <c r="L27" s="1" t="s">
        <v>543</v>
      </c>
      <c r="M27" s="1" t="s">
        <v>405</v>
      </c>
      <c r="N27" s="1" t="s">
        <v>405</v>
      </c>
      <c r="O27" s="1" t="s">
        <v>406</v>
      </c>
      <c r="P27" s="1" t="s">
        <v>407</v>
      </c>
      <c r="Q27" s="1" t="s">
        <v>408</v>
      </c>
      <c r="R27" s="1" t="s">
        <v>544</v>
      </c>
      <c r="S27" s="1" t="s">
        <v>410</v>
      </c>
      <c r="T27" s="1" t="s">
        <v>411</v>
      </c>
      <c r="U27" s="1" t="s">
        <v>412</v>
      </c>
    </row>
    <row r="28" s="1" customFormat="1" spans="1:21">
      <c r="A28" s="3">
        <v>18022866234</v>
      </c>
      <c r="B28" s="1" t="s">
        <v>527</v>
      </c>
      <c r="C28" s="1" t="s">
        <v>545</v>
      </c>
      <c r="D28" s="1" t="s">
        <v>546</v>
      </c>
      <c r="E28" s="1" t="s">
        <v>547</v>
      </c>
      <c r="F28" s="1" t="s">
        <v>527</v>
      </c>
      <c r="G28" s="1" t="s">
        <v>499</v>
      </c>
      <c r="H28" s="1" t="s">
        <v>402</v>
      </c>
      <c r="I28" s="1" t="s">
        <v>548</v>
      </c>
      <c r="J28" s="1" t="s">
        <v>30</v>
      </c>
      <c r="K28" s="1" t="s">
        <v>549</v>
      </c>
      <c r="L28" s="1" t="s">
        <v>549</v>
      </c>
      <c r="M28" s="1" t="s">
        <v>405</v>
      </c>
      <c r="N28" s="1" t="s">
        <v>405</v>
      </c>
      <c r="O28" s="1" t="s">
        <v>406</v>
      </c>
      <c r="P28" s="1" t="s">
        <v>407</v>
      </c>
      <c r="Q28" s="1" t="s">
        <v>408</v>
      </c>
      <c r="R28" s="1" t="s">
        <v>550</v>
      </c>
      <c r="S28" s="1" t="s">
        <v>410</v>
      </c>
      <c r="T28" s="1" t="s">
        <v>411</v>
      </c>
      <c r="U28" s="1" t="s">
        <v>412</v>
      </c>
    </row>
    <row r="29" s="1" customFormat="1" spans="1:21">
      <c r="A29" s="3">
        <v>18022874571</v>
      </c>
      <c r="B29" s="1" t="s">
        <v>527</v>
      </c>
      <c r="C29" s="1" t="s">
        <v>551</v>
      </c>
      <c r="D29" s="1" t="s">
        <v>546</v>
      </c>
      <c r="E29" s="1" t="s">
        <v>552</v>
      </c>
      <c r="F29" s="1" t="s">
        <v>431</v>
      </c>
      <c r="G29" s="1" t="s">
        <v>397</v>
      </c>
      <c r="H29" s="1" t="s">
        <v>402</v>
      </c>
      <c r="I29" s="1" t="s">
        <v>553</v>
      </c>
      <c r="J29" s="1" t="s">
        <v>30</v>
      </c>
      <c r="K29" s="1" t="s">
        <v>404</v>
      </c>
      <c r="L29" s="1" t="s">
        <v>404</v>
      </c>
      <c r="M29" s="1" t="s">
        <v>405</v>
      </c>
      <c r="N29" s="1" t="s">
        <v>405</v>
      </c>
      <c r="O29" s="1" t="s">
        <v>406</v>
      </c>
      <c r="P29" s="1" t="s">
        <v>407</v>
      </c>
      <c r="Q29" s="1" t="s">
        <v>408</v>
      </c>
      <c r="R29" s="1" t="s">
        <v>554</v>
      </c>
      <c r="S29" s="1" t="s">
        <v>410</v>
      </c>
      <c r="T29" s="1" t="s">
        <v>411</v>
      </c>
      <c r="U29" s="1" t="s">
        <v>412</v>
      </c>
    </row>
    <row r="30" s="1" customFormat="1" spans="1:21">
      <c r="A30" s="3">
        <v>18022858927</v>
      </c>
      <c r="B30" s="1" t="s">
        <v>527</v>
      </c>
      <c r="C30" s="1" t="s">
        <v>555</v>
      </c>
      <c r="D30" s="1" t="s">
        <v>556</v>
      </c>
      <c r="E30" s="1" t="s">
        <v>557</v>
      </c>
      <c r="F30" s="1" t="s">
        <v>499</v>
      </c>
      <c r="G30" s="1" t="s">
        <v>397</v>
      </c>
      <c r="H30" s="1" t="s">
        <v>402</v>
      </c>
      <c r="I30" s="1" t="s">
        <v>558</v>
      </c>
      <c r="J30" s="1" t="s">
        <v>30</v>
      </c>
      <c r="K30" s="1" t="s">
        <v>559</v>
      </c>
      <c r="L30" s="1" t="s">
        <v>559</v>
      </c>
      <c r="M30" s="1" t="s">
        <v>405</v>
      </c>
      <c r="N30" s="1" t="s">
        <v>405</v>
      </c>
      <c r="O30" s="1" t="s">
        <v>406</v>
      </c>
      <c r="P30" s="1" t="s">
        <v>407</v>
      </c>
      <c r="Q30" s="1" t="s">
        <v>408</v>
      </c>
      <c r="R30" s="1" t="s">
        <v>560</v>
      </c>
      <c r="S30" s="1" t="s">
        <v>410</v>
      </c>
      <c r="T30" s="1" t="s">
        <v>411</v>
      </c>
      <c r="U30" s="1" t="s">
        <v>412</v>
      </c>
    </row>
    <row r="31" s="1" customFormat="1" spans="1:21">
      <c r="A31" s="3">
        <v>18022663421</v>
      </c>
      <c r="B31" s="1" t="s">
        <v>527</v>
      </c>
      <c r="C31" s="1" t="s">
        <v>561</v>
      </c>
      <c r="D31" s="1" t="s">
        <v>562</v>
      </c>
      <c r="E31" s="1" t="s">
        <v>563</v>
      </c>
      <c r="F31" s="1" t="s">
        <v>527</v>
      </c>
      <c r="G31" s="1" t="s">
        <v>499</v>
      </c>
      <c r="H31" s="1" t="s">
        <v>402</v>
      </c>
      <c r="I31" s="1" t="s">
        <v>564</v>
      </c>
      <c r="J31" s="1" t="s">
        <v>30</v>
      </c>
      <c r="K31" s="1" t="s">
        <v>565</v>
      </c>
      <c r="L31" s="1" t="s">
        <v>565</v>
      </c>
      <c r="M31" s="1" t="s">
        <v>405</v>
      </c>
      <c r="N31" s="1" t="s">
        <v>405</v>
      </c>
      <c r="O31" s="1" t="s">
        <v>406</v>
      </c>
      <c r="P31" s="1" t="s">
        <v>407</v>
      </c>
      <c r="Q31" s="1" t="s">
        <v>408</v>
      </c>
      <c r="R31" s="1" t="s">
        <v>566</v>
      </c>
      <c r="S31" s="1" t="s">
        <v>410</v>
      </c>
      <c r="T31" s="1" t="s">
        <v>411</v>
      </c>
      <c r="U31" s="1" t="s">
        <v>412</v>
      </c>
    </row>
    <row r="32" s="1" customFormat="1" spans="1:21">
      <c r="A32" s="3">
        <v>18022624679</v>
      </c>
      <c r="B32" s="1" t="s">
        <v>527</v>
      </c>
      <c r="C32" s="1" t="s">
        <v>567</v>
      </c>
      <c r="D32" s="1" t="s">
        <v>568</v>
      </c>
      <c r="E32" s="1" t="s">
        <v>569</v>
      </c>
      <c r="F32" s="1" t="s">
        <v>499</v>
      </c>
      <c r="G32" s="1" t="s">
        <v>431</v>
      </c>
      <c r="H32" s="1" t="s">
        <v>402</v>
      </c>
      <c r="I32" s="1" t="s">
        <v>537</v>
      </c>
      <c r="J32" s="1" t="s">
        <v>30</v>
      </c>
      <c r="K32" s="1" t="s">
        <v>507</v>
      </c>
      <c r="L32" s="1" t="s">
        <v>507</v>
      </c>
      <c r="M32" s="1" t="s">
        <v>405</v>
      </c>
      <c r="N32" s="1" t="s">
        <v>405</v>
      </c>
      <c r="O32" s="1" t="s">
        <v>406</v>
      </c>
      <c r="P32" s="1" t="s">
        <v>407</v>
      </c>
      <c r="Q32" s="1" t="s">
        <v>408</v>
      </c>
      <c r="R32" s="1" t="s">
        <v>570</v>
      </c>
      <c r="S32" s="1" t="s">
        <v>410</v>
      </c>
      <c r="T32" s="1" t="s">
        <v>411</v>
      </c>
      <c r="U32" s="1" t="s">
        <v>412</v>
      </c>
    </row>
    <row r="33" s="1" customFormat="1" spans="1:21">
      <c r="A33" s="3">
        <v>18021269256</v>
      </c>
      <c r="B33" s="1" t="s">
        <v>527</v>
      </c>
      <c r="C33" s="1" t="s">
        <v>571</v>
      </c>
      <c r="D33" s="1" t="s">
        <v>572</v>
      </c>
      <c r="E33" s="1" t="s">
        <v>573</v>
      </c>
      <c r="F33" s="1" t="s">
        <v>397</v>
      </c>
      <c r="G33" s="1" t="s">
        <v>401</v>
      </c>
      <c r="H33" s="1" t="s">
        <v>402</v>
      </c>
      <c r="I33" s="1" t="s">
        <v>574</v>
      </c>
      <c r="J33" s="1" t="s">
        <v>30</v>
      </c>
      <c r="K33" s="1" t="s">
        <v>575</v>
      </c>
      <c r="L33" s="1" t="s">
        <v>575</v>
      </c>
      <c r="M33" s="1" t="s">
        <v>405</v>
      </c>
      <c r="N33" s="1" t="s">
        <v>405</v>
      </c>
      <c r="O33" s="1" t="s">
        <v>406</v>
      </c>
      <c r="P33" s="1" t="s">
        <v>407</v>
      </c>
      <c r="Q33" s="1" t="s">
        <v>408</v>
      </c>
      <c r="R33" s="1" t="s">
        <v>576</v>
      </c>
      <c r="S33" s="1" t="s">
        <v>410</v>
      </c>
      <c r="T33" s="1" t="s">
        <v>411</v>
      </c>
      <c r="U33" s="1" t="s">
        <v>412</v>
      </c>
    </row>
    <row r="34" s="1" customFormat="1" spans="1:21">
      <c r="A34" s="3">
        <v>18020930012</v>
      </c>
      <c r="B34" s="1" t="s">
        <v>527</v>
      </c>
      <c r="C34" s="1" t="s">
        <v>577</v>
      </c>
      <c r="D34" s="1" t="s">
        <v>546</v>
      </c>
      <c r="E34" s="1" t="s">
        <v>578</v>
      </c>
      <c r="F34" s="1" t="s">
        <v>527</v>
      </c>
      <c r="G34" s="1" t="s">
        <v>499</v>
      </c>
      <c r="H34" s="1" t="s">
        <v>402</v>
      </c>
      <c r="I34" s="1" t="s">
        <v>548</v>
      </c>
      <c r="J34" s="1" t="s">
        <v>30</v>
      </c>
      <c r="K34" s="1" t="s">
        <v>549</v>
      </c>
      <c r="L34" s="1" t="s">
        <v>549</v>
      </c>
      <c r="M34" s="1" t="s">
        <v>405</v>
      </c>
      <c r="N34" s="1" t="s">
        <v>405</v>
      </c>
      <c r="O34" s="1" t="s">
        <v>406</v>
      </c>
      <c r="P34" s="1" t="s">
        <v>407</v>
      </c>
      <c r="Q34" s="1" t="s">
        <v>408</v>
      </c>
      <c r="R34" s="1" t="s">
        <v>579</v>
      </c>
      <c r="S34" s="1" t="s">
        <v>410</v>
      </c>
      <c r="T34" s="1" t="s">
        <v>411</v>
      </c>
      <c r="U34" s="1" t="s">
        <v>412</v>
      </c>
    </row>
    <row r="35" s="1" customFormat="1" spans="1:21">
      <c r="A35" s="3">
        <v>18020922946</v>
      </c>
      <c r="B35" s="1" t="s">
        <v>527</v>
      </c>
      <c r="C35" s="1" t="s">
        <v>580</v>
      </c>
      <c r="D35" s="1" t="s">
        <v>546</v>
      </c>
      <c r="E35" s="1" t="s">
        <v>581</v>
      </c>
      <c r="F35" s="1" t="s">
        <v>527</v>
      </c>
      <c r="G35" s="1" t="s">
        <v>499</v>
      </c>
      <c r="H35" s="1" t="s">
        <v>402</v>
      </c>
      <c r="I35" s="1" t="s">
        <v>548</v>
      </c>
      <c r="J35" s="1" t="s">
        <v>30</v>
      </c>
      <c r="K35" s="1" t="s">
        <v>549</v>
      </c>
      <c r="L35" s="1" t="s">
        <v>549</v>
      </c>
      <c r="M35" s="1" t="s">
        <v>405</v>
      </c>
      <c r="N35" s="1" t="s">
        <v>405</v>
      </c>
      <c r="O35" s="1" t="s">
        <v>406</v>
      </c>
      <c r="P35" s="1" t="s">
        <v>407</v>
      </c>
      <c r="Q35" s="1" t="s">
        <v>408</v>
      </c>
      <c r="R35" s="1" t="s">
        <v>582</v>
      </c>
      <c r="S35" s="1" t="s">
        <v>410</v>
      </c>
      <c r="T35" s="1" t="s">
        <v>411</v>
      </c>
      <c r="U35" s="1" t="s">
        <v>412</v>
      </c>
    </row>
    <row r="36" s="1" customFormat="1" spans="1:21">
      <c r="A36" s="3">
        <v>18020904152</v>
      </c>
      <c r="B36" s="1" t="s">
        <v>527</v>
      </c>
      <c r="C36" s="1" t="s">
        <v>583</v>
      </c>
      <c r="D36" s="1" t="s">
        <v>584</v>
      </c>
      <c r="E36" s="1" t="s">
        <v>585</v>
      </c>
      <c r="F36" s="1" t="s">
        <v>527</v>
      </c>
      <c r="G36" s="1" t="s">
        <v>499</v>
      </c>
      <c r="H36" s="1" t="s">
        <v>402</v>
      </c>
      <c r="I36" s="1" t="s">
        <v>586</v>
      </c>
      <c r="J36" s="1" t="s">
        <v>30</v>
      </c>
      <c r="K36" s="1" t="s">
        <v>587</v>
      </c>
      <c r="L36" s="1" t="s">
        <v>587</v>
      </c>
      <c r="M36" s="1" t="s">
        <v>405</v>
      </c>
      <c r="N36" s="1" t="s">
        <v>405</v>
      </c>
      <c r="O36" s="1" t="s">
        <v>406</v>
      </c>
      <c r="P36" s="1" t="s">
        <v>407</v>
      </c>
      <c r="Q36" s="1" t="s">
        <v>408</v>
      </c>
      <c r="R36" s="1" t="s">
        <v>588</v>
      </c>
      <c r="S36" s="1" t="s">
        <v>410</v>
      </c>
      <c r="T36" s="1" t="s">
        <v>411</v>
      </c>
      <c r="U36" s="1" t="s">
        <v>412</v>
      </c>
    </row>
    <row r="37" s="1" customFormat="1" spans="1:21">
      <c r="A37" s="3">
        <v>18020873166</v>
      </c>
      <c r="B37" s="1" t="s">
        <v>527</v>
      </c>
      <c r="C37" s="1" t="s">
        <v>589</v>
      </c>
      <c r="D37" s="1" t="s">
        <v>478</v>
      </c>
      <c r="E37" s="1" t="s">
        <v>590</v>
      </c>
      <c r="F37" s="1" t="s">
        <v>527</v>
      </c>
      <c r="G37" s="1" t="s">
        <v>499</v>
      </c>
      <c r="H37" s="1" t="s">
        <v>402</v>
      </c>
      <c r="I37" s="1" t="s">
        <v>591</v>
      </c>
      <c r="J37" s="1" t="s">
        <v>30</v>
      </c>
      <c r="K37" s="1" t="s">
        <v>592</v>
      </c>
      <c r="L37" s="1" t="s">
        <v>592</v>
      </c>
      <c r="M37" s="1" t="s">
        <v>405</v>
      </c>
      <c r="N37" s="1" t="s">
        <v>405</v>
      </c>
      <c r="O37" s="1" t="s">
        <v>406</v>
      </c>
      <c r="P37" s="1" t="s">
        <v>407</v>
      </c>
      <c r="Q37" s="1" t="s">
        <v>408</v>
      </c>
      <c r="R37" s="1" t="s">
        <v>593</v>
      </c>
      <c r="S37" s="1" t="s">
        <v>410</v>
      </c>
      <c r="T37" s="1" t="s">
        <v>411</v>
      </c>
      <c r="U37" s="1" t="s">
        <v>412</v>
      </c>
    </row>
    <row r="38" s="1" customFormat="1" spans="1:21">
      <c r="A38" s="3">
        <v>18020588350</v>
      </c>
      <c r="B38" s="1" t="s">
        <v>527</v>
      </c>
      <c r="C38" s="1" t="s">
        <v>594</v>
      </c>
      <c r="D38" s="1" t="s">
        <v>595</v>
      </c>
      <c r="E38" s="1" t="s">
        <v>596</v>
      </c>
      <c r="F38" s="1" t="s">
        <v>527</v>
      </c>
      <c r="G38" s="1" t="s">
        <v>397</v>
      </c>
      <c r="H38" s="1" t="s">
        <v>402</v>
      </c>
      <c r="I38" s="1" t="s">
        <v>597</v>
      </c>
      <c r="J38" s="1" t="s">
        <v>30</v>
      </c>
      <c r="K38" s="1" t="s">
        <v>598</v>
      </c>
      <c r="L38" s="1" t="s">
        <v>598</v>
      </c>
      <c r="M38" s="1" t="s">
        <v>405</v>
      </c>
      <c r="N38" s="1" t="s">
        <v>405</v>
      </c>
      <c r="O38" s="1" t="s">
        <v>406</v>
      </c>
      <c r="P38" s="1" t="s">
        <v>407</v>
      </c>
      <c r="Q38" s="1" t="s">
        <v>408</v>
      </c>
      <c r="R38" s="1" t="s">
        <v>599</v>
      </c>
      <c r="S38" s="1" t="s">
        <v>410</v>
      </c>
      <c r="T38" s="1" t="s">
        <v>411</v>
      </c>
      <c r="U38" s="1" t="s">
        <v>412</v>
      </c>
    </row>
    <row r="39" s="1" customFormat="1" spans="1:21">
      <c r="A39" s="3">
        <v>18020572698</v>
      </c>
      <c r="B39" s="1" t="s">
        <v>527</v>
      </c>
      <c r="C39" s="1" t="s">
        <v>600</v>
      </c>
      <c r="D39" s="1" t="s">
        <v>601</v>
      </c>
      <c r="E39" s="1" t="s">
        <v>602</v>
      </c>
      <c r="F39" s="1" t="s">
        <v>527</v>
      </c>
      <c r="G39" s="1" t="s">
        <v>431</v>
      </c>
      <c r="H39" s="1" t="s">
        <v>402</v>
      </c>
      <c r="I39" s="1" t="s">
        <v>603</v>
      </c>
      <c r="J39" s="1" t="s">
        <v>30</v>
      </c>
      <c r="K39" s="1" t="s">
        <v>604</v>
      </c>
      <c r="L39" s="1" t="s">
        <v>604</v>
      </c>
      <c r="M39" s="1" t="s">
        <v>405</v>
      </c>
      <c r="N39" s="1" t="s">
        <v>405</v>
      </c>
      <c r="O39" s="1" t="s">
        <v>406</v>
      </c>
      <c r="P39" s="1" t="s">
        <v>407</v>
      </c>
      <c r="Q39" s="1" t="s">
        <v>408</v>
      </c>
      <c r="R39" s="1" t="s">
        <v>605</v>
      </c>
      <c r="S39" s="1" t="s">
        <v>410</v>
      </c>
      <c r="T39" s="1" t="s">
        <v>411</v>
      </c>
      <c r="U39" s="1" t="s">
        <v>412</v>
      </c>
    </row>
    <row r="40" s="1" customFormat="1" spans="1:21">
      <c r="A40" s="3">
        <v>18020553387</v>
      </c>
      <c r="B40" s="1" t="s">
        <v>527</v>
      </c>
      <c r="C40" s="1" t="s">
        <v>606</v>
      </c>
      <c r="D40" s="1" t="s">
        <v>399</v>
      </c>
      <c r="E40" s="1" t="s">
        <v>607</v>
      </c>
      <c r="F40" s="1" t="s">
        <v>499</v>
      </c>
      <c r="G40" s="1" t="s">
        <v>397</v>
      </c>
      <c r="H40" s="1" t="s">
        <v>402</v>
      </c>
      <c r="I40" s="1" t="s">
        <v>608</v>
      </c>
      <c r="J40" s="1" t="s">
        <v>30</v>
      </c>
      <c r="K40" s="1" t="s">
        <v>609</v>
      </c>
      <c r="L40" s="1" t="s">
        <v>609</v>
      </c>
      <c r="M40" s="1" t="s">
        <v>405</v>
      </c>
      <c r="N40" s="1" t="s">
        <v>405</v>
      </c>
      <c r="O40" s="1" t="s">
        <v>406</v>
      </c>
      <c r="P40" s="1" t="s">
        <v>407</v>
      </c>
      <c r="Q40" s="1" t="s">
        <v>408</v>
      </c>
      <c r="R40" s="1" t="s">
        <v>610</v>
      </c>
      <c r="S40" s="1" t="s">
        <v>410</v>
      </c>
      <c r="T40" s="1" t="s">
        <v>411</v>
      </c>
      <c r="U40" s="1" t="s">
        <v>412</v>
      </c>
    </row>
    <row r="41" s="1" customFormat="1" spans="1:21">
      <c r="A41" s="3">
        <v>18020111303</v>
      </c>
      <c r="B41" s="1" t="s">
        <v>611</v>
      </c>
      <c r="C41" s="1" t="s">
        <v>612</v>
      </c>
      <c r="D41" s="1" t="s">
        <v>546</v>
      </c>
      <c r="E41" s="1" t="s">
        <v>613</v>
      </c>
      <c r="F41" s="1" t="s">
        <v>499</v>
      </c>
      <c r="G41" s="1" t="s">
        <v>431</v>
      </c>
      <c r="H41" s="1" t="s">
        <v>402</v>
      </c>
      <c r="I41" s="1" t="s">
        <v>553</v>
      </c>
      <c r="J41" s="1" t="s">
        <v>30</v>
      </c>
      <c r="K41" s="1" t="s">
        <v>404</v>
      </c>
      <c r="L41" s="1" t="s">
        <v>404</v>
      </c>
      <c r="M41" s="1" t="s">
        <v>405</v>
      </c>
      <c r="N41" s="1" t="s">
        <v>405</v>
      </c>
      <c r="O41" s="1" t="s">
        <v>406</v>
      </c>
      <c r="P41" s="1" t="s">
        <v>407</v>
      </c>
      <c r="Q41" s="1" t="s">
        <v>408</v>
      </c>
      <c r="R41" s="1" t="s">
        <v>614</v>
      </c>
      <c r="S41" s="1" t="s">
        <v>410</v>
      </c>
      <c r="T41" s="1" t="s">
        <v>411</v>
      </c>
      <c r="U41" s="1" t="s">
        <v>412</v>
      </c>
    </row>
    <row r="42" s="1" customFormat="1" spans="1:21">
      <c r="A42" s="3">
        <v>18015914125</v>
      </c>
      <c r="B42" s="1" t="s">
        <v>611</v>
      </c>
      <c r="C42" s="1" t="s">
        <v>615</v>
      </c>
      <c r="D42" s="1" t="s">
        <v>616</v>
      </c>
      <c r="E42" s="1" t="s">
        <v>617</v>
      </c>
      <c r="F42" s="1" t="s">
        <v>611</v>
      </c>
      <c r="G42" s="1" t="s">
        <v>397</v>
      </c>
      <c r="H42" s="1" t="s">
        <v>402</v>
      </c>
      <c r="I42" s="1" t="s">
        <v>618</v>
      </c>
      <c r="J42" s="1" t="s">
        <v>30</v>
      </c>
      <c r="K42" s="1" t="s">
        <v>619</v>
      </c>
      <c r="L42" s="1" t="s">
        <v>619</v>
      </c>
      <c r="M42" s="1" t="s">
        <v>405</v>
      </c>
      <c r="N42" s="1" t="s">
        <v>405</v>
      </c>
      <c r="O42" s="1" t="s">
        <v>406</v>
      </c>
      <c r="P42" s="1" t="s">
        <v>407</v>
      </c>
      <c r="Q42" s="1" t="s">
        <v>408</v>
      </c>
      <c r="R42" s="1" t="s">
        <v>620</v>
      </c>
      <c r="S42" s="1" t="s">
        <v>410</v>
      </c>
      <c r="T42" s="1" t="s">
        <v>411</v>
      </c>
      <c r="U42" s="1" t="s">
        <v>412</v>
      </c>
    </row>
    <row r="43" s="1" customFormat="1" spans="1:21">
      <c r="A43" s="3">
        <v>18014071578</v>
      </c>
      <c r="B43" s="1" t="s">
        <v>621</v>
      </c>
      <c r="C43" s="1" t="s">
        <v>622</v>
      </c>
      <c r="D43" s="1" t="s">
        <v>623</v>
      </c>
      <c r="E43" s="1" t="s">
        <v>624</v>
      </c>
      <c r="F43" s="1" t="s">
        <v>611</v>
      </c>
      <c r="G43" s="1" t="s">
        <v>499</v>
      </c>
      <c r="H43" s="1" t="s">
        <v>402</v>
      </c>
      <c r="I43" s="1" t="s">
        <v>625</v>
      </c>
      <c r="J43" s="1" t="s">
        <v>30</v>
      </c>
      <c r="K43" s="1" t="s">
        <v>626</v>
      </c>
      <c r="L43" s="1" t="s">
        <v>626</v>
      </c>
      <c r="M43" s="1" t="s">
        <v>405</v>
      </c>
      <c r="N43" s="1" t="s">
        <v>405</v>
      </c>
      <c r="O43" s="1" t="s">
        <v>406</v>
      </c>
      <c r="P43" s="1" t="s">
        <v>407</v>
      </c>
      <c r="Q43" s="1" t="s">
        <v>408</v>
      </c>
      <c r="R43" s="1" t="s">
        <v>627</v>
      </c>
      <c r="S43" s="1" t="s">
        <v>410</v>
      </c>
      <c r="T43" s="1" t="s">
        <v>411</v>
      </c>
      <c r="U43" s="1" t="s">
        <v>412</v>
      </c>
    </row>
    <row r="44" s="1" customFormat="1" spans="1:21">
      <c r="A44" s="3">
        <v>18009329958</v>
      </c>
      <c r="B44" s="1" t="s">
        <v>621</v>
      </c>
      <c r="C44" s="1" t="s">
        <v>628</v>
      </c>
      <c r="D44" s="1" t="s">
        <v>629</v>
      </c>
      <c r="E44" s="1" t="s">
        <v>630</v>
      </c>
      <c r="F44" s="1" t="s">
        <v>397</v>
      </c>
      <c r="G44" s="1" t="s">
        <v>401</v>
      </c>
      <c r="H44" s="1" t="s">
        <v>402</v>
      </c>
      <c r="I44" s="1" t="s">
        <v>631</v>
      </c>
      <c r="J44" s="1" t="s">
        <v>30</v>
      </c>
      <c r="K44" s="1" t="s">
        <v>632</v>
      </c>
      <c r="L44" s="1" t="s">
        <v>632</v>
      </c>
      <c r="M44" s="1" t="s">
        <v>405</v>
      </c>
      <c r="N44" s="1" t="s">
        <v>405</v>
      </c>
      <c r="O44" s="1" t="s">
        <v>406</v>
      </c>
      <c r="P44" s="1" t="s">
        <v>407</v>
      </c>
      <c r="Q44" s="1" t="s">
        <v>408</v>
      </c>
      <c r="R44" s="1" t="s">
        <v>633</v>
      </c>
      <c r="S44" s="1" t="s">
        <v>410</v>
      </c>
      <c r="T44" s="1" t="s">
        <v>411</v>
      </c>
      <c r="U44" s="1" t="s">
        <v>412</v>
      </c>
    </row>
    <row r="45" s="1" customFormat="1" spans="1:21">
      <c r="A45" s="3">
        <v>18004217207</v>
      </c>
      <c r="B45" s="1" t="s">
        <v>634</v>
      </c>
      <c r="C45" s="1" t="s">
        <v>635</v>
      </c>
      <c r="D45" s="1" t="s">
        <v>572</v>
      </c>
      <c r="E45" s="1" t="s">
        <v>636</v>
      </c>
      <c r="F45" s="1" t="s">
        <v>431</v>
      </c>
      <c r="G45" s="1" t="s">
        <v>401</v>
      </c>
      <c r="H45" s="1" t="s">
        <v>402</v>
      </c>
      <c r="I45" s="1" t="s">
        <v>637</v>
      </c>
      <c r="J45" s="1" t="s">
        <v>30</v>
      </c>
      <c r="K45" s="1" t="s">
        <v>638</v>
      </c>
      <c r="L45" s="1" t="s">
        <v>638</v>
      </c>
      <c r="M45" s="1" t="s">
        <v>405</v>
      </c>
      <c r="N45" s="1" t="s">
        <v>405</v>
      </c>
      <c r="O45" s="1" t="s">
        <v>406</v>
      </c>
      <c r="P45" s="1" t="s">
        <v>407</v>
      </c>
      <c r="Q45" s="1" t="s">
        <v>408</v>
      </c>
      <c r="R45" s="1" t="s">
        <v>639</v>
      </c>
      <c r="S45" s="1" t="s">
        <v>410</v>
      </c>
      <c r="T45" s="1" t="s">
        <v>411</v>
      </c>
      <c r="U45" s="1" t="s">
        <v>412</v>
      </c>
    </row>
    <row r="46" s="1" customFormat="1" spans="1:21">
      <c r="A46" s="3">
        <v>17999821591</v>
      </c>
      <c r="B46" s="1" t="s">
        <v>640</v>
      </c>
      <c r="C46" s="1" t="s">
        <v>641</v>
      </c>
      <c r="D46" s="1" t="s">
        <v>642</v>
      </c>
      <c r="E46" s="1" t="s">
        <v>643</v>
      </c>
      <c r="F46" s="1" t="s">
        <v>499</v>
      </c>
      <c r="G46" s="1" t="s">
        <v>431</v>
      </c>
      <c r="H46" s="1" t="s">
        <v>402</v>
      </c>
      <c r="I46" s="1" t="s">
        <v>644</v>
      </c>
      <c r="J46" s="1" t="s">
        <v>30</v>
      </c>
      <c r="K46" s="1" t="s">
        <v>645</v>
      </c>
      <c r="L46" s="1" t="s">
        <v>645</v>
      </c>
      <c r="M46" s="1" t="s">
        <v>405</v>
      </c>
      <c r="N46" s="1" t="s">
        <v>405</v>
      </c>
      <c r="O46" s="1" t="s">
        <v>406</v>
      </c>
      <c r="P46" s="1" t="s">
        <v>407</v>
      </c>
      <c r="Q46" s="1" t="s">
        <v>408</v>
      </c>
      <c r="R46" s="1" t="s">
        <v>646</v>
      </c>
      <c r="S46" s="1" t="s">
        <v>410</v>
      </c>
      <c r="T46" s="1" t="s">
        <v>411</v>
      </c>
      <c r="U46" s="1" t="s">
        <v>412</v>
      </c>
    </row>
    <row r="47" s="1" customFormat="1" spans="1:21">
      <c r="A47" s="3">
        <v>17996115414</v>
      </c>
      <c r="B47" s="1" t="s">
        <v>640</v>
      </c>
      <c r="C47" s="1" t="s">
        <v>647</v>
      </c>
      <c r="D47" s="1" t="s">
        <v>399</v>
      </c>
      <c r="E47" s="1" t="s">
        <v>648</v>
      </c>
      <c r="F47" s="1" t="s">
        <v>431</v>
      </c>
      <c r="G47" s="1" t="s">
        <v>397</v>
      </c>
      <c r="H47" s="1" t="s">
        <v>402</v>
      </c>
      <c r="I47" s="1" t="s">
        <v>649</v>
      </c>
      <c r="J47" s="1" t="s">
        <v>30</v>
      </c>
      <c r="K47" s="1" t="s">
        <v>549</v>
      </c>
      <c r="L47" s="1" t="s">
        <v>549</v>
      </c>
      <c r="M47" s="1" t="s">
        <v>405</v>
      </c>
      <c r="N47" s="1" t="s">
        <v>405</v>
      </c>
      <c r="O47" s="1" t="s">
        <v>406</v>
      </c>
      <c r="P47" s="1" t="s">
        <v>407</v>
      </c>
      <c r="Q47" s="1" t="s">
        <v>408</v>
      </c>
      <c r="R47" s="1" t="s">
        <v>650</v>
      </c>
      <c r="S47" s="1" t="s">
        <v>410</v>
      </c>
      <c r="T47" s="1" t="s">
        <v>411</v>
      </c>
      <c r="U47" s="1" t="s">
        <v>412</v>
      </c>
    </row>
    <row r="48" s="1" customFormat="1" spans="1:21">
      <c r="A48" s="3">
        <v>17996088675</v>
      </c>
      <c r="B48" s="1" t="s">
        <v>640</v>
      </c>
      <c r="C48" s="1" t="s">
        <v>651</v>
      </c>
      <c r="D48" s="1" t="s">
        <v>652</v>
      </c>
      <c r="E48" s="1" t="s">
        <v>653</v>
      </c>
      <c r="F48" s="1" t="s">
        <v>527</v>
      </c>
      <c r="G48" s="1" t="s">
        <v>499</v>
      </c>
      <c r="H48" s="1" t="s">
        <v>402</v>
      </c>
      <c r="I48" s="1" t="s">
        <v>654</v>
      </c>
      <c r="J48" s="1" t="s">
        <v>30</v>
      </c>
      <c r="K48" s="1" t="s">
        <v>655</v>
      </c>
      <c r="L48" s="1" t="s">
        <v>655</v>
      </c>
      <c r="M48" s="1" t="s">
        <v>405</v>
      </c>
      <c r="N48" s="1" t="s">
        <v>405</v>
      </c>
      <c r="O48" s="1" t="s">
        <v>406</v>
      </c>
      <c r="P48" s="1" t="s">
        <v>407</v>
      </c>
      <c r="Q48" s="1" t="s">
        <v>408</v>
      </c>
      <c r="R48" s="1" t="s">
        <v>656</v>
      </c>
      <c r="S48" s="1" t="s">
        <v>410</v>
      </c>
      <c r="T48" s="1" t="s">
        <v>411</v>
      </c>
      <c r="U48" s="1" t="s">
        <v>412</v>
      </c>
    </row>
    <row r="49" s="1" customFormat="1" spans="1:21">
      <c r="A49" s="3">
        <v>17995961574</v>
      </c>
      <c r="B49" s="1" t="s">
        <v>640</v>
      </c>
      <c r="C49" s="1" t="s">
        <v>657</v>
      </c>
      <c r="D49" s="1" t="s">
        <v>399</v>
      </c>
      <c r="E49" s="1" t="s">
        <v>658</v>
      </c>
      <c r="F49" s="1" t="s">
        <v>431</v>
      </c>
      <c r="G49" s="1" t="s">
        <v>397</v>
      </c>
      <c r="H49" s="1" t="s">
        <v>402</v>
      </c>
      <c r="I49" s="1" t="s">
        <v>659</v>
      </c>
      <c r="J49" s="1" t="s">
        <v>30</v>
      </c>
      <c r="K49" s="1" t="s">
        <v>549</v>
      </c>
      <c r="L49" s="1" t="s">
        <v>549</v>
      </c>
      <c r="M49" s="1" t="s">
        <v>405</v>
      </c>
      <c r="N49" s="1" t="s">
        <v>405</v>
      </c>
      <c r="O49" s="1" t="s">
        <v>406</v>
      </c>
      <c r="P49" s="1" t="s">
        <v>407</v>
      </c>
      <c r="Q49" s="1" t="s">
        <v>408</v>
      </c>
      <c r="R49" s="1" t="s">
        <v>660</v>
      </c>
      <c r="S49" s="1" t="s">
        <v>410</v>
      </c>
      <c r="T49" s="1" t="s">
        <v>411</v>
      </c>
      <c r="U49" s="1" t="s">
        <v>412</v>
      </c>
    </row>
    <row r="50" s="1" customFormat="1" spans="1:21">
      <c r="A50" s="3">
        <v>17992494120</v>
      </c>
      <c r="B50" s="1" t="s">
        <v>661</v>
      </c>
      <c r="C50" s="1" t="s">
        <v>662</v>
      </c>
      <c r="D50" s="1" t="s">
        <v>572</v>
      </c>
      <c r="E50" s="1" t="s">
        <v>636</v>
      </c>
      <c r="F50" s="1" t="s">
        <v>499</v>
      </c>
      <c r="G50" s="1" t="s">
        <v>431</v>
      </c>
      <c r="H50" s="1" t="s">
        <v>402</v>
      </c>
      <c r="I50" s="1" t="s">
        <v>663</v>
      </c>
      <c r="J50" s="1" t="s">
        <v>30</v>
      </c>
      <c r="K50" s="1" t="s">
        <v>664</v>
      </c>
      <c r="L50" s="1" t="s">
        <v>664</v>
      </c>
      <c r="M50" s="1" t="s">
        <v>405</v>
      </c>
      <c r="N50" s="1" t="s">
        <v>405</v>
      </c>
      <c r="O50" s="1" t="s">
        <v>406</v>
      </c>
      <c r="P50" s="1" t="s">
        <v>407</v>
      </c>
      <c r="Q50" s="1" t="s">
        <v>408</v>
      </c>
      <c r="R50" s="1" t="s">
        <v>665</v>
      </c>
      <c r="S50" s="1" t="s">
        <v>410</v>
      </c>
      <c r="T50" s="1" t="s">
        <v>411</v>
      </c>
      <c r="U50" s="1" t="s">
        <v>412</v>
      </c>
    </row>
    <row r="51" s="1" customFormat="1" spans="1:21">
      <c r="A51" s="3">
        <v>17988016581</v>
      </c>
      <c r="B51" s="1" t="s">
        <v>666</v>
      </c>
      <c r="C51" s="1" t="s">
        <v>667</v>
      </c>
      <c r="D51" s="1" t="s">
        <v>668</v>
      </c>
      <c r="E51" s="1" t="s">
        <v>669</v>
      </c>
      <c r="F51" s="1" t="s">
        <v>397</v>
      </c>
      <c r="G51" s="1" t="s">
        <v>401</v>
      </c>
      <c r="H51" s="1" t="s">
        <v>402</v>
      </c>
      <c r="I51" s="1" t="s">
        <v>670</v>
      </c>
      <c r="J51" s="1" t="s">
        <v>30</v>
      </c>
      <c r="K51" s="1" t="s">
        <v>671</v>
      </c>
      <c r="L51" s="1" t="s">
        <v>671</v>
      </c>
      <c r="M51" s="1" t="s">
        <v>405</v>
      </c>
      <c r="N51" s="1" t="s">
        <v>405</v>
      </c>
      <c r="O51" s="1" t="s">
        <v>406</v>
      </c>
      <c r="P51" s="1" t="s">
        <v>407</v>
      </c>
      <c r="Q51" s="1" t="s">
        <v>408</v>
      </c>
      <c r="R51" s="1" t="s">
        <v>672</v>
      </c>
      <c r="S51" s="1" t="s">
        <v>410</v>
      </c>
      <c r="T51" s="1" t="s">
        <v>411</v>
      </c>
      <c r="U51" s="1" t="s">
        <v>412</v>
      </c>
    </row>
    <row r="52" s="1" customFormat="1" spans="1:21">
      <c r="A52" s="3">
        <v>17961414501</v>
      </c>
      <c r="B52" s="1" t="s">
        <v>673</v>
      </c>
      <c r="C52" s="1" t="s">
        <v>674</v>
      </c>
      <c r="D52" s="1" t="s">
        <v>675</v>
      </c>
      <c r="E52" s="1" t="s">
        <v>676</v>
      </c>
      <c r="F52" s="1" t="s">
        <v>634</v>
      </c>
      <c r="G52" s="1" t="s">
        <v>499</v>
      </c>
      <c r="H52" s="1" t="s">
        <v>402</v>
      </c>
      <c r="I52" s="1" t="s">
        <v>677</v>
      </c>
      <c r="J52" s="1" t="s">
        <v>30</v>
      </c>
      <c r="K52" s="1" t="s">
        <v>678</v>
      </c>
      <c r="L52" s="1" t="s">
        <v>678</v>
      </c>
      <c r="M52" s="1" t="s">
        <v>405</v>
      </c>
      <c r="N52" s="1" t="s">
        <v>405</v>
      </c>
      <c r="O52" s="1" t="s">
        <v>406</v>
      </c>
      <c r="P52" s="1" t="s">
        <v>407</v>
      </c>
      <c r="Q52" s="1" t="s">
        <v>408</v>
      </c>
      <c r="R52" s="1" t="s">
        <v>679</v>
      </c>
      <c r="S52" s="1" t="s">
        <v>410</v>
      </c>
      <c r="T52" s="1" t="s">
        <v>411</v>
      </c>
      <c r="U52" s="1" t="s">
        <v>412</v>
      </c>
    </row>
    <row r="53" s="1" customFormat="1" spans="1:21">
      <c r="A53" s="3">
        <v>17961164597</v>
      </c>
      <c r="B53" s="1" t="s">
        <v>673</v>
      </c>
      <c r="C53" s="1" t="s">
        <v>680</v>
      </c>
      <c r="D53" s="1" t="s">
        <v>681</v>
      </c>
      <c r="E53" s="1" t="s">
        <v>682</v>
      </c>
      <c r="F53" s="1" t="s">
        <v>499</v>
      </c>
      <c r="G53" s="1" t="s">
        <v>431</v>
      </c>
      <c r="H53" s="1" t="s">
        <v>402</v>
      </c>
      <c r="I53" s="1" t="s">
        <v>683</v>
      </c>
      <c r="J53" s="1" t="s">
        <v>30</v>
      </c>
      <c r="K53" s="1" t="s">
        <v>638</v>
      </c>
      <c r="L53" s="1" t="s">
        <v>638</v>
      </c>
      <c r="M53" s="1" t="s">
        <v>405</v>
      </c>
      <c r="N53" s="1" t="s">
        <v>405</v>
      </c>
      <c r="O53" s="1" t="s">
        <v>406</v>
      </c>
      <c r="P53" s="1" t="s">
        <v>407</v>
      </c>
      <c r="Q53" s="1" t="s">
        <v>408</v>
      </c>
      <c r="R53" s="1" t="s">
        <v>684</v>
      </c>
      <c r="S53" s="1" t="s">
        <v>410</v>
      </c>
      <c r="T53" s="1" t="s">
        <v>411</v>
      </c>
      <c r="U53" s="1" t="s">
        <v>412</v>
      </c>
    </row>
    <row r="54" s="1" customFormat="1" spans="1:21">
      <c r="A54" s="3">
        <v>17948628463</v>
      </c>
      <c r="B54" s="1" t="s">
        <v>685</v>
      </c>
      <c r="C54" s="1" t="s">
        <v>686</v>
      </c>
      <c r="D54" s="1" t="s">
        <v>687</v>
      </c>
      <c r="E54" s="1" t="s">
        <v>688</v>
      </c>
      <c r="F54" s="1" t="s">
        <v>431</v>
      </c>
      <c r="G54" s="1" t="s">
        <v>397</v>
      </c>
      <c r="H54" s="1" t="s">
        <v>402</v>
      </c>
      <c r="I54" s="1" t="s">
        <v>689</v>
      </c>
      <c r="J54" s="1" t="s">
        <v>30</v>
      </c>
      <c r="K54" s="1" t="s">
        <v>690</v>
      </c>
      <c r="L54" s="1" t="s">
        <v>690</v>
      </c>
      <c r="M54" s="1" t="s">
        <v>405</v>
      </c>
      <c r="N54" s="1" t="s">
        <v>405</v>
      </c>
      <c r="O54" s="1" t="s">
        <v>406</v>
      </c>
      <c r="P54" s="1" t="s">
        <v>407</v>
      </c>
      <c r="Q54" s="1" t="s">
        <v>408</v>
      </c>
      <c r="R54" s="1" t="s">
        <v>691</v>
      </c>
      <c r="S54" s="1" t="s">
        <v>410</v>
      </c>
      <c r="T54" s="1" t="s">
        <v>411</v>
      </c>
      <c r="U54" s="1" t="s">
        <v>412</v>
      </c>
    </row>
    <row r="55" s="1" customFormat="1" spans="1:21">
      <c r="A55" s="3">
        <v>17926444461</v>
      </c>
      <c r="B55" s="1" t="s">
        <v>692</v>
      </c>
      <c r="C55" s="1" t="s">
        <v>693</v>
      </c>
      <c r="D55" s="1" t="s">
        <v>694</v>
      </c>
      <c r="E55" s="1" t="s">
        <v>695</v>
      </c>
      <c r="F55" s="1" t="s">
        <v>527</v>
      </c>
      <c r="G55" s="1" t="s">
        <v>499</v>
      </c>
      <c r="H55" s="1" t="s">
        <v>402</v>
      </c>
      <c r="I55" s="1" t="s">
        <v>696</v>
      </c>
      <c r="J55" s="1" t="s">
        <v>30</v>
      </c>
      <c r="K55" s="1" t="s">
        <v>697</v>
      </c>
      <c r="L55" s="1" t="s">
        <v>697</v>
      </c>
      <c r="M55" s="1" t="s">
        <v>405</v>
      </c>
      <c r="N55" s="1" t="s">
        <v>405</v>
      </c>
      <c r="O55" s="1" t="s">
        <v>406</v>
      </c>
      <c r="P55" s="1" t="s">
        <v>407</v>
      </c>
      <c r="Q55" s="1" t="s">
        <v>408</v>
      </c>
      <c r="R55" s="1" t="s">
        <v>698</v>
      </c>
      <c r="S55" s="1" t="s">
        <v>410</v>
      </c>
      <c r="T55" s="1" t="s">
        <v>411</v>
      </c>
      <c r="U55" s="1" t="s">
        <v>412</v>
      </c>
    </row>
    <row r="56" s="1" customFormat="1" spans="1:21">
      <c r="A56" s="3">
        <v>17913123276</v>
      </c>
      <c r="B56" s="1" t="s">
        <v>699</v>
      </c>
      <c r="C56" s="1" t="s">
        <v>700</v>
      </c>
      <c r="D56" s="1" t="s">
        <v>701</v>
      </c>
      <c r="E56" s="1" t="s">
        <v>702</v>
      </c>
      <c r="F56" s="1" t="s">
        <v>397</v>
      </c>
      <c r="G56" s="1" t="s">
        <v>401</v>
      </c>
      <c r="H56" s="1" t="s">
        <v>402</v>
      </c>
      <c r="I56" s="1" t="s">
        <v>703</v>
      </c>
      <c r="J56" s="1" t="s">
        <v>30</v>
      </c>
      <c r="K56" s="1" t="s">
        <v>704</v>
      </c>
      <c r="L56" s="1" t="s">
        <v>704</v>
      </c>
      <c r="M56" s="1" t="s">
        <v>405</v>
      </c>
      <c r="N56" s="1" t="s">
        <v>405</v>
      </c>
      <c r="O56" s="1" t="s">
        <v>406</v>
      </c>
      <c r="P56" s="1" t="s">
        <v>407</v>
      </c>
      <c r="Q56" s="1" t="s">
        <v>408</v>
      </c>
      <c r="R56" s="1" t="s">
        <v>705</v>
      </c>
      <c r="S56" s="1" t="s">
        <v>410</v>
      </c>
      <c r="T56" s="1" t="s">
        <v>411</v>
      </c>
      <c r="U56" s="1" t="s">
        <v>412</v>
      </c>
    </row>
    <row r="57" s="1" customFormat="1" spans="1:21">
      <c r="A57" s="3">
        <v>17908126182</v>
      </c>
      <c r="B57" s="1" t="s">
        <v>706</v>
      </c>
      <c r="C57" s="1" t="s">
        <v>707</v>
      </c>
      <c r="D57" s="1" t="s">
        <v>708</v>
      </c>
      <c r="E57" s="1" t="s">
        <v>709</v>
      </c>
      <c r="F57" s="1" t="s">
        <v>499</v>
      </c>
      <c r="G57" s="1" t="s">
        <v>431</v>
      </c>
      <c r="H57" s="1" t="s">
        <v>402</v>
      </c>
      <c r="I57" s="1" t="s">
        <v>710</v>
      </c>
      <c r="J57" s="1" t="s">
        <v>30</v>
      </c>
      <c r="K57" s="1" t="s">
        <v>457</v>
      </c>
      <c r="L57" s="1" t="s">
        <v>457</v>
      </c>
      <c r="M57" s="1" t="s">
        <v>405</v>
      </c>
      <c r="N57" s="1" t="s">
        <v>405</v>
      </c>
      <c r="O57" s="1" t="s">
        <v>406</v>
      </c>
      <c r="P57" s="1" t="s">
        <v>407</v>
      </c>
      <c r="Q57" s="1" t="s">
        <v>408</v>
      </c>
      <c r="R57" s="1" t="s">
        <v>711</v>
      </c>
      <c r="S57" s="1" t="s">
        <v>410</v>
      </c>
      <c r="T57" s="1" t="s">
        <v>411</v>
      </c>
      <c r="U57" s="1" t="s">
        <v>412</v>
      </c>
    </row>
    <row r="58" s="1" customFormat="1" spans="1:21">
      <c r="A58" s="3">
        <v>17907965903</v>
      </c>
      <c r="B58" s="1" t="s">
        <v>712</v>
      </c>
      <c r="C58" s="1" t="s">
        <v>713</v>
      </c>
      <c r="D58" s="1" t="s">
        <v>584</v>
      </c>
      <c r="E58" s="1" t="s">
        <v>714</v>
      </c>
      <c r="F58" s="1" t="s">
        <v>611</v>
      </c>
      <c r="G58" s="1" t="s">
        <v>431</v>
      </c>
      <c r="H58" s="1" t="s">
        <v>402</v>
      </c>
      <c r="I58" s="1" t="s">
        <v>715</v>
      </c>
      <c r="J58" s="1" t="s">
        <v>30</v>
      </c>
      <c r="K58" s="1" t="s">
        <v>716</v>
      </c>
      <c r="L58" s="1" t="s">
        <v>716</v>
      </c>
      <c r="M58" s="1" t="s">
        <v>405</v>
      </c>
      <c r="N58" s="1" t="s">
        <v>405</v>
      </c>
      <c r="O58" s="1" t="s">
        <v>406</v>
      </c>
      <c r="P58" s="1" t="s">
        <v>407</v>
      </c>
      <c r="Q58" s="1" t="s">
        <v>408</v>
      </c>
      <c r="R58" s="1" t="s">
        <v>717</v>
      </c>
      <c r="S58" s="1" t="s">
        <v>410</v>
      </c>
      <c r="T58" s="1" t="s">
        <v>411</v>
      </c>
      <c r="U58" s="1" t="s">
        <v>412</v>
      </c>
    </row>
    <row r="59" s="1" customFormat="1" spans="1:21">
      <c r="A59" s="3">
        <v>17897928774</v>
      </c>
      <c r="B59" s="1" t="s">
        <v>718</v>
      </c>
      <c r="C59" s="1" t="s">
        <v>719</v>
      </c>
      <c r="D59" s="1" t="s">
        <v>701</v>
      </c>
      <c r="E59" s="1" t="s">
        <v>720</v>
      </c>
      <c r="F59" s="1" t="s">
        <v>431</v>
      </c>
      <c r="G59" s="1" t="s">
        <v>401</v>
      </c>
      <c r="H59" s="1" t="s">
        <v>402</v>
      </c>
      <c r="I59" s="1" t="s">
        <v>721</v>
      </c>
      <c r="J59" s="1" t="s">
        <v>30</v>
      </c>
      <c r="K59" s="1" t="s">
        <v>722</v>
      </c>
      <c r="L59" s="1" t="s">
        <v>722</v>
      </c>
      <c r="M59" s="1" t="s">
        <v>405</v>
      </c>
      <c r="N59" s="1" t="s">
        <v>405</v>
      </c>
      <c r="O59" s="1" t="s">
        <v>406</v>
      </c>
      <c r="P59" s="1" t="s">
        <v>407</v>
      </c>
      <c r="Q59" s="1" t="s">
        <v>408</v>
      </c>
      <c r="R59" s="1" t="s">
        <v>723</v>
      </c>
      <c r="S59" s="1" t="s">
        <v>410</v>
      </c>
      <c r="T59" s="1" t="s">
        <v>411</v>
      </c>
      <c r="U59" s="1" t="s">
        <v>412</v>
      </c>
    </row>
    <row r="60" s="1" customFormat="1" spans="1:21">
      <c r="A60" s="3">
        <v>17891980114</v>
      </c>
      <c r="B60" s="1" t="s">
        <v>724</v>
      </c>
      <c r="C60" s="1" t="s">
        <v>725</v>
      </c>
      <c r="D60" s="1" t="s">
        <v>726</v>
      </c>
      <c r="E60" s="1" t="s">
        <v>727</v>
      </c>
      <c r="F60" s="1" t="s">
        <v>499</v>
      </c>
      <c r="G60" s="1" t="s">
        <v>431</v>
      </c>
      <c r="H60" s="1" t="s">
        <v>402</v>
      </c>
      <c r="I60" s="1" t="s">
        <v>728</v>
      </c>
      <c r="J60" s="1" t="s">
        <v>30</v>
      </c>
      <c r="K60" s="1" t="s">
        <v>729</v>
      </c>
      <c r="L60" s="1" t="s">
        <v>729</v>
      </c>
      <c r="M60" s="1" t="s">
        <v>405</v>
      </c>
      <c r="N60" s="1" t="s">
        <v>405</v>
      </c>
      <c r="O60" s="1" t="s">
        <v>406</v>
      </c>
      <c r="P60" s="1" t="s">
        <v>407</v>
      </c>
      <c r="Q60" s="1" t="s">
        <v>408</v>
      </c>
      <c r="R60" s="1" t="s">
        <v>730</v>
      </c>
      <c r="S60" s="1" t="s">
        <v>410</v>
      </c>
      <c r="T60" s="1" t="s">
        <v>411</v>
      </c>
      <c r="U60" s="1" t="s">
        <v>412</v>
      </c>
    </row>
    <row r="61" s="1" customFormat="1" spans="1:21">
      <c r="A61" s="3">
        <v>17884042913</v>
      </c>
      <c r="B61" s="1" t="s">
        <v>731</v>
      </c>
      <c r="C61" s="1" t="s">
        <v>732</v>
      </c>
      <c r="D61" s="1" t="s">
        <v>733</v>
      </c>
      <c r="E61" s="1" t="s">
        <v>734</v>
      </c>
      <c r="F61" s="1" t="s">
        <v>499</v>
      </c>
      <c r="G61" s="1" t="s">
        <v>397</v>
      </c>
      <c r="H61" s="1" t="s">
        <v>402</v>
      </c>
      <c r="I61" s="1" t="s">
        <v>735</v>
      </c>
      <c r="J61" s="1" t="s">
        <v>30</v>
      </c>
      <c r="K61" s="1" t="s">
        <v>678</v>
      </c>
      <c r="L61" s="1" t="s">
        <v>678</v>
      </c>
      <c r="M61" s="1" t="s">
        <v>405</v>
      </c>
      <c r="N61" s="1" t="s">
        <v>405</v>
      </c>
      <c r="O61" s="1" t="s">
        <v>406</v>
      </c>
      <c r="P61" s="1" t="s">
        <v>407</v>
      </c>
      <c r="Q61" s="1" t="s">
        <v>408</v>
      </c>
      <c r="R61" s="1" t="s">
        <v>736</v>
      </c>
      <c r="S61" s="1" t="s">
        <v>410</v>
      </c>
      <c r="T61" s="1" t="s">
        <v>411</v>
      </c>
      <c r="U61" s="1" t="s">
        <v>412</v>
      </c>
    </row>
    <row r="62" s="1" customFormat="1" spans="1:21">
      <c r="A62" s="3">
        <v>17878398502</v>
      </c>
      <c r="B62" s="1" t="s">
        <v>737</v>
      </c>
      <c r="C62" s="1" t="s">
        <v>738</v>
      </c>
      <c r="D62" s="1" t="s">
        <v>739</v>
      </c>
      <c r="E62" s="1" t="s">
        <v>740</v>
      </c>
      <c r="F62" s="1" t="s">
        <v>611</v>
      </c>
      <c r="G62" s="1" t="s">
        <v>499</v>
      </c>
      <c r="H62" s="1" t="s">
        <v>402</v>
      </c>
      <c r="I62" s="1" t="s">
        <v>741</v>
      </c>
      <c r="J62" s="1" t="s">
        <v>30</v>
      </c>
      <c r="K62" s="1" t="s">
        <v>742</v>
      </c>
      <c r="L62" s="1" t="s">
        <v>742</v>
      </c>
      <c r="M62" s="1" t="s">
        <v>405</v>
      </c>
      <c r="N62" s="1" t="s">
        <v>405</v>
      </c>
      <c r="O62" s="1" t="s">
        <v>406</v>
      </c>
      <c r="P62" s="1" t="s">
        <v>407</v>
      </c>
      <c r="Q62" s="1" t="s">
        <v>408</v>
      </c>
      <c r="R62" s="1" t="s">
        <v>743</v>
      </c>
      <c r="S62" s="1" t="s">
        <v>410</v>
      </c>
      <c r="T62" s="1" t="s">
        <v>411</v>
      </c>
      <c r="U62" s="1" t="s">
        <v>412</v>
      </c>
    </row>
    <row r="63" s="1" customFormat="1" spans="1:21">
      <c r="A63" s="3">
        <v>17844340041</v>
      </c>
      <c r="B63" s="1" t="s">
        <v>744</v>
      </c>
      <c r="C63" s="1" t="s">
        <v>745</v>
      </c>
      <c r="D63" s="1" t="s">
        <v>746</v>
      </c>
      <c r="E63" s="1" t="s">
        <v>747</v>
      </c>
      <c r="F63" s="1" t="s">
        <v>527</v>
      </c>
      <c r="G63" s="1" t="s">
        <v>431</v>
      </c>
      <c r="H63" s="1" t="s">
        <v>402</v>
      </c>
      <c r="I63" s="1" t="s">
        <v>748</v>
      </c>
      <c r="J63" s="1" t="s">
        <v>30</v>
      </c>
      <c r="K63" s="1" t="s">
        <v>532</v>
      </c>
      <c r="L63" s="1" t="s">
        <v>532</v>
      </c>
      <c r="M63" s="1" t="s">
        <v>405</v>
      </c>
      <c r="N63" s="1" t="s">
        <v>405</v>
      </c>
      <c r="O63" s="1" t="s">
        <v>406</v>
      </c>
      <c r="P63" s="1" t="s">
        <v>407</v>
      </c>
      <c r="Q63" s="1" t="s">
        <v>408</v>
      </c>
      <c r="R63" s="1" t="s">
        <v>749</v>
      </c>
      <c r="S63" s="1" t="s">
        <v>410</v>
      </c>
      <c r="T63" s="1" t="s">
        <v>411</v>
      </c>
      <c r="U63" s="1" t="s">
        <v>412</v>
      </c>
    </row>
    <row r="64" s="1" customFormat="1" spans="1:21">
      <c r="A64" s="3">
        <v>17690682561</v>
      </c>
      <c r="B64" s="1" t="s">
        <v>750</v>
      </c>
      <c r="C64" s="1" t="s">
        <v>751</v>
      </c>
      <c r="D64" s="1" t="s">
        <v>752</v>
      </c>
      <c r="E64" s="1" t="s">
        <v>753</v>
      </c>
      <c r="F64" s="1" t="s">
        <v>621</v>
      </c>
      <c r="G64" s="1" t="s">
        <v>499</v>
      </c>
      <c r="H64" s="1" t="s">
        <v>402</v>
      </c>
      <c r="I64" s="1" t="s">
        <v>754</v>
      </c>
      <c r="J64" s="1" t="s">
        <v>30</v>
      </c>
      <c r="K64" s="1" t="s">
        <v>755</v>
      </c>
      <c r="L64" s="1" t="s">
        <v>755</v>
      </c>
      <c r="M64" s="1" t="s">
        <v>405</v>
      </c>
      <c r="N64" s="1" t="s">
        <v>405</v>
      </c>
      <c r="O64" s="1" t="s">
        <v>406</v>
      </c>
      <c r="P64" s="1" t="s">
        <v>407</v>
      </c>
      <c r="Q64" s="1" t="s">
        <v>408</v>
      </c>
      <c r="R64" s="1" t="s">
        <v>756</v>
      </c>
      <c r="S64" s="1" t="s">
        <v>410</v>
      </c>
      <c r="T64" s="1" t="s">
        <v>411</v>
      </c>
      <c r="U64" s="1" t="s">
        <v>412</v>
      </c>
    </row>
    <row r="65" s="1" customFormat="1" spans="1:21">
      <c r="A65" s="3">
        <v>17648879678</v>
      </c>
      <c r="B65" s="1" t="s">
        <v>757</v>
      </c>
      <c r="C65" s="1" t="s">
        <v>758</v>
      </c>
      <c r="D65" s="1" t="s">
        <v>759</v>
      </c>
      <c r="E65" s="1" t="s">
        <v>760</v>
      </c>
      <c r="F65" s="1" t="s">
        <v>431</v>
      </c>
      <c r="G65" s="1" t="s">
        <v>397</v>
      </c>
      <c r="H65" s="1" t="s">
        <v>402</v>
      </c>
      <c r="I65" s="1" t="s">
        <v>761</v>
      </c>
      <c r="J65" s="1" t="s">
        <v>30</v>
      </c>
      <c r="K65" s="1" t="s">
        <v>423</v>
      </c>
      <c r="L65" s="1" t="s">
        <v>423</v>
      </c>
      <c r="M65" s="1" t="s">
        <v>405</v>
      </c>
      <c r="N65" s="1" t="s">
        <v>405</v>
      </c>
      <c r="O65" s="1" t="s">
        <v>406</v>
      </c>
      <c r="P65" s="1" t="s">
        <v>407</v>
      </c>
      <c r="Q65" s="1" t="s">
        <v>408</v>
      </c>
      <c r="R65" s="1" t="s">
        <v>762</v>
      </c>
      <c r="S65" s="1" t="s">
        <v>410</v>
      </c>
      <c r="T65" s="1" t="s">
        <v>411</v>
      </c>
      <c r="U65" s="1" t="s">
        <v>412</v>
      </c>
    </row>
    <row r="66" s="1" customFormat="1" spans="1:21">
      <c r="A66" s="3">
        <v>17589598656</v>
      </c>
      <c r="B66" s="1" t="s">
        <v>763</v>
      </c>
      <c r="C66" s="1" t="s">
        <v>764</v>
      </c>
      <c r="D66" s="1" t="s">
        <v>765</v>
      </c>
      <c r="E66" s="1" t="s">
        <v>766</v>
      </c>
      <c r="F66" s="1" t="s">
        <v>431</v>
      </c>
      <c r="G66" s="1" t="s">
        <v>397</v>
      </c>
      <c r="H66" s="1" t="s">
        <v>402</v>
      </c>
      <c r="I66" s="1" t="s">
        <v>767</v>
      </c>
      <c r="J66" s="1" t="s">
        <v>30</v>
      </c>
      <c r="K66" s="1" t="s">
        <v>678</v>
      </c>
      <c r="L66" s="1" t="s">
        <v>678</v>
      </c>
      <c r="M66" s="1" t="s">
        <v>405</v>
      </c>
      <c r="N66" s="1" t="s">
        <v>405</v>
      </c>
      <c r="O66" s="1" t="s">
        <v>406</v>
      </c>
      <c r="P66" s="1" t="s">
        <v>407</v>
      </c>
      <c r="Q66" s="1" t="s">
        <v>408</v>
      </c>
      <c r="R66" s="1" t="s">
        <v>768</v>
      </c>
      <c r="S66" s="1" t="s">
        <v>410</v>
      </c>
      <c r="T66" s="1" t="s">
        <v>411</v>
      </c>
      <c r="U66" s="1" t="s">
        <v>412</v>
      </c>
    </row>
    <row r="67" s="1" customFormat="1" spans="1:21">
      <c r="A67" s="3">
        <v>17087353661</v>
      </c>
      <c r="B67" s="1" t="s">
        <v>769</v>
      </c>
      <c r="C67" s="1" t="s">
        <v>770</v>
      </c>
      <c r="D67" s="1" t="s">
        <v>701</v>
      </c>
      <c r="E67" s="1" t="s">
        <v>771</v>
      </c>
      <c r="F67" s="1" t="s">
        <v>499</v>
      </c>
      <c r="G67" s="1" t="s">
        <v>397</v>
      </c>
      <c r="H67" s="1" t="s">
        <v>402</v>
      </c>
      <c r="I67" s="1" t="s">
        <v>772</v>
      </c>
      <c r="J67" s="1" t="s">
        <v>30</v>
      </c>
      <c r="K67" s="1" t="s">
        <v>773</v>
      </c>
      <c r="L67" s="1" t="s">
        <v>773</v>
      </c>
      <c r="M67" s="1" t="s">
        <v>405</v>
      </c>
      <c r="N67" s="1" t="s">
        <v>405</v>
      </c>
      <c r="O67" s="1" t="s">
        <v>406</v>
      </c>
      <c r="P67" s="1" t="s">
        <v>407</v>
      </c>
      <c r="Q67" s="1" t="s">
        <v>408</v>
      </c>
      <c r="R67" s="1" t="s">
        <v>774</v>
      </c>
      <c r="S67" s="1" t="s">
        <v>410</v>
      </c>
      <c r="T67" s="1" t="s">
        <v>411</v>
      </c>
      <c r="U67" s="1" t="s"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2022-06-06T01:22:00Z</dcterms:created>
  <dcterms:modified xsi:type="dcterms:W3CDTF">2022-06-10T09:07:21Z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D7E0763A9C0046B1A7FD129433CC72C6</vt:lpwstr>
  </property>
  <property fmtid="{D5CDD505-2E9C-101B-9397-08002B2CF9AE}" pid="3" name="KSOProductBuildVer">
    <vt:lpwstr>2052-11.1.0.11744</vt:lpwstr>
  </property>
</Properties>
</file>