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对账!$A$1:$I$67</definedName>
  </definedNames>
  <calcPr calcId="144525"/>
</workbook>
</file>

<file path=xl/sharedStrings.xml><?xml version="1.0" encoding="utf-8"?>
<sst xmlns="http://schemas.openxmlformats.org/spreadsheetml/2006/main" count="3681" uniqueCount="712">
  <si>
    <t>去哪儿网酒店预付对账单</t>
  </si>
  <si>
    <t>供应商名称：</t>
  </si>
  <si>
    <t>汇趣住</t>
  </si>
  <si>
    <t>结算周期：</t>
  </si>
  <si>
    <t>2022-06-09至2022-06-10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</si>
  <si>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</si>
  <si>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</si>
  <si>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</si>
  <si>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</si>
  <si>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</si>
  <si>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</si>
  <si>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</si>
  <si>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</si>
  <si>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</si>
  <si>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</si>
  <si>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</si>
  <si>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</si>
  <si>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</si>
  <si>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</si>
  <si>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</si>
  <si>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¥9,082.00</t>
  </si>
  <si>
    <t>¥1,214.00</t>
  </si>
  <si>
    <t>¥7,868.00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</si>
  <si>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</si>
  <si>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</si>
  <si>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</si>
  <si>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</si>
  <si>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</si>
  <si>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</si>
  <si>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</si>
  <si>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</si>
  <si>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</si>
  <si>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</si>
  <si>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</si>
  <si>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</si>
  <si>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</si>
  <si>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</si>
  <si>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</si>
  <si>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</si>
  <si>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</si>
  <si>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</si>
  <si>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</si>
  <si>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</si>
  <si>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</si>
  <si>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</si>
  <si>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</si>
  <si>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</si>
  <si>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</si>
  <si>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</si>
  <si>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</si>
  <si>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</si>
  <si>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</si>
  <si>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</si>
  <si>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</si>
  <si>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</si>
  <si>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</si>
  <si>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</si>
  <si>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</si>
  <si>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</si>
  <si>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</si>
  <si>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</si>
  <si>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</si>
  <si>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</si>
  <si>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</si>
  <si>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</si>
  <si>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</si>
  <si>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</si>
  <si>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</si>
  <si>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</si>
  <si>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</si>
  <si>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103022400595</t>
  </si>
  <si>
    <t>酒店预付</t>
  </si>
  <si>
    <t>否</t>
  </si>
  <si>
    <t>普通</t>
  </si>
  <si>
    <t>381764511</t>
  </si>
  <si>
    <t>青皮树酒店(合肥京商商贸城店)</t>
  </si>
  <si>
    <t>1639468</t>
  </si>
  <si>
    <t>龚林枫</t>
  </si>
  <si>
    <t>2022-06-08</t>
  </si>
  <si>
    <t>2022-06-09</t>
  </si>
  <si>
    <t>2022-06-10</t>
  </si>
  <si>
    <t>¥133.00</t>
  </si>
  <si>
    <t>¥18.00</t>
  </si>
  <si>
    <t>¥115.00</t>
  </si>
  <si>
    <t>特惠怡然大床房</t>
  </si>
  <si>
    <t>WEBSITE</t>
  </si>
  <si>
    <t>103023005186</t>
  </si>
  <si>
    <t>311528224</t>
  </si>
  <si>
    <t>北镇嘉天下商务宾馆</t>
  </si>
  <si>
    <t>尹恩川</t>
  </si>
  <si>
    <t>¥111.00</t>
  </si>
  <si>
    <t>¥15.00</t>
  </si>
  <si>
    <t>¥96.00</t>
  </si>
  <si>
    <t>数码标准间</t>
  </si>
  <si>
    <t>103023026589</t>
  </si>
  <si>
    <t>381675403</t>
  </si>
  <si>
    <t>杭州雅轩快捷酒店</t>
  </si>
  <si>
    <t>邹忠寿</t>
  </si>
  <si>
    <t>¥82.00</t>
  </si>
  <si>
    <t>¥11.00</t>
  </si>
  <si>
    <t>¥71.00</t>
  </si>
  <si>
    <t>特惠房</t>
  </si>
  <si>
    <t>103023093951</t>
  </si>
  <si>
    <t>321291139</t>
  </si>
  <si>
    <t>宁波盒子宾馆</t>
  </si>
  <si>
    <t>杜文静</t>
  </si>
  <si>
    <t>¥102.00</t>
  </si>
  <si>
    <t>¥14.00</t>
  </si>
  <si>
    <t>¥88.00</t>
  </si>
  <si>
    <t>大床房C</t>
  </si>
  <si>
    <t>103023100994</t>
  </si>
  <si>
    <t>381800715</t>
  </si>
  <si>
    <t>格林豪泰(承德鼎盛王朝店)</t>
  </si>
  <si>
    <t>李耀磊</t>
  </si>
  <si>
    <t>¥140.00</t>
  </si>
  <si>
    <t>¥19.00</t>
  </si>
  <si>
    <t>¥121.00</t>
  </si>
  <si>
    <t>商务大床房</t>
  </si>
  <si>
    <t>103023111273</t>
  </si>
  <si>
    <t>389088783</t>
  </si>
  <si>
    <t>玉田凯丽快捷商务酒店</t>
  </si>
  <si>
    <t>崔云龙</t>
  </si>
  <si>
    <t>¥92.00</t>
  </si>
  <si>
    <t>¥12.00</t>
  </si>
  <si>
    <t>¥80.00</t>
  </si>
  <si>
    <t>特惠标准间</t>
  </si>
  <si>
    <t>103023117307</t>
  </si>
  <si>
    <t>384607281</t>
  </si>
  <si>
    <t>如家酒店(张家界天门山大庸府城店)</t>
  </si>
  <si>
    <t>黄强</t>
  </si>
  <si>
    <t>¥74.00</t>
  </si>
  <si>
    <t>¥10.00</t>
  </si>
  <si>
    <t>¥64.00</t>
  </si>
  <si>
    <t>双床房A</t>
  </si>
  <si>
    <t>103023131257</t>
  </si>
  <si>
    <t>381762813</t>
  </si>
  <si>
    <t>格林豪泰酒店(通城县人民医院店)</t>
  </si>
  <si>
    <t>付思君</t>
  </si>
  <si>
    <t>¥149.00</t>
  </si>
  <si>
    <t>¥20.00</t>
  </si>
  <si>
    <t>¥129.00</t>
  </si>
  <si>
    <t>大床房</t>
  </si>
  <si>
    <t>103023160476</t>
  </si>
  <si>
    <t>417102503</t>
  </si>
  <si>
    <t>德钦康巴商务酒店</t>
  </si>
  <si>
    <t>张腾龙</t>
  </si>
  <si>
    <t>¥104.00</t>
  </si>
  <si>
    <t>¥90.00</t>
  </si>
  <si>
    <t>商务标准间</t>
  </si>
  <si>
    <t>103023185832</t>
  </si>
  <si>
    <t>389099331</t>
  </si>
  <si>
    <t>利辛鸿润宾馆</t>
  </si>
  <si>
    <t>高翔</t>
  </si>
  <si>
    <t>¥58.00</t>
  </si>
  <si>
    <t>¥8.00</t>
  </si>
  <si>
    <t>¥50.00</t>
  </si>
  <si>
    <t>豪华大床房</t>
  </si>
  <si>
    <t>103023195720</t>
  </si>
  <si>
    <t>381814740</t>
  </si>
  <si>
    <t>潮漫酒店(仁怀茅台医院店)</t>
  </si>
  <si>
    <t>王健</t>
  </si>
  <si>
    <t>¥205.00</t>
  </si>
  <si>
    <t>¥27.00</t>
  </si>
  <si>
    <t>¥178.00</t>
  </si>
  <si>
    <t>品质致选大床房</t>
  </si>
  <si>
    <t>103023199287</t>
  </si>
  <si>
    <t>316597666</t>
  </si>
  <si>
    <t>榆社祥禾商务酒店</t>
  </si>
  <si>
    <t>夏会义</t>
  </si>
  <si>
    <t>¥16.00</t>
  </si>
  <si>
    <t>¥105.00</t>
  </si>
  <si>
    <t>标准间</t>
  </si>
  <si>
    <t>103023200123</t>
  </si>
  <si>
    <t>389081637</t>
  </si>
  <si>
    <t>安顺立诗顿精品酒店</t>
  </si>
  <si>
    <t>文才斌</t>
  </si>
  <si>
    <t>¥112.00</t>
  </si>
  <si>
    <t>¥97.00</t>
  </si>
  <si>
    <t>普通大床房</t>
  </si>
  <si>
    <t>103023310840</t>
  </si>
  <si>
    <t>351534599</t>
  </si>
  <si>
    <t>布丁酒店(杭州浙大城西银泰店)</t>
  </si>
  <si>
    <t>程卫</t>
  </si>
  <si>
    <t>¥120.00</t>
  </si>
  <si>
    <t>特惠大床b</t>
  </si>
  <si>
    <t>103023314432</t>
  </si>
  <si>
    <t>381714060</t>
  </si>
  <si>
    <t>莎车明珠精品酒店</t>
  </si>
  <si>
    <t>崔元天</t>
  </si>
  <si>
    <t>商务双人房</t>
  </si>
  <si>
    <t>103023320014</t>
  </si>
  <si>
    <t>323990047</t>
  </si>
  <si>
    <t>独山宛如初见客栈</t>
  </si>
  <si>
    <t>陈桢</t>
  </si>
  <si>
    <t>¥113.00</t>
  </si>
  <si>
    <t>¥98.00</t>
  </si>
  <si>
    <t>小清新标间</t>
  </si>
  <si>
    <t>103023329019</t>
  </si>
  <si>
    <t>313774552</t>
  </si>
  <si>
    <t>蛋壳壳影视民宿(重庆熙街店)</t>
  </si>
  <si>
    <t>罗永亮</t>
  </si>
  <si>
    <t>¥124.00</t>
  </si>
  <si>
    <t>¥17.00</t>
  </si>
  <si>
    <t>¥107.00</t>
  </si>
  <si>
    <t>秋千影院房</t>
  </si>
  <si>
    <t>103023339035</t>
  </si>
  <si>
    <t>342310319</t>
  </si>
  <si>
    <t>如家酒店·neo(上海陆家浜路地铁站店)</t>
  </si>
  <si>
    <t>李洁</t>
  </si>
  <si>
    <t>¥198.00</t>
  </si>
  <si>
    <t>¥26.00</t>
  </si>
  <si>
    <t>¥172.00</t>
  </si>
  <si>
    <t>大床房A</t>
  </si>
  <si>
    <t>103023362609</t>
  </si>
  <si>
    <t>321305149</t>
  </si>
  <si>
    <t>武汉东光精品酒店</t>
  </si>
  <si>
    <t>项磊</t>
  </si>
  <si>
    <t>经济标间</t>
  </si>
  <si>
    <t>103023371245</t>
  </si>
  <si>
    <t>328789534</t>
  </si>
  <si>
    <t>维也纳国际酒店(贵阳小河店)</t>
  </si>
  <si>
    <t>杨滨宇</t>
  </si>
  <si>
    <t>¥319.00</t>
  </si>
  <si>
    <t>¥42.00</t>
  </si>
  <si>
    <t>¥277.00</t>
  </si>
  <si>
    <t>浪漫大床房</t>
  </si>
  <si>
    <t>103023413764</t>
  </si>
  <si>
    <t>张婷</t>
  </si>
  <si>
    <t>商务双床房</t>
  </si>
  <si>
    <t>103023414510</t>
  </si>
  <si>
    <t>384495978</t>
  </si>
  <si>
    <t>霞浦名源商务宾馆</t>
  </si>
  <si>
    <t>罗旌权</t>
  </si>
  <si>
    <t>¥79.00</t>
  </si>
  <si>
    <t>¥68.00</t>
  </si>
  <si>
    <t>经济圆床房</t>
  </si>
  <si>
    <t>103023432471</t>
  </si>
  <si>
    <t>318096118</t>
  </si>
  <si>
    <t>郓城郓州宾馆</t>
  </si>
  <si>
    <t>张峰</t>
  </si>
  <si>
    <t>103023455758</t>
  </si>
  <si>
    <t>384647286</t>
  </si>
  <si>
    <t>雅斯特美途酒店(南宁高新园店)</t>
  </si>
  <si>
    <t>李志勇|韦启清</t>
  </si>
  <si>
    <t>¥242.00</t>
  </si>
  <si>
    <t>¥32.00</t>
  </si>
  <si>
    <t>¥210.00</t>
  </si>
  <si>
    <t>特惠大床房</t>
  </si>
  <si>
    <t>103023468522</t>
  </si>
  <si>
    <t>328761094</t>
  </si>
  <si>
    <t>泸西浙商快捷酒店</t>
  </si>
  <si>
    <t>荆建国</t>
  </si>
  <si>
    <t>精品标间</t>
  </si>
  <si>
    <t>103023491921</t>
  </si>
  <si>
    <t>384575568</t>
  </si>
  <si>
    <t>广汉途佳酒店</t>
  </si>
  <si>
    <t>汪涛</t>
  </si>
  <si>
    <t>¥89.00</t>
  </si>
  <si>
    <t>¥77.00</t>
  </si>
  <si>
    <t>普通单间</t>
  </si>
  <si>
    <t>103023522094</t>
  </si>
  <si>
    <t>321733060</t>
  </si>
  <si>
    <t>安宁金色港湾酒店</t>
  </si>
  <si>
    <t>李世祥</t>
  </si>
  <si>
    <t>¥91.00</t>
  </si>
  <si>
    <t>精品标准间</t>
  </si>
  <si>
    <t>103023531435</t>
  </si>
  <si>
    <t>381714885</t>
  </si>
  <si>
    <t>IU酒店(兰州火车站店)</t>
  </si>
  <si>
    <t>陈平丽</t>
  </si>
  <si>
    <t>¥176.00</t>
  </si>
  <si>
    <t>¥23.00</t>
  </si>
  <si>
    <t>¥153.00</t>
  </si>
  <si>
    <t>小U超级双床房</t>
  </si>
  <si>
    <t>103023552915</t>
  </si>
  <si>
    <t>381719742</t>
  </si>
  <si>
    <t>维也纳国际酒店(瓮安麒龙缤纷摩尔城店)</t>
  </si>
  <si>
    <t>马大妞</t>
  </si>
  <si>
    <t>¥229.00</t>
  </si>
  <si>
    <t>¥30.00</t>
  </si>
  <si>
    <t>¥199.00</t>
  </si>
  <si>
    <t>标准大床房</t>
  </si>
  <si>
    <t>103023581502</t>
  </si>
  <si>
    <t>389088300</t>
  </si>
  <si>
    <t>信宜丽晶酒店</t>
  </si>
  <si>
    <t>刘远飞</t>
  </si>
  <si>
    <t>¥103.00</t>
  </si>
  <si>
    <t>103023589266</t>
  </si>
  <si>
    <t>381718704</t>
  </si>
  <si>
    <t>格林豪泰酒店(共和店)</t>
  </si>
  <si>
    <t>美丽</t>
  </si>
  <si>
    <t>¥197.00</t>
  </si>
  <si>
    <t>¥171.00</t>
  </si>
  <si>
    <t>高级双床房</t>
  </si>
  <si>
    <t>103023655979</t>
  </si>
  <si>
    <t>311555137</t>
  </si>
  <si>
    <t>义县盛世商务宾馆</t>
  </si>
  <si>
    <t>梁义</t>
  </si>
  <si>
    <t>高级标准间</t>
  </si>
  <si>
    <t>103023668179</t>
  </si>
  <si>
    <t>375505683</t>
  </si>
  <si>
    <t>宸玥博辰酒店(成都国色天乡店)</t>
  </si>
  <si>
    <t>陈麒</t>
  </si>
  <si>
    <t>¥152.00</t>
  </si>
  <si>
    <t>¥132.00</t>
  </si>
  <si>
    <t>格菲高级大床房</t>
  </si>
  <si>
    <t>103023711599</t>
  </si>
  <si>
    <t>胡才</t>
  </si>
  <si>
    <t>怡然大床房</t>
  </si>
  <si>
    <t>103023715708</t>
  </si>
  <si>
    <t>318749788</t>
  </si>
  <si>
    <t>太湖烟雨江南度假酒店</t>
  </si>
  <si>
    <t>林涵艺</t>
  </si>
  <si>
    <t>¥134.00</t>
  </si>
  <si>
    <t>¥116.00</t>
  </si>
  <si>
    <t>103023725663</t>
  </si>
  <si>
    <t>赵晓旺|王德亨</t>
  </si>
  <si>
    <t>¥576.00</t>
  </si>
  <si>
    <t>¥76.00</t>
  </si>
  <si>
    <t>¥500.00</t>
  </si>
  <si>
    <t>城景双床房</t>
  </si>
  <si>
    <t>103023730997</t>
  </si>
  <si>
    <t>381709689</t>
  </si>
  <si>
    <t>大理银盛主题酒店</t>
  </si>
  <si>
    <t>马强龙</t>
  </si>
  <si>
    <t>维多利亚的秘密双床房</t>
  </si>
  <si>
    <t>103023738358</t>
  </si>
  <si>
    <t>381727659</t>
  </si>
  <si>
    <t>贝壳酒店(招远市温泉路店)</t>
  </si>
  <si>
    <t>丛殿弘</t>
  </si>
  <si>
    <t>103023738943</t>
  </si>
  <si>
    <t>318749002</t>
  </si>
  <si>
    <t>潍坊格林酒店青州范公亭路店</t>
  </si>
  <si>
    <t>张光宝</t>
  </si>
  <si>
    <t>经济大床房</t>
  </si>
  <si>
    <t>103023741295</t>
  </si>
  <si>
    <t>384554022</t>
  </si>
  <si>
    <t>万嘉国际酒店(武威星光购物中心店)</t>
  </si>
  <si>
    <t>苗鹏</t>
  </si>
  <si>
    <t>¥240.00</t>
  </si>
  <si>
    <t>¥208.00</t>
  </si>
  <si>
    <t>美季尊享套房</t>
  </si>
  <si>
    <t>103023807596</t>
  </si>
  <si>
    <t>312491494</t>
  </si>
  <si>
    <t>临夏九龙宾馆</t>
  </si>
  <si>
    <t>崔成成</t>
  </si>
  <si>
    <t>经济标准间</t>
  </si>
  <si>
    <t>103023814280</t>
  </si>
  <si>
    <t>路弯弯</t>
  </si>
  <si>
    <t>103023846151</t>
  </si>
  <si>
    <t>任吉斌</t>
  </si>
  <si>
    <t>103023869968</t>
  </si>
  <si>
    <t>张磊</t>
  </si>
  <si>
    <t>¥288.00</t>
  </si>
  <si>
    <t>¥38.00</t>
  </si>
  <si>
    <t>¥250.00</t>
  </si>
  <si>
    <t>103023885917</t>
  </si>
  <si>
    <t>318742759</t>
  </si>
  <si>
    <t>长汀天悦酒店</t>
  </si>
  <si>
    <t>廖依凡</t>
  </si>
  <si>
    <t>¥109.00</t>
  </si>
  <si>
    <t>¥94.00</t>
  </si>
  <si>
    <t>103023898781</t>
  </si>
  <si>
    <t>张子勉</t>
  </si>
  <si>
    <t>¥86.00</t>
  </si>
  <si>
    <t>时尚双床房</t>
  </si>
  <si>
    <t>103023924650</t>
  </si>
  <si>
    <t>384499758</t>
  </si>
  <si>
    <t>德清五洲宾馆</t>
  </si>
  <si>
    <t>冯连勇</t>
  </si>
  <si>
    <t>103022277972</t>
  </si>
  <si>
    <t>321724741</t>
  </si>
  <si>
    <t>锦江之星风尚(太原长风街地铁站国际会展中心店)</t>
  </si>
  <si>
    <t>马晓琼</t>
  </si>
  <si>
    <t>特惠双床房</t>
  </si>
  <si>
    <t>103023045616</t>
  </si>
  <si>
    <t>389074188</t>
  </si>
  <si>
    <t>格尔木如是酒店</t>
  </si>
  <si>
    <t>沈佳琦</t>
  </si>
  <si>
    <t>¥165.00</t>
  </si>
  <si>
    <t>¥22.00</t>
  </si>
  <si>
    <t>¥143.00</t>
  </si>
  <si>
    <t>103023136752</t>
  </si>
  <si>
    <t>389077374</t>
  </si>
  <si>
    <t>佳木斯玉米家公寓</t>
  </si>
  <si>
    <t>张思元</t>
  </si>
  <si>
    <t>舒适大床房</t>
  </si>
  <si>
    <t>103023154282</t>
  </si>
  <si>
    <t>318081292</t>
  </si>
  <si>
    <t>泸西佳豪商务宾馆</t>
  </si>
  <si>
    <t>张东</t>
  </si>
  <si>
    <t>¥63.00</t>
  </si>
  <si>
    <t>¥9.00</t>
  </si>
  <si>
    <t>¥54.00</t>
  </si>
  <si>
    <t>标准双人间</t>
  </si>
  <si>
    <t>103023285800</t>
  </si>
  <si>
    <t>381718542</t>
  </si>
  <si>
    <t>派酒店(郑州曼哈顿广场燕庄地铁站店)</t>
  </si>
  <si>
    <t>黎光玲</t>
  </si>
  <si>
    <t>103023331770</t>
  </si>
  <si>
    <t>316596649</t>
  </si>
  <si>
    <t>海宁杨森大酒店</t>
  </si>
  <si>
    <t>宁健</t>
  </si>
  <si>
    <t>标准房</t>
  </si>
  <si>
    <t>103023382535</t>
  </si>
  <si>
    <t>384662475</t>
  </si>
  <si>
    <t>洛阳聚和帝居酒店</t>
  </si>
  <si>
    <t>陈鑫磊</t>
  </si>
  <si>
    <t>¥81.00</t>
  </si>
  <si>
    <t>¥70.00</t>
  </si>
  <si>
    <t>103023405645</t>
  </si>
  <si>
    <t>384640614</t>
  </si>
  <si>
    <t>宁远港湾印象连锁酒店</t>
  </si>
  <si>
    <t>张潺</t>
  </si>
  <si>
    <t>标准双人房</t>
  </si>
  <si>
    <t>103023422497</t>
  </si>
  <si>
    <t>312488620</t>
  </si>
  <si>
    <t>揭阳汇龙时尚酒店</t>
  </si>
  <si>
    <t>杨耀华|黄导生</t>
  </si>
  <si>
    <t>¥182.00</t>
  </si>
  <si>
    <t>¥24.00</t>
  </si>
  <si>
    <t>¥158.00</t>
  </si>
  <si>
    <t>标准单人房</t>
  </si>
  <si>
    <t>103023473173</t>
  </si>
  <si>
    <t>318072367</t>
  </si>
  <si>
    <t>金华华舒之家宾馆</t>
  </si>
  <si>
    <t>吴凤发</t>
  </si>
  <si>
    <t>103023572546</t>
  </si>
  <si>
    <t>384633231</t>
  </si>
  <si>
    <t>宁洱囍来银大酒店</t>
  </si>
  <si>
    <t>李月华</t>
  </si>
  <si>
    <t>¥61.00</t>
  </si>
  <si>
    <t>商务标间</t>
  </si>
  <si>
    <t>103023666329</t>
  </si>
  <si>
    <t>381721731</t>
  </si>
  <si>
    <t>海口卧龙阁宾馆</t>
  </si>
  <si>
    <t>张可成</t>
  </si>
  <si>
    <t>103023702646</t>
  </si>
  <si>
    <t>381720540</t>
  </si>
  <si>
    <t>锦江之星(南通家纺城汽车站店)</t>
  </si>
  <si>
    <t>孙磊磊</t>
  </si>
  <si>
    <t>¥135.00</t>
  </si>
  <si>
    <t>¥117.00</t>
  </si>
  <si>
    <t>商务房C</t>
  </si>
  <si>
    <t>103023708749</t>
  </si>
  <si>
    <t>381765360</t>
  </si>
  <si>
    <t>都市118连锁酒店(人民北路店)</t>
  </si>
  <si>
    <t>朱伟</t>
  </si>
  <si>
    <t>¥87.00</t>
  </si>
  <si>
    <t>¥75.00</t>
  </si>
  <si>
    <t>103023728251</t>
  </si>
  <si>
    <t>316593892</t>
  </si>
  <si>
    <t>云和香格里宾馆</t>
  </si>
  <si>
    <t>杨纪虎</t>
  </si>
  <si>
    <t>103023728127</t>
  </si>
  <si>
    <t>312487105</t>
  </si>
  <si>
    <t>涿州壹佰快捷宾馆</t>
  </si>
  <si>
    <t>马志杰</t>
  </si>
  <si>
    <t>¥122.00</t>
  </si>
  <si>
    <t>¥106.00</t>
  </si>
  <si>
    <t>三人间</t>
  </si>
  <si>
    <t>103023824395</t>
  </si>
  <si>
    <t>389096268</t>
  </si>
  <si>
    <t>绍兴锦秀商务宾馆</t>
  </si>
  <si>
    <t>杨婷</t>
  </si>
  <si>
    <t>103023844367</t>
  </si>
  <si>
    <t>381789432</t>
  </si>
  <si>
    <t>青岛民联凯旋酒店</t>
  </si>
  <si>
    <t>扈学华</t>
  </si>
  <si>
    <t>¥235.00</t>
  </si>
  <si>
    <t>¥31.00</t>
  </si>
  <si>
    <t>¥204.00</t>
  </si>
  <si>
    <t>特惠商务大床房</t>
  </si>
  <si>
    <t>103023891976</t>
  </si>
  <si>
    <t>381744564</t>
  </si>
  <si>
    <t>扎赉特旗仁来福宾馆</t>
  </si>
  <si>
    <t>王德华</t>
  </si>
  <si>
    <t>特惠标准间(无法洗浴)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</si>
  <si>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</si>
  <si>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</si>
  <si>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</si>
  <si>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</si>
  <si>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</si>
  <si>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</si>
  <si>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</si>
  <si>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</si>
  <si>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</si>
  <si>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</si>
  <si>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</si>
  <si>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A220611103629481</t>
  </si>
  <si>
    <r>
      <t>总计：</t>
    </r>
    <r>
      <rPr>
        <sz val="10"/>
        <rFont val="Arial"/>
        <charset val="134"/>
      </rPr>
      <t>7868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</si>
  <si>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</si>
  <si>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</si>
  <si>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</si>
  <si>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</si>
  <si>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</si>
  <si>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</si>
  <si>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</si>
  <si>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</si>
  <si>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</si>
  <si>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</si>
  <si>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</si>
  <si>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</si>
  <si>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</si>
  <si>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</si>
  <si>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</si>
  <si>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</si>
  <si>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</si>
  <si>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2583419</t>
  </si>
  <si>
    <t>名源商务宾馆</t>
  </si>
  <si>
    <t>--</t>
  </si>
  <si>
    <t>68.00</t>
  </si>
  <si>
    <t>RMB</t>
  </si>
  <si>
    <t>0</t>
  </si>
  <si>
    <t>0.00</t>
  </si>
  <si>
    <t>汇趣住国内直连</t>
  </si>
  <si>
    <t>01.011247</t>
  </si>
  <si>
    <t>2022-06-09 23:03:53</t>
  </si>
  <si>
    <t>直连</t>
  </si>
  <si>
    <t>2583406</t>
  </si>
  <si>
    <t>布丁酒店（杭州萍水街城西银泰城店）</t>
  </si>
  <si>
    <t>104.00</t>
  </si>
  <si>
    <t>2022-06-09 22:56:51</t>
  </si>
  <si>
    <t>2583378</t>
  </si>
  <si>
    <t>70.00</t>
  </si>
  <si>
    <t>2022-06-09 22:42:20</t>
  </si>
  <si>
    <t>2583356</t>
  </si>
  <si>
    <t>107.00</t>
  </si>
  <si>
    <t>2022-06-09 22:26:12</t>
  </si>
  <si>
    <t>2583325</t>
  </si>
  <si>
    <t>89.00</t>
  </si>
  <si>
    <t>2022-06-09 22:13:26</t>
  </si>
  <si>
    <t>2583288</t>
  </si>
  <si>
    <t>71.00</t>
  </si>
  <si>
    <t>2022-06-09 21:51:59</t>
  </si>
  <si>
    <t>2583273</t>
  </si>
  <si>
    <t>94.00</t>
  </si>
  <si>
    <t>2022-06-09 21:48:45</t>
  </si>
  <si>
    <t>2583270</t>
  </si>
  <si>
    <t>97.00</t>
  </si>
  <si>
    <t>2022-06-09 21:44:57</t>
  </si>
  <si>
    <t>2583250</t>
  </si>
  <si>
    <t>康巴商务酒店</t>
  </si>
  <si>
    <t>90.00</t>
  </si>
  <si>
    <t>2022-06-09 21:32:40</t>
  </si>
  <si>
    <t>2583230</t>
  </si>
  <si>
    <t>77.00</t>
  </si>
  <si>
    <t>2022-06-09 21:18:34</t>
  </si>
  <si>
    <t>2583214</t>
  </si>
  <si>
    <t>2022-06-09 21:11:32</t>
  </si>
  <si>
    <t>2583208</t>
  </si>
  <si>
    <t>2022-06-09 21:08:38</t>
  </si>
  <si>
    <t>2583183</t>
  </si>
  <si>
    <t>杨森大酒店</t>
  </si>
  <si>
    <t>116.00</t>
  </si>
  <si>
    <t>2022-06-09 20:56:41</t>
  </si>
  <si>
    <t>2583166</t>
  </si>
  <si>
    <t>2022-06-09 20:43:24</t>
  </si>
  <si>
    <t>2583141</t>
  </si>
  <si>
    <t>维也纳国际酒店（贵州贵阳小河长江路地铁站店）</t>
  </si>
  <si>
    <t>250.00</t>
  </si>
  <si>
    <t>2022-06-09 20:29:53</t>
  </si>
  <si>
    <t>2583128</t>
  </si>
  <si>
    <t>仁来福宾馆</t>
  </si>
  <si>
    <t>2022-06-09 20:22:22</t>
  </si>
  <si>
    <t>2583120</t>
  </si>
  <si>
    <t>壹佰快捷宾馆</t>
  </si>
  <si>
    <t>106.00</t>
  </si>
  <si>
    <t>2022-06-09 20:19:09</t>
  </si>
  <si>
    <t>2583110</t>
  </si>
  <si>
    <t>如家酒店（张家界大庸府城店）</t>
  </si>
  <si>
    <t>64.00</t>
  </si>
  <si>
    <t>2022-06-09 20:11:03</t>
  </si>
  <si>
    <t>2583105</t>
  </si>
  <si>
    <t>2022-06-09 20:09:03</t>
  </si>
  <si>
    <t>2583102</t>
  </si>
  <si>
    <t>武威万嘉国际酒店</t>
  </si>
  <si>
    <t>208.00</t>
  </si>
  <si>
    <t>2022-06-09 20:07:58</t>
  </si>
  <si>
    <t>2583096</t>
  </si>
  <si>
    <t>88.00</t>
  </si>
  <si>
    <t>2022-06-09 20:06:01</t>
  </si>
  <si>
    <t>2582400</t>
  </si>
  <si>
    <t>132.00</t>
  </si>
  <si>
    <t>2022-06-09 13:07:08</t>
  </si>
  <si>
    <t>2582398</t>
  </si>
  <si>
    <t>2022-06-09 13:06:32</t>
  </si>
  <si>
    <t>2582700</t>
  </si>
  <si>
    <t>204.00</t>
  </si>
  <si>
    <t>2022-06-09 16:16:21</t>
  </si>
  <si>
    <t>2582733</t>
  </si>
  <si>
    <t>银盛主题酒店</t>
  </si>
  <si>
    <t>79.00</t>
  </si>
  <si>
    <t>2022-06-09 16:34:24</t>
  </si>
  <si>
    <t>2582959</t>
  </si>
  <si>
    <t>祥禾商务酒店</t>
  </si>
  <si>
    <t>105.00</t>
  </si>
  <si>
    <t>2022-06-09 18:50:11</t>
  </si>
  <si>
    <t>2582806</t>
  </si>
  <si>
    <t>格林豪泰酒店（承德鼎盛王朝店）</t>
  </si>
  <si>
    <t>121.00</t>
  </si>
  <si>
    <t>2022-06-09 17:17:22</t>
  </si>
  <si>
    <t>2582970</t>
  </si>
  <si>
    <t>2022-06-09 18:54:51</t>
  </si>
  <si>
    <t>2582928</t>
  </si>
  <si>
    <t>2022-06-09 18:26:12</t>
  </si>
  <si>
    <t>2582050</t>
  </si>
  <si>
    <t>117.00</t>
  </si>
  <si>
    <t>2022-06-09 09:10:37</t>
  </si>
  <si>
    <t>2582831</t>
  </si>
  <si>
    <t>153.00</t>
  </si>
  <si>
    <t>2022-06-09 17:31:17</t>
  </si>
  <si>
    <t>2583058</t>
  </si>
  <si>
    <t>2022-06-09 19:43:50</t>
  </si>
  <si>
    <t>2581994</t>
  </si>
  <si>
    <t>南宁雅香时尚酒店</t>
  </si>
  <si>
    <t>李志勇,韦启清</t>
  </si>
  <si>
    <t>210.00</t>
  </si>
  <si>
    <t>2022-06-09 08:26:08</t>
  </si>
  <si>
    <t>2583044</t>
  </si>
  <si>
    <t>杨耀华,黄导生</t>
  </si>
  <si>
    <t>158.00</t>
  </si>
  <si>
    <t>2022-06-09 19:35:39</t>
  </si>
  <si>
    <t>2582957</t>
  </si>
  <si>
    <t>2022-06-09 18:48:40</t>
  </si>
  <si>
    <t>2583089</t>
  </si>
  <si>
    <t>囍来银大酒店</t>
  </si>
  <si>
    <t>61.00</t>
  </si>
  <si>
    <t>2022-06-09 19:59:43</t>
  </si>
  <si>
    <t>2583031</t>
  </si>
  <si>
    <t>嘉天下商务宾馆</t>
  </si>
  <si>
    <t>96.00</t>
  </si>
  <si>
    <t>2022-06-09 19:28:12</t>
  </si>
  <si>
    <t>2582261</t>
  </si>
  <si>
    <t>2022-06-09 11:40:13</t>
  </si>
  <si>
    <t>2582812</t>
  </si>
  <si>
    <t>129.00</t>
  </si>
  <si>
    <t>2022-06-09 17:19:22</t>
  </si>
  <si>
    <t>2583032</t>
  </si>
  <si>
    <t>泸西商务宾馆</t>
  </si>
  <si>
    <t>54.00</t>
  </si>
  <si>
    <t>2022-06-09 19:28:49</t>
  </si>
  <si>
    <t>2582932</t>
  </si>
  <si>
    <t>黄金宾馆</t>
  </si>
  <si>
    <t>80.00</t>
  </si>
  <si>
    <t>2022-06-09 18:30:54</t>
  </si>
  <si>
    <t>2582034</t>
  </si>
  <si>
    <t>74.00</t>
  </si>
  <si>
    <t>2022-06-09 09:03:28</t>
  </si>
  <si>
    <t>2582713</t>
  </si>
  <si>
    <t>199.00</t>
  </si>
  <si>
    <t>2022-06-09 16:24:43</t>
  </si>
  <si>
    <t>2582891</t>
  </si>
  <si>
    <t>2022-06-09 18:05:43</t>
  </si>
  <si>
    <t>2582694</t>
  </si>
  <si>
    <t>赵晓旺,王德亨</t>
  </si>
  <si>
    <t>500.00</t>
  </si>
  <si>
    <t>2022-06-09 16:11:23</t>
  </si>
  <si>
    <t>2582156</t>
  </si>
  <si>
    <t>277.00</t>
  </si>
  <si>
    <t>2022-06-09 10:30:46</t>
  </si>
  <si>
    <t>2582304</t>
  </si>
  <si>
    <t>2022-06-09 12:06:28</t>
  </si>
  <si>
    <t>2582624</t>
  </si>
  <si>
    <t>青皮树酒店(菏泽火车站人民路店)</t>
  </si>
  <si>
    <t>75.00</t>
  </si>
  <si>
    <t>2022-06-09 15:30:25</t>
  </si>
  <si>
    <t>2582680</t>
  </si>
  <si>
    <t>2022-06-09 16:02:55</t>
  </si>
  <si>
    <t>2582132</t>
  </si>
  <si>
    <t>潮漫酒店(仁怀茅台文体中心机场店)</t>
  </si>
  <si>
    <t>178.00</t>
  </si>
  <si>
    <t>2022-06-09 10:15:23</t>
  </si>
  <si>
    <t>2582985</t>
  </si>
  <si>
    <t>2022-06-09 19:01:33</t>
  </si>
  <si>
    <t>2582549</t>
  </si>
  <si>
    <t>2022-06-09 14:36:26</t>
  </si>
  <si>
    <t>2582710</t>
  </si>
  <si>
    <t>98.00</t>
  </si>
  <si>
    <t>2022-06-09 16:22:46</t>
  </si>
  <si>
    <t>2582629</t>
  </si>
  <si>
    <t>2022-06-09 15:33:53</t>
  </si>
  <si>
    <t>2582153</t>
  </si>
  <si>
    <t>143.00</t>
  </si>
  <si>
    <t>2022-06-09 10:29:43</t>
  </si>
  <si>
    <t>2582981</t>
  </si>
  <si>
    <t>2022-06-09 18:58:43</t>
  </si>
  <si>
    <t>2582922</t>
  </si>
  <si>
    <t>171.00</t>
  </si>
  <si>
    <t>2022-06-09 18:21:27</t>
  </si>
  <si>
    <t>2582953</t>
  </si>
  <si>
    <t>2022-06-09 18:47:23</t>
  </si>
  <si>
    <t>2582185</t>
  </si>
  <si>
    <t>2022-06-09 10:50:03</t>
  </si>
  <si>
    <t>2582031</t>
  </si>
  <si>
    <t>172.00</t>
  </si>
  <si>
    <t>2022-06-09 08:57:41</t>
  </si>
  <si>
    <t>2582255</t>
  </si>
  <si>
    <t>50.00</t>
  </si>
  <si>
    <t>2022-06-09 11:36:45</t>
  </si>
  <si>
    <t>2582636</t>
  </si>
  <si>
    <t>2022-06-09 15:37:22</t>
  </si>
  <si>
    <t>2583054</t>
  </si>
  <si>
    <t>2022-06-09 19:42:34</t>
  </si>
  <si>
    <t>2581926</t>
  </si>
  <si>
    <t>明珠精品酒店</t>
  </si>
  <si>
    <t>2022-06-09 06:37:43</t>
  </si>
  <si>
    <t>2581369</t>
  </si>
  <si>
    <t>115.00</t>
  </si>
  <si>
    <t>2022-06-08 19:45:51</t>
  </si>
  <si>
    <t>2581413</t>
  </si>
  <si>
    <t>2022-06-08 20:20:25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</si>
</sst>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14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0" borderId="11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6" fillId="21" borderId="12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0" fillId="21" borderId="10" applyNumberFormat="0" applyAlignment="0" applyProtection="0">
      <alignment vertical="center"/>
    </xf>
    <xf numFmtId="0" fontId="32" fillId="28" borderId="15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107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0" t="s">
        <v>114</v>
      </c>
      <c r="S6" s="11" t="s">
        <v>19</v>
      </c>
      <c r="T6" s="7"/>
      <c r="U6" s="10" t="s">
        <v>19</v>
      </c>
      <c r="V6" s="10" t="s">
        <v>114</v>
      </c>
      <c r="W6" s="11" t="s">
        <v>115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0" t="s">
        <v>122</v>
      </c>
      <c r="S7" s="11" t="s">
        <v>19</v>
      </c>
      <c r="T7" s="7"/>
      <c r="U7" s="10" t="s">
        <v>19</v>
      </c>
      <c r="V7" s="10" t="s">
        <v>122</v>
      </c>
      <c r="W7" s="11" t="s">
        <v>123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0" t="s">
        <v>130</v>
      </c>
      <c r="S8" s="11" t="s">
        <v>19</v>
      </c>
      <c r="T8" s="7"/>
      <c r="U8" s="10" t="s">
        <v>19</v>
      </c>
      <c r="V8" s="10" t="s">
        <v>130</v>
      </c>
      <c r="W8" s="11" t="s">
        <v>131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0" t="s">
        <v>138</v>
      </c>
      <c r="S9" s="11" t="s">
        <v>19</v>
      </c>
      <c r="T9" s="7"/>
      <c r="U9" s="10" t="s">
        <v>19</v>
      </c>
      <c r="V9" s="10" t="s">
        <v>138</v>
      </c>
      <c r="W9" s="11" t="s">
        <v>139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0" t="s">
        <v>146</v>
      </c>
      <c r="S10" s="11" t="s">
        <v>19</v>
      </c>
      <c r="T10" s="7"/>
      <c r="U10" s="10" t="s">
        <v>19</v>
      </c>
      <c r="V10" s="10" t="s">
        <v>146</v>
      </c>
      <c r="W10" s="11" t="s">
        <v>107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149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150</v>
      </c>
      <c r="H11" s="7" t="s">
        <v>151</v>
      </c>
      <c r="I11" s="7" t="s">
        <v>76</v>
      </c>
      <c r="J11" s="7" t="s">
        <v>2</v>
      </c>
      <c r="K11" s="7" t="s">
        <v>152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0" t="s">
        <v>153</v>
      </c>
      <c r="S11" s="11" t="s">
        <v>19</v>
      </c>
      <c r="T11" s="7"/>
      <c r="U11" s="10" t="s">
        <v>19</v>
      </c>
      <c r="V11" s="10" t="s">
        <v>153</v>
      </c>
      <c r="W11" s="11" t="s">
        <v>154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157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158</v>
      </c>
      <c r="H12" s="7" t="s">
        <v>159</v>
      </c>
      <c r="I12" s="7" t="s">
        <v>76</v>
      </c>
      <c r="J12" s="7" t="s">
        <v>2</v>
      </c>
      <c r="K12" s="7" t="s">
        <v>160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0" t="s">
        <v>161</v>
      </c>
      <c r="S12" s="11" t="s">
        <v>19</v>
      </c>
      <c r="T12" s="7"/>
      <c r="U12" s="10" t="s">
        <v>19</v>
      </c>
      <c r="V12" s="10" t="s">
        <v>161</v>
      </c>
      <c r="W12" s="11" t="s">
        <v>162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165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166</v>
      </c>
      <c r="H13" s="7" t="s">
        <v>167</v>
      </c>
      <c r="I13" s="7" t="s">
        <v>76</v>
      </c>
      <c r="J13" s="7" t="s">
        <v>2</v>
      </c>
      <c r="K13" s="7" t="s">
        <v>168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0" t="s">
        <v>116</v>
      </c>
      <c r="S13" s="11" t="s">
        <v>19</v>
      </c>
      <c r="T13" s="7"/>
      <c r="U13" s="10" t="s">
        <v>19</v>
      </c>
      <c r="V13" s="10" t="s">
        <v>116</v>
      </c>
      <c r="W13" s="11" t="s">
        <v>169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172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173</v>
      </c>
      <c r="H14" s="7" t="s">
        <v>174</v>
      </c>
      <c r="I14" s="7" t="s">
        <v>76</v>
      </c>
      <c r="J14" s="7" t="s">
        <v>2</v>
      </c>
      <c r="K14" s="7" t="s">
        <v>175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0" t="s">
        <v>176</v>
      </c>
      <c r="S14" s="11" t="s">
        <v>19</v>
      </c>
      <c r="T14" s="7"/>
      <c r="U14" s="10" t="s">
        <v>19</v>
      </c>
      <c r="V14" s="10" t="s">
        <v>176</v>
      </c>
      <c r="W14" s="11" t="s">
        <v>91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179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180</v>
      </c>
      <c r="H15" s="7" t="s">
        <v>181</v>
      </c>
      <c r="I15" s="7" t="s">
        <v>76</v>
      </c>
      <c r="J15" s="7" t="s">
        <v>2</v>
      </c>
      <c r="K15" s="7" t="s">
        <v>182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0" t="s">
        <v>183</v>
      </c>
      <c r="S15" s="11" t="s">
        <v>19</v>
      </c>
      <c r="T15" s="7"/>
      <c r="U15" s="10" t="s">
        <v>19</v>
      </c>
      <c r="V15" s="10" t="s">
        <v>183</v>
      </c>
      <c r="W15" s="11" t="s">
        <v>169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146</v>
      </c>
      <c r="AD15" t="s">
        <v>6</v>
      </c>
      <c r="AE15" t="s">
        <v>184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185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186</v>
      </c>
      <c r="H16" s="7" t="s">
        <v>187</v>
      </c>
      <c r="I16" s="7" t="s">
        <v>76</v>
      </c>
      <c r="J16" s="7" t="s">
        <v>2</v>
      </c>
      <c r="K16" s="7" t="s">
        <v>188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0" t="s">
        <v>116</v>
      </c>
      <c r="S16" s="11" t="s">
        <v>19</v>
      </c>
      <c r="T16" s="7"/>
      <c r="U16" s="10" t="s">
        <v>19</v>
      </c>
      <c r="V16" s="10" t="s">
        <v>116</v>
      </c>
      <c r="W16" s="11" t="s">
        <v>169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170</v>
      </c>
      <c r="AD16" t="s">
        <v>6</v>
      </c>
      <c r="AE16" t="s">
        <v>189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190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191</v>
      </c>
      <c r="H17" s="7" t="s">
        <v>192</v>
      </c>
      <c r="I17" s="7" t="s">
        <v>76</v>
      </c>
      <c r="J17" s="7" t="s">
        <v>2</v>
      </c>
      <c r="K17" s="7" t="s">
        <v>193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0" t="s">
        <v>194</v>
      </c>
      <c r="S17" s="11" t="s">
        <v>19</v>
      </c>
      <c r="T17" s="7"/>
      <c r="U17" s="10" t="s">
        <v>19</v>
      </c>
      <c r="V17" s="10" t="s">
        <v>194</v>
      </c>
      <c r="W17" s="11" t="s">
        <v>91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195</v>
      </c>
      <c r="AD17" t="s">
        <v>6</v>
      </c>
      <c r="AE17" t="s">
        <v>196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197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198</v>
      </c>
      <c r="H18" s="7" t="s">
        <v>199</v>
      </c>
      <c r="I18" s="7" t="s">
        <v>76</v>
      </c>
      <c r="J18" s="7" t="s">
        <v>2</v>
      </c>
      <c r="K18" s="7" t="s">
        <v>200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0" t="s">
        <v>201</v>
      </c>
      <c r="S18" s="11" t="s">
        <v>19</v>
      </c>
      <c r="T18" s="7"/>
      <c r="U18" s="10" t="s">
        <v>19</v>
      </c>
      <c r="V18" s="10" t="s">
        <v>201</v>
      </c>
      <c r="W18" s="11" t="s">
        <v>202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203</v>
      </c>
      <c r="AD18" t="s">
        <v>6</v>
      </c>
      <c r="AE18" t="s">
        <v>204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205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206</v>
      </c>
      <c r="H19" s="7" t="s">
        <v>207</v>
      </c>
      <c r="I19" s="7" t="s">
        <v>76</v>
      </c>
      <c r="J19" s="7" t="s">
        <v>2</v>
      </c>
      <c r="K19" s="7" t="s">
        <v>208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0" t="s">
        <v>209</v>
      </c>
      <c r="S19" s="11" t="s">
        <v>19</v>
      </c>
      <c r="T19" s="7"/>
      <c r="U19" s="10" t="s">
        <v>19</v>
      </c>
      <c r="V19" s="10" t="s">
        <v>209</v>
      </c>
      <c r="W19" s="11" t="s">
        <v>210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211</v>
      </c>
      <c r="AD19" t="s">
        <v>6</v>
      </c>
      <c r="AE19" t="s">
        <v>212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213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214</v>
      </c>
      <c r="H20" s="7" t="s">
        <v>215</v>
      </c>
      <c r="I20" s="7" t="s">
        <v>76</v>
      </c>
      <c r="J20" s="7" t="s">
        <v>2</v>
      </c>
      <c r="K20" s="7" t="s">
        <v>216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0" t="s">
        <v>176</v>
      </c>
      <c r="S20" s="11" t="s">
        <v>19</v>
      </c>
      <c r="T20" s="7"/>
      <c r="U20" s="10" t="s">
        <v>19</v>
      </c>
      <c r="V20" s="10" t="s">
        <v>176</v>
      </c>
      <c r="W20" s="11" t="s">
        <v>91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177</v>
      </c>
      <c r="AD20" t="s">
        <v>6</v>
      </c>
      <c r="AE20" t="s">
        <v>217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218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219</v>
      </c>
      <c r="H21" s="7" t="s">
        <v>220</v>
      </c>
      <c r="I21" s="7" t="s">
        <v>76</v>
      </c>
      <c r="J21" s="7" t="s">
        <v>2</v>
      </c>
      <c r="K21" s="7" t="s">
        <v>221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0" t="s">
        <v>222</v>
      </c>
      <c r="S21" s="11" t="s">
        <v>19</v>
      </c>
      <c r="T21" s="7"/>
      <c r="U21" s="10" t="s">
        <v>19</v>
      </c>
      <c r="V21" s="10" t="s">
        <v>222</v>
      </c>
      <c r="W21" s="11" t="s">
        <v>223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224</v>
      </c>
      <c r="AD21" t="s">
        <v>6</v>
      </c>
      <c r="AE21" t="s">
        <v>225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226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219</v>
      </c>
      <c r="H22" s="7" t="s">
        <v>220</v>
      </c>
      <c r="I22" s="7" t="s">
        <v>76</v>
      </c>
      <c r="J22" s="7" t="s">
        <v>2</v>
      </c>
      <c r="K22" s="7" t="s">
        <v>227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0" t="s">
        <v>222</v>
      </c>
      <c r="S22" s="11" t="s">
        <v>19</v>
      </c>
      <c r="T22" s="7"/>
      <c r="U22" s="10" t="s">
        <v>19</v>
      </c>
      <c r="V22" s="10" t="s">
        <v>222</v>
      </c>
      <c r="W22" s="11" t="s">
        <v>223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224</v>
      </c>
      <c r="AD22" t="s">
        <v>6</v>
      </c>
      <c r="AE22" t="s">
        <v>228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229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230</v>
      </c>
      <c r="H23" s="7" t="s">
        <v>231</v>
      </c>
      <c r="I23" s="7" t="s">
        <v>76</v>
      </c>
      <c r="J23" s="7" t="s">
        <v>2</v>
      </c>
      <c r="K23" s="7" t="s">
        <v>232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0" t="s">
        <v>233</v>
      </c>
      <c r="S23" s="11" t="s">
        <v>19</v>
      </c>
      <c r="T23" s="7"/>
      <c r="U23" s="10" t="s">
        <v>19</v>
      </c>
      <c r="V23" s="10" t="s">
        <v>233</v>
      </c>
      <c r="W23" s="11" t="s">
        <v>99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234</v>
      </c>
      <c r="AD23" t="s">
        <v>6</v>
      </c>
      <c r="AE23" t="s">
        <v>235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236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237</v>
      </c>
      <c r="H24" s="7" t="s">
        <v>238</v>
      </c>
      <c r="I24" s="7" t="s">
        <v>76</v>
      </c>
      <c r="J24" s="7" t="s">
        <v>2</v>
      </c>
      <c r="K24" s="7" t="s">
        <v>239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0" t="s">
        <v>106</v>
      </c>
      <c r="S24" s="11" t="s">
        <v>19</v>
      </c>
      <c r="T24" s="7"/>
      <c r="U24" s="10" t="s">
        <v>19</v>
      </c>
      <c r="V24" s="10" t="s">
        <v>106</v>
      </c>
      <c r="W24" s="11" t="s">
        <v>107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108</v>
      </c>
      <c r="AD24" t="s">
        <v>6</v>
      </c>
      <c r="AE24" t="s">
        <v>171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240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241</v>
      </c>
      <c r="H25" s="7" t="s">
        <v>242</v>
      </c>
      <c r="I25" s="7" t="s">
        <v>76</v>
      </c>
      <c r="J25" s="7" t="s">
        <v>2</v>
      </c>
      <c r="K25" s="7" t="s">
        <v>243</v>
      </c>
      <c r="L25" s="7">
        <v>2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0" t="s">
        <v>244</v>
      </c>
      <c r="S25" s="11" t="s">
        <v>19</v>
      </c>
      <c r="T25" s="7"/>
      <c r="U25" s="10" t="s">
        <v>19</v>
      </c>
      <c r="V25" s="10" t="s">
        <v>244</v>
      </c>
      <c r="W25" s="11" t="s">
        <v>245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246</v>
      </c>
      <c r="AD25" t="s">
        <v>6</v>
      </c>
      <c r="AE25" t="s">
        <v>247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248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249</v>
      </c>
      <c r="H26" s="7" t="s">
        <v>250</v>
      </c>
      <c r="I26" s="7" t="s">
        <v>76</v>
      </c>
      <c r="J26" s="7" t="s">
        <v>2</v>
      </c>
      <c r="K26" s="7" t="s">
        <v>251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0" t="s">
        <v>233</v>
      </c>
      <c r="S26" s="11" t="s">
        <v>19</v>
      </c>
      <c r="T26" s="7"/>
      <c r="U26" s="10" t="s">
        <v>19</v>
      </c>
      <c r="V26" s="10" t="s">
        <v>233</v>
      </c>
      <c r="W26" s="11" t="s">
        <v>99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234</v>
      </c>
      <c r="AD26" t="s">
        <v>6</v>
      </c>
      <c r="AE26" t="s">
        <v>252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253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254</v>
      </c>
      <c r="H27" s="7" t="s">
        <v>255</v>
      </c>
      <c r="I27" s="7" t="s">
        <v>76</v>
      </c>
      <c r="J27" s="7" t="s">
        <v>2</v>
      </c>
      <c r="K27" s="7" t="s">
        <v>256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0" t="s">
        <v>257</v>
      </c>
      <c r="S27" s="11" t="s">
        <v>19</v>
      </c>
      <c r="T27" s="7"/>
      <c r="U27" s="10" t="s">
        <v>19</v>
      </c>
      <c r="V27" s="10" t="s">
        <v>257</v>
      </c>
      <c r="W27" s="11" t="s">
        <v>123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258</v>
      </c>
      <c r="AD27" t="s">
        <v>6</v>
      </c>
      <c r="AE27" t="s">
        <v>259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260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261</v>
      </c>
      <c r="H28" s="7" t="s">
        <v>262</v>
      </c>
      <c r="I28" s="7" t="s">
        <v>76</v>
      </c>
      <c r="J28" s="7" t="s">
        <v>2</v>
      </c>
      <c r="K28" s="7" t="s">
        <v>263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0" t="s">
        <v>264</v>
      </c>
      <c r="S28" s="11" t="s">
        <v>19</v>
      </c>
      <c r="T28" s="7"/>
      <c r="U28" s="10" t="s">
        <v>19</v>
      </c>
      <c r="V28" s="10" t="s">
        <v>264</v>
      </c>
      <c r="W28" s="11" t="s">
        <v>123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233</v>
      </c>
      <c r="AD28" t="s">
        <v>6</v>
      </c>
      <c r="AE28" t="s">
        <v>265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266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267</v>
      </c>
      <c r="H29" s="7" t="s">
        <v>268</v>
      </c>
      <c r="I29" s="7" t="s">
        <v>76</v>
      </c>
      <c r="J29" s="7" t="s">
        <v>2</v>
      </c>
      <c r="K29" s="7" t="s">
        <v>269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0" t="s">
        <v>270</v>
      </c>
      <c r="S29" s="11" t="s">
        <v>19</v>
      </c>
      <c r="T29" s="7"/>
      <c r="U29" s="10" t="s">
        <v>19</v>
      </c>
      <c r="V29" s="10" t="s">
        <v>270</v>
      </c>
      <c r="W29" s="11" t="s">
        <v>271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272</v>
      </c>
      <c r="AD29" t="s">
        <v>6</v>
      </c>
      <c r="AE29" t="s">
        <v>273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274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275</v>
      </c>
      <c r="H30" s="7" t="s">
        <v>276</v>
      </c>
      <c r="I30" s="7" t="s">
        <v>76</v>
      </c>
      <c r="J30" s="7" t="s">
        <v>2</v>
      </c>
      <c r="K30" s="7" t="s">
        <v>277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0" t="s">
        <v>278</v>
      </c>
      <c r="S30" s="11" t="s">
        <v>19</v>
      </c>
      <c r="T30" s="7"/>
      <c r="U30" s="10" t="s">
        <v>19</v>
      </c>
      <c r="V30" s="10" t="s">
        <v>278</v>
      </c>
      <c r="W30" s="11" t="s">
        <v>279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280</v>
      </c>
      <c r="AD30" t="s">
        <v>6</v>
      </c>
      <c r="AE30" t="s">
        <v>281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282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283</v>
      </c>
      <c r="H31" s="7" t="s">
        <v>284</v>
      </c>
      <c r="I31" s="7" t="s">
        <v>76</v>
      </c>
      <c r="J31" s="7" t="s">
        <v>2</v>
      </c>
      <c r="K31" s="7" t="s">
        <v>285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0" t="s">
        <v>286</v>
      </c>
      <c r="S31" s="11" t="s">
        <v>19</v>
      </c>
      <c r="T31" s="7"/>
      <c r="U31" s="10" t="s">
        <v>19</v>
      </c>
      <c r="V31" s="10" t="s">
        <v>286</v>
      </c>
      <c r="W31" s="11" t="s">
        <v>107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257</v>
      </c>
      <c r="AD31" t="s">
        <v>6</v>
      </c>
      <c r="AE31" t="s">
        <v>156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287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288</v>
      </c>
      <c r="H32" s="7" t="s">
        <v>289</v>
      </c>
      <c r="I32" s="7" t="s">
        <v>76</v>
      </c>
      <c r="J32" s="7" t="s">
        <v>2</v>
      </c>
      <c r="K32" s="7" t="s">
        <v>290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0" t="s">
        <v>291</v>
      </c>
      <c r="S32" s="11" t="s">
        <v>19</v>
      </c>
      <c r="T32" s="7"/>
      <c r="U32" s="10" t="s">
        <v>19</v>
      </c>
      <c r="V32" s="10" t="s">
        <v>291</v>
      </c>
      <c r="W32" s="11" t="s">
        <v>210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292</v>
      </c>
      <c r="AD32" t="s">
        <v>6</v>
      </c>
      <c r="AE32" t="s">
        <v>293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294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295</v>
      </c>
      <c r="H33" s="7" t="s">
        <v>296</v>
      </c>
      <c r="I33" s="7" t="s">
        <v>76</v>
      </c>
      <c r="J33" s="7" t="s">
        <v>2</v>
      </c>
      <c r="K33" s="7" t="s">
        <v>297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0" t="s">
        <v>106</v>
      </c>
      <c r="S33" s="11" t="s">
        <v>19</v>
      </c>
      <c r="T33" s="7"/>
      <c r="U33" s="10" t="s">
        <v>19</v>
      </c>
      <c r="V33" s="10" t="s">
        <v>106</v>
      </c>
      <c r="W33" s="11" t="s">
        <v>107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108</v>
      </c>
      <c r="AD33" t="s">
        <v>6</v>
      </c>
      <c r="AE33" t="s">
        <v>298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299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300</v>
      </c>
      <c r="H34" s="7" t="s">
        <v>301</v>
      </c>
      <c r="I34" s="7" t="s">
        <v>76</v>
      </c>
      <c r="J34" s="7" t="s">
        <v>2</v>
      </c>
      <c r="K34" s="7" t="s">
        <v>302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0" t="s">
        <v>303</v>
      </c>
      <c r="S34" s="11" t="s">
        <v>19</v>
      </c>
      <c r="T34" s="7"/>
      <c r="U34" s="10" t="s">
        <v>19</v>
      </c>
      <c r="V34" s="10" t="s">
        <v>303</v>
      </c>
      <c r="W34" s="11" t="s">
        <v>139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304</v>
      </c>
      <c r="AD34" t="s">
        <v>6</v>
      </c>
      <c r="AE34" t="s">
        <v>305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306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74</v>
      </c>
      <c r="H35" s="7" t="s">
        <v>75</v>
      </c>
      <c r="I35" s="7" t="s">
        <v>76</v>
      </c>
      <c r="J35" s="7" t="s">
        <v>2</v>
      </c>
      <c r="K35" s="7" t="s">
        <v>307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0" t="s">
        <v>201</v>
      </c>
      <c r="S35" s="11" t="s">
        <v>19</v>
      </c>
      <c r="T35" s="7"/>
      <c r="U35" s="10" t="s">
        <v>19</v>
      </c>
      <c r="V35" s="10" t="s">
        <v>201</v>
      </c>
      <c r="W35" s="11" t="s">
        <v>202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203</v>
      </c>
      <c r="AD35" t="s">
        <v>6</v>
      </c>
      <c r="AE35" t="s">
        <v>308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309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310</v>
      </c>
      <c r="H36" s="7" t="s">
        <v>311</v>
      </c>
      <c r="I36" s="7" t="s">
        <v>76</v>
      </c>
      <c r="J36" s="7" t="s">
        <v>2</v>
      </c>
      <c r="K36" s="7" t="s">
        <v>312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0" t="s">
        <v>313</v>
      </c>
      <c r="S36" s="11" t="s">
        <v>19</v>
      </c>
      <c r="T36" s="7"/>
      <c r="U36" s="10" t="s">
        <v>19</v>
      </c>
      <c r="V36" s="10" t="s">
        <v>313</v>
      </c>
      <c r="W36" s="11" t="s">
        <v>82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314</v>
      </c>
      <c r="AD36" t="s">
        <v>6</v>
      </c>
      <c r="AE36" t="s">
        <v>117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315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219</v>
      </c>
      <c r="H37" s="7" t="s">
        <v>220</v>
      </c>
      <c r="I37" s="7" t="s">
        <v>76</v>
      </c>
      <c r="J37" s="7" t="s">
        <v>2</v>
      </c>
      <c r="K37" s="7" t="s">
        <v>316</v>
      </c>
      <c r="L37" s="7">
        <v>2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0" t="s">
        <v>317</v>
      </c>
      <c r="S37" s="11" t="s">
        <v>19</v>
      </c>
      <c r="T37" s="7"/>
      <c r="U37" s="10" t="s">
        <v>19</v>
      </c>
      <c r="V37" s="10" t="s">
        <v>317</v>
      </c>
      <c r="W37" s="11" t="s">
        <v>318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319</v>
      </c>
      <c r="AD37" t="s">
        <v>6</v>
      </c>
      <c r="AE37" t="s">
        <v>320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321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322</v>
      </c>
      <c r="H38" s="7" t="s">
        <v>323</v>
      </c>
      <c r="I38" s="7" t="s">
        <v>76</v>
      </c>
      <c r="J38" s="7" t="s">
        <v>2</v>
      </c>
      <c r="K38" s="7" t="s">
        <v>324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0" t="s">
        <v>264</v>
      </c>
      <c r="S38" s="11" t="s">
        <v>19</v>
      </c>
      <c r="T38" s="7"/>
      <c r="U38" s="10" t="s">
        <v>19</v>
      </c>
      <c r="V38" s="10" t="s">
        <v>264</v>
      </c>
      <c r="W38" s="11" t="s">
        <v>123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233</v>
      </c>
      <c r="AD38" t="s">
        <v>6</v>
      </c>
      <c r="AE38" t="s">
        <v>325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326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327</v>
      </c>
      <c r="H39" s="7" t="s">
        <v>328</v>
      </c>
      <c r="I39" s="7" t="s">
        <v>76</v>
      </c>
      <c r="J39" s="7" t="s">
        <v>2</v>
      </c>
      <c r="K39" s="7" t="s">
        <v>329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0" t="s">
        <v>122</v>
      </c>
      <c r="S39" s="11" t="s">
        <v>19</v>
      </c>
      <c r="T39" s="7"/>
      <c r="U39" s="10" t="s">
        <v>19</v>
      </c>
      <c r="V39" s="10" t="s">
        <v>122</v>
      </c>
      <c r="W39" s="11" t="s">
        <v>123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124</v>
      </c>
      <c r="AD39" t="s">
        <v>6</v>
      </c>
      <c r="AE39" t="s">
        <v>228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330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331</v>
      </c>
      <c r="H40" s="7" t="s">
        <v>332</v>
      </c>
      <c r="I40" s="7" t="s">
        <v>76</v>
      </c>
      <c r="J40" s="7" t="s">
        <v>2</v>
      </c>
      <c r="K40" s="7" t="s">
        <v>333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0" t="s">
        <v>194</v>
      </c>
      <c r="S40" s="11" t="s">
        <v>19</v>
      </c>
      <c r="T40" s="7"/>
      <c r="U40" s="10" t="s">
        <v>19</v>
      </c>
      <c r="V40" s="10" t="s">
        <v>194</v>
      </c>
      <c r="W40" s="11" t="s">
        <v>91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195</v>
      </c>
      <c r="AD40" t="s">
        <v>6</v>
      </c>
      <c r="AE40" t="s">
        <v>334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335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336</v>
      </c>
      <c r="H41" s="7" t="s">
        <v>337</v>
      </c>
      <c r="I41" s="7" t="s">
        <v>76</v>
      </c>
      <c r="J41" s="7" t="s">
        <v>2</v>
      </c>
      <c r="K41" s="7" t="s">
        <v>338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0" t="s">
        <v>339</v>
      </c>
      <c r="S41" s="11" t="s">
        <v>19</v>
      </c>
      <c r="T41" s="7"/>
      <c r="U41" s="10" t="s">
        <v>19</v>
      </c>
      <c r="V41" s="10" t="s">
        <v>339</v>
      </c>
      <c r="W41" s="11" t="s">
        <v>245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340</v>
      </c>
      <c r="AD41" t="s">
        <v>6</v>
      </c>
      <c r="AE41" t="s">
        <v>341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342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343</v>
      </c>
      <c r="H42" s="7" t="s">
        <v>344</v>
      </c>
      <c r="I42" s="7" t="s">
        <v>76</v>
      </c>
      <c r="J42" s="7" t="s">
        <v>2</v>
      </c>
      <c r="K42" s="7" t="s">
        <v>345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0" t="s">
        <v>257</v>
      </c>
      <c r="S42" s="11" t="s">
        <v>19</v>
      </c>
      <c r="T42" s="7"/>
      <c r="U42" s="10" t="s">
        <v>19</v>
      </c>
      <c r="V42" s="10" t="s">
        <v>257</v>
      </c>
      <c r="W42" s="11" t="s">
        <v>123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258</v>
      </c>
      <c r="AD42" t="s">
        <v>6</v>
      </c>
      <c r="AE42" t="s">
        <v>346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347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87</v>
      </c>
      <c r="H43" s="7" t="s">
        <v>88</v>
      </c>
      <c r="I43" s="7" t="s">
        <v>76</v>
      </c>
      <c r="J43" s="7" t="s">
        <v>2</v>
      </c>
      <c r="K43" s="7" t="s">
        <v>348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0" t="s">
        <v>183</v>
      </c>
      <c r="S43" s="11" t="s">
        <v>19</v>
      </c>
      <c r="T43" s="7"/>
      <c r="U43" s="10" t="s">
        <v>19</v>
      </c>
      <c r="V43" s="10" t="s">
        <v>183</v>
      </c>
      <c r="W43" s="11" t="s">
        <v>169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146</v>
      </c>
      <c r="AD43" t="s">
        <v>6</v>
      </c>
      <c r="AE43" t="s">
        <v>156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349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300</v>
      </c>
      <c r="H44" s="7" t="s">
        <v>301</v>
      </c>
      <c r="I44" s="7" t="s">
        <v>76</v>
      </c>
      <c r="J44" s="7" t="s">
        <v>2</v>
      </c>
      <c r="K44" s="7" t="s">
        <v>350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0" t="s">
        <v>303</v>
      </c>
      <c r="S44" s="11" t="s">
        <v>19</v>
      </c>
      <c r="T44" s="7"/>
      <c r="U44" s="10" t="s">
        <v>19</v>
      </c>
      <c r="V44" s="10" t="s">
        <v>303</v>
      </c>
      <c r="W44" s="11" t="s">
        <v>139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304</v>
      </c>
      <c r="AD44" t="s">
        <v>6</v>
      </c>
      <c r="AE44" t="s">
        <v>305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351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219</v>
      </c>
      <c r="H45" s="7" t="s">
        <v>220</v>
      </c>
      <c r="I45" s="7" t="s">
        <v>76</v>
      </c>
      <c r="J45" s="7" t="s">
        <v>2</v>
      </c>
      <c r="K45" s="7" t="s">
        <v>352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0" t="s">
        <v>353</v>
      </c>
      <c r="S45" s="11" t="s">
        <v>19</v>
      </c>
      <c r="T45" s="7"/>
      <c r="U45" s="10" t="s">
        <v>19</v>
      </c>
      <c r="V45" s="10" t="s">
        <v>353</v>
      </c>
      <c r="W45" s="11" t="s">
        <v>354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355</v>
      </c>
      <c r="AD45" t="s">
        <v>6</v>
      </c>
      <c r="AE45" t="s">
        <v>320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356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357</v>
      </c>
      <c r="H46" s="7" t="s">
        <v>358</v>
      </c>
      <c r="I46" s="7" t="s">
        <v>76</v>
      </c>
      <c r="J46" s="7" t="s">
        <v>2</v>
      </c>
      <c r="K46" s="7" t="s">
        <v>359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0" t="s">
        <v>360</v>
      </c>
      <c r="S46" s="11" t="s">
        <v>19</v>
      </c>
      <c r="T46" s="7"/>
      <c r="U46" s="10" t="s">
        <v>19</v>
      </c>
      <c r="V46" s="10" t="s">
        <v>360</v>
      </c>
      <c r="W46" s="11" t="s">
        <v>91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361</v>
      </c>
      <c r="AD46" t="s">
        <v>6</v>
      </c>
      <c r="AE46" t="s">
        <v>247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362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327</v>
      </c>
      <c r="H47" s="7" t="s">
        <v>328</v>
      </c>
      <c r="I47" s="7" t="s">
        <v>76</v>
      </c>
      <c r="J47" s="7" t="s">
        <v>2</v>
      </c>
      <c r="K47" s="7" t="s">
        <v>363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0" t="s">
        <v>364</v>
      </c>
      <c r="S47" s="11" t="s">
        <v>19</v>
      </c>
      <c r="T47" s="7"/>
      <c r="U47" s="10" t="s">
        <v>19</v>
      </c>
      <c r="V47" s="10" t="s">
        <v>364</v>
      </c>
      <c r="W47" s="11" t="s">
        <v>123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130</v>
      </c>
      <c r="AD47" t="s">
        <v>6</v>
      </c>
      <c r="AE47" t="s">
        <v>365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366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367</v>
      </c>
      <c r="H48" s="7" t="s">
        <v>368</v>
      </c>
      <c r="I48" s="7" t="s">
        <v>76</v>
      </c>
      <c r="J48" s="7" t="s">
        <v>2</v>
      </c>
      <c r="K48" s="7" t="s">
        <v>369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0" t="s">
        <v>286</v>
      </c>
      <c r="S48" s="11" t="s">
        <v>19</v>
      </c>
      <c r="T48" s="7"/>
      <c r="U48" s="10" t="s">
        <v>19</v>
      </c>
      <c r="V48" s="10" t="s">
        <v>286</v>
      </c>
      <c r="W48" s="11" t="s">
        <v>107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257</v>
      </c>
      <c r="AD48" t="s">
        <v>6</v>
      </c>
      <c r="AE48" t="s">
        <v>281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370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371</v>
      </c>
      <c r="H49" s="7" t="s">
        <v>372</v>
      </c>
      <c r="I49" s="7" t="s">
        <v>76</v>
      </c>
      <c r="J49" s="7" t="s">
        <v>2</v>
      </c>
      <c r="K49" s="7" t="s">
        <v>373</v>
      </c>
      <c r="L49" s="7">
        <v>1</v>
      </c>
      <c r="M49" s="7">
        <v>1</v>
      </c>
      <c r="N49" s="7" t="s">
        <v>78</v>
      </c>
      <c r="O49" s="7" t="s">
        <v>79</v>
      </c>
      <c r="P49" s="7" t="s">
        <v>80</v>
      </c>
      <c r="Q49" s="7"/>
      <c r="R49" s="10" t="s">
        <v>81</v>
      </c>
      <c r="S49" s="11" t="s">
        <v>19</v>
      </c>
      <c r="T49" s="7"/>
      <c r="U49" s="10" t="s">
        <v>19</v>
      </c>
      <c r="V49" s="10" t="s">
        <v>81</v>
      </c>
      <c r="W49" s="11" t="s">
        <v>82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83</v>
      </c>
      <c r="AD49" t="s">
        <v>6</v>
      </c>
      <c r="AE49" t="s">
        <v>374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375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376</v>
      </c>
      <c r="H50" s="7" t="s">
        <v>377</v>
      </c>
      <c r="I50" s="7" t="s">
        <v>76</v>
      </c>
      <c r="J50" s="7" t="s">
        <v>2</v>
      </c>
      <c r="K50" s="7" t="s">
        <v>378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10" t="s">
        <v>379</v>
      </c>
      <c r="S50" s="11" t="s">
        <v>19</v>
      </c>
      <c r="T50" s="7"/>
      <c r="U50" s="10" t="s">
        <v>19</v>
      </c>
      <c r="V50" s="10" t="s">
        <v>379</v>
      </c>
      <c r="W50" s="11" t="s">
        <v>380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381</v>
      </c>
      <c r="AD50" t="s">
        <v>6</v>
      </c>
      <c r="AE50" t="s">
        <v>228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382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383</v>
      </c>
      <c r="H51" s="7" t="s">
        <v>384</v>
      </c>
      <c r="I51" s="7" t="s">
        <v>76</v>
      </c>
      <c r="J51" s="7" t="s">
        <v>2</v>
      </c>
      <c r="K51" s="7" t="s">
        <v>385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0" t="s">
        <v>194</v>
      </c>
      <c r="S51" s="11" t="s">
        <v>19</v>
      </c>
      <c r="T51" s="7"/>
      <c r="U51" s="10" t="s">
        <v>19</v>
      </c>
      <c r="V51" s="10" t="s">
        <v>194</v>
      </c>
      <c r="W51" s="11" t="s">
        <v>91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195</v>
      </c>
      <c r="AD51" t="s">
        <v>6</v>
      </c>
      <c r="AE51" t="s">
        <v>386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387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388</v>
      </c>
      <c r="H52" s="7" t="s">
        <v>389</v>
      </c>
      <c r="I52" s="7" t="s">
        <v>76</v>
      </c>
      <c r="J52" s="7" t="s">
        <v>2</v>
      </c>
      <c r="K52" s="7" t="s">
        <v>390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10" t="s">
        <v>391</v>
      </c>
      <c r="S52" s="11" t="s">
        <v>19</v>
      </c>
      <c r="T52" s="7"/>
      <c r="U52" s="10" t="s">
        <v>19</v>
      </c>
      <c r="V52" s="10" t="s">
        <v>391</v>
      </c>
      <c r="W52" s="11" t="s">
        <v>392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393</v>
      </c>
      <c r="AD52" t="s">
        <v>6</v>
      </c>
      <c r="AE52" t="s">
        <v>394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395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396</v>
      </c>
      <c r="H53" s="7" t="s">
        <v>397</v>
      </c>
      <c r="I53" s="7" t="s">
        <v>76</v>
      </c>
      <c r="J53" s="7" t="s">
        <v>2</v>
      </c>
      <c r="K53" s="7" t="s">
        <v>398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10" t="s">
        <v>106</v>
      </c>
      <c r="S53" s="11" t="s">
        <v>19</v>
      </c>
      <c r="T53" s="7"/>
      <c r="U53" s="10" t="s">
        <v>19</v>
      </c>
      <c r="V53" s="10" t="s">
        <v>106</v>
      </c>
      <c r="W53" s="11" t="s">
        <v>107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108</v>
      </c>
      <c r="AD53" t="s">
        <v>6</v>
      </c>
      <c r="AE53" t="s">
        <v>247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399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400</v>
      </c>
      <c r="H54" s="7" t="s">
        <v>401</v>
      </c>
      <c r="I54" s="7" t="s">
        <v>76</v>
      </c>
      <c r="J54" s="7" t="s">
        <v>2</v>
      </c>
      <c r="K54" s="7" t="s">
        <v>402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10" t="s">
        <v>313</v>
      </c>
      <c r="S54" s="11" t="s">
        <v>19</v>
      </c>
      <c r="T54" s="7"/>
      <c r="U54" s="10" t="s">
        <v>19</v>
      </c>
      <c r="V54" s="10" t="s">
        <v>313</v>
      </c>
      <c r="W54" s="11" t="s">
        <v>82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314</v>
      </c>
      <c r="AD54" t="s">
        <v>6</v>
      </c>
      <c r="AE54" t="s">
        <v>403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404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405</v>
      </c>
      <c r="H55" s="7" t="s">
        <v>406</v>
      </c>
      <c r="I55" s="7" t="s">
        <v>76</v>
      </c>
      <c r="J55" s="7" t="s">
        <v>2</v>
      </c>
      <c r="K55" s="7" t="s">
        <v>407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0" t="s">
        <v>408</v>
      </c>
      <c r="S55" s="11" t="s">
        <v>19</v>
      </c>
      <c r="T55" s="7"/>
      <c r="U55" s="10" t="s">
        <v>19</v>
      </c>
      <c r="V55" s="10" t="s">
        <v>408</v>
      </c>
      <c r="W55" s="11" t="s">
        <v>99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409</v>
      </c>
      <c r="AD55" t="s">
        <v>6</v>
      </c>
      <c r="AE55" t="s">
        <v>171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410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411</v>
      </c>
      <c r="H56" s="7" t="s">
        <v>412</v>
      </c>
      <c r="I56" s="7" t="s">
        <v>76</v>
      </c>
      <c r="J56" s="7" t="s">
        <v>2</v>
      </c>
      <c r="K56" s="7" t="s">
        <v>413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0" t="s">
        <v>286</v>
      </c>
      <c r="S56" s="11" t="s">
        <v>19</v>
      </c>
      <c r="T56" s="7"/>
      <c r="U56" s="10" t="s">
        <v>19</v>
      </c>
      <c r="V56" s="10" t="s">
        <v>286</v>
      </c>
      <c r="W56" s="11" t="s">
        <v>107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257</v>
      </c>
      <c r="AD56" t="s">
        <v>6</v>
      </c>
      <c r="AE56" t="s">
        <v>414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415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416</v>
      </c>
      <c r="H57" s="7" t="s">
        <v>417</v>
      </c>
      <c r="I57" s="7" t="s">
        <v>76</v>
      </c>
      <c r="J57" s="7" t="s">
        <v>2</v>
      </c>
      <c r="K57" s="7" t="s">
        <v>418</v>
      </c>
      <c r="L57" s="7">
        <v>2</v>
      </c>
      <c r="M57" s="7">
        <v>1</v>
      </c>
      <c r="N57" s="7" t="s">
        <v>79</v>
      </c>
      <c r="O57" s="7" t="s">
        <v>79</v>
      </c>
      <c r="P57" s="7" t="s">
        <v>80</v>
      </c>
      <c r="Q57" s="7"/>
      <c r="R57" s="10" t="s">
        <v>419</v>
      </c>
      <c r="S57" s="11" t="s">
        <v>19</v>
      </c>
      <c r="T57" s="7"/>
      <c r="U57" s="10" t="s">
        <v>19</v>
      </c>
      <c r="V57" s="10" t="s">
        <v>419</v>
      </c>
      <c r="W57" s="11" t="s">
        <v>420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421</v>
      </c>
      <c r="AD57" t="s">
        <v>6</v>
      </c>
      <c r="AE57" t="s">
        <v>422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423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424</v>
      </c>
      <c r="H58" s="7" t="s">
        <v>425</v>
      </c>
      <c r="I58" s="7" t="s">
        <v>76</v>
      </c>
      <c r="J58" s="7" t="s">
        <v>2</v>
      </c>
      <c r="K58" s="7" t="s">
        <v>426</v>
      </c>
      <c r="L58" s="7">
        <v>1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10" t="s">
        <v>106</v>
      </c>
      <c r="S58" s="11" t="s">
        <v>19</v>
      </c>
      <c r="T58" s="7"/>
      <c r="U58" s="10" t="s">
        <v>19</v>
      </c>
      <c r="V58" s="10" t="s">
        <v>106</v>
      </c>
      <c r="W58" s="11" t="s">
        <v>107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108</v>
      </c>
      <c r="AD58" t="s">
        <v>6</v>
      </c>
      <c r="AE58" t="s">
        <v>141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427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428</v>
      </c>
      <c r="H59" s="7" t="s">
        <v>429</v>
      </c>
      <c r="I59" s="7" t="s">
        <v>76</v>
      </c>
      <c r="J59" s="7" t="s">
        <v>2</v>
      </c>
      <c r="K59" s="7" t="s">
        <v>430</v>
      </c>
      <c r="L59" s="7">
        <v>1</v>
      </c>
      <c r="M59" s="7">
        <v>1</v>
      </c>
      <c r="N59" s="7" t="s">
        <v>79</v>
      </c>
      <c r="O59" s="7" t="s">
        <v>79</v>
      </c>
      <c r="P59" s="7" t="s">
        <v>80</v>
      </c>
      <c r="Q59" s="7"/>
      <c r="R59" s="10" t="s">
        <v>100</v>
      </c>
      <c r="S59" s="11" t="s">
        <v>19</v>
      </c>
      <c r="T59" s="7"/>
      <c r="U59" s="10" t="s">
        <v>19</v>
      </c>
      <c r="V59" s="10" t="s">
        <v>100</v>
      </c>
      <c r="W59" s="11" t="s">
        <v>131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431</v>
      </c>
      <c r="AD59" t="s">
        <v>6</v>
      </c>
      <c r="AE59" t="s">
        <v>432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433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434</v>
      </c>
      <c r="H60" s="7" t="s">
        <v>435</v>
      </c>
      <c r="I60" s="7" t="s">
        <v>76</v>
      </c>
      <c r="J60" s="7" t="s">
        <v>2</v>
      </c>
      <c r="K60" s="7" t="s">
        <v>436</v>
      </c>
      <c r="L60" s="7">
        <v>1</v>
      </c>
      <c r="M60" s="7">
        <v>1</v>
      </c>
      <c r="N60" s="7" t="s">
        <v>79</v>
      </c>
      <c r="O60" s="7" t="s">
        <v>79</v>
      </c>
      <c r="P60" s="7" t="s">
        <v>80</v>
      </c>
      <c r="Q60" s="7"/>
      <c r="R60" s="10" t="s">
        <v>408</v>
      </c>
      <c r="S60" s="11" t="s">
        <v>19</v>
      </c>
      <c r="T60" s="7"/>
      <c r="U60" s="10" t="s">
        <v>19</v>
      </c>
      <c r="V60" s="10" t="s">
        <v>408</v>
      </c>
      <c r="W60" s="11" t="s">
        <v>99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409</v>
      </c>
      <c r="AD60" t="s">
        <v>6</v>
      </c>
      <c r="AE60" t="s">
        <v>281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437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438</v>
      </c>
      <c r="H61" s="7" t="s">
        <v>439</v>
      </c>
      <c r="I61" s="7" t="s">
        <v>76</v>
      </c>
      <c r="J61" s="7" t="s">
        <v>2</v>
      </c>
      <c r="K61" s="7" t="s">
        <v>440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10" t="s">
        <v>441</v>
      </c>
      <c r="S61" s="11" t="s">
        <v>19</v>
      </c>
      <c r="T61" s="7"/>
      <c r="U61" s="10" t="s">
        <v>19</v>
      </c>
      <c r="V61" s="10" t="s">
        <v>441</v>
      </c>
      <c r="W61" s="11" t="s">
        <v>82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442</v>
      </c>
      <c r="AD61" t="s">
        <v>6</v>
      </c>
      <c r="AE61" t="s">
        <v>443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444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445</v>
      </c>
      <c r="H62" s="7" t="s">
        <v>446</v>
      </c>
      <c r="I62" s="7" t="s">
        <v>76</v>
      </c>
      <c r="J62" s="7" t="s">
        <v>2</v>
      </c>
      <c r="K62" s="7" t="s">
        <v>447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10" t="s">
        <v>448</v>
      </c>
      <c r="S62" s="11" t="s">
        <v>19</v>
      </c>
      <c r="T62" s="7"/>
      <c r="U62" s="10" t="s">
        <v>19</v>
      </c>
      <c r="V62" s="10" t="s">
        <v>448</v>
      </c>
      <c r="W62" s="11" t="s">
        <v>123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449</v>
      </c>
      <c r="AD62" t="s">
        <v>6</v>
      </c>
      <c r="AE62" t="s">
        <v>101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450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451</v>
      </c>
      <c r="H63" s="7" t="s">
        <v>452</v>
      </c>
      <c r="I63" s="7" t="s">
        <v>76</v>
      </c>
      <c r="J63" s="7" t="s">
        <v>2</v>
      </c>
      <c r="K63" s="7" t="s">
        <v>453</v>
      </c>
      <c r="L63" s="7">
        <v>1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10" t="s">
        <v>98</v>
      </c>
      <c r="S63" s="11" t="s">
        <v>19</v>
      </c>
      <c r="T63" s="7"/>
      <c r="U63" s="10" t="s">
        <v>19</v>
      </c>
      <c r="V63" s="10" t="s">
        <v>98</v>
      </c>
      <c r="W63" s="11" t="s">
        <v>99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100</v>
      </c>
      <c r="AD63" t="s">
        <v>6</v>
      </c>
      <c r="AE63" t="s">
        <v>374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454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455</v>
      </c>
      <c r="H64" s="7" t="s">
        <v>456</v>
      </c>
      <c r="I64" s="7" t="s">
        <v>76</v>
      </c>
      <c r="J64" s="7" t="s">
        <v>2</v>
      </c>
      <c r="K64" s="7" t="s">
        <v>457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80</v>
      </c>
      <c r="Q64" s="7"/>
      <c r="R64" s="10" t="s">
        <v>458</v>
      </c>
      <c r="S64" s="11" t="s">
        <v>19</v>
      </c>
      <c r="T64" s="7"/>
      <c r="U64" s="10" t="s">
        <v>19</v>
      </c>
      <c r="V64" s="10" t="s">
        <v>458</v>
      </c>
      <c r="W64" s="11" t="s">
        <v>169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459</v>
      </c>
      <c r="AD64" t="s">
        <v>6</v>
      </c>
      <c r="AE64" t="s">
        <v>460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461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462</v>
      </c>
      <c r="H65" s="7" t="s">
        <v>463</v>
      </c>
      <c r="I65" s="7" t="s">
        <v>76</v>
      </c>
      <c r="J65" s="7" t="s">
        <v>2</v>
      </c>
      <c r="K65" s="7" t="s">
        <v>464</v>
      </c>
      <c r="L65" s="7">
        <v>1</v>
      </c>
      <c r="M65" s="7">
        <v>1</v>
      </c>
      <c r="N65" s="7" t="s">
        <v>79</v>
      </c>
      <c r="O65" s="7" t="s">
        <v>79</v>
      </c>
      <c r="P65" s="7" t="s">
        <v>80</v>
      </c>
      <c r="Q65" s="7"/>
      <c r="R65" s="10" t="s">
        <v>176</v>
      </c>
      <c r="S65" s="11" t="s">
        <v>19</v>
      </c>
      <c r="T65" s="7"/>
      <c r="U65" s="10" t="s">
        <v>19</v>
      </c>
      <c r="V65" s="10" t="s">
        <v>176</v>
      </c>
      <c r="W65" s="11" t="s">
        <v>91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177</v>
      </c>
      <c r="AD65" t="s">
        <v>6</v>
      </c>
      <c r="AE65" t="s">
        <v>141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465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466</v>
      </c>
      <c r="H66" s="7" t="s">
        <v>467</v>
      </c>
      <c r="I66" s="7" t="s">
        <v>76</v>
      </c>
      <c r="J66" s="7" t="s">
        <v>2</v>
      </c>
      <c r="K66" s="7" t="s">
        <v>468</v>
      </c>
      <c r="L66" s="7">
        <v>1</v>
      </c>
      <c r="M66" s="7">
        <v>1</v>
      </c>
      <c r="N66" s="7" t="s">
        <v>79</v>
      </c>
      <c r="O66" s="7" t="s">
        <v>79</v>
      </c>
      <c r="P66" s="7" t="s">
        <v>80</v>
      </c>
      <c r="Q66" s="7"/>
      <c r="R66" s="10" t="s">
        <v>469</v>
      </c>
      <c r="S66" s="11" t="s">
        <v>19</v>
      </c>
      <c r="T66" s="7"/>
      <c r="U66" s="10" t="s">
        <v>19</v>
      </c>
      <c r="V66" s="10" t="s">
        <v>469</v>
      </c>
      <c r="W66" s="11" t="s">
        <v>470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471</v>
      </c>
      <c r="AD66" t="s">
        <v>6</v>
      </c>
      <c r="AE66" t="s">
        <v>472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473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474</v>
      </c>
      <c r="H67" s="7" t="s">
        <v>475</v>
      </c>
      <c r="I67" s="7" t="s">
        <v>76</v>
      </c>
      <c r="J67" s="7" t="s">
        <v>2</v>
      </c>
      <c r="K67" s="7" t="s">
        <v>476</v>
      </c>
      <c r="L67" s="7">
        <v>1</v>
      </c>
      <c r="M67" s="7">
        <v>1</v>
      </c>
      <c r="N67" s="7" t="s">
        <v>79</v>
      </c>
      <c r="O67" s="7" t="s">
        <v>79</v>
      </c>
      <c r="P67" s="7" t="s">
        <v>80</v>
      </c>
      <c r="Q67" s="7"/>
      <c r="R67" s="10" t="s">
        <v>176</v>
      </c>
      <c r="S67" s="11" t="s">
        <v>19</v>
      </c>
      <c r="T67" s="7"/>
      <c r="U67" s="10" t="s">
        <v>19</v>
      </c>
      <c r="V67" s="10" t="s">
        <v>176</v>
      </c>
      <c r="W67" s="11" t="s">
        <v>91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177</v>
      </c>
      <c r="AD67" t="s">
        <v>6</v>
      </c>
      <c r="AE67" t="s">
        <v>477</v>
      </c>
      <c r="AF67" t="s">
        <v>85</v>
      </c>
      <c r="AG67" t="s">
        <v>72</v>
      </c>
      <c r="AH67" t="s">
        <v>19</v>
      </c>
    </row>
    <row r="68" customHeight="1" spans="1:32">
      <c r="A68" s="13" t="s">
        <v>478</v>
      </c>
      <c r="B68" s="13"/>
      <c r="C68" s="13" t="s">
        <v>479</v>
      </c>
      <c r="D68" s="13"/>
      <c r="E68" s="13"/>
      <c r="F68" s="13"/>
      <c r="G68" s="13" t="s">
        <v>479</v>
      </c>
      <c r="H68" s="13" t="s">
        <v>479</v>
      </c>
      <c r="I68" s="13" t="s">
        <v>479</v>
      </c>
      <c r="J68" s="13" t="s">
        <v>479</v>
      </c>
      <c r="K68" s="13" t="s">
        <v>479</v>
      </c>
      <c r="L68" s="13" t="s">
        <v>479</v>
      </c>
      <c r="M68" s="13" t="s">
        <v>479</v>
      </c>
      <c r="N68" s="13" t="s">
        <v>479</v>
      </c>
      <c r="O68" s="13" t="s">
        <v>479</v>
      </c>
      <c r="P68" s="13" t="s">
        <v>479</v>
      </c>
      <c r="Q68" s="13"/>
      <c r="R68" s="14" t="s">
        <v>20</v>
      </c>
      <c r="S68" s="14" t="s">
        <v>19</v>
      </c>
      <c r="T68" s="13" t="s">
        <v>479</v>
      </c>
      <c r="U68" s="14"/>
      <c r="V68" s="14" t="s">
        <v>20</v>
      </c>
      <c r="W68" s="14" t="s">
        <v>21</v>
      </c>
      <c r="X68" s="14"/>
      <c r="Y68" s="14"/>
      <c r="Z68" s="14"/>
      <c r="AA68" s="13"/>
      <c r="AB68" s="14"/>
      <c r="AC68" s="13"/>
      <c r="AD68" s="13" t="s">
        <v>479</v>
      </c>
      <c r="AE68" s="13"/>
      <c r="AF68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480</v>
      </c>
      <c r="B1" s="4" t="s">
        <v>481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482</v>
      </c>
      <c r="H1" s="4" t="s">
        <v>483</v>
      </c>
      <c r="I1" s="4" t="s">
        <v>13</v>
      </c>
      <c r="J1" s="4" t="s">
        <v>17</v>
      </c>
      <c r="K1" s="4" t="s">
        <v>18</v>
      </c>
      <c r="L1" s="9" t="s">
        <v>484</v>
      </c>
      <c r="M1" s="4" t="s">
        <v>485</v>
      </c>
      <c r="N1" s="4" t="s">
        <v>486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487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abSelected="1" topLeftCell="A52" workbookViewId="0">
      <selection activeCell="A74" sqref="A74:A7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488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115</v>
      </c>
      <c r="E2" t="str">
        <f>VLOOKUP(A2,HOP!A:L,12,0)</f>
        <v>115.00</v>
      </c>
      <c r="F2" t="str">
        <f>VLOOKUP(A2,HOP!A:C,3,0)</f>
        <v>2581369</v>
      </c>
      <c r="G2">
        <f>D2-E2</f>
        <v>0</v>
      </c>
      <c r="H2" t="str">
        <f>$H$1&amp;F2</f>
        <v>，2581369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96</v>
      </c>
      <c r="E3" t="str">
        <f>VLOOKUP(A3,HOP!A:L,12,0)</f>
        <v>96.00</v>
      </c>
      <c r="F3" t="str">
        <f>VLOOKUP(A3,HOP!A:C,3,0)</f>
        <v>2583031</v>
      </c>
      <c r="G3">
        <f t="shared" ref="G3:G34" si="0">D3-E3</f>
        <v>0</v>
      </c>
      <c r="H3" t="str">
        <f t="shared" ref="H3:H34" si="1">$H$1&amp;F3</f>
        <v>，2583031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71</v>
      </c>
      <c r="E4" t="str">
        <f>VLOOKUP(A4,HOP!A:L,12,0)</f>
        <v>71.00</v>
      </c>
      <c r="F4" t="str">
        <f>VLOOKUP(A4,HOP!A:C,3,0)</f>
        <v>2583288</v>
      </c>
      <c r="G4">
        <f t="shared" si="0"/>
        <v>0</v>
      </c>
      <c r="H4" t="str">
        <f t="shared" si="1"/>
        <v>，2583288</v>
      </c>
      <c r="I4" t="str">
        <f>VLOOKUP(A4,HOP!A:U,21,0)</f>
        <v>直连</v>
      </c>
    </row>
    <row r="5" ht="14.25" customHeight="1" spans="1:9">
      <c r="A5" s="6" t="s">
        <v>102</v>
      </c>
      <c r="B5" s="7" t="s">
        <v>79</v>
      </c>
      <c r="C5" s="7" t="s">
        <v>80</v>
      </c>
      <c r="D5" s="3">
        <v>88</v>
      </c>
      <c r="E5" t="str">
        <f>VLOOKUP(A5,HOP!A:L,12,0)</f>
        <v>88.00</v>
      </c>
      <c r="F5" t="str">
        <f>VLOOKUP(A5,HOP!A:C,3,0)</f>
        <v>2582985</v>
      </c>
      <c r="G5">
        <f t="shared" si="0"/>
        <v>0</v>
      </c>
      <c r="H5" t="str">
        <f t="shared" si="1"/>
        <v>，2582985</v>
      </c>
      <c r="I5" t="str">
        <f>VLOOKUP(A5,HOP!A:U,21,0)</f>
        <v>直连</v>
      </c>
    </row>
    <row r="6" ht="14.25" customHeight="1" spans="1:9">
      <c r="A6" s="6" t="s">
        <v>110</v>
      </c>
      <c r="B6" s="7" t="s">
        <v>79</v>
      </c>
      <c r="C6" s="7" t="s">
        <v>80</v>
      </c>
      <c r="D6" s="3">
        <v>121</v>
      </c>
      <c r="E6" t="str">
        <f>VLOOKUP(A6,HOP!A:L,12,0)</f>
        <v>121.00</v>
      </c>
      <c r="F6" t="str">
        <f>VLOOKUP(A6,HOP!A:C,3,0)</f>
        <v>2582806</v>
      </c>
      <c r="G6">
        <f t="shared" si="0"/>
        <v>0</v>
      </c>
      <c r="H6" t="str">
        <f t="shared" si="1"/>
        <v>，2582806</v>
      </c>
      <c r="I6" t="str">
        <f>VLOOKUP(A6,HOP!A:U,21,0)</f>
        <v>直连</v>
      </c>
    </row>
    <row r="7" ht="14.25" customHeight="1" spans="1:9">
      <c r="A7" s="6" t="s">
        <v>118</v>
      </c>
      <c r="B7" s="7" t="s">
        <v>79</v>
      </c>
      <c r="C7" s="7" t="s">
        <v>80</v>
      </c>
      <c r="D7" s="3">
        <v>80</v>
      </c>
      <c r="E7" t="str">
        <f>VLOOKUP(A7,HOP!A:L,12,0)</f>
        <v>80.00</v>
      </c>
      <c r="F7" t="str">
        <f>VLOOKUP(A7,HOP!A:C,3,0)</f>
        <v>2582981</v>
      </c>
      <c r="G7">
        <f t="shared" si="0"/>
        <v>0</v>
      </c>
      <c r="H7" t="str">
        <f t="shared" si="1"/>
        <v>，2582981</v>
      </c>
      <c r="I7" t="str">
        <f>VLOOKUP(A7,HOP!A:U,21,0)</f>
        <v>直连</v>
      </c>
    </row>
    <row r="8" ht="14.25" customHeight="1" spans="1:9">
      <c r="A8" s="6" t="s">
        <v>126</v>
      </c>
      <c r="B8" s="7" t="s">
        <v>79</v>
      </c>
      <c r="C8" s="7" t="s">
        <v>80</v>
      </c>
      <c r="D8" s="3">
        <v>64</v>
      </c>
      <c r="E8" t="str">
        <f>VLOOKUP(A8,HOP!A:L,12,0)</f>
        <v>64.00</v>
      </c>
      <c r="F8" t="str">
        <f>VLOOKUP(A8,HOP!A:C,3,0)</f>
        <v>2583110</v>
      </c>
      <c r="G8">
        <f t="shared" si="0"/>
        <v>0</v>
      </c>
      <c r="H8" t="str">
        <f t="shared" si="1"/>
        <v>，2583110</v>
      </c>
      <c r="I8" t="str">
        <f>VLOOKUP(A8,HOP!A:U,21,0)</f>
        <v>直连</v>
      </c>
    </row>
    <row r="9" ht="14.25" customHeight="1" spans="1:9">
      <c r="A9" s="6" t="s">
        <v>134</v>
      </c>
      <c r="B9" s="7" t="s">
        <v>79</v>
      </c>
      <c r="C9" s="7" t="s">
        <v>80</v>
      </c>
      <c r="D9" s="3">
        <v>129</v>
      </c>
      <c r="E9" t="str">
        <f>VLOOKUP(A9,HOP!A:L,12,0)</f>
        <v>129.00</v>
      </c>
      <c r="F9" t="str">
        <f>VLOOKUP(A9,HOP!A:C,3,0)</f>
        <v>2582812</v>
      </c>
      <c r="G9">
        <f t="shared" si="0"/>
        <v>0</v>
      </c>
      <c r="H9" t="str">
        <f t="shared" si="1"/>
        <v>，2582812</v>
      </c>
      <c r="I9" t="str">
        <f>VLOOKUP(A9,HOP!A:U,21,0)</f>
        <v>直连</v>
      </c>
    </row>
    <row r="10" ht="14.25" customHeight="1" spans="1:9">
      <c r="A10" s="6" t="s">
        <v>142</v>
      </c>
      <c r="B10" s="7" t="s">
        <v>79</v>
      </c>
      <c r="C10" s="7" t="s">
        <v>80</v>
      </c>
      <c r="D10" s="3">
        <v>90</v>
      </c>
      <c r="E10" t="str">
        <f>VLOOKUP(A10,HOP!A:L,12,0)</f>
        <v>90.00</v>
      </c>
      <c r="F10" t="str">
        <f>VLOOKUP(A10,HOP!A:C,3,0)</f>
        <v>2583250</v>
      </c>
      <c r="G10">
        <f t="shared" si="0"/>
        <v>0</v>
      </c>
      <c r="H10" t="str">
        <f t="shared" si="1"/>
        <v>，2583250</v>
      </c>
      <c r="I10" t="str">
        <f>VLOOKUP(A10,HOP!A:U,21,0)</f>
        <v>直连</v>
      </c>
    </row>
    <row r="11" ht="14.25" customHeight="1" spans="1:9">
      <c r="A11" s="6" t="s">
        <v>149</v>
      </c>
      <c r="B11" s="7" t="s">
        <v>79</v>
      </c>
      <c r="C11" s="7" t="s">
        <v>80</v>
      </c>
      <c r="D11" s="3">
        <v>50</v>
      </c>
      <c r="E11" t="str">
        <f>VLOOKUP(A11,HOP!A:L,12,0)</f>
        <v>50.00</v>
      </c>
      <c r="F11" t="str">
        <f>VLOOKUP(A11,HOP!A:C,3,0)</f>
        <v>2582255</v>
      </c>
      <c r="G11">
        <f t="shared" si="0"/>
        <v>0</v>
      </c>
      <c r="H11" t="str">
        <f t="shared" si="1"/>
        <v>，2582255</v>
      </c>
      <c r="I11" t="str">
        <f>VLOOKUP(A11,HOP!A:U,21,0)</f>
        <v>直连</v>
      </c>
    </row>
    <row r="12" ht="14.25" customHeight="1" spans="1:9">
      <c r="A12" s="6" t="s">
        <v>157</v>
      </c>
      <c r="B12" s="7" t="s">
        <v>79</v>
      </c>
      <c r="C12" s="7" t="s">
        <v>80</v>
      </c>
      <c r="D12" s="3">
        <v>178</v>
      </c>
      <c r="E12" t="str">
        <f>VLOOKUP(A12,HOP!A:L,12,0)</f>
        <v>178.00</v>
      </c>
      <c r="F12" t="str">
        <f>VLOOKUP(A12,HOP!A:C,3,0)</f>
        <v>2582132</v>
      </c>
      <c r="G12">
        <f t="shared" si="0"/>
        <v>0</v>
      </c>
      <c r="H12" t="str">
        <f t="shared" si="1"/>
        <v>，2582132</v>
      </c>
      <c r="I12" t="str">
        <f>VLOOKUP(A12,HOP!A:U,21,0)</f>
        <v>直连</v>
      </c>
    </row>
    <row r="13" ht="14.25" customHeight="1" spans="1:9">
      <c r="A13" s="6" t="s">
        <v>165</v>
      </c>
      <c r="B13" s="7" t="s">
        <v>79</v>
      </c>
      <c r="C13" s="7" t="s">
        <v>80</v>
      </c>
      <c r="D13" s="3">
        <v>105</v>
      </c>
      <c r="E13" t="str">
        <f>VLOOKUP(A13,HOP!A:L,12,0)</f>
        <v>105.00</v>
      </c>
      <c r="F13" t="str">
        <f>VLOOKUP(A13,HOP!A:C,3,0)</f>
        <v>2582959</v>
      </c>
      <c r="G13">
        <f t="shared" si="0"/>
        <v>0</v>
      </c>
      <c r="H13" t="str">
        <f t="shared" si="1"/>
        <v>，2582959</v>
      </c>
      <c r="I13" t="str">
        <f>VLOOKUP(A13,HOP!A:U,21,0)</f>
        <v>直连</v>
      </c>
    </row>
    <row r="14" ht="14.25" customHeight="1" spans="1:9">
      <c r="A14" s="6" t="s">
        <v>172</v>
      </c>
      <c r="B14" s="7" t="s">
        <v>79</v>
      </c>
      <c r="C14" s="7" t="s">
        <v>80</v>
      </c>
      <c r="D14" s="3">
        <v>97</v>
      </c>
      <c r="E14" t="str">
        <f>VLOOKUP(A14,HOP!A:L,12,0)</f>
        <v>97.00</v>
      </c>
      <c r="F14" t="str">
        <f>VLOOKUP(A14,HOP!A:C,3,0)</f>
        <v>2582970</v>
      </c>
      <c r="G14">
        <f t="shared" si="0"/>
        <v>0</v>
      </c>
      <c r="H14" t="str">
        <f t="shared" si="1"/>
        <v>，2582970</v>
      </c>
      <c r="I14" t="str">
        <f>VLOOKUP(A14,HOP!A:U,21,0)</f>
        <v>直连</v>
      </c>
    </row>
    <row r="15" ht="14.25" customHeight="1" spans="1:9">
      <c r="A15" s="6" t="s">
        <v>179</v>
      </c>
      <c r="B15" s="7" t="s">
        <v>79</v>
      </c>
      <c r="C15" s="7" t="s">
        <v>80</v>
      </c>
      <c r="D15" s="3">
        <v>104</v>
      </c>
      <c r="E15" t="str">
        <f>VLOOKUP(A15,HOP!A:L,12,0)</f>
        <v>104.00</v>
      </c>
      <c r="F15" t="str">
        <f>VLOOKUP(A15,HOP!A:C,3,0)</f>
        <v>2583406</v>
      </c>
      <c r="G15">
        <f t="shared" si="0"/>
        <v>0</v>
      </c>
      <c r="H15" t="str">
        <f t="shared" si="1"/>
        <v>，2583406</v>
      </c>
      <c r="I15" t="str">
        <f>VLOOKUP(A15,HOP!A:U,21,0)</f>
        <v>直连</v>
      </c>
    </row>
    <row r="16" ht="14.25" customHeight="1" spans="1:9">
      <c r="A16" s="6" t="s">
        <v>185</v>
      </c>
      <c r="B16" s="7" t="s">
        <v>79</v>
      </c>
      <c r="C16" s="7" t="s">
        <v>80</v>
      </c>
      <c r="D16" s="3">
        <v>105</v>
      </c>
      <c r="E16" t="str">
        <f>VLOOKUP(A16,HOP!A:L,12,0)</f>
        <v>105.00</v>
      </c>
      <c r="F16" t="str">
        <f>VLOOKUP(A16,HOP!A:C,3,0)</f>
        <v>2581926</v>
      </c>
      <c r="G16">
        <f t="shared" si="0"/>
        <v>0</v>
      </c>
      <c r="H16" t="str">
        <f t="shared" si="1"/>
        <v>，2581926</v>
      </c>
      <c r="I16" t="str">
        <f>VLOOKUP(A16,HOP!A:U,21,0)</f>
        <v>直连</v>
      </c>
    </row>
    <row r="17" ht="14.25" customHeight="1" spans="1:9">
      <c r="A17" s="6" t="s">
        <v>190</v>
      </c>
      <c r="B17" s="7" t="s">
        <v>79</v>
      </c>
      <c r="C17" s="7" t="s">
        <v>80</v>
      </c>
      <c r="D17" s="3">
        <v>98</v>
      </c>
      <c r="E17" t="str">
        <f>VLOOKUP(A17,HOP!A:L,12,0)</f>
        <v>98.00</v>
      </c>
      <c r="F17" t="str">
        <f>VLOOKUP(A17,HOP!A:C,3,0)</f>
        <v>2582710</v>
      </c>
      <c r="G17">
        <f t="shared" si="0"/>
        <v>0</v>
      </c>
      <c r="H17" t="str">
        <f t="shared" si="1"/>
        <v>，2582710</v>
      </c>
      <c r="I17" t="str">
        <f>VLOOKUP(A17,HOP!A:U,21,0)</f>
        <v>直连</v>
      </c>
    </row>
    <row r="18" ht="14.25" customHeight="1" spans="1:9">
      <c r="A18" s="6" t="s">
        <v>197</v>
      </c>
      <c r="B18" s="7" t="s">
        <v>79</v>
      </c>
      <c r="C18" s="7" t="s">
        <v>80</v>
      </c>
      <c r="D18" s="3">
        <v>107</v>
      </c>
      <c r="E18" t="str">
        <f>VLOOKUP(A18,HOP!A:L,12,0)</f>
        <v>107.00</v>
      </c>
      <c r="F18" t="str">
        <f>VLOOKUP(A18,HOP!A:C,3,0)</f>
        <v>2583105</v>
      </c>
      <c r="G18">
        <f t="shared" si="0"/>
        <v>0</v>
      </c>
      <c r="H18" t="str">
        <f t="shared" si="1"/>
        <v>，2583105</v>
      </c>
      <c r="I18" t="str">
        <f>VLOOKUP(A18,HOP!A:U,21,0)</f>
        <v>直连</v>
      </c>
    </row>
    <row r="19" ht="14.25" customHeight="1" spans="1:9">
      <c r="A19" s="6" t="s">
        <v>205</v>
      </c>
      <c r="B19" s="7" t="s">
        <v>79</v>
      </c>
      <c r="C19" s="7" t="s">
        <v>80</v>
      </c>
      <c r="D19" s="3">
        <v>172</v>
      </c>
      <c r="E19" t="str">
        <f>VLOOKUP(A19,HOP!A:L,12,0)</f>
        <v>172.00</v>
      </c>
      <c r="F19" t="str">
        <f>VLOOKUP(A19,HOP!A:C,3,0)</f>
        <v>2582031</v>
      </c>
      <c r="G19">
        <f t="shared" si="0"/>
        <v>0</v>
      </c>
      <c r="H19" t="str">
        <f t="shared" si="1"/>
        <v>，2582031</v>
      </c>
      <c r="I19" t="str">
        <f>VLOOKUP(A19,HOP!A:U,21,0)</f>
        <v>直连</v>
      </c>
    </row>
    <row r="20" ht="14.25" customHeight="1" spans="1:9">
      <c r="A20" s="6" t="s">
        <v>213</v>
      </c>
      <c r="B20" s="7" t="s">
        <v>79</v>
      </c>
      <c r="C20" s="7" t="s">
        <v>80</v>
      </c>
      <c r="D20" s="3">
        <v>97</v>
      </c>
      <c r="E20" t="str">
        <f>VLOOKUP(A20,HOP!A:L,12,0)</f>
        <v>97.00</v>
      </c>
      <c r="F20" t="str">
        <f>VLOOKUP(A20,HOP!A:C,3,0)</f>
        <v>2583270</v>
      </c>
      <c r="G20">
        <f t="shared" si="0"/>
        <v>0</v>
      </c>
      <c r="H20" t="str">
        <f t="shared" si="1"/>
        <v>，2583270</v>
      </c>
      <c r="I20" t="str">
        <f>VLOOKUP(A20,HOP!A:U,21,0)</f>
        <v>直连</v>
      </c>
    </row>
    <row r="21" ht="14.25" customHeight="1" spans="1:9">
      <c r="A21" s="6" t="s">
        <v>218</v>
      </c>
      <c r="B21" s="7" t="s">
        <v>79</v>
      </c>
      <c r="C21" s="7" t="s">
        <v>80</v>
      </c>
      <c r="D21" s="3">
        <v>277</v>
      </c>
      <c r="E21" t="str">
        <f>VLOOKUP(A21,HOP!A:L,12,0)</f>
        <v>277.00</v>
      </c>
      <c r="F21" t="str">
        <f>VLOOKUP(A21,HOP!A:C,3,0)</f>
        <v>2582304</v>
      </c>
      <c r="G21">
        <f t="shared" si="0"/>
        <v>0</v>
      </c>
      <c r="H21" t="str">
        <f t="shared" si="1"/>
        <v>，2582304</v>
      </c>
      <c r="I21" t="str">
        <f>VLOOKUP(A21,HOP!A:U,21,0)</f>
        <v>直连</v>
      </c>
    </row>
    <row r="22" ht="14.25" customHeight="1" spans="1:9">
      <c r="A22" s="6" t="s">
        <v>226</v>
      </c>
      <c r="B22" s="7" t="s">
        <v>79</v>
      </c>
      <c r="C22" s="7" t="s">
        <v>80</v>
      </c>
      <c r="D22" s="3">
        <v>277</v>
      </c>
      <c r="E22" t="str">
        <f>VLOOKUP(A22,HOP!A:L,12,0)</f>
        <v>277.00</v>
      </c>
      <c r="F22" t="str">
        <f>VLOOKUP(A22,HOP!A:C,3,0)</f>
        <v>2582156</v>
      </c>
      <c r="G22">
        <f t="shared" si="0"/>
        <v>0</v>
      </c>
      <c r="H22" t="str">
        <f t="shared" si="1"/>
        <v>，2582156</v>
      </c>
      <c r="I22" t="str">
        <f>VLOOKUP(A22,HOP!A:U,21,0)</f>
        <v>直连</v>
      </c>
    </row>
    <row r="23" ht="14.25" customHeight="1" spans="1:9">
      <c r="A23" s="6" t="s">
        <v>229</v>
      </c>
      <c r="B23" s="7" t="s">
        <v>79</v>
      </c>
      <c r="C23" s="7" t="s">
        <v>80</v>
      </c>
      <c r="D23" s="3">
        <v>68</v>
      </c>
      <c r="E23" t="str">
        <f>VLOOKUP(A23,HOP!A:L,12,0)</f>
        <v>68.00</v>
      </c>
      <c r="F23" t="str">
        <f>VLOOKUP(A23,HOP!A:C,3,0)</f>
        <v>2583419</v>
      </c>
      <c r="G23">
        <f t="shared" si="0"/>
        <v>0</v>
      </c>
      <c r="H23" t="str">
        <f t="shared" si="1"/>
        <v>，2583419</v>
      </c>
      <c r="I23" t="str">
        <f>VLOOKUP(A23,HOP!A:U,21,0)</f>
        <v>直连</v>
      </c>
    </row>
    <row r="24" ht="14.25" customHeight="1" spans="1:9">
      <c r="A24" s="6" t="s">
        <v>236</v>
      </c>
      <c r="B24" s="7" t="s">
        <v>79</v>
      </c>
      <c r="C24" s="7" t="s">
        <v>80</v>
      </c>
      <c r="D24" s="3">
        <v>88</v>
      </c>
      <c r="E24" t="str">
        <f>VLOOKUP(A24,HOP!A:L,12,0)</f>
        <v>88.00</v>
      </c>
      <c r="F24" t="str">
        <f>VLOOKUP(A24,HOP!A:C,3,0)</f>
        <v>2582891</v>
      </c>
      <c r="G24">
        <f t="shared" si="0"/>
        <v>0</v>
      </c>
      <c r="H24" t="str">
        <f t="shared" si="1"/>
        <v>，2582891</v>
      </c>
      <c r="I24" t="str">
        <f>VLOOKUP(A24,HOP!A:U,21,0)</f>
        <v>直连</v>
      </c>
    </row>
    <row r="25" ht="14.25" customHeight="1" spans="1:9">
      <c r="A25" s="6" t="s">
        <v>240</v>
      </c>
      <c r="B25" s="7" t="s">
        <v>79</v>
      </c>
      <c r="C25" s="7" t="s">
        <v>80</v>
      </c>
      <c r="D25" s="3">
        <v>210</v>
      </c>
      <c r="E25" t="str">
        <f>VLOOKUP(A25,HOP!A:L,12,0)</f>
        <v>210.00</v>
      </c>
      <c r="F25" t="str">
        <f>VLOOKUP(A25,HOP!A:C,3,0)</f>
        <v>2581994</v>
      </c>
      <c r="G25">
        <f t="shared" si="0"/>
        <v>0</v>
      </c>
      <c r="H25" t="str">
        <f t="shared" si="1"/>
        <v>，2581994</v>
      </c>
      <c r="I25" t="str">
        <f>VLOOKUP(A25,HOP!A:U,21,0)</f>
        <v>直连</v>
      </c>
    </row>
    <row r="26" ht="14.25" customHeight="1" spans="1:9">
      <c r="A26" s="6" t="s">
        <v>248</v>
      </c>
      <c r="B26" s="7" t="s">
        <v>79</v>
      </c>
      <c r="C26" s="7" t="s">
        <v>80</v>
      </c>
      <c r="D26" s="3">
        <v>68</v>
      </c>
      <c r="E26" t="str">
        <f>VLOOKUP(A26,HOP!A:L,12,0)</f>
        <v>68.00</v>
      </c>
      <c r="F26" t="str">
        <f>VLOOKUP(A26,HOP!A:C,3,0)</f>
        <v>2582680</v>
      </c>
      <c r="G26">
        <f t="shared" si="0"/>
        <v>0</v>
      </c>
      <c r="H26" t="str">
        <f t="shared" si="1"/>
        <v>，2582680</v>
      </c>
      <c r="I26" t="str">
        <f>VLOOKUP(A26,HOP!A:U,21,0)</f>
        <v>直连</v>
      </c>
    </row>
    <row r="27" ht="14.25" customHeight="1" spans="1:9">
      <c r="A27" s="6" t="s">
        <v>253</v>
      </c>
      <c r="B27" s="7" t="s">
        <v>79</v>
      </c>
      <c r="C27" s="7" t="s">
        <v>80</v>
      </c>
      <c r="D27" s="3">
        <v>77</v>
      </c>
      <c r="E27" t="str">
        <f>VLOOKUP(A27,HOP!A:L,12,0)</f>
        <v>77.00</v>
      </c>
      <c r="F27" t="str">
        <f>VLOOKUP(A27,HOP!A:C,3,0)</f>
        <v>2583230</v>
      </c>
      <c r="G27">
        <f t="shared" si="0"/>
        <v>0</v>
      </c>
      <c r="H27" t="str">
        <f t="shared" si="1"/>
        <v>，2583230</v>
      </c>
      <c r="I27" t="str">
        <f>VLOOKUP(A27,HOP!A:U,21,0)</f>
        <v>直连</v>
      </c>
    </row>
    <row r="28" ht="14.25" customHeight="1" spans="1:9">
      <c r="A28" s="6" t="s">
        <v>260</v>
      </c>
      <c r="B28" s="7" t="s">
        <v>79</v>
      </c>
      <c r="C28" s="7" t="s">
        <v>80</v>
      </c>
      <c r="D28" s="3">
        <v>79</v>
      </c>
      <c r="E28" t="str">
        <f>VLOOKUP(A28,HOP!A:L,12,0)</f>
        <v>79.00</v>
      </c>
      <c r="F28" t="str">
        <f>VLOOKUP(A28,HOP!A:C,3,0)</f>
        <v>2582549</v>
      </c>
      <c r="G28">
        <f t="shared" si="0"/>
        <v>0</v>
      </c>
      <c r="H28" t="str">
        <f t="shared" si="1"/>
        <v>，2582549</v>
      </c>
      <c r="I28" t="str">
        <f>VLOOKUP(A28,HOP!A:U,21,0)</f>
        <v>直连</v>
      </c>
    </row>
    <row r="29" ht="14.25" customHeight="1" spans="1:9">
      <c r="A29" s="6" t="s">
        <v>266</v>
      </c>
      <c r="B29" s="7" t="s">
        <v>79</v>
      </c>
      <c r="C29" s="7" t="s">
        <v>80</v>
      </c>
      <c r="D29" s="3">
        <v>153</v>
      </c>
      <c r="E29" t="str">
        <f>VLOOKUP(A29,HOP!A:L,12,0)</f>
        <v>153.00</v>
      </c>
      <c r="F29" t="str">
        <f>VLOOKUP(A29,HOP!A:C,3,0)</f>
        <v>2582831</v>
      </c>
      <c r="G29">
        <f t="shared" si="0"/>
        <v>0</v>
      </c>
      <c r="H29" t="str">
        <f t="shared" si="1"/>
        <v>，2582831</v>
      </c>
      <c r="I29" t="str">
        <f>VLOOKUP(A29,HOP!A:U,21,0)</f>
        <v>直连</v>
      </c>
    </row>
    <row r="30" ht="14.25" customHeight="1" spans="1:9">
      <c r="A30" s="6" t="s">
        <v>274</v>
      </c>
      <c r="B30" s="7" t="s">
        <v>79</v>
      </c>
      <c r="C30" s="7" t="s">
        <v>80</v>
      </c>
      <c r="D30" s="3">
        <v>199</v>
      </c>
      <c r="E30" t="str">
        <f>VLOOKUP(A30,HOP!A:L,12,0)</f>
        <v>199.00</v>
      </c>
      <c r="F30" t="str">
        <f>VLOOKUP(A30,HOP!A:C,3,0)</f>
        <v>2582713</v>
      </c>
      <c r="G30">
        <f t="shared" si="0"/>
        <v>0</v>
      </c>
      <c r="H30" t="str">
        <f t="shared" si="1"/>
        <v>，2582713</v>
      </c>
      <c r="I30" t="str">
        <f>VLOOKUP(A30,HOP!A:U,21,0)</f>
        <v>直连</v>
      </c>
    </row>
    <row r="31" ht="14.25" customHeight="1" spans="1:9">
      <c r="A31" s="6" t="s">
        <v>282</v>
      </c>
      <c r="B31" s="7" t="s">
        <v>79</v>
      </c>
      <c r="C31" s="7" t="s">
        <v>80</v>
      </c>
      <c r="D31" s="3">
        <v>89</v>
      </c>
      <c r="E31" t="str">
        <f>VLOOKUP(A31,HOP!A:L,12,0)</f>
        <v>89.00</v>
      </c>
      <c r="F31" t="str">
        <f>VLOOKUP(A31,HOP!A:C,3,0)</f>
        <v>2583166</v>
      </c>
      <c r="G31">
        <f t="shared" si="0"/>
        <v>0</v>
      </c>
      <c r="H31" t="str">
        <f t="shared" si="1"/>
        <v>，2583166</v>
      </c>
      <c r="I31" t="str">
        <f>VLOOKUP(A31,HOP!A:U,21,0)</f>
        <v>直连</v>
      </c>
    </row>
    <row r="32" ht="14.25" customHeight="1" spans="1:9">
      <c r="A32" s="6" t="s">
        <v>287</v>
      </c>
      <c r="B32" s="7" t="s">
        <v>79</v>
      </c>
      <c r="C32" s="7" t="s">
        <v>80</v>
      </c>
      <c r="D32" s="3">
        <v>171</v>
      </c>
      <c r="E32" t="str">
        <f>VLOOKUP(A32,HOP!A:L,12,0)</f>
        <v>171.00</v>
      </c>
      <c r="F32" t="str">
        <f>VLOOKUP(A32,HOP!A:C,3,0)</f>
        <v>2582922</v>
      </c>
      <c r="G32">
        <f t="shared" si="0"/>
        <v>0</v>
      </c>
      <c r="H32" t="str">
        <f t="shared" si="1"/>
        <v>，2582922</v>
      </c>
      <c r="I32" t="str">
        <f>VLOOKUP(A32,HOP!A:U,21,0)</f>
        <v>直连</v>
      </c>
    </row>
    <row r="33" ht="14.25" customHeight="1" spans="1:9">
      <c r="A33" s="6" t="s">
        <v>294</v>
      </c>
      <c r="B33" s="7" t="s">
        <v>79</v>
      </c>
      <c r="C33" s="7" t="s">
        <v>80</v>
      </c>
      <c r="D33" s="3">
        <v>88</v>
      </c>
      <c r="E33" t="str">
        <f>VLOOKUP(A33,HOP!A:L,12,0)</f>
        <v>88.00</v>
      </c>
      <c r="F33" t="str">
        <f>VLOOKUP(A33,HOP!A:C,3,0)</f>
        <v>2583058</v>
      </c>
      <c r="G33">
        <f t="shared" si="0"/>
        <v>0</v>
      </c>
      <c r="H33" t="str">
        <f t="shared" si="1"/>
        <v>，2583058</v>
      </c>
      <c r="I33" t="str">
        <f>VLOOKUP(A33,HOP!A:U,21,0)</f>
        <v>直连</v>
      </c>
    </row>
    <row r="34" ht="14.25" customHeight="1" spans="1:9">
      <c r="A34" s="6" t="s">
        <v>299</v>
      </c>
      <c r="B34" s="7" t="s">
        <v>79</v>
      </c>
      <c r="C34" s="7" t="s">
        <v>80</v>
      </c>
      <c r="D34" s="3">
        <v>132</v>
      </c>
      <c r="E34" t="str">
        <f>VLOOKUP(A34,HOP!A:L,12,0)</f>
        <v>132.00</v>
      </c>
      <c r="F34" t="str">
        <f>VLOOKUP(A34,HOP!A:C,3,0)</f>
        <v>2582400</v>
      </c>
      <c r="G34">
        <f t="shared" si="0"/>
        <v>0</v>
      </c>
      <c r="H34" t="str">
        <f t="shared" si="1"/>
        <v>，2582400</v>
      </c>
      <c r="I34" t="str">
        <f>VLOOKUP(A34,HOP!A:U,21,0)</f>
        <v>直连</v>
      </c>
    </row>
    <row r="35" ht="14.25" customHeight="1" spans="1:9">
      <c r="A35" s="6" t="s">
        <v>306</v>
      </c>
      <c r="B35" s="7" t="s">
        <v>79</v>
      </c>
      <c r="C35" s="7" t="s">
        <v>80</v>
      </c>
      <c r="D35" s="3">
        <v>107</v>
      </c>
      <c r="E35" t="str">
        <f>VLOOKUP(A35,HOP!A:L,12,0)</f>
        <v>107.00</v>
      </c>
      <c r="F35" t="str">
        <f>VLOOKUP(A35,HOP!A:C,3,0)</f>
        <v>2583356</v>
      </c>
      <c r="G35">
        <f t="shared" ref="G35:G66" si="2">D35-E35</f>
        <v>0</v>
      </c>
      <c r="H35" t="str">
        <f t="shared" ref="H35:H66" si="3">$H$1&amp;F35</f>
        <v>，2583356</v>
      </c>
      <c r="I35" t="str">
        <f>VLOOKUP(A35,HOP!A:U,21,0)</f>
        <v>直连</v>
      </c>
    </row>
    <row r="36" ht="14.25" customHeight="1" spans="1:9">
      <c r="A36" s="6" t="s">
        <v>309</v>
      </c>
      <c r="B36" s="7" t="s">
        <v>79</v>
      </c>
      <c r="C36" s="7" t="s">
        <v>80</v>
      </c>
      <c r="D36" s="3">
        <v>116</v>
      </c>
      <c r="E36" t="str">
        <f>VLOOKUP(A36,HOP!A:L,12,0)</f>
        <v>116.00</v>
      </c>
      <c r="F36" t="str">
        <f>VLOOKUP(A36,HOP!A:C,3,0)</f>
        <v>2582636</v>
      </c>
      <c r="G36">
        <f t="shared" si="2"/>
        <v>0</v>
      </c>
      <c r="H36" t="str">
        <f t="shared" si="3"/>
        <v>，2582636</v>
      </c>
      <c r="I36" t="str">
        <f>VLOOKUP(A36,HOP!A:U,21,0)</f>
        <v>直连</v>
      </c>
    </row>
    <row r="37" ht="14.25" customHeight="1" spans="1:9">
      <c r="A37" s="6" t="s">
        <v>315</v>
      </c>
      <c r="B37" s="7" t="s">
        <v>79</v>
      </c>
      <c r="C37" s="7" t="s">
        <v>80</v>
      </c>
      <c r="D37" s="3">
        <v>500</v>
      </c>
      <c r="E37" t="str">
        <f>VLOOKUP(A37,HOP!A:L,12,0)</f>
        <v>500.00</v>
      </c>
      <c r="F37" t="str">
        <f>VLOOKUP(A37,HOP!A:C,3,0)</f>
        <v>2582694</v>
      </c>
      <c r="G37">
        <f t="shared" si="2"/>
        <v>0</v>
      </c>
      <c r="H37" t="str">
        <f t="shared" si="3"/>
        <v>，2582694</v>
      </c>
      <c r="I37" t="str">
        <f>VLOOKUP(A37,HOP!A:U,21,0)</f>
        <v>直连</v>
      </c>
    </row>
    <row r="38" ht="14.25" customHeight="1" spans="1:9">
      <c r="A38" s="6" t="s">
        <v>321</v>
      </c>
      <c r="B38" s="7" t="s">
        <v>79</v>
      </c>
      <c r="C38" s="7" t="s">
        <v>80</v>
      </c>
      <c r="D38" s="3">
        <v>79</v>
      </c>
      <c r="E38" t="str">
        <f>VLOOKUP(A38,HOP!A:L,12,0)</f>
        <v>79.00</v>
      </c>
      <c r="F38" t="str">
        <f>VLOOKUP(A38,HOP!A:C,3,0)</f>
        <v>2582733</v>
      </c>
      <c r="G38">
        <f t="shared" si="2"/>
        <v>0</v>
      </c>
      <c r="H38" t="str">
        <f t="shared" si="3"/>
        <v>，2582733</v>
      </c>
      <c r="I38" t="str">
        <f>VLOOKUP(A38,HOP!A:U,21,0)</f>
        <v>直连</v>
      </c>
    </row>
    <row r="39" ht="14.25" customHeight="1" spans="1:9">
      <c r="A39" s="6" t="s">
        <v>326</v>
      </c>
      <c r="B39" s="7" t="s">
        <v>79</v>
      </c>
      <c r="C39" s="7" t="s">
        <v>80</v>
      </c>
      <c r="D39" s="3">
        <v>80</v>
      </c>
      <c r="E39" t="str">
        <f>VLOOKUP(A39,HOP!A:L,12,0)</f>
        <v>80.00</v>
      </c>
      <c r="F39" t="str">
        <f>VLOOKUP(A39,HOP!A:C,3,0)</f>
        <v>2582932</v>
      </c>
      <c r="G39">
        <f t="shared" si="2"/>
        <v>0</v>
      </c>
      <c r="H39" t="str">
        <f t="shared" si="3"/>
        <v>，2582932</v>
      </c>
      <c r="I39" t="str">
        <f>VLOOKUP(A39,HOP!A:U,21,0)</f>
        <v>直连</v>
      </c>
    </row>
    <row r="40" ht="14.25" customHeight="1" spans="1:9">
      <c r="A40" s="6" t="s">
        <v>330</v>
      </c>
      <c r="B40" s="7" t="s">
        <v>79</v>
      </c>
      <c r="C40" s="7" t="s">
        <v>80</v>
      </c>
      <c r="D40" s="3">
        <v>98</v>
      </c>
      <c r="E40" t="str">
        <f>VLOOKUP(A40,HOP!A:L,12,0)</f>
        <v>98.00</v>
      </c>
      <c r="F40" t="str">
        <f>VLOOKUP(A40,HOP!A:C,3,0)</f>
        <v>2583054</v>
      </c>
      <c r="G40">
        <f t="shared" si="2"/>
        <v>0</v>
      </c>
      <c r="H40" t="str">
        <f t="shared" si="3"/>
        <v>，2583054</v>
      </c>
      <c r="I40" t="str">
        <f>VLOOKUP(A40,HOP!A:U,21,0)</f>
        <v>直连</v>
      </c>
    </row>
    <row r="41" ht="14.25" customHeight="1" spans="1:9">
      <c r="A41" s="6" t="s">
        <v>335</v>
      </c>
      <c r="B41" s="7" t="s">
        <v>79</v>
      </c>
      <c r="C41" s="7" t="s">
        <v>80</v>
      </c>
      <c r="D41" s="3">
        <v>208</v>
      </c>
      <c r="E41" t="str">
        <f>VLOOKUP(A41,HOP!A:L,12,0)</f>
        <v>208.00</v>
      </c>
      <c r="F41" t="str">
        <f>VLOOKUP(A41,HOP!A:C,3,0)</f>
        <v>2583102</v>
      </c>
      <c r="G41">
        <f t="shared" si="2"/>
        <v>0</v>
      </c>
      <c r="H41" t="str">
        <f t="shared" si="3"/>
        <v>，2583102</v>
      </c>
      <c r="I41" t="str">
        <f>VLOOKUP(A41,HOP!A:U,21,0)</f>
        <v>直连</v>
      </c>
    </row>
    <row r="42" ht="14.25" customHeight="1" spans="1:9">
      <c r="A42" s="6" t="s">
        <v>342</v>
      </c>
      <c r="B42" s="7" t="s">
        <v>79</v>
      </c>
      <c r="C42" s="7" t="s">
        <v>80</v>
      </c>
      <c r="D42" s="3">
        <v>77</v>
      </c>
      <c r="E42" t="str">
        <f>VLOOKUP(A42,HOP!A:L,12,0)</f>
        <v>77.00</v>
      </c>
      <c r="F42" t="str">
        <f>VLOOKUP(A42,HOP!A:C,3,0)</f>
        <v>2582928</v>
      </c>
      <c r="G42">
        <f t="shared" si="2"/>
        <v>0</v>
      </c>
      <c r="H42" t="str">
        <f t="shared" si="3"/>
        <v>，2582928</v>
      </c>
      <c r="I42" t="str">
        <f>VLOOKUP(A42,HOP!A:U,21,0)</f>
        <v>直连</v>
      </c>
    </row>
    <row r="43" ht="14.25" customHeight="1" spans="1:9">
      <c r="A43" s="6" t="s">
        <v>347</v>
      </c>
      <c r="B43" s="7" t="s">
        <v>79</v>
      </c>
      <c r="C43" s="7" t="s">
        <v>80</v>
      </c>
      <c r="D43" s="3">
        <v>104</v>
      </c>
      <c r="E43" t="str">
        <f>VLOOKUP(A43,HOP!A:L,12,0)</f>
        <v>104.00</v>
      </c>
      <c r="F43" t="str">
        <f>VLOOKUP(A43,HOP!A:C,3,0)</f>
        <v>2582261</v>
      </c>
      <c r="G43">
        <f t="shared" si="2"/>
        <v>0</v>
      </c>
      <c r="H43" t="str">
        <f t="shared" si="3"/>
        <v>，2582261</v>
      </c>
      <c r="I43" t="str">
        <f>VLOOKUP(A43,HOP!A:U,21,0)</f>
        <v>直连</v>
      </c>
    </row>
    <row r="44" ht="14.25" customHeight="1" spans="1:9">
      <c r="A44" s="6" t="s">
        <v>349</v>
      </c>
      <c r="B44" s="7" t="s">
        <v>79</v>
      </c>
      <c r="C44" s="7" t="s">
        <v>80</v>
      </c>
      <c r="D44" s="3">
        <v>132</v>
      </c>
      <c r="E44" t="str">
        <f>VLOOKUP(A44,HOP!A:L,12,0)</f>
        <v>132.00</v>
      </c>
      <c r="F44" t="str">
        <f>VLOOKUP(A44,HOP!A:C,3,0)</f>
        <v>2582398</v>
      </c>
      <c r="G44">
        <f t="shared" si="2"/>
        <v>0</v>
      </c>
      <c r="H44" t="str">
        <f t="shared" si="3"/>
        <v>，2582398</v>
      </c>
      <c r="I44" t="str">
        <f>VLOOKUP(A44,HOP!A:U,21,0)</f>
        <v>直连</v>
      </c>
    </row>
    <row r="45" ht="14.25" customHeight="1" spans="1:9">
      <c r="A45" s="6" t="s">
        <v>351</v>
      </c>
      <c r="B45" s="7" t="s">
        <v>79</v>
      </c>
      <c r="C45" s="7" t="s">
        <v>80</v>
      </c>
      <c r="D45" s="3">
        <v>250</v>
      </c>
      <c r="E45" t="str">
        <f>VLOOKUP(A45,HOP!A:L,12,0)</f>
        <v>250.00</v>
      </c>
      <c r="F45" t="str">
        <f>VLOOKUP(A45,HOP!A:C,3,0)</f>
        <v>2583141</v>
      </c>
      <c r="G45">
        <f t="shared" si="2"/>
        <v>0</v>
      </c>
      <c r="H45" t="str">
        <f t="shared" si="3"/>
        <v>，2583141</v>
      </c>
      <c r="I45" t="str">
        <f>VLOOKUP(A45,HOP!A:U,21,0)</f>
        <v>直连</v>
      </c>
    </row>
    <row r="46" ht="14.25" customHeight="1" spans="1:9">
      <c r="A46" s="6" t="s">
        <v>356</v>
      </c>
      <c r="B46" s="7" t="s">
        <v>79</v>
      </c>
      <c r="C46" s="7" t="s">
        <v>80</v>
      </c>
      <c r="D46" s="3">
        <v>94</v>
      </c>
      <c r="E46" t="str">
        <f>VLOOKUP(A46,HOP!A:L,12,0)</f>
        <v>94.00</v>
      </c>
      <c r="F46" t="str">
        <f>VLOOKUP(A46,HOP!A:C,3,0)</f>
        <v>2583273</v>
      </c>
      <c r="G46">
        <f t="shared" si="2"/>
        <v>0</v>
      </c>
      <c r="H46" t="str">
        <f t="shared" si="3"/>
        <v>，2583273</v>
      </c>
      <c r="I46" t="str">
        <f>VLOOKUP(A46,HOP!A:U,21,0)</f>
        <v>直连</v>
      </c>
    </row>
    <row r="47" ht="14.25" customHeight="1" spans="1:9">
      <c r="A47" s="6" t="s">
        <v>362</v>
      </c>
      <c r="B47" s="7" t="s">
        <v>79</v>
      </c>
      <c r="C47" s="7" t="s">
        <v>80</v>
      </c>
      <c r="D47" s="3">
        <v>74</v>
      </c>
      <c r="E47" t="str">
        <f>VLOOKUP(A47,HOP!A:L,12,0)</f>
        <v>74.00</v>
      </c>
      <c r="F47" t="str">
        <f>VLOOKUP(A47,HOP!A:C,3,0)</f>
        <v>2582034</v>
      </c>
      <c r="G47">
        <f t="shared" si="2"/>
        <v>0</v>
      </c>
      <c r="H47" t="str">
        <f t="shared" si="3"/>
        <v>，2582034</v>
      </c>
      <c r="I47" t="str">
        <f>VLOOKUP(A47,HOP!A:U,21,0)</f>
        <v>直连</v>
      </c>
    </row>
    <row r="48" ht="14.25" customHeight="1" spans="1:9">
      <c r="A48" s="6" t="s">
        <v>366</v>
      </c>
      <c r="B48" s="7" t="s">
        <v>79</v>
      </c>
      <c r="C48" s="7" t="s">
        <v>80</v>
      </c>
      <c r="D48" s="3">
        <v>89</v>
      </c>
      <c r="E48" t="str">
        <f>VLOOKUP(A48,HOP!A:L,12,0)</f>
        <v>89.00</v>
      </c>
      <c r="F48" t="str">
        <f>VLOOKUP(A48,HOP!A:C,3,0)</f>
        <v>2583325</v>
      </c>
      <c r="G48">
        <f t="shared" si="2"/>
        <v>0</v>
      </c>
      <c r="H48" t="str">
        <f t="shared" si="3"/>
        <v>，2583325</v>
      </c>
      <c r="I48" t="str">
        <f>VLOOKUP(A48,HOP!A:U,21,0)</f>
        <v>直连</v>
      </c>
    </row>
    <row r="49" ht="14.25" customHeight="1" spans="1:9">
      <c r="A49" s="6" t="s">
        <v>370</v>
      </c>
      <c r="B49" s="7" t="s">
        <v>79</v>
      </c>
      <c r="C49" s="7" t="s">
        <v>80</v>
      </c>
      <c r="D49" s="3">
        <v>115</v>
      </c>
      <c r="E49" t="str">
        <f>VLOOKUP(A49,HOP!A:L,12,0)</f>
        <v>115.00</v>
      </c>
      <c r="F49" t="str">
        <f>VLOOKUP(A49,HOP!A:C,3,0)</f>
        <v>2581413</v>
      </c>
      <c r="G49">
        <f t="shared" si="2"/>
        <v>0</v>
      </c>
      <c r="H49" t="str">
        <f t="shared" si="3"/>
        <v>，2581413</v>
      </c>
      <c r="I49" t="str">
        <f>VLOOKUP(A49,HOP!A:U,21,0)</f>
        <v>直连</v>
      </c>
    </row>
    <row r="50" ht="14.25" customHeight="1" spans="1:9">
      <c r="A50" s="6" t="s">
        <v>375</v>
      </c>
      <c r="B50" s="7" t="s">
        <v>79</v>
      </c>
      <c r="C50" s="7" t="s">
        <v>80</v>
      </c>
      <c r="D50" s="3">
        <v>143</v>
      </c>
      <c r="E50" t="str">
        <f>VLOOKUP(A50,HOP!A:L,12,0)</f>
        <v>143.00</v>
      </c>
      <c r="F50" t="str">
        <f>VLOOKUP(A50,HOP!A:C,3,0)</f>
        <v>2582153</v>
      </c>
      <c r="G50">
        <f t="shared" si="2"/>
        <v>0</v>
      </c>
      <c r="H50" t="str">
        <f t="shared" si="3"/>
        <v>，2582153</v>
      </c>
      <c r="I50" t="str">
        <f>VLOOKUP(A50,HOP!A:U,21,0)</f>
        <v>直连</v>
      </c>
    </row>
    <row r="51" ht="14.25" customHeight="1" spans="1:9">
      <c r="A51" s="6" t="s">
        <v>382</v>
      </c>
      <c r="B51" s="7" t="s">
        <v>79</v>
      </c>
      <c r="C51" s="7" t="s">
        <v>80</v>
      </c>
      <c r="D51" s="3">
        <v>98</v>
      </c>
      <c r="E51" t="str">
        <f>VLOOKUP(A51,HOP!A:L,12,0)</f>
        <v>98.00</v>
      </c>
      <c r="F51" t="str">
        <f>VLOOKUP(A51,HOP!A:C,3,0)</f>
        <v>2582629</v>
      </c>
      <c r="G51">
        <f t="shared" si="2"/>
        <v>0</v>
      </c>
      <c r="H51" t="str">
        <f t="shared" si="3"/>
        <v>，2582629</v>
      </c>
      <c r="I51" t="str">
        <f>VLOOKUP(A51,HOP!A:U,21,0)</f>
        <v>直连</v>
      </c>
    </row>
    <row r="52" ht="14.25" customHeight="1" spans="1:9">
      <c r="A52" s="6" t="s">
        <v>387</v>
      </c>
      <c r="B52" s="7" t="s">
        <v>79</v>
      </c>
      <c r="C52" s="7" t="s">
        <v>80</v>
      </c>
      <c r="D52" s="3">
        <v>54</v>
      </c>
      <c r="E52" t="str">
        <f>VLOOKUP(A52,HOP!A:L,12,0)</f>
        <v>54.00</v>
      </c>
      <c r="F52" t="str">
        <f>VLOOKUP(A52,HOP!A:C,3,0)</f>
        <v>2583032</v>
      </c>
      <c r="G52">
        <f t="shared" si="2"/>
        <v>0</v>
      </c>
      <c r="H52" t="str">
        <f t="shared" si="3"/>
        <v>，2583032</v>
      </c>
      <c r="I52" t="str">
        <f>VLOOKUP(A52,HOP!A:U,21,0)</f>
        <v>直连</v>
      </c>
    </row>
    <row r="53" ht="14.25" customHeight="1" spans="1:9">
      <c r="A53" s="6" t="s">
        <v>395</v>
      </c>
      <c r="B53" s="7" t="s">
        <v>79</v>
      </c>
      <c r="C53" s="7" t="s">
        <v>80</v>
      </c>
      <c r="D53" s="3">
        <v>88</v>
      </c>
      <c r="E53" t="str">
        <f>VLOOKUP(A53,HOP!A:L,12,0)</f>
        <v>88.00</v>
      </c>
      <c r="F53" t="str">
        <f>VLOOKUP(A53,HOP!A:C,3,0)</f>
        <v>2582185</v>
      </c>
      <c r="G53">
        <f t="shared" si="2"/>
        <v>0</v>
      </c>
      <c r="H53" t="str">
        <f t="shared" si="3"/>
        <v>，2582185</v>
      </c>
      <c r="I53" t="str">
        <f>VLOOKUP(A53,HOP!A:U,21,0)</f>
        <v>直连</v>
      </c>
    </row>
    <row r="54" ht="14.25" customHeight="1" spans="1:9">
      <c r="A54" s="6" t="s">
        <v>399</v>
      </c>
      <c r="B54" s="7" t="s">
        <v>79</v>
      </c>
      <c r="C54" s="7" t="s">
        <v>80</v>
      </c>
      <c r="D54" s="3">
        <v>116</v>
      </c>
      <c r="E54" t="str">
        <f>VLOOKUP(A54,HOP!A:L,12,0)</f>
        <v>116.00</v>
      </c>
      <c r="F54" t="str">
        <f>VLOOKUP(A54,HOP!A:C,3,0)</f>
        <v>2583183</v>
      </c>
      <c r="G54">
        <f t="shared" si="2"/>
        <v>0</v>
      </c>
      <c r="H54" t="str">
        <f t="shared" si="3"/>
        <v>，2583183</v>
      </c>
      <c r="I54" t="str">
        <f>VLOOKUP(A54,HOP!A:U,21,0)</f>
        <v>直连</v>
      </c>
    </row>
    <row r="55" ht="14.25" customHeight="1" spans="1:9">
      <c r="A55" s="6" t="s">
        <v>404</v>
      </c>
      <c r="B55" s="7" t="s">
        <v>79</v>
      </c>
      <c r="C55" s="7" t="s">
        <v>80</v>
      </c>
      <c r="D55" s="3">
        <v>70</v>
      </c>
      <c r="E55" t="str">
        <f>VLOOKUP(A55,HOP!A:L,12,0)</f>
        <v>70.00</v>
      </c>
      <c r="F55" t="str">
        <f>VLOOKUP(A55,HOP!A:C,3,0)</f>
        <v>2583378</v>
      </c>
      <c r="G55">
        <f t="shared" si="2"/>
        <v>0</v>
      </c>
      <c r="H55" t="str">
        <f t="shared" si="3"/>
        <v>，2583378</v>
      </c>
      <c r="I55" t="str">
        <f>VLOOKUP(A55,HOP!A:U,21,0)</f>
        <v>直连</v>
      </c>
    </row>
    <row r="56" ht="14.25" customHeight="1" spans="1:9">
      <c r="A56" s="6" t="s">
        <v>410</v>
      </c>
      <c r="B56" s="7" t="s">
        <v>79</v>
      </c>
      <c r="C56" s="7" t="s">
        <v>80</v>
      </c>
      <c r="D56" s="3">
        <v>89</v>
      </c>
      <c r="E56" t="str">
        <f>VLOOKUP(A56,HOP!A:L,12,0)</f>
        <v>89.00</v>
      </c>
      <c r="F56" t="str">
        <f>VLOOKUP(A56,HOP!A:C,3,0)</f>
        <v>2582953</v>
      </c>
      <c r="G56">
        <f t="shared" si="2"/>
        <v>0</v>
      </c>
      <c r="H56" t="str">
        <f t="shared" si="3"/>
        <v>，2582953</v>
      </c>
      <c r="I56" t="str">
        <f>VLOOKUP(A56,HOP!A:U,21,0)</f>
        <v>直连</v>
      </c>
    </row>
    <row r="57" ht="14.25" customHeight="1" spans="1:9">
      <c r="A57" s="6" t="s">
        <v>415</v>
      </c>
      <c r="B57" s="7" t="s">
        <v>79</v>
      </c>
      <c r="C57" s="7" t="s">
        <v>80</v>
      </c>
      <c r="D57" s="3">
        <v>158</v>
      </c>
      <c r="E57" t="str">
        <f>VLOOKUP(A57,HOP!A:L,12,0)</f>
        <v>158.00</v>
      </c>
      <c r="F57" t="str">
        <f>VLOOKUP(A57,HOP!A:C,3,0)</f>
        <v>2583044</v>
      </c>
      <c r="G57">
        <f t="shared" si="2"/>
        <v>0</v>
      </c>
      <c r="H57" t="str">
        <f t="shared" si="3"/>
        <v>，2583044</v>
      </c>
      <c r="I57" t="str">
        <f>VLOOKUP(A57,HOP!A:U,21,0)</f>
        <v>直连</v>
      </c>
    </row>
    <row r="58" ht="14.25" customHeight="1" spans="1:9">
      <c r="A58" s="6" t="s">
        <v>423</v>
      </c>
      <c r="B58" s="7" t="s">
        <v>79</v>
      </c>
      <c r="C58" s="7" t="s">
        <v>80</v>
      </c>
      <c r="D58" s="3">
        <v>88</v>
      </c>
      <c r="E58" t="str">
        <f>VLOOKUP(A58,HOP!A:L,12,0)</f>
        <v>88.00</v>
      </c>
      <c r="F58" t="str">
        <f>VLOOKUP(A58,HOP!A:C,3,0)</f>
        <v>2583096</v>
      </c>
      <c r="G58">
        <f t="shared" si="2"/>
        <v>0</v>
      </c>
      <c r="H58" t="str">
        <f t="shared" si="3"/>
        <v>，2583096</v>
      </c>
      <c r="I58" t="str">
        <f>VLOOKUP(A58,HOP!A:U,21,0)</f>
        <v>直连</v>
      </c>
    </row>
    <row r="59" ht="14.25" customHeight="1" spans="1:9">
      <c r="A59" s="6" t="s">
        <v>427</v>
      </c>
      <c r="B59" s="7" t="s">
        <v>79</v>
      </c>
      <c r="C59" s="7" t="s">
        <v>80</v>
      </c>
      <c r="D59" s="3">
        <v>61</v>
      </c>
      <c r="E59" t="str">
        <f>VLOOKUP(A59,HOP!A:L,12,0)</f>
        <v>61.00</v>
      </c>
      <c r="F59" t="str">
        <f>VLOOKUP(A59,HOP!A:C,3,0)</f>
        <v>2583089</v>
      </c>
      <c r="G59">
        <f t="shared" si="2"/>
        <v>0</v>
      </c>
      <c r="H59" t="str">
        <f t="shared" si="3"/>
        <v>，2583089</v>
      </c>
      <c r="I59" t="str">
        <f>VLOOKUP(A59,HOP!A:U,21,0)</f>
        <v>直连</v>
      </c>
    </row>
    <row r="60" ht="14.25" customHeight="1" spans="1:9">
      <c r="A60" s="6" t="s">
        <v>433</v>
      </c>
      <c r="B60" s="7" t="s">
        <v>79</v>
      </c>
      <c r="C60" s="7" t="s">
        <v>80</v>
      </c>
      <c r="D60" s="3">
        <v>70</v>
      </c>
      <c r="E60" t="str">
        <f>VLOOKUP(A60,HOP!A:L,12,0)</f>
        <v>70.00</v>
      </c>
      <c r="F60" t="str">
        <f>VLOOKUP(A60,HOP!A:C,3,0)</f>
        <v>2582957</v>
      </c>
      <c r="G60">
        <f t="shared" si="2"/>
        <v>0</v>
      </c>
      <c r="H60" t="str">
        <f t="shared" si="3"/>
        <v>，2582957</v>
      </c>
      <c r="I60" t="str">
        <f>VLOOKUP(A60,HOP!A:U,21,0)</f>
        <v>直连</v>
      </c>
    </row>
    <row r="61" ht="14.25" customHeight="1" spans="1:9">
      <c r="A61" s="6" t="s">
        <v>437</v>
      </c>
      <c r="B61" s="7" t="s">
        <v>79</v>
      </c>
      <c r="C61" s="7" t="s">
        <v>80</v>
      </c>
      <c r="D61" s="3">
        <v>117</v>
      </c>
      <c r="E61" t="str">
        <f>VLOOKUP(A61,HOP!A:L,12,0)</f>
        <v>117.00</v>
      </c>
      <c r="F61" t="str">
        <f>VLOOKUP(A61,HOP!A:C,3,0)</f>
        <v>2582050</v>
      </c>
      <c r="G61">
        <f t="shared" si="2"/>
        <v>0</v>
      </c>
      <c r="H61" t="str">
        <f t="shared" si="3"/>
        <v>，2582050</v>
      </c>
      <c r="I61" t="str">
        <f>VLOOKUP(A61,HOP!A:U,21,0)</f>
        <v>直连</v>
      </c>
    </row>
    <row r="62" ht="14.25" customHeight="1" spans="1:9">
      <c r="A62" s="6" t="s">
        <v>444</v>
      </c>
      <c r="B62" s="7" t="s">
        <v>79</v>
      </c>
      <c r="C62" s="7" t="s">
        <v>80</v>
      </c>
      <c r="D62" s="3">
        <v>75</v>
      </c>
      <c r="E62" t="str">
        <f>VLOOKUP(A62,HOP!A:L,12,0)</f>
        <v>75.00</v>
      </c>
      <c r="F62" t="str">
        <f>VLOOKUP(A62,HOP!A:C,3,0)</f>
        <v>2582624</v>
      </c>
      <c r="G62">
        <f t="shared" si="2"/>
        <v>0</v>
      </c>
      <c r="H62" t="str">
        <f t="shared" si="3"/>
        <v>，2582624</v>
      </c>
      <c r="I62" t="str">
        <f>VLOOKUP(A62,HOP!A:U,21,0)</f>
        <v>直连</v>
      </c>
    </row>
    <row r="63" ht="14.25" customHeight="1" spans="1:9">
      <c r="A63" s="6" t="s">
        <v>450</v>
      </c>
      <c r="B63" s="7" t="s">
        <v>79</v>
      </c>
      <c r="C63" s="7" t="s">
        <v>80</v>
      </c>
      <c r="D63" s="3">
        <v>71</v>
      </c>
      <c r="E63" t="str">
        <f>VLOOKUP(A63,HOP!A:L,12,0)</f>
        <v>71.00</v>
      </c>
      <c r="F63" t="str">
        <f>VLOOKUP(A63,HOP!A:C,3,0)</f>
        <v>2583208</v>
      </c>
      <c r="G63">
        <f t="shared" si="2"/>
        <v>0</v>
      </c>
      <c r="H63" t="str">
        <f t="shared" si="3"/>
        <v>，2583208</v>
      </c>
      <c r="I63" t="str">
        <f>VLOOKUP(A63,HOP!A:U,21,0)</f>
        <v>直连</v>
      </c>
    </row>
    <row r="64" ht="14.25" customHeight="1" spans="1:9">
      <c r="A64" s="6" t="s">
        <v>454</v>
      </c>
      <c r="B64" s="7" t="s">
        <v>79</v>
      </c>
      <c r="C64" s="7" t="s">
        <v>80</v>
      </c>
      <c r="D64" s="3">
        <v>106</v>
      </c>
      <c r="E64" t="str">
        <f>VLOOKUP(A64,HOP!A:L,12,0)</f>
        <v>106.00</v>
      </c>
      <c r="F64" t="str">
        <f>VLOOKUP(A64,HOP!A:C,3,0)</f>
        <v>2583120</v>
      </c>
      <c r="G64">
        <f t="shared" si="2"/>
        <v>0</v>
      </c>
      <c r="H64" t="str">
        <f t="shared" si="3"/>
        <v>，2583120</v>
      </c>
      <c r="I64" t="str">
        <f>VLOOKUP(A64,HOP!A:U,21,0)</f>
        <v>直连</v>
      </c>
    </row>
    <row r="65" ht="14.25" customHeight="1" spans="1:9">
      <c r="A65" s="6" t="s">
        <v>461</v>
      </c>
      <c r="B65" s="7" t="s">
        <v>79</v>
      </c>
      <c r="C65" s="7" t="s">
        <v>80</v>
      </c>
      <c r="D65" s="3">
        <v>97</v>
      </c>
      <c r="E65" t="str">
        <f>VLOOKUP(A65,HOP!A:L,12,0)</f>
        <v>97.00</v>
      </c>
      <c r="F65" t="str">
        <f>VLOOKUP(A65,HOP!A:C,3,0)</f>
        <v>2583214</v>
      </c>
      <c r="G65">
        <f t="shared" si="2"/>
        <v>0</v>
      </c>
      <c r="H65" t="str">
        <f t="shared" si="3"/>
        <v>，2583214</v>
      </c>
      <c r="I65" t="str">
        <f>VLOOKUP(A65,HOP!A:U,21,0)</f>
        <v>直连</v>
      </c>
    </row>
    <row r="66" ht="14.25" customHeight="1" spans="1:9">
      <c r="A66" s="6" t="s">
        <v>465</v>
      </c>
      <c r="B66" s="7" t="s">
        <v>79</v>
      </c>
      <c r="C66" s="7" t="s">
        <v>80</v>
      </c>
      <c r="D66" s="3">
        <v>204</v>
      </c>
      <c r="E66" t="str">
        <f>VLOOKUP(A66,HOP!A:L,12,0)</f>
        <v>204.00</v>
      </c>
      <c r="F66" t="str">
        <f>VLOOKUP(A66,HOP!A:C,3,0)</f>
        <v>2582700</v>
      </c>
      <c r="G66">
        <f t="shared" si="2"/>
        <v>0</v>
      </c>
      <c r="H66" t="str">
        <f t="shared" si="3"/>
        <v>，2582700</v>
      </c>
      <c r="I66" t="str">
        <f>VLOOKUP(A66,HOP!A:U,21,0)</f>
        <v>直连</v>
      </c>
    </row>
    <row r="67" ht="14.25" customHeight="1" spans="1:9">
      <c r="A67" s="6" t="s">
        <v>473</v>
      </c>
      <c r="B67" s="7" t="s">
        <v>79</v>
      </c>
      <c r="C67" s="7" t="s">
        <v>80</v>
      </c>
      <c r="D67" s="3">
        <v>97</v>
      </c>
      <c r="E67" t="str">
        <f>VLOOKUP(A67,HOP!A:L,12,0)</f>
        <v>97.00</v>
      </c>
      <c r="F67" t="str">
        <f>VLOOKUP(A67,HOP!A:C,3,0)</f>
        <v>2583128</v>
      </c>
      <c r="G67">
        <f>D67-E67</f>
        <v>0</v>
      </c>
      <c r="H67" t="str">
        <f>$H$1&amp;F67</f>
        <v>，2583128</v>
      </c>
      <c r="I67" t="str">
        <f>VLOOKUP(A67,HOP!A:U,21,0)</f>
        <v>直连</v>
      </c>
    </row>
    <row r="69" spans="4:4">
      <c r="D69" s="3">
        <f>SUM(D2:D68)</f>
        <v>7868</v>
      </c>
    </row>
    <row r="70" ht="14.25" spans="4:4">
      <c r="D70" s="8" t="s">
        <v>22</v>
      </c>
    </row>
    <row r="74" spans="1:1">
      <c r="A74" t="s">
        <v>489</v>
      </c>
    </row>
    <row r="75" spans="1:1">
      <c r="A75" s="5" t="s">
        <v>490</v>
      </c>
    </row>
  </sheetData>
  <autoFilter ref="A1:I67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491</v>
      </c>
      <c r="B1" s="2" t="s">
        <v>492</v>
      </c>
      <c r="C1" s="2" t="s">
        <v>493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494</v>
      </c>
      <c r="I1" s="2" t="s">
        <v>495</v>
      </c>
      <c r="J1" s="2" t="s">
        <v>496</v>
      </c>
      <c r="K1" s="2" t="s">
        <v>497</v>
      </c>
      <c r="L1" s="2" t="s">
        <v>498</v>
      </c>
      <c r="M1" s="2" t="s">
        <v>499</v>
      </c>
      <c r="N1" s="2" t="s">
        <v>500</v>
      </c>
      <c r="O1" s="2" t="s">
        <v>501</v>
      </c>
      <c r="P1" s="2" t="s">
        <v>502</v>
      </c>
      <c r="Q1" s="2" t="s">
        <v>503</v>
      </c>
      <c r="R1" s="2" t="s">
        <v>504</v>
      </c>
      <c r="S1" s="2" t="s">
        <v>505</v>
      </c>
      <c r="T1" s="2" t="s">
        <v>506</v>
      </c>
      <c r="U1" s="2" t="s">
        <v>507</v>
      </c>
    </row>
    <row r="2" s="1" customFormat="1" spans="1:21">
      <c r="A2" s="1" t="s">
        <v>229</v>
      </c>
      <c r="B2" s="1" t="s">
        <v>79</v>
      </c>
      <c r="C2" s="1" t="s">
        <v>508</v>
      </c>
      <c r="D2" s="1" t="s">
        <v>509</v>
      </c>
      <c r="E2" s="1" t="s">
        <v>232</v>
      </c>
      <c r="F2" s="1" t="s">
        <v>79</v>
      </c>
      <c r="G2" s="1" t="s">
        <v>80</v>
      </c>
      <c r="H2" s="1" t="s">
        <v>510</v>
      </c>
      <c r="I2" s="1" t="s">
        <v>511</v>
      </c>
      <c r="J2" s="1" t="s">
        <v>512</v>
      </c>
      <c r="K2" s="1" t="s">
        <v>511</v>
      </c>
      <c r="L2" s="1" t="s">
        <v>511</v>
      </c>
      <c r="M2" s="1" t="s">
        <v>513</v>
      </c>
      <c r="N2" s="1" t="s">
        <v>513</v>
      </c>
      <c r="O2" s="1" t="s">
        <v>514</v>
      </c>
      <c r="P2" s="1" t="s">
        <v>515</v>
      </c>
      <c r="Q2" s="1" t="s">
        <v>516</v>
      </c>
      <c r="R2" s="1" t="s">
        <v>517</v>
      </c>
      <c r="S2" s="1" t="s">
        <v>72</v>
      </c>
      <c r="T2" s="1" t="s">
        <v>34</v>
      </c>
      <c r="U2" s="1" t="s">
        <v>518</v>
      </c>
    </row>
    <row r="3" s="1" customFormat="1" spans="1:21">
      <c r="A3" s="1" t="s">
        <v>179</v>
      </c>
      <c r="B3" s="1" t="s">
        <v>79</v>
      </c>
      <c r="C3" s="1" t="s">
        <v>519</v>
      </c>
      <c r="D3" s="1" t="s">
        <v>520</v>
      </c>
      <c r="E3" s="1" t="s">
        <v>182</v>
      </c>
      <c r="F3" s="1" t="s">
        <v>79</v>
      </c>
      <c r="G3" s="1" t="s">
        <v>80</v>
      </c>
      <c r="H3" s="1" t="s">
        <v>510</v>
      </c>
      <c r="I3" s="1" t="s">
        <v>521</v>
      </c>
      <c r="J3" s="1" t="s">
        <v>512</v>
      </c>
      <c r="K3" s="1" t="s">
        <v>521</v>
      </c>
      <c r="L3" s="1" t="s">
        <v>521</v>
      </c>
      <c r="M3" s="1" t="s">
        <v>513</v>
      </c>
      <c r="N3" s="1" t="s">
        <v>513</v>
      </c>
      <c r="O3" s="1" t="s">
        <v>514</v>
      </c>
      <c r="P3" s="1" t="s">
        <v>515</v>
      </c>
      <c r="Q3" s="1" t="s">
        <v>516</v>
      </c>
      <c r="R3" s="1" t="s">
        <v>522</v>
      </c>
      <c r="S3" s="1" t="s">
        <v>72</v>
      </c>
      <c r="T3" s="1" t="s">
        <v>34</v>
      </c>
      <c r="U3" s="1" t="s">
        <v>518</v>
      </c>
    </row>
    <row r="4" s="1" customFormat="1" spans="1:21">
      <c r="A4" s="1" t="s">
        <v>404</v>
      </c>
      <c r="B4" s="1" t="s">
        <v>79</v>
      </c>
      <c r="C4" s="1" t="s">
        <v>523</v>
      </c>
      <c r="D4" s="1" t="s">
        <v>406</v>
      </c>
      <c r="E4" s="1" t="s">
        <v>407</v>
      </c>
      <c r="F4" s="1" t="s">
        <v>79</v>
      </c>
      <c r="G4" s="1" t="s">
        <v>80</v>
      </c>
      <c r="H4" s="1" t="s">
        <v>510</v>
      </c>
      <c r="I4" s="1" t="s">
        <v>524</v>
      </c>
      <c r="J4" s="1" t="s">
        <v>512</v>
      </c>
      <c r="K4" s="1" t="s">
        <v>524</v>
      </c>
      <c r="L4" s="1" t="s">
        <v>524</v>
      </c>
      <c r="M4" s="1" t="s">
        <v>513</v>
      </c>
      <c r="N4" s="1" t="s">
        <v>513</v>
      </c>
      <c r="O4" s="1" t="s">
        <v>514</v>
      </c>
      <c r="P4" s="1" t="s">
        <v>515</v>
      </c>
      <c r="Q4" s="1" t="s">
        <v>516</v>
      </c>
      <c r="R4" s="1" t="s">
        <v>525</v>
      </c>
      <c r="S4" s="1" t="s">
        <v>72</v>
      </c>
      <c r="T4" s="1" t="s">
        <v>34</v>
      </c>
      <c r="U4" s="1" t="s">
        <v>518</v>
      </c>
    </row>
    <row r="5" s="1" customFormat="1" spans="1:21">
      <c r="A5" s="1" t="s">
        <v>306</v>
      </c>
      <c r="B5" s="1" t="s">
        <v>79</v>
      </c>
      <c r="C5" s="1" t="s">
        <v>526</v>
      </c>
      <c r="D5" s="1" t="s">
        <v>75</v>
      </c>
      <c r="E5" s="1" t="s">
        <v>307</v>
      </c>
      <c r="F5" s="1" t="s">
        <v>79</v>
      </c>
      <c r="G5" s="1" t="s">
        <v>80</v>
      </c>
      <c r="H5" s="1" t="s">
        <v>510</v>
      </c>
      <c r="I5" s="1" t="s">
        <v>527</v>
      </c>
      <c r="J5" s="1" t="s">
        <v>512</v>
      </c>
      <c r="K5" s="1" t="s">
        <v>527</v>
      </c>
      <c r="L5" s="1" t="s">
        <v>527</v>
      </c>
      <c r="M5" s="1" t="s">
        <v>513</v>
      </c>
      <c r="N5" s="1" t="s">
        <v>513</v>
      </c>
      <c r="O5" s="1" t="s">
        <v>514</v>
      </c>
      <c r="P5" s="1" t="s">
        <v>515</v>
      </c>
      <c r="Q5" s="1" t="s">
        <v>516</v>
      </c>
      <c r="R5" s="1" t="s">
        <v>528</v>
      </c>
      <c r="S5" s="1" t="s">
        <v>72</v>
      </c>
      <c r="T5" s="1" t="s">
        <v>34</v>
      </c>
      <c r="U5" s="1" t="s">
        <v>518</v>
      </c>
    </row>
    <row r="6" s="1" customFormat="1" spans="1:21">
      <c r="A6" s="1" t="s">
        <v>366</v>
      </c>
      <c r="B6" s="1" t="s">
        <v>79</v>
      </c>
      <c r="C6" s="1" t="s">
        <v>529</v>
      </c>
      <c r="D6" s="1" t="s">
        <v>368</v>
      </c>
      <c r="E6" s="1" t="s">
        <v>369</v>
      </c>
      <c r="F6" s="1" t="s">
        <v>79</v>
      </c>
      <c r="G6" s="1" t="s">
        <v>80</v>
      </c>
      <c r="H6" s="1" t="s">
        <v>510</v>
      </c>
      <c r="I6" s="1" t="s">
        <v>530</v>
      </c>
      <c r="J6" s="1" t="s">
        <v>512</v>
      </c>
      <c r="K6" s="1" t="s">
        <v>530</v>
      </c>
      <c r="L6" s="1" t="s">
        <v>530</v>
      </c>
      <c r="M6" s="1" t="s">
        <v>513</v>
      </c>
      <c r="N6" s="1" t="s">
        <v>513</v>
      </c>
      <c r="O6" s="1" t="s">
        <v>514</v>
      </c>
      <c r="P6" s="1" t="s">
        <v>515</v>
      </c>
      <c r="Q6" s="1" t="s">
        <v>516</v>
      </c>
      <c r="R6" s="1" t="s">
        <v>531</v>
      </c>
      <c r="S6" s="1" t="s">
        <v>72</v>
      </c>
      <c r="T6" s="1" t="s">
        <v>34</v>
      </c>
      <c r="U6" s="1" t="s">
        <v>518</v>
      </c>
    </row>
    <row r="7" s="1" customFormat="1" spans="1:21">
      <c r="A7" s="1" t="s">
        <v>94</v>
      </c>
      <c r="B7" s="1" t="s">
        <v>79</v>
      </c>
      <c r="C7" s="1" t="s">
        <v>532</v>
      </c>
      <c r="D7" s="1" t="s">
        <v>96</v>
      </c>
      <c r="E7" s="1" t="s">
        <v>97</v>
      </c>
      <c r="F7" s="1" t="s">
        <v>79</v>
      </c>
      <c r="G7" s="1" t="s">
        <v>80</v>
      </c>
      <c r="H7" s="1" t="s">
        <v>510</v>
      </c>
      <c r="I7" s="1" t="s">
        <v>533</v>
      </c>
      <c r="J7" s="1" t="s">
        <v>512</v>
      </c>
      <c r="K7" s="1" t="s">
        <v>533</v>
      </c>
      <c r="L7" s="1" t="s">
        <v>533</v>
      </c>
      <c r="M7" s="1" t="s">
        <v>513</v>
      </c>
      <c r="N7" s="1" t="s">
        <v>513</v>
      </c>
      <c r="O7" s="1" t="s">
        <v>514</v>
      </c>
      <c r="P7" s="1" t="s">
        <v>515</v>
      </c>
      <c r="Q7" s="1" t="s">
        <v>516</v>
      </c>
      <c r="R7" s="1" t="s">
        <v>534</v>
      </c>
      <c r="S7" s="1" t="s">
        <v>72</v>
      </c>
      <c r="T7" s="1" t="s">
        <v>34</v>
      </c>
      <c r="U7" s="1" t="s">
        <v>518</v>
      </c>
    </row>
    <row r="8" s="1" customFormat="1" spans="1:21">
      <c r="A8" s="1" t="s">
        <v>356</v>
      </c>
      <c r="B8" s="1" t="s">
        <v>79</v>
      </c>
      <c r="C8" s="1" t="s">
        <v>535</v>
      </c>
      <c r="D8" s="1" t="s">
        <v>358</v>
      </c>
      <c r="E8" s="1" t="s">
        <v>359</v>
      </c>
      <c r="F8" s="1" t="s">
        <v>79</v>
      </c>
      <c r="G8" s="1" t="s">
        <v>80</v>
      </c>
      <c r="H8" s="1" t="s">
        <v>510</v>
      </c>
      <c r="I8" s="1" t="s">
        <v>536</v>
      </c>
      <c r="J8" s="1" t="s">
        <v>512</v>
      </c>
      <c r="K8" s="1" t="s">
        <v>536</v>
      </c>
      <c r="L8" s="1" t="s">
        <v>536</v>
      </c>
      <c r="M8" s="1" t="s">
        <v>513</v>
      </c>
      <c r="N8" s="1" t="s">
        <v>513</v>
      </c>
      <c r="O8" s="1" t="s">
        <v>514</v>
      </c>
      <c r="P8" s="1" t="s">
        <v>515</v>
      </c>
      <c r="Q8" s="1" t="s">
        <v>516</v>
      </c>
      <c r="R8" s="1" t="s">
        <v>537</v>
      </c>
      <c r="S8" s="1" t="s">
        <v>72</v>
      </c>
      <c r="T8" s="1" t="s">
        <v>34</v>
      </c>
      <c r="U8" s="1" t="s">
        <v>518</v>
      </c>
    </row>
    <row r="9" s="1" customFormat="1" spans="1:21">
      <c r="A9" s="1" t="s">
        <v>213</v>
      </c>
      <c r="B9" s="1" t="s">
        <v>79</v>
      </c>
      <c r="C9" s="1" t="s">
        <v>538</v>
      </c>
      <c r="D9" s="1" t="s">
        <v>215</v>
      </c>
      <c r="E9" s="1" t="s">
        <v>216</v>
      </c>
      <c r="F9" s="1" t="s">
        <v>79</v>
      </c>
      <c r="G9" s="1" t="s">
        <v>80</v>
      </c>
      <c r="H9" s="1" t="s">
        <v>510</v>
      </c>
      <c r="I9" s="1" t="s">
        <v>539</v>
      </c>
      <c r="J9" s="1" t="s">
        <v>512</v>
      </c>
      <c r="K9" s="1" t="s">
        <v>539</v>
      </c>
      <c r="L9" s="1" t="s">
        <v>539</v>
      </c>
      <c r="M9" s="1" t="s">
        <v>513</v>
      </c>
      <c r="N9" s="1" t="s">
        <v>513</v>
      </c>
      <c r="O9" s="1" t="s">
        <v>514</v>
      </c>
      <c r="P9" s="1" t="s">
        <v>515</v>
      </c>
      <c r="Q9" s="1" t="s">
        <v>516</v>
      </c>
      <c r="R9" s="1" t="s">
        <v>540</v>
      </c>
      <c r="S9" s="1" t="s">
        <v>72</v>
      </c>
      <c r="T9" s="1" t="s">
        <v>34</v>
      </c>
      <c r="U9" s="1" t="s">
        <v>518</v>
      </c>
    </row>
    <row r="10" s="1" customFormat="1" spans="1:21">
      <c r="A10" s="1" t="s">
        <v>142</v>
      </c>
      <c r="B10" s="1" t="s">
        <v>79</v>
      </c>
      <c r="C10" s="1" t="s">
        <v>541</v>
      </c>
      <c r="D10" s="1" t="s">
        <v>542</v>
      </c>
      <c r="E10" s="1" t="s">
        <v>145</v>
      </c>
      <c r="F10" s="1" t="s">
        <v>79</v>
      </c>
      <c r="G10" s="1" t="s">
        <v>80</v>
      </c>
      <c r="H10" s="1" t="s">
        <v>510</v>
      </c>
      <c r="I10" s="1" t="s">
        <v>543</v>
      </c>
      <c r="J10" s="1" t="s">
        <v>512</v>
      </c>
      <c r="K10" s="1" t="s">
        <v>543</v>
      </c>
      <c r="L10" s="1" t="s">
        <v>543</v>
      </c>
      <c r="M10" s="1" t="s">
        <v>513</v>
      </c>
      <c r="N10" s="1" t="s">
        <v>513</v>
      </c>
      <c r="O10" s="1" t="s">
        <v>514</v>
      </c>
      <c r="P10" s="1" t="s">
        <v>515</v>
      </c>
      <c r="Q10" s="1" t="s">
        <v>516</v>
      </c>
      <c r="R10" s="1" t="s">
        <v>544</v>
      </c>
      <c r="S10" s="1" t="s">
        <v>72</v>
      </c>
      <c r="T10" s="1" t="s">
        <v>34</v>
      </c>
      <c r="U10" s="1" t="s">
        <v>518</v>
      </c>
    </row>
    <row r="11" s="1" customFormat="1" spans="1:21">
      <c r="A11" s="1" t="s">
        <v>253</v>
      </c>
      <c r="B11" s="1" t="s">
        <v>79</v>
      </c>
      <c r="C11" s="1" t="s">
        <v>545</v>
      </c>
      <c r="D11" s="1" t="s">
        <v>255</v>
      </c>
      <c r="E11" s="1" t="s">
        <v>256</v>
      </c>
      <c r="F11" s="1" t="s">
        <v>79</v>
      </c>
      <c r="G11" s="1" t="s">
        <v>80</v>
      </c>
      <c r="H11" s="1" t="s">
        <v>510</v>
      </c>
      <c r="I11" s="1" t="s">
        <v>546</v>
      </c>
      <c r="J11" s="1" t="s">
        <v>512</v>
      </c>
      <c r="K11" s="1" t="s">
        <v>546</v>
      </c>
      <c r="L11" s="1" t="s">
        <v>546</v>
      </c>
      <c r="M11" s="1" t="s">
        <v>513</v>
      </c>
      <c r="N11" s="1" t="s">
        <v>513</v>
      </c>
      <c r="O11" s="1" t="s">
        <v>514</v>
      </c>
      <c r="P11" s="1" t="s">
        <v>515</v>
      </c>
      <c r="Q11" s="1" t="s">
        <v>516</v>
      </c>
      <c r="R11" s="1" t="s">
        <v>547</v>
      </c>
      <c r="S11" s="1" t="s">
        <v>72</v>
      </c>
      <c r="T11" s="1" t="s">
        <v>34</v>
      </c>
      <c r="U11" s="1" t="s">
        <v>518</v>
      </c>
    </row>
    <row r="12" s="1" customFormat="1" spans="1:21">
      <c r="A12" s="1" t="s">
        <v>461</v>
      </c>
      <c r="B12" s="1" t="s">
        <v>79</v>
      </c>
      <c r="C12" s="1" t="s">
        <v>548</v>
      </c>
      <c r="D12" s="1" t="s">
        <v>463</v>
      </c>
      <c r="E12" s="1" t="s">
        <v>464</v>
      </c>
      <c r="F12" s="1" t="s">
        <v>79</v>
      </c>
      <c r="G12" s="1" t="s">
        <v>80</v>
      </c>
      <c r="H12" s="1" t="s">
        <v>510</v>
      </c>
      <c r="I12" s="1" t="s">
        <v>539</v>
      </c>
      <c r="J12" s="1" t="s">
        <v>512</v>
      </c>
      <c r="K12" s="1" t="s">
        <v>539</v>
      </c>
      <c r="L12" s="1" t="s">
        <v>539</v>
      </c>
      <c r="M12" s="1" t="s">
        <v>513</v>
      </c>
      <c r="N12" s="1" t="s">
        <v>513</v>
      </c>
      <c r="O12" s="1" t="s">
        <v>514</v>
      </c>
      <c r="P12" s="1" t="s">
        <v>515</v>
      </c>
      <c r="Q12" s="1" t="s">
        <v>516</v>
      </c>
      <c r="R12" s="1" t="s">
        <v>549</v>
      </c>
      <c r="S12" s="1" t="s">
        <v>72</v>
      </c>
      <c r="T12" s="1" t="s">
        <v>34</v>
      </c>
      <c r="U12" s="1" t="s">
        <v>518</v>
      </c>
    </row>
    <row r="13" s="1" customFormat="1" spans="1:21">
      <c r="A13" s="1" t="s">
        <v>450</v>
      </c>
      <c r="B13" s="1" t="s">
        <v>79</v>
      </c>
      <c r="C13" s="1" t="s">
        <v>550</v>
      </c>
      <c r="D13" s="1" t="s">
        <v>452</v>
      </c>
      <c r="E13" s="1" t="s">
        <v>453</v>
      </c>
      <c r="F13" s="1" t="s">
        <v>79</v>
      </c>
      <c r="G13" s="1" t="s">
        <v>80</v>
      </c>
      <c r="H13" s="1" t="s">
        <v>510</v>
      </c>
      <c r="I13" s="1" t="s">
        <v>533</v>
      </c>
      <c r="J13" s="1" t="s">
        <v>512</v>
      </c>
      <c r="K13" s="1" t="s">
        <v>533</v>
      </c>
      <c r="L13" s="1" t="s">
        <v>533</v>
      </c>
      <c r="M13" s="1" t="s">
        <v>513</v>
      </c>
      <c r="N13" s="1" t="s">
        <v>513</v>
      </c>
      <c r="O13" s="1" t="s">
        <v>514</v>
      </c>
      <c r="P13" s="1" t="s">
        <v>515</v>
      </c>
      <c r="Q13" s="1" t="s">
        <v>516</v>
      </c>
      <c r="R13" s="1" t="s">
        <v>551</v>
      </c>
      <c r="S13" s="1" t="s">
        <v>72</v>
      </c>
      <c r="T13" s="1" t="s">
        <v>34</v>
      </c>
      <c r="U13" s="1" t="s">
        <v>518</v>
      </c>
    </row>
    <row r="14" s="1" customFormat="1" spans="1:21">
      <c r="A14" s="1" t="s">
        <v>399</v>
      </c>
      <c r="B14" s="1" t="s">
        <v>79</v>
      </c>
      <c r="C14" s="1" t="s">
        <v>552</v>
      </c>
      <c r="D14" s="1" t="s">
        <v>553</v>
      </c>
      <c r="E14" s="1" t="s">
        <v>402</v>
      </c>
      <c r="F14" s="1" t="s">
        <v>79</v>
      </c>
      <c r="G14" s="1" t="s">
        <v>80</v>
      </c>
      <c r="H14" s="1" t="s">
        <v>510</v>
      </c>
      <c r="I14" s="1" t="s">
        <v>554</v>
      </c>
      <c r="J14" s="1" t="s">
        <v>512</v>
      </c>
      <c r="K14" s="1" t="s">
        <v>554</v>
      </c>
      <c r="L14" s="1" t="s">
        <v>554</v>
      </c>
      <c r="M14" s="1" t="s">
        <v>513</v>
      </c>
      <c r="N14" s="1" t="s">
        <v>513</v>
      </c>
      <c r="O14" s="1" t="s">
        <v>514</v>
      </c>
      <c r="P14" s="1" t="s">
        <v>515</v>
      </c>
      <c r="Q14" s="1" t="s">
        <v>516</v>
      </c>
      <c r="R14" s="1" t="s">
        <v>555</v>
      </c>
      <c r="S14" s="1" t="s">
        <v>72</v>
      </c>
      <c r="T14" s="1" t="s">
        <v>34</v>
      </c>
      <c r="U14" s="1" t="s">
        <v>518</v>
      </c>
    </row>
    <row r="15" s="1" customFormat="1" spans="1:21">
      <c r="A15" s="1" t="s">
        <v>282</v>
      </c>
      <c r="B15" s="1" t="s">
        <v>79</v>
      </c>
      <c r="C15" s="1" t="s">
        <v>556</v>
      </c>
      <c r="D15" s="1" t="s">
        <v>284</v>
      </c>
      <c r="E15" s="1" t="s">
        <v>285</v>
      </c>
      <c r="F15" s="1" t="s">
        <v>79</v>
      </c>
      <c r="G15" s="1" t="s">
        <v>80</v>
      </c>
      <c r="H15" s="1" t="s">
        <v>510</v>
      </c>
      <c r="I15" s="1" t="s">
        <v>530</v>
      </c>
      <c r="J15" s="1" t="s">
        <v>512</v>
      </c>
      <c r="K15" s="1" t="s">
        <v>530</v>
      </c>
      <c r="L15" s="1" t="s">
        <v>530</v>
      </c>
      <c r="M15" s="1" t="s">
        <v>513</v>
      </c>
      <c r="N15" s="1" t="s">
        <v>513</v>
      </c>
      <c r="O15" s="1" t="s">
        <v>514</v>
      </c>
      <c r="P15" s="1" t="s">
        <v>515</v>
      </c>
      <c r="Q15" s="1" t="s">
        <v>516</v>
      </c>
      <c r="R15" s="1" t="s">
        <v>557</v>
      </c>
      <c r="S15" s="1" t="s">
        <v>72</v>
      </c>
      <c r="T15" s="1" t="s">
        <v>34</v>
      </c>
      <c r="U15" s="1" t="s">
        <v>518</v>
      </c>
    </row>
    <row r="16" s="1" customFormat="1" spans="1:21">
      <c r="A16" s="1" t="s">
        <v>351</v>
      </c>
      <c r="B16" s="1" t="s">
        <v>79</v>
      </c>
      <c r="C16" s="1" t="s">
        <v>558</v>
      </c>
      <c r="D16" s="1" t="s">
        <v>559</v>
      </c>
      <c r="E16" s="1" t="s">
        <v>352</v>
      </c>
      <c r="F16" s="1" t="s">
        <v>79</v>
      </c>
      <c r="G16" s="1" t="s">
        <v>80</v>
      </c>
      <c r="H16" s="1" t="s">
        <v>510</v>
      </c>
      <c r="I16" s="1" t="s">
        <v>560</v>
      </c>
      <c r="J16" s="1" t="s">
        <v>512</v>
      </c>
      <c r="K16" s="1" t="s">
        <v>560</v>
      </c>
      <c r="L16" s="1" t="s">
        <v>560</v>
      </c>
      <c r="M16" s="1" t="s">
        <v>513</v>
      </c>
      <c r="N16" s="1" t="s">
        <v>513</v>
      </c>
      <c r="O16" s="1" t="s">
        <v>514</v>
      </c>
      <c r="P16" s="1" t="s">
        <v>515</v>
      </c>
      <c r="Q16" s="1" t="s">
        <v>516</v>
      </c>
      <c r="R16" s="1" t="s">
        <v>561</v>
      </c>
      <c r="S16" s="1" t="s">
        <v>72</v>
      </c>
      <c r="T16" s="1" t="s">
        <v>34</v>
      </c>
      <c r="U16" s="1" t="s">
        <v>518</v>
      </c>
    </row>
    <row r="17" s="1" customFormat="1" spans="1:21">
      <c r="A17" s="1" t="s">
        <v>473</v>
      </c>
      <c r="B17" s="1" t="s">
        <v>79</v>
      </c>
      <c r="C17" s="1" t="s">
        <v>562</v>
      </c>
      <c r="D17" s="1" t="s">
        <v>563</v>
      </c>
      <c r="E17" s="1" t="s">
        <v>476</v>
      </c>
      <c r="F17" s="1" t="s">
        <v>79</v>
      </c>
      <c r="G17" s="1" t="s">
        <v>80</v>
      </c>
      <c r="H17" s="1" t="s">
        <v>510</v>
      </c>
      <c r="I17" s="1" t="s">
        <v>539</v>
      </c>
      <c r="J17" s="1" t="s">
        <v>512</v>
      </c>
      <c r="K17" s="1" t="s">
        <v>539</v>
      </c>
      <c r="L17" s="1" t="s">
        <v>539</v>
      </c>
      <c r="M17" s="1" t="s">
        <v>513</v>
      </c>
      <c r="N17" s="1" t="s">
        <v>513</v>
      </c>
      <c r="O17" s="1" t="s">
        <v>514</v>
      </c>
      <c r="P17" s="1" t="s">
        <v>515</v>
      </c>
      <c r="Q17" s="1" t="s">
        <v>516</v>
      </c>
      <c r="R17" s="1" t="s">
        <v>564</v>
      </c>
      <c r="S17" s="1" t="s">
        <v>72</v>
      </c>
      <c r="T17" s="1" t="s">
        <v>34</v>
      </c>
      <c r="U17" s="1" t="s">
        <v>518</v>
      </c>
    </row>
    <row r="18" s="1" customFormat="1" spans="1:21">
      <c r="A18" s="1" t="s">
        <v>454</v>
      </c>
      <c r="B18" s="1" t="s">
        <v>79</v>
      </c>
      <c r="C18" s="1" t="s">
        <v>565</v>
      </c>
      <c r="D18" s="1" t="s">
        <v>566</v>
      </c>
      <c r="E18" s="1" t="s">
        <v>457</v>
      </c>
      <c r="F18" s="1" t="s">
        <v>79</v>
      </c>
      <c r="G18" s="1" t="s">
        <v>80</v>
      </c>
      <c r="H18" s="1" t="s">
        <v>510</v>
      </c>
      <c r="I18" s="1" t="s">
        <v>567</v>
      </c>
      <c r="J18" s="1" t="s">
        <v>512</v>
      </c>
      <c r="K18" s="1" t="s">
        <v>567</v>
      </c>
      <c r="L18" s="1" t="s">
        <v>567</v>
      </c>
      <c r="M18" s="1" t="s">
        <v>513</v>
      </c>
      <c r="N18" s="1" t="s">
        <v>513</v>
      </c>
      <c r="O18" s="1" t="s">
        <v>514</v>
      </c>
      <c r="P18" s="1" t="s">
        <v>515</v>
      </c>
      <c r="Q18" s="1" t="s">
        <v>516</v>
      </c>
      <c r="R18" s="1" t="s">
        <v>568</v>
      </c>
      <c r="S18" s="1" t="s">
        <v>72</v>
      </c>
      <c r="T18" s="1" t="s">
        <v>34</v>
      </c>
      <c r="U18" s="1" t="s">
        <v>518</v>
      </c>
    </row>
    <row r="19" s="1" customFormat="1" spans="1:21">
      <c r="A19" s="1" t="s">
        <v>126</v>
      </c>
      <c r="B19" s="1" t="s">
        <v>79</v>
      </c>
      <c r="C19" s="1" t="s">
        <v>569</v>
      </c>
      <c r="D19" s="1" t="s">
        <v>570</v>
      </c>
      <c r="E19" s="1" t="s">
        <v>129</v>
      </c>
      <c r="F19" s="1" t="s">
        <v>79</v>
      </c>
      <c r="G19" s="1" t="s">
        <v>80</v>
      </c>
      <c r="H19" s="1" t="s">
        <v>510</v>
      </c>
      <c r="I19" s="1" t="s">
        <v>571</v>
      </c>
      <c r="J19" s="1" t="s">
        <v>512</v>
      </c>
      <c r="K19" s="1" t="s">
        <v>571</v>
      </c>
      <c r="L19" s="1" t="s">
        <v>571</v>
      </c>
      <c r="M19" s="1" t="s">
        <v>513</v>
      </c>
      <c r="N19" s="1" t="s">
        <v>513</v>
      </c>
      <c r="O19" s="1" t="s">
        <v>514</v>
      </c>
      <c r="P19" s="1" t="s">
        <v>515</v>
      </c>
      <c r="Q19" s="1" t="s">
        <v>516</v>
      </c>
      <c r="R19" s="1" t="s">
        <v>572</v>
      </c>
      <c r="S19" s="1" t="s">
        <v>72</v>
      </c>
      <c r="T19" s="1" t="s">
        <v>34</v>
      </c>
      <c r="U19" s="1" t="s">
        <v>518</v>
      </c>
    </row>
    <row r="20" s="1" customFormat="1" spans="1:21">
      <c r="A20" s="1" t="s">
        <v>197</v>
      </c>
      <c r="B20" s="1" t="s">
        <v>79</v>
      </c>
      <c r="C20" s="1" t="s">
        <v>573</v>
      </c>
      <c r="D20" s="1" t="s">
        <v>199</v>
      </c>
      <c r="E20" s="1" t="s">
        <v>200</v>
      </c>
      <c r="F20" s="1" t="s">
        <v>79</v>
      </c>
      <c r="G20" s="1" t="s">
        <v>80</v>
      </c>
      <c r="H20" s="1" t="s">
        <v>510</v>
      </c>
      <c r="I20" s="1" t="s">
        <v>527</v>
      </c>
      <c r="J20" s="1" t="s">
        <v>512</v>
      </c>
      <c r="K20" s="1" t="s">
        <v>527</v>
      </c>
      <c r="L20" s="1" t="s">
        <v>527</v>
      </c>
      <c r="M20" s="1" t="s">
        <v>513</v>
      </c>
      <c r="N20" s="1" t="s">
        <v>513</v>
      </c>
      <c r="O20" s="1" t="s">
        <v>514</v>
      </c>
      <c r="P20" s="1" t="s">
        <v>515</v>
      </c>
      <c r="Q20" s="1" t="s">
        <v>516</v>
      </c>
      <c r="R20" s="1" t="s">
        <v>574</v>
      </c>
      <c r="S20" s="1" t="s">
        <v>72</v>
      </c>
      <c r="T20" s="1" t="s">
        <v>34</v>
      </c>
      <c r="U20" s="1" t="s">
        <v>518</v>
      </c>
    </row>
    <row r="21" s="1" customFormat="1" spans="1:21">
      <c r="A21" s="1" t="s">
        <v>335</v>
      </c>
      <c r="B21" s="1" t="s">
        <v>79</v>
      </c>
      <c r="C21" s="1" t="s">
        <v>575</v>
      </c>
      <c r="D21" s="1" t="s">
        <v>576</v>
      </c>
      <c r="E21" s="1" t="s">
        <v>338</v>
      </c>
      <c r="F21" s="1" t="s">
        <v>79</v>
      </c>
      <c r="G21" s="1" t="s">
        <v>80</v>
      </c>
      <c r="H21" s="1" t="s">
        <v>510</v>
      </c>
      <c r="I21" s="1" t="s">
        <v>577</v>
      </c>
      <c r="J21" s="1" t="s">
        <v>512</v>
      </c>
      <c r="K21" s="1" t="s">
        <v>577</v>
      </c>
      <c r="L21" s="1" t="s">
        <v>577</v>
      </c>
      <c r="M21" s="1" t="s">
        <v>513</v>
      </c>
      <c r="N21" s="1" t="s">
        <v>513</v>
      </c>
      <c r="O21" s="1" t="s">
        <v>514</v>
      </c>
      <c r="P21" s="1" t="s">
        <v>515</v>
      </c>
      <c r="Q21" s="1" t="s">
        <v>516</v>
      </c>
      <c r="R21" s="1" t="s">
        <v>578</v>
      </c>
      <c r="S21" s="1" t="s">
        <v>72</v>
      </c>
      <c r="T21" s="1" t="s">
        <v>34</v>
      </c>
      <c r="U21" s="1" t="s">
        <v>518</v>
      </c>
    </row>
    <row r="22" s="1" customFormat="1" spans="1:21">
      <c r="A22" s="1" t="s">
        <v>423</v>
      </c>
      <c r="B22" s="1" t="s">
        <v>79</v>
      </c>
      <c r="C22" s="1" t="s">
        <v>579</v>
      </c>
      <c r="D22" s="1" t="s">
        <v>425</v>
      </c>
      <c r="E22" s="1" t="s">
        <v>426</v>
      </c>
      <c r="F22" s="1" t="s">
        <v>79</v>
      </c>
      <c r="G22" s="1" t="s">
        <v>80</v>
      </c>
      <c r="H22" s="1" t="s">
        <v>510</v>
      </c>
      <c r="I22" s="1" t="s">
        <v>580</v>
      </c>
      <c r="J22" s="1" t="s">
        <v>512</v>
      </c>
      <c r="K22" s="1" t="s">
        <v>580</v>
      </c>
      <c r="L22" s="1" t="s">
        <v>580</v>
      </c>
      <c r="M22" s="1" t="s">
        <v>513</v>
      </c>
      <c r="N22" s="1" t="s">
        <v>513</v>
      </c>
      <c r="O22" s="1" t="s">
        <v>514</v>
      </c>
      <c r="P22" s="1" t="s">
        <v>515</v>
      </c>
      <c r="Q22" s="1" t="s">
        <v>516</v>
      </c>
      <c r="R22" s="1" t="s">
        <v>581</v>
      </c>
      <c r="S22" s="1" t="s">
        <v>72</v>
      </c>
      <c r="T22" s="1" t="s">
        <v>34</v>
      </c>
      <c r="U22" s="1" t="s">
        <v>518</v>
      </c>
    </row>
    <row r="23" s="1" customFormat="1" spans="1:21">
      <c r="A23" s="1" t="s">
        <v>299</v>
      </c>
      <c r="B23" s="1" t="s">
        <v>79</v>
      </c>
      <c r="C23" s="1" t="s">
        <v>582</v>
      </c>
      <c r="D23" s="1" t="s">
        <v>301</v>
      </c>
      <c r="E23" s="1" t="s">
        <v>302</v>
      </c>
      <c r="F23" s="1" t="s">
        <v>79</v>
      </c>
      <c r="G23" s="1" t="s">
        <v>80</v>
      </c>
      <c r="H23" s="1" t="s">
        <v>510</v>
      </c>
      <c r="I23" s="1" t="s">
        <v>583</v>
      </c>
      <c r="J23" s="1" t="s">
        <v>512</v>
      </c>
      <c r="K23" s="1" t="s">
        <v>583</v>
      </c>
      <c r="L23" s="1" t="s">
        <v>583</v>
      </c>
      <c r="M23" s="1" t="s">
        <v>513</v>
      </c>
      <c r="N23" s="1" t="s">
        <v>513</v>
      </c>
      <c r="O23" s="1" t="s">
        <v>514</v>
      </c>
      <c r="P23" s="1" t="s">
        <v>515</v>
      </c>
      <c r="Q23" s="1" t="s">
        <v>516</v>
      </c>
      <c r="R23" s="1" t="s">
        <v>584</v>
      </c>
      <c r="S23" s="1" t="s">
        <v>72</v>
      </c>
      <c r="T23" s="1" t="s">
        <v>34</v>
      </c>
      <c r="U23" s="1" t="s">
        <v>518</v>
      </c>
    </row>
    <row r="24" s="1" customFormat="1" spans="1:21">
      <c r="A24" s="1" t="s">
        <v>349</v>
      </c>
      <c r="B24" s="1" t="s">
        <v>79</v>
      </c>
      <c r="C24" s="1" t="s">
        <v>585</v>
      </c>
      <c r="D24" s="1" t="s">
        <v>301</v>
      </c>
      <c r="E24" s="1" t="s">
        <v>350</v>
      </c>
      <c r="F24" s="1" t="s">
        <v>79</v>
      </c>
      <c r="G24" s="1" t="s">
        <v>80</v>
      </c>
      <c r="H24" s="1" t="s">
        <v>510</v>
      </c>
      <c r="I24" s="1" t="s">
        <v>583</v>
      </c>
      <c r="J24" s="1" t="s">
        <v>512</v>
      </c>
      <c r="K24" s="1" t="s">
        <v>583</v>
      </c>
      <c r="L24" s="1" t="s">
        <v>583</v>
      </c>
      <c r="M24" s="1" t="s">
        <v>513</v>
      </c>
      <c r="N24" s="1" t="s">
        <v>513</v>
      </c>
      <c r="O24" s="1" t="s">
        <v>514</v>
      </c>
      <c r="P24" s="1" t="s">
        <v>515</v>
      </c>
      <c r="Q24" s="1" t="s">
        <v>516</v>
      </c>
      <c r="R24" s="1" t="s">
        <v>586</v>
      </c>
      <c r="S24" s="1" t="s">
        <v>72</v>
      </c>
      <c r="T24" s="1" t="s">
        <v>34</v>
      </c>
      <c r="U24" s="1" t="s">
        <v>518</v>
      </c>
    </row>
    <row r="25" s="1" customFormat="1" spans="1:21">
      <c r="A25" s="1" t="s">
        <v>465</v>
      </c>
      <c r="B25" s="1" t="s">
        <v>79</v>
      </c>
      <c r="C25" s="1" t="s">
        <v>587</v>
      </c>
      <c r="D25" s="1" t="s">
        <v>467</v>
      </c>
      <c r="E25" s="1" t="s">
        <v>468</v>
      </c>
      <c r="F25" s="1" t="s">
        <v>79</v>
      </c>
      <c r="G25" s="1" t="s">
        <v>80</v>
      </c>
      <c r="H25" s="1" t="s">
        <v>510</v>
      </c>
      <c r="I25" s="1" t="s">
        <v>588</v>
      </c>
      <c r="J25" s="1" t="s">
        <v>512</v>
      </c>
      <c r="K25" s="1" t="s">
        <v>588</v>
      </c>
      <c r="L25" s="1" t="s">
        <v>588</v>
      </c>
      <c r="M25" s="1" t="s">
        <v>513</v>
      </c>
      <c r="N25" s="1" t="s">
        <v>513</v>
      </c>
      <c r="O25" s="1" t="s">
        <v>514</v>
      </c>
      <c r="P25" s="1" t="s">
        <v>515</v>
      </c>
      <c r="Q25" s="1" t="s">
        <v>516</v>
      </c>
      <c r="R25" s="1" t="s">
        <v>589</v>
      </c>
      <c r="S25" s="1" t="s">
        <v>72</v>
      </c>
      <c r="T25" s="1" t="s">
        <v>34</v>
      </c>
      <c r="U25" s="1" t="s">
        <v>518</v>
      </c>
    </row>
    <row r="26" s="1" customFormat="1" spans="1:21">
      <c r="A26" s="1" t="s">
        <v>321</v>
      </c>
      <c r="B26" s="1" t="s">
        <v>79</v>
      </c>
      <c r="C26" s="1" t="s">
        <v>590</v>
      </c>
      <c r="D26" s="1" t="s">
        <v>591</v>
      </c>
      <c r="E26" s="1" t="s">
        <v>324</v>
      </c>
      <c r="F26" s="1" t="s">
        <v>79</v>
      </c>
      <c r="G26" s="1" t="s">
        <v>80</v>
      </c>
      <c r="H26" s="1" t="s">
        <v>510</v>
      </c>
      <c r="I26" s="1" t="s">
        <v>592</v>
      </c>
      <c r="J26" s="1" t="s">
        <v>512</v>
      </c>
      <c r="K26" s="1" t="s">
        <v>592</v>
      </c>
      <c r="L26" s="1" t="s">
        <v>592</v>
      </c>
      <c r="M26" s="1" t="s">
        <v>513</v>
      </c>
      <c r="N26" s="1" t="s">
        <v>513</v>
      </c>
      <c r="O26" s="1" t="s">
        <v>514</v>
      </c>
      <c r="P26" s="1" t="s">
        <v>515</v>
      </c>
      <c r="Q26" s="1" t="s">
        <v>516</v>
      </c>
      <c r="R26" s="1" t="s">
        <v>593</v>
      </c>
      <c r="S26" s="1" t="s">
        <v>72</v>
      </c>
      <c r="T26" s="1" t="s">
        <v>34</v>
      </c>
      <c r="U26" s="1" t="s">
        <v>518</v>
      </c>
    </row>
    <row r="27" s="1" customFormat="1" spans="1:21">
      <c r="A27" s="1" t="s">
        <v>165</v>
      </c>
      <c r="B27" s="1" t="s">
        <v>79</v>
      </c>
      <c r="C27" s="1" t="s">
        <v>594</v>
      </c>
      <c r="D27" s="1" t="s">
        <v>595</v>
      </c>
      <c r="E27" s="1" t="s">
        <v>168</v>
      </c>
      <c r="F27" s="1" t="s">
        <v>79</v>
      </c>
      <c r="G27" s="1" t="s">
        <v>80</v>
      </c>
      <c r="H27" s="1" t="s">
        <v>510</v>
      </c>
      <c r="I27" s="1" t="s">
        <v>596</v>
      </c>
      <c r="J27" s="1" t="s">
        <v>512</v>
      </c>
      <c r="K27" s="1" t="s">
        <v>596</v>
      </c>
      <c r="L27" s="1" t="s">
        <v>596</v>
      </c>
      <c r="M27" s="1" t="s">
        <v>513</v>
      </c>
      <c r="N27" s="1" t="s">
        <v>513</v>
      </c>
      <c r="O27" s="1" t="s">
        <v>514</v>
      </c>
      <c r="P27" s="1" t="s">
        <v>515</v>
      </c>
      <c r="Q27" s="1" t="s">
        <v>516</v>
      </c>
      <c r="R27" s="1" t="s">
        <v>597</v>
      </c>
      <c r="S27" s="1" t="s">
        <v>72</v>
      </c>
      <c r="T27" s="1" t="s">
        <v>34</v>
      </c>
      <c r="U27" s="1" t="s">
        <v>518</v>
      </c>
    </row>
    <row r="28" s="1" customFormat="1" spans="1:21">
      <c r="A28" s="1" t="s">
        <v>110</v>
      </c>
      <c r="B28" s="1" t="s">
        <v>79</v>
      </c>
      <c r="C28" s="1" t="s">
        <v>598</v>
      </c>
      <c r="D28" s="1" t="s">
        <v>599</v>
      </c>
      <c r="E28" s="1" t="s">
        <v>113</v>
      </c>
      <c r="F28" s="1" t="s">
        <v>79</v>
      </c>
      <c r="G28" s="1" t="s">
        <v>80</v>
      </c>
      <c r="H28" s="1" t="s">
        <v>510</v>
      </c>
      <c r="I28" s="1" t="s">
        <v>600</v>
      </c>
      <c r="J28" s="1" t="s">
        <v>512</v>
      </c>
      <c r="K28" s="1" t="s">
        <v>600</v>
      </c>
      <c r="L28" s="1" t="s">
        <v>600</v>
      </c>
      <c r="M28" s="1" t="s">
        <v>513</v>
      </c>
      <c r="N28" s="1" t="s">
        <v>513</v>
      </c>
      <c r="O28" s="1" t="s">
        <v>514</v>
      </c>
      <c r="P28" s="1" t="s">
        <v>515</v>
      </c>
      <c r="Q28" s="1" t="s">
        <v>516</v>
      </c>
      <c r="R28" s="1" t="s">
        <v>601</v>
      </c>
      <c r="S28" s="1" t="s">
        <v>72</v>
      </c>
      <c r="T28" s="1" t="s">
        <v>34</v>
      </c>
      <c r="U28" s="1" t="s">
        <v>518</v>
      </c>
    </row>
    <row r="29" s="1" customFormat="1" spans="1:21">
      <c r="A29" s="1" t="s">
        <v>172</v>
      </c>
      <c r="B29" s="1" t="s">
        <v>79</v>
      </c>
      <c r="C29" s="1" t="s">
        <v>602</v>
      </c>
      <c r="D29" s="1" t="s">
        <v>174</v>
      </c>
      <c r="E29" s="1" t="s">
        <v>175</v>
      </c>
      <c r="F29" s="1" t="s">
        <v>79</v>
      </c>
      <c r="G29" s="1" t="s">
        <v>80</v>
      </c>
      <c r="H29" s="1" t="s">
        <v>510</v>
      </c>
      <c r="I29" s="1" t="s">
        <v>539</v>
      </c>
      <c r="J29" s="1" t="s">
        <v>512</v>
      </c>
      <c r="K29" s="1" t="s">
        <v>539</v>
      </c>
      <c r="L29" s="1" t="s">
        <v>539</v>
      </c>
      <c r="M29" s="1" t="s">
        <v>513</v>
      </c>
      <c r="N29" s="1" t="s">
        <v>513</v>
      </c>
      <c r="O29" s="1" t="s">
        <v>514</v>
      </c>
      <c r="P29" s="1" t="s">
        <v>515</v>
      </c>
      <c r="Q29" s="1" t="s">
        <v>516</v>
      </c>
      <c r="R29" s="1" t="s">
        <v>603</v>
      </c>
      <c r="S29" s="1" t="s">
        <v>72</v>
      </c>
      <c r="T29" s="1" t="s">
        <v>34</v>
      </c>
      <c r="U29" s="1" t="s">
        <v>518</v>
      </c>
    </row>
    <row r="30" s="1" customFormat="1" spans="1:21">
      <c r="A30" s="1" t="s">
        <v>342</v>
      </c>
      <c r="B30" s="1" t="s">
        <v>79</v>
      </c>
      <c r="C30" s="1" t="s">
        <v>604</v>
      </c>
      <c r="D30" s="1" t="s">
        <v>344</v>
      </c>
      <c r="E30" s="1" t="s">
        <v>345</v>
      </c>
      <c r="F30" s="1" t="s">
        <v>79</v>
      </c>
      <c r="G30" s="1" t="s">
        <v>80</v>
      </c>
      <c r="H30" s="1" t="s">
        <v>510</v>
      </c>
      <c r="I30" s="1" t="s">
        <v>546</v>
      </c>
      <c r="J30" s="1" t="s">
        <v>512</v>
      </c>
      <c r="K30" s="1" t="s">
        <v>546</v>
      </c>
      <c r="L30" s="1" t="s">
        <v>546</v>
      </c>
      <c r="M30" s="1" t="s">
        <v>513</v>
      </c>
      <c r="N30" s="1" t="s">
        <v>513</v>
      </c>
      <c r="O30" s="1" t="s">
        <v>514</v>
      </c>
      <c r="P30" s="1" t="s">
        <v>515</v>
      </c>
      <c r="Q30" s="1" t="s">
        <v>516</v>
      </c>
      <c r="R30" s="1" t="s">
        <v>605</v>
      </c>
      <c r="S30" s="1" t="s">
        <v>72</v>
      </c>
      <c r="T30" s="1" t="s">
        <v>34</v>
      </c>
      <c r="U30" s="1" t="s">
        <v>518</v>
      </c>
    </row>
    <row r="31" s="1" customFormat="1" spans="1:21">
      <c r="A31" s="1" t="s">
        <v>437</v>
      </c>
      <c r="B31" s="1" t="s">
        <v>79</v>
      </c>
      <c r="C31" s="1" t="s">
        <v>606</v>
      </c>
      <c r="D31" s="1" t="s">
        <v>439</v>
      </c>
      <c r="E31" s="1" t="s">
        <v>440</v>
      </c>
      <c r="F31" s="1" t="s">
        <v>79</v>
      </c>
      <c r="G31" s="1" t="s">
        <v>80</v>
      </c>
      <c r="H31" s="1" t="s">
        <v>510</v>
      </c>
      <c r="I31" s="1" t="s">
        <v>607</v>
      </c>
      <c r="J31" s="1" t="s">
        <v>512</v>
      </c>
      <c r="K31" s="1" t="s">
        <v>607</v>
      </c>
      <c r="L31" s="1" t="s">
        <v>607</v>
      </c>
      <c r="M31" s="1" t="s">
        <v>513</v>
      </c>
      <c r="N31" s="1" t="s">
        <v>513</v>
      </c>
      <c r="O31" s="1" t="s">
        <v>514</v>
      </c>
      <c r="P31" s="1" t="s">
        <v>515</v>
      </c>
      <c r="Q31" s="1" t="s">
        <v>516</v>
      </c>
      <c r="R31" s="1" t="s">
        <v>608</v>
      </c>
      <c r="S31" s="1" t="s">
        <v>72</v>
      </c>
      <c r="T31" s="1" t="s">
        <v>34</v>
      </c>
      <c r="U31" s="1" t="s">
        <v>518</v>
      </c>
    </row>
    <row r="32" s="1" customFormat="1" spans="1:21">
      <c r="A32" s="1" t="s">
        <v>266</v>
      </c>
      <c r="B32" s="1" t="s">
        <v>79</v>
      </c>
      <c r="C32" s="1" t="s">
        <v>609</v>
      </c>
      <c r="D32" s="1" t="s">
        <v>268</v>
      </c>
      <c r="E32" s="1" t="s">
        <v>269</v>
      </c>
      <c r="F32" s="1" t="s">
        <v>79</v>
      </c>
      <c r="G32" s="1" t="s">
        <v>80</v>
      </c>
      <c r="H32" s="1" t="s">
        <v>510</v>
      </c>
      <c r="I32" s="1" t="s">
        <v>610</v>
      </c>
      <c r="J32" s="1" t="s">
        <v>512</v>
      </c>
      <c r="K32" s="1" t="s">
        <v>610</v>
      </c>
      <c r="L32" s="1" t="s">
        <v>610</v>
      </c>
      <c r="M32" s="1" t="s">
        <v>513</v>
      </c>
      <c r="N32" s="1" t="s">
        <v>513</v>
      </c>
      <c r="O32" s="1" t="s">
        <v>514</v>
      </c>
      <c r="P32" s="1" t="s">
        <v>515</v>
      </c>
      <c r="Q32" s="1" t="s">
        <v>516</v>
      </c>
      <c r="R32" s="1" t="s">
        <v>611</v>
      </c>
      <c r="S32" s="1" t="s">
        <v>72</v>
      </c>
      <c r="T32" s="1" t="s">
        <v>34</v>
      </c>
      <c r="U32" s="1" t="s">
        <v>518</v>
      </c>
    </row>
    <row r="33" s="1" customFormat="1" spans="1:21">
      <c r="A33" s="1" t="s">
        <v>294</v>
      </c>
      <c r="B33" s="1" t="s">
        <v>79</v>
      </c>
      <c r="C33" s="1" t="s">
        <v>612</v>
      </c>
      <c r="D33" s="1" t="s">
        <v>296</v>
      </c>
      <c r="E33" s="1" t="s">
        <v>297</v>
      </c>
      <c r="F33" s="1" t="s">
        <v>79</v>
      </c>
      <c r="G33" s="1" t="s">
        <v>80</v>
      </c>
      <c r="H33" s="1" t="s">
        <v>510</v>
      </c>
      <c r="I33" s="1" t="s">
        <v>580</v>
      </c>
      <c r="J33" s="1" t="s">
        <v>512</v>
      </c>
      <c r="K33" s="1" t="s">
        <v>580</v>
      </c>
      <c r="L33" s="1" t="s">
        <v>580</v>
      </c>
      <c r="M33" s="1" t="s">
        <v>513</v>
      </c>
      <c r="N33" s="1" t="s">
        <v>513</v>
      </c>
      <c r="O33" s="1" t="s">
        <v>514</v>
      </c>
      <c r="P33" s="1" t="s">
        <v>515</v>
      </c>
      <c r="Q33" s="1" t="s">
        <v>516</v>
      </c>
      <c r="R33" s="1" t="s">
        <v>613</v>
      </c>
      <c r="S33" s="1" t="s">
        <v>72</v>
      </c>
      <c r="T33" s="1" t="s">
        <v>34</v>
      </c>
      <c r="U33" s="1" t="s">
        <v>518</v>
      </c>
    </row>
    <row r="34" s="1" customFormat="1" spans="1:21">
      <c r="A34" s="1" t="s">
        <v>240</v>
      </c>
      <c r="B34" s="1" t="s">
        <v>79</v>
      </c>
      <c r="C34" s="1" t="s">
        <v>614</v>
      </c>
      <c r="D34" s="1" t="s">
        <v>615</v>
      </c>
      <c r="E34" s="1" t="s">
        <v>616</v>
      </c>
      <c r="F34" s="1" t="s">
        <v>79</v>
      </c>
      <c r="G34" s="1" t="s">
        <v>80</v>
      </c>
      <c r="H34" s="1" t="s">
        <v>510</v>
      </c>
      <c r="I34" s="1" t="s">
        <v>617</v>
      </c>
      <c r="J34" s="1" t="s">
        <v>512</v>
      </c>
      <c r="K34" s="1" t="s">
        <v>617</v>
      </c>
      <c r="L34" s="1" t="s">
        <v>617</v>
      </c>
      <c r="M34" s="1" t="s">
        <v>513</v>
      </c>
      <c r="N34" s="1" t="s">
        <v>513</v>
      </c>
      <c r="O34" s="1" t="s">
        <v>514</v>
      </c>
      <c r="P34" s="1" t="s">
        <v>515</v>
      </c>
      <c r="Q34" s="1" t="s">
        <v>516</v>
      </c>
      <c r="R34" s="1" t="s">
        <v>618</v>
      </c>
      <c r="S34" s="1" t="s">
        <v>72</v>
      </c>
      <c r="T34" s="1" t="s">
        <v>34</v>
      </c>
      <c r="U34" s="1" t="s">
        <v>518</v>
      </c>
    </row>
    <row r="35" s="1" customFormat="1" spans="1:21">
      <c r="A35" s="1" t="s">
        <v>415</v>
      </c>
      <c r="B35" s="1" t="s">
        <v>79</v>
      </c>
      <c r="C35" s="1" t="s">
        <v>619</v>
      </c>
      <c r="D35" s="1" t="s">
        <v>417</v>
      </c>
      <c r="E35" s="1" t="s">
        <v>620</v>
      </c>
      <c r="F35" s="1" t="s">
        <v>79</v>
      </c>
      <c r="G35" s="1" t="s">
        <v>80</v>
      </c>
      <c r="H35" s="1" t="s">
        <v>510</v>
      </c>
      <c r="I35" s="1" t="s">
        <v>621</v>
      </c>
      <c r="J35" s="1" t="s">
        <v>512</v>
      </c>
      <c r="K35" s="1" t="s">
        <v>621</v>
      </c>
      <c r="L35" s="1" t="s">
        <v>621</v>
      </c>
      <c r="M35" s="1" t="s">
        <v>513</v>
      </c>
      <c r="N35" s="1" t="s">
        <v>513</v>
      </c>
      <c r="O35" s="1" t="s">
        <v>514</v>
      </c>
      <c r="P35" s="1" t="s">
        <v>515</v>
      </c>
      <c r="Q35" s="1" t="s">
        <v>516</v>
      </c>
      <c r="R35" s="1" t="s">
        <v>622</v>
      </c>
      <c r="S35" s="1" t="s">
        <v>72</v>
      </c>
      <c r="T35" s="1" t="s">
        <v>34</v>
      </c>
      <c r="U35" s="1" t="s">
        <v>518</v>
      </c>
    </row>
    <row r="36" s="1" customFormat="1" spans="1:21">
      <c r="A36" s="1" t="s">
        <v>433</v>
      </c>
      <c r="B36" s="1" t="s">
        <v>79</v>
      </c>
      <c r="C36" s="1" t="s">
        <v>623</v>
      </c>
      <c r="D36" s="1" t="s">
        <v>435</v>
      </c>
      <c r="E36" s="1" t="s">
        <v>436</v>
      </c>
      <c r="F36" s="1" t="s">
        <v>79</v>
      </c>
      <c r="G36" s="1" t="s">
        <v>80</v>
      </c>
      <c r="H36" s="1" t="s">
        <v>510</v>
      </c>
      <c r="I36" s="1" t="s">
        <v>524</v>
      </c>
      <c r="J36" s="1" t="s">
        <v>512</v>
      </c>
      <c r="K36" s="1" t="s">
        <v>524</v>
      </c>
      <c r="L36" s="1" t="s">
        <v>524</v>
      </c>
      <c r="M36" s="1" t="s">
        <v>513</v>
      </c>
      <c r="N36" s="1" t="s">
        <v>513</v>
      </c>
      <c r="O36" s="1" t="s">
        <v>514</v>
      </c>
      <c r="P36" s="1" t="s">
        <v>515</v>
      </c>
      <c r="Q36" s="1" t="s">
        <v>516</v>
      </c>
      <c r="R36" s="1" t="s">
        <v>624</v>
      </c>
      <c r="S36" s="1" t="s">
        <v>72</v>
      </c>
      <c r="T36" s="1" t="s">
        <v>34</v>
      </c>
      <c r="U36" s="1" t="s">
        <v>518</v>
      </c>
    </row>
    <row r="37" s="1" customFormat="1" spans="1:21">
      <c r="A37" s="1" t="s">
        <v>427</v>
      </c>
      <c r="B37" s="1" t="s">
        <v>79</v>
      </c>
      <c r="C37" s="1" t="s">
        <v>625</v>
      </c>
      <c r="D37" s="1" t="s">
        <v>626</v>
      </c>
      <c r="E37" s="1" t="s">
        <v>430</v>
      </c>
      <c r="F37" s="1" t="s">
        <v>79</v>
      </c>
      <c r="G37" s="1" t="s">
        <v>80</v>
      </c>
      <c r="H37" s="1" t="s">
        <v>510</v>
      </c>
      <c r="I37" s="1" t="s">
        <v>627</v>
      </c>
      <c r="J37" s="1" t="s">
        <v>512</v>
      </c>
      <c r="K37" s="1" t="s">
        <v>627</v>
      </c>
      <c r="L37" s="1" t="s">
        <v>627</v>
      </c>
      <c r="M37" s="1" t="s">
        <v>513</v>
      </c>
      <c r="N37" s="1" t="s">
        <v>513</v>
      </c>
      <c r="O37" s="1" t="s">
        <v>514</v>
      </c>
      <c r="P37" s="1" t="s">
        <v>515</v>
      </c>
      <c r="Q37" s="1" t="s">
        <v>516</v>
      </c>
      <c r="R37" s="1" t="s">
        <v>628</v>
      </c>
      <c r="S37" s="1" t="s">
        <v>72</v>
      </c>
      <c r="T37" s="1" t="s">
        <v>34</v>
      </c>
      <c r="U37" s="1" t="s">
        <v>518</v>
      </c>
    </row>
    <row r="38" s="1" customFormat="1" spans="1:21">
      <c r="A38" s="1" t="s">
        <v>86</v>
      </c>
      <c r="B38" s="1" t="s">
        <v>79</v>
      </c>
      <c r="C38" s="1" t="s">
        <v>629</v>
      </c>
      <c r="D38" s="1" t="s">
        <v>630</v>
      </c>
      <c r="E38" s="1" t="s">
        <v>89</v>
      </c>
      <c r="F38" s="1" t="s">
        <v>79</v>
      </c>
      <c r="G38" s="1" t="s">
        <v>80</v>
      </c>
      <c r="H38" s="1" t="s">
        <v>510</v>
      </c>
      <c r="I38" s="1" t="s">
        <v>631</v>
      </c>
      <c r="J38" s="1" t="s">
        <v>512</v>
      </c>
      <c r="K38" s="1" t="s">
        <v>631</v>
      </c>
      <c r="L38" s="1" t="s">
        <v>631</v>
      </c>
      <c r="M38" s="1" t="s">
        <v>513</v>
      </c>
      <c r="N38" s="1" t="s">
        <v>513</v>
      </c>
      <c r="O38" s="1" t="s">
        <v>514</v>
      </c>
      <c r="P38" s="1" t="s">
        <v>515</v>
      </c>
      <c r="Q38" s="1" t="s">
        <v>516</v>
      </c>
      <c r="R38" s="1" t="s">
        <v>632</v>
      </c>
      <c r="S38" s="1" t="s">
        <v>72</v>
      </c>
      <c r="T38" s="1" t="s">
        <v>34</v>
      </c>
      <c r="U38" s="1" t="s">
        <v>518</v>
      </c>
    </row>
    <row r="39" s="1" customFormat="1" spans="1:21">
      <c r="A39" s="1" t="s">
        <v>347</v>
      </c>
      <c r="B39" s="1" t="s">
        <v>79</v>
      </c>
      <c r="C39" s="1" t="s">
        <v>633</v>
      </c>
      <c r="D39" s="1" t="s">
        <v>630</v>
      </c>
      <c r="E39" s="1" t="s">
        <v>348</v>
      </c>
      <c r="F39" s="1" t="s">
        <v>79</v>
      </c>
      <c r="G39" s="1" t="s">
        <v>80</v>
      </c>
      <c r="H39" s="1" t="s">
        <v>510</v>
      </c>
      <c r="I39" s="1" t="s">
        <v>521</v>
      </c>
      <c r="J39" s="1" t="s">
        <v>512</v>
      </c>
      <c r="K39" s="1" t="s">
        <v>521</v>
      </c>
      <c r="L39" s="1" t="s">
        <v>521</v>
      </c>
      <c r="M39" s="1" t="s">
        <v>513</v>
      </c>
      <c r="N39" s="1" t="s">
        <v>513</v>
      </c>
      <c r="O39" s="1" t="s">
        <v>514</v>
      </c>
      <c r="P39" s="1" t="s">
        <v>515</v>
      </c>
      <c r="Q39" s="1" t="s">
        <v>516</v>
      </c>
      <c r="R39" s="1" t="s">
        <v>634</v>
      </c>
      <c r="S39" s="1" t="s">
        <v>72</v>
      </c>
      <c r="T39" s="1" t="s">
        <v>34</v>
      </c>
      <c r="U39" s="1" t="s">
        <v>518</v>
      </c>
    </row>
    <row r="40" s="1" customFormat="1" spans="1:21">
      <c r="A40" s="1" t="s">
        <v>134</v>
      </c>
      <c r="B40" s="1" t="s">
        <v>79</v>
      </c>
      <c r="C40" s="1" t="s">
        <v>635</v>
      </c>
      <c r="D40" s="1" t="s">
        <v>136</v>
      </c>
      <c r="E40" s="1" t="s">
        <v>137</v>
      </c>
      <c r="F40" s="1" t="s">
        <v>79</v>
      </c>
      <c r="G40" s="1" t="s">
        <v>80</v>
      </c>
      <c r="H40" s="1" t="s">
        <v>510</v>
      </c>
      <c r="I40" s="1" t="s">
        <v>636</v>
      </c>
      <c r="J40" s="1" t="s">
        <v>512</v>
      </c>
      <c r="K40" s="1" t="s">
        <v>636</v>
      </c>
      <c r="L40" s="1" t="s">
        <v>636</v>
      </c>
      <c r="M40" s="1" t="s">
        <v>513</v>
      </c>
      <c r="N40" s="1" t="s">
        <v>513</v>
      </c>
      <c r="O40" s="1" t="s">
        <v>514</v>
      </c>
      <c r="P40" s="1" t="s">
        <v>515</v>
      </c>
      <c r="Q40" s="1" t="s">
        <v>516</v>
      </c>
      <c r="R40" s="1" t="s">
        <v>637</v>
      </c>
      <c r="S40" s="1" t="s">
        <v>72</v>
      </c>
      <c r="T40" s="1" t="s">
        <v>34</v>
      </c>
      <c r="U40" s="1" t="s">
        <v>518</v>
      </c>
    </row>
    <row r="41" s="1" customFormat="1" spans="1:21">
      <c r="A41" s="1" t="s">
        <v>387</v>
      </c>
      <c r="B41" s="1" t="s">
        <v>79</v>
      </c>
      <c r="C41" s="1" t="s">
        <v>638</v>
      </c>
      <c r="D41" s="1" t="s">
        <v>639</v>
      </c>
      <c r="E41" s="1" t="s">
        <v>390</v>
      </c>
      <c r="F41" s="1" t="s">
        <v>79</v>
      </c>
      <c r="G41" s="1" t="s">
        <v>80</v>
      </c>
      <c r="H41" s="1" t="s">
        <v>510</v>
      </c>
      <c r="I41" s="1" t="s">
        <v>640</v>
      </c>
      <c r="J41" s="1" t="s">
        <v>512</v>
      </c>
      <c r="K41" s="1" t="s">
        <v>640</v>
      </c>
      <c r="L41" s="1" t="s">
        <v>640</v>
      </c>
      <c r="M41" s="1" t="s">
        <v>513</v>
      </c>
      <c r="N41" s="1" t="s">
        <v>513</v>
      </c>
      <c r="O41" s="1" t="s">
        <v>514</v>
      </c>
      <c r="P41" s="1" t="s">
        <v>515</v>
      </c>
      <c r="Q41" s="1" t="s">
        <v>516</v>
      </c>
      <c r="R41" s="1" t="s">
        <v>641</v>
      </c>
      <c r="S41" s="1" t="s">
        <v>72</v>
      </c>
      <c r="T41" s="1" t="s">
        <v>34</v>
      </c>
      <c r="U41" s="1" t="s">
        <v>518</v>
      </c>
    </row>
    <row r="42" s="1" customFormat="1" spans="1:21">
      <c r="A42" s="1" t="s">
        <v>326</v>
      </c>
      <c r="B42" s="1" t="s">
        <v>79</v>
      </c>
      <c r="C42" s="1" t="s">
        <v>642</v>
      </c>
      <c r="D42" s="1" t="s">
        <v>643</v>
      </c>
      <c r="E42" s="1" t="s">
        <v>329</v>
      </c>
      <c r="F42" s="1" t="s">
        <v>79</v>
      </c>
      <c r="G42" s="1" t="s">
        <v>80</v>
      </c>
      <c r="H42" s="1" t="s">
        <v>510</v>
      </c>
      <c r="I42" s="1" t="s">
        <v>644</v>
      </c>
      <c r="J42" s="1" t="s">
        <v>512</v>
      </c>
      <c r="K42" s="1" t="s">
        <v>644</v>
      </c>
      <c r="L42" s="1" t="s">
        <v>644</v>
      </c>
      <c r="M42" s="1" t="s">
        <v>513</v>
      </c>
      <c r="N42" s="1" t="s">
        <v>513</v>
      </c>
      <c r="O42" s="1" t="s">
        <v>514</v>
      </c>
      <c r="P42" s="1" t="s">
        <v>515</v>
      </c>
      <c r="Q42" s="1" t="s">
        <v>516</v>
      </c>
      <c r="R42" s="1" t="s">
        <v>645</v>
      </c>
      <c r="S42" s="1" t="s">
        <v>72</v>
      </c>
      <c r="T42" s="1" t="s">
        <v>34</v>
      </c>
      <c r="U42" s="1" t="s">
        <v>518</v>
      </c>
    </row>
    <row r="43" s="1" customFormat="1" spans="1:21">
      <c r="A43" s="1" t="s">
        <v>362</v>
      </c>
      <c r="B43" s="1" t="s">
        <v>79</v>
      </c>
      <c r="C43" s="1" t="s">
        <v>646</v>
      </c>
      <c r="D43" s="1" t="s">
        <v>643</v>
      </c>
      <c r="E43" s="1" t="s">
        <v>363</v>
      </c>
      <c r="F43" s="1" t="s">
        <v>79</v>
      </c>
      <c r="G43" s="1" t="s">
        <v>80</v>
      </c>
      <c r="H43" s="1" t="s">
        <v>510</v>
      </c>
      <c r="I43" s="1" t="s">
        <v>647</v>
      </c>
      <c r="J43" s="1" t="s">
        <v>512</v>
      </c>
      <c r="K43" s="1" t="s">
        <v>647</v>
      </c>
      <c r="L43" s="1" t="s">
        <v>647</v>
      </c>
      <c r="M43" s="1" t="s">
        <v>513</v>
      </c>
      <c r="N43" s="1" t="s">
        <v>513</v>
      </c>
      <c r="O43" s="1" t="s">
        <v>514</v>
      </c>
      <c r="P43" s="1" t="s">
        <v>515</v>
      </c>
      <c r="Q43" s="1" t="s">
        <v>516</v>
      </c>
      <c r="R43" s="1" t="s">
        <v>648</v>
      </c>
      <c r="S43" s="1" t="s">
        <v>72</v>
      </c>
      <c r="T43" s="1" t="s">
        <v>34</v>
      </c>
      <c r="U43" s="1" t="s">
        <v>518</v>
      </c>
    </row>
    <row r="44" s="1" customFormat="1" spans="1:21">
      <c r="A44" s="1" t="s">
        <v>274</v>
      </c>
      <c r="B44" s="1" t="s">
        <v>79</v>
      </c>
      <c r="C44" s="1" t="s">
        <v>649</v>
      </c>
      <c r="D44" s="1" t="s">
        <v>276</v>
      </c>
      <c r="E44" s="1" t="s">
        <v>277</v>
      </c>
      <c r="F44" s="1" t="s">
        <v>79</v>
      </c>
      <c r="G44" s="1" t="s">
        <v>80</v>
      </c>
      <c r="H44" s="1" t="s">
        <v>510</v>
      </c>
      <c r="I44" s="1" t="s">
        <v>650</v>
      </c>
      <c r="J44" s="1" t="s">
        <v>512</v>
      </c>
      <c r="K44" s="1" t="s">
        <v>650</v>
      </c>
      <c r="L44" s="1" t="s">
        <v>650</v>
      </c>
      <c r="M44" s="1" t="s">
        <v>513</v>
      </c>
      <c r="N44" s="1" t="s">
        <v>513</v>
      </c>
      <c r="O44" s="1" t="s">
        <v>514</v>
      </c>
      <c r="P44" s="1" t="s">
        <v>515</v>
      </c>
      <c r="Q44" s="1" t="s">
        <v>516</v>
      </c>
      <c r="R44" s="1" t="s">
        <v>651</v>
      </c>
      <c r="S44" s="1" t="s">
        <v>72</v>
      </c>
      <c r="T44" s="1" t="s">
        <v>34</v>
      </c>
      <c r="U44" s="1" t="s">
        <v>518</v>
      </c>
    </row>
    <row r="45" s="1" customFormat="1" spans="1:21">
      <c r="A45" s="1" t="s">
        <v>236</v>
      </c>
      <c r="B45" s="1" t="s">
        <v>79</v>
      </c>
      <c r="C45" s="1" t="s">
        <v>652</v>
      </c>
      <c r="D45" s="1" t="s">
        <v>238</v>
      </c>
      <c r="E45" s="1" t="s">
        <v>239</v>
      </c>
      <c r="F45" s="1" t="s">
        <v>79</v>
      </c>
      <c r="G45" s="1" t="s">
        <v>80</v>
      </c>
      <c r="H45" s="1" t="s">
        <v>510</v>
      </c>
      <c r="I45" s="1" t="s">
        <v>580</v>
      </c>
      <c r="J45" s="1" t="s">
        <v>512</v>
      </c>
      <c r="K45" s="1" t="s">
        <v>580</v>
      </c>
      <c r="L45" s="1" t="s">
        <v>580</v>
      </c>
      <c r="M45" s="1" t="s">
        <v>513</v>
      </c>
      <c r="N45" s="1" t="s">
        <v>513</v>
      </c>
      <c r="O45" s="1" t="s">
        <v>514</v>
      </c>
      <c r="P45" s="1" t="s">
        <v>515</v>
      </c>
      <c r="Q45" s="1" t="s">
        <v>516</v>
      </c>
      <c r="R45" s="1" t="s">
        <v>653</v>
      </c>
      <c r="S45" s="1" t="s">
        <v>72</v>
      </c>
      <c r="T45" s="1" t="s">
        <v>34</v>
      </c>
      <c r="U45" s="1" t="s">
        <v>518</v>
      </c>
    </row>
    <row r="46" s="1" customFormat="1" spans="1:21">
      <c r="A46" s="1" t="s">
        <v>315</v>
      </c>
      <c r="B46" s="1" t="s">
        <v>79</v>
      </c>
      <c r="C46" s="1" t="s">
        <v>654</v>
      </c>
      <c r="D46" s="1" t="s">
        <v>559</v>
      </c>
      <c r="E46" s="1" t="s">
        <v>655</v>
      </c>
      <c r="F46" s="1" t="s">
        <v>79</v>
      </c>
      <c r="G46" s="1" t="s">
        <v>80</v>
      </c>
      <c r="H46" s="1" t="s">
        <v>510</v>
      </c>
      <c r="I46" s="1" t="s">
        <v>656</v>
      </c>
      <c r="J46" s="1" t="s">
        <v>512</v>
      </c>
      <c r="K46" s="1" t="s">
        <v>656</v>
      </c>
      <c r="L46" s="1" t="s">
        <v>656</v>
      </c>
      <c r="M46" s="1" t="s">
        <v>513</v>
      </c>
      <c r="N46" s="1" t="s">
        <v>513</v>
      </c>
      <c r="O46" s="1" t="s">
        <v>514</v>
      </c>
      <c r="P46" s="1" t="s">
        <v>515</v>
      </c>
      <c r="Q46" s="1" t="s">
        <v>516</v>
      </c>
      <c r="R46" s="1" t="s">
        <v>657</v>
      </c>
      <c r="S46" s="1" t="s">
        <v>72</v>
      </c>
      <c r="T46" s="1" t="s">
        <v>34</v>
      </c>
      <c r="U46" s="1" t="s">
        <v>518</v>
      </c>
    </row>
    <row r="47" s="1" customFormat="1" spans="1:21">
      <c r="A47" s="1" t="s">
        <v>226</v>
      </c>
      <c r="B47" s="1" t="s">
        <v>79</v>
      </c>
      <c r="C47" s="1" t="s">
        <v>658</v>
      </c>
      <c r="D47" s="1" t="s">
        <v>559</v>
      </c>
      <c r="E47" s="1" t="s">
        <v>227</v>
      </c>
      <c r="F47" s="1" t="s">
        <v>79</v>
      </c>
      <c r="G47" s="1" t="s">
        <v>80</v>
      </c>
      <c r="H47" s="1" t="s">
        <v>510</v>
      </c>
      <c r="I47" s="1" t="s">
        <v>659</v>
      </c>
      <c r="J47" s="1" t="s">
        <v>512</v>
      </c>
      <c r="K47" s="1" t="s">
        <v>659</v>
      </c>
      <c r="L47" s="1" t="s">
        <v>659</v>
      </c>
      <c r="M47" s="1" t="s">
        <v>513</v>
      </c>
      <c r="N47" s="1" t="s">
        <v>513</v>
      </c>
      <c r="O47" s="1" t="s">
        <v>514</v>
      </c>
      <c r="P47" s="1" t="s">
        <v>515</v>
      </c>
      <c r="Q47" s="1" t="s">
        <v>516</v>
      </c>
      <c r="R47" s="1" t="s">
        <v>660</v>
      </c>
      <c r="S47" s="1" t="s">
        <v>72</v>
      </c>
      <c r="T47" s="1" t="s">
        <v>34</v>
      </c>
      <c r="U47" s="1" t="s">
        <v>518</v>
      </c>
    </row>
    <row r="48" s="1" customFormat="1" spans="1:21">
      <c r="A48" s="1" t="s">
        <v>218</v>
      </c>
      <c r="B48" s="1" t="s">
        <v>79</v>
      </c>
      <c r="C48" s="1" t="s">
        <v>661</v>
      </c>
      <c r="D48" s="1" t="s">
        <v>559</v>
      </c>
      <c r="E48" s="1" t="s">
        <v>221</v>
      </c>
      <c r="F48" s="1" t="s">
        <v>79</v>
      </c>
      <c r="G48" s="1" t="s">
        <v>80</v>
      </c>
      <c r="H48" s="1" t="s">
        <v>510</v>
      </c>
      <c r="I48" s="1" t="s">
        <v>659</v>
      </c>
      <c r="J48" s="1" t="s">
        <v>512</v>
      </c>
      <c r="K48" s="1" t="s">
        <v>659</v>
      </c>
      <c r="L48" s="1" t="s">
        <v>659</v>
      </c>
      <c r="M48" s="1" t="s">
        <v>513</v>
      </c>
      <c r="N48" s="1" t="s">
        <v>513</v>
      </c>
      <c r="O48" s="1" t="s">
        <v>514</v>
      </c>
      <c r="P48" s="1" t="s">
        <v>515</v>
      </c>
      <c r="Q48" s="1" t="s">
        <v>516</v>
      </c>
      <c r="R48" s="1" t="s">
        <v>662</v>
      </c>
      <c r="S48" s="1" t="s">
        <v>72</v>
      </c>
      <c r="T48" s="1" t="s">
        <v>34</v>
      </c>
      <c r="U48" s="1" t="s">
        <v>518</v>
      </c>
    </row>
    <row r="49" s="1" customFormat="1" spans="1:21">
      <c r="A49" s="1" t="s">
        <v>444</v>
      </c>
      <c r="B49" s="1" t="s">
        <v>79</v>
      </c>
      <c r="C49" s="1" t="s">
        <v>663</v>
      </c>
      <c r="D49" s="1" t="s">
        <v>664</v>
      </c>
      <c r="E49" s="1" t="s">
        <v>447</v>
      </c>
      <c r="F49" s="1" t="s">
        <v>79</v>
      </c>
      <c r="G49" s="1" t="s">
        <v>80</v>
      </c>
      <c r="H49" s="1" t="s">
        <v>510</v>
      </c>
      <c r="I49" s="1" t="s">
        <v>665</v>
      </c>
      <c r="J49" s="1" t="s">
        <v>512</v>
      </c>
      <c r="K49" s="1" t="s">
        <v>665</v>
      </c>
      <c r="L49" s="1" t="s">
        <v>665</v>
      </c>
      <c r="M49" s="1" t="s">
        <v>513</v>
      </c>
      <c r="N49" s="1" t="s">
        <v>513</v>
      </c>
      <c r="O49" s="1" t="s">
        <v>514</v>
      </c>
      <c r="P49" s="1" t="s">
        <v>515</v>
      </c>
      <c r="Q49" s="1" t="s">
        <v>516</v>
      </c>
      <c r="R49" s="1" t="s">
        <v>666</v>
      </c>
      <c r="S49" s="1" t="s">
        <v>72</v>
      </c>
      <c r="T49" s="1" t="s">
        <v>34</v>
      </c>
      <c r="U49" s="1" t="s">
        <v>518</v>
      </c>
    </row>
    <row r="50" s="1" customFormat="1" spans="1:21">
      <c r="A50" s="1" t="s">
        <v>248</v>
      </c>
      <c r="B50" s="1" t="s">
        <v>79</v>
      </c>
      <c r="C50" s="1" t="s">
        <v>667</v>
      </c>
      <c r="D50" s="1" t="s">
        <v>250</v>
      </c>
      <c r="E50" s="1" t="s">
        <v>251</v>
      </c>
      <c r="F50" s="1" t="s">
        <v>79</v>
      </c>
      <c r="G50" s="1" t="s">
        <v>80</v>
      </c>
      <c r="H50" s="1" t="s">
        <v>510</v>
      </c>
      <c r="I50" s="1" t="s">
        <v>511</v>
      </c>
      <c r="J50" s="1" t="s">
        <v>512</v>
      </c>
      <c r="K50" s="1" t="s">
        <v>511</v>
      </c>
      <c r="L50" s="1" t="s">
        <v>511</v>
      </c>
      <c r="M50" s="1" t="s">
        <v>513</v>
      </c>
      <c r="N50" s="1" t="s">
        <v>513</v>
      </c>
      <c r="O50" s="1" t="s">
        <v>514</v>
      </c>
      <c r="P50" s="1" t="s">
        <v>515</v>
      </c>
      <c r="Q50" s="1" t="s">
        <v>516</v>
      </c>
      <c r="R50" s="1" t="s">
        <v>668</v>
      </c>
      <c r="S50" s="1" t="s">
        <v>72</v>
      </c>
      <c r="T50" s="1" t="s">
        <v>34</v>
      </c>
      <c r="U50" s="1" t="s">
        <v>518</v>
      </c>
    </row>
    <row r="51" s="1" customFormat="1" spans="1:21">
      <c r="A51" s="1" t="s">
        <v>157</v>
      </c>
      <c r="B51" s="1" t="s">
        <v>79</v>
      </c>
      <c r="C51" s="1" t="s">
        <v>669</v>
      </c>
      <c r="D51" s="1" t="s">
        <v>670</v>
      </c>
      <c r="E51" s="1" t="s">
        <v>160</v>
      </c>
      <c r="F51" s="1" t="s">
        <v>79</v>
      </c>
      <c r="G51" s="1" t="s">
        <v>80</v>
      </c>
      <c r="H51" s="1" t="s">
        <v>510</v>
      </c>
      <c r="I51" s="1" t="s">
        <v>671</v>
      </c>
      <c r="J51" s="1" t="s">
        <v>512</v>
      </c>
      <c r="K51" s="1" t="s">
        <v>671</v>
      </c>
      <c r="L51" s="1" t="s">
        <v>671</v>
      </c>
      <c r="M51" s="1" t="s">
        <v>513</v>
      </c>
      <c r="N51" s="1" t="s">
        <v>513</v>
      </c>
      <c r="O51" s="1" t="s">
        <v>514</v>
      </c>
      <c r="P51" s="1" t="s">
        <v>515</v>
      </c>
      <c r="Q51" s="1" t="s">
        <v>516</v>
      </c>
      <c r="R51" s="1" t="s">
        <v>672</v>
      </c>
      <c r="S51" s="1" t="s">
        <v>72</v>
      </c>
      <c r="T51" s="1" t="s">
        <v>34</v>
      </c>
      <c r="U51" s="1" t="s">
        <v>518</v>
      </c>
    </row>
    <row r="52" s="1" customFormat="1" spans="1:21">
      <c r="A52" s="1" t="s">
        <v>102</v>
      </c>
      <c r="B52" s="1" t="s">
        <v>79</v>
      </c>
      <c r="C52" s="1" t="s">
        <v>673</v>
      </c>
      <c r="D52" s="1" t="s">
        <v>104</v>
      </c>
      <c r="E52" s="1" t="s">
        <v>105</v>
      </c>
      <c r="F52" s="1" t="s">
        <v>79</v>
      </c>
      <c r="G52" s="1" t="s">
        <v>80</v>
      </c>
      <c r="H52" s="1" t="s">
        <v>510</v>
      </c>
      <c r="I52" s="1" t="s">
        <v>580</v>
      </c>
      <c r="J52" s="1" t="s">
        <v>512</v>
      </c>
      <c r="K52" s="1" t="s">
        <v>580</v>
      </c>
      <c r="L52" s="1" t="s">
        <v>580</v>
      </c>
      <c r="M52" s="1" t="s">
        <v>513</v>
      </c>
      <c r="N52" s="1" t="s">
        <v>513</v>
      </c>
      <c r="O52" s="1" t="s">
        <v>514</v>
      </c>
      <c r="P52" s="1" t="s">
        <v>515</v>
      </c>
      <c r="Q52" s="1" t="s">
        <v>516</v>
      </c>
      <c r="R52" s="1" t="s">
        <v>674</v>
      </c>
      <c r="S52" s="1" t="s">
        <v>72</v>
      </c>
      <c r="T52" s="1" t="s">
        <v>34</v>
      </c>
      <c r="U52" s="1" t="s">
        <v>518</v>
      </c>
    </row>
    <row r="53" s="1" customFormat="1" spans="1:21">
      <c r="A53" s="1" t="s">
        <v>260</v>
      </c>
      <c r="B53" s="1" t="s">
        <v>79</v>
      </c>
      <c r="C53" s="1" t="s">
        <v>675</v>
      </c>
      <c r="D53" s="1" t="s">
        <v>262</v>
      </c>
      <c r="E53" s="1" t="s">
        <v>263</v>
      </c>
      <c r="F53" s="1" t="s">
        <v>79</v>
      </c>
      <c r="G53" s="1" t="s">
        <v>80</v>
      </c>
      <c r="H53" s="1" t="s">
        <v>510</v>
      </c>
      <c r="I53" s="1" t="s">
        <v>592</v>
      </c>
      <c r="J53" s="1" t="s">
        <v>512</v>
      </c>
      <c r="K53" s="1" t="s">
        <v>592</v>
      </c>
      <c r="L53" s="1" t="s">
        <v>592</v>
      </c>
      <c r="M53" s="1" t="s">
        <v>513</v>
      </c>
      <c r="N53" s="1" t="s">
        <v>513</v>
      </c>
      <c r="O53" s="1" t="s">
        <v>514</v>
      </c>
      <c r="P53" s="1" t="s">
        <v>515</v>
      </c>
      <c r="Q53" s="1" t="s">
        <v>516</v>
      </c>
      <c r="R53" s="1" t="s">
        <v>676</v>
      </c>
      <c r="S53" s="1" t="s">
        <v>72</v>
      </c>
      <c r="T53" s="1" t="s">
        <v>34</v>
      </c>
      <c r="U53" s="1" t="s">
        <v>518</v>
      </c>
    </row>
    <row r="54" s="1" customFormat="1" spans="1:21">
      <c r="A54" s="1" t="s">
        <v>190</v>
      </c>
      <c r="B54" s="1" t="s">
        <v>79</v>
      </c>
      <c r="C54" s="1" t="s">
        <v>677</v>
      </c>
      <c r="D54" s="1" t="s">
        <v>192</v>
      </c>
      <c r="E54" s="1" t="s">
        <v>193</v>
      </c>
      <c r="F54" s="1" t="s">
        <v>79</v>
      </c>
      <c r="G54" s="1" t="s">
        <v>80</v>
      </c>
      <c r="H54" s="1" t="s">
        <v>510</v>
      </c>
      <c r="I54" s="1" t="s">
        <v>678</v>
      </c>
      <c r="J54" s="1" t="s">
        <v>512</v>
      </c>
      <c r="K54" s="1" t="s">
        <v>678</v>
      </c>
      <c r="L54" s="1" t="s">
        <v>678</v>
      </c>
      <c r="M54" s="1" t="s">
        <v>513</v>
      </c>
      <c r="N54" s="1" t="s">
        <v>513</v>
      </c>
      <c r="O54" s="1" t="s">
        <v>514</v>
      </c>
      <c r="P54" s="1" t="s">
        <v>515</v>
      </c>
      <c r="Q54" s="1" t="s">
        <v>516</v>
      </c>
      <c r="R54" s="1" t="s">
        <v>679</v>
      </c>
      <c r="S54" s="1" t="s">
        <v>72</v>
      </c>
      <c r="T54" s="1" t="s">
        <v>34</v>
      </c>
      <c r="U54" s="1" t="s">
        <v>518</v>
      </c>
    </row>
    <row r="55" s="1" customFormat="1" spans="1:21">
      <c r="A55" s="1" t="s">
        <v>382</v>
      </c>
      <c r="B55" s="1" t="s">
        <v>79</v>
      </c>
      <c r="C55" s="1" t="s">
        <v>680</v>
      </c>
      <c r="D55" s="1" t="s">
        <v>384</v>
      </c>
      <c r="E55" s="1" t="s">
        <v>385</v>
      </c>
      <c r="F55" s="1" t="s">
        <v>79</v>
      </c>
      <c r="G55" s="1" t="s">
        <v>80</v>
      </c>
      <c r="H55" s="1" t="s">
        <v>510</v>
      </c>
      <c r="I55" s="1" t="s">
        <v>678</v>
      </c>
      <c r="J55" s="1" t="s">
        <v>512</v>
      </c>
      <c r="K55" s="1" t="s">
        <v>678</v>
      </c>
      <c r="L55" s="1" t="s">
        <v>678</v>
      </c>
      <c r="M55" s="1" t="s">
        <v>513</v>
      </c>
      <c r="N55" s="1" t="s">
        <v>513</v>
      </c>
      <c r="O55" s="1" t="s">
        <v>514</v>
      </c>
      <c r="P55" s="1" t="s">
        <v>515</v>
      </c>
      <c r="Q55" s="1" t="s">
        <v>516</v>
      </c>
      <c r="R55" s="1" t="s">
        <v>681</v>
      </c>
      <c r="S55" s="1" t="s">
        <v>72</v>
      </c>
      <c r="T55" s="1" t="s">
        <v>34</v>
      </c>
      <c r="U55" s="1" t="s">
        <v>518</v>
      </c>
    </row>
    <row r="56" s="1" customFormat="1" spans="1:21">
      <c r="A56" s="1" t="s">
        <v>375</v>
      </c>
      <c r="B56" s="1" t="s">
        <v>79</v>
      </c>
      <c r="C56" s="1" t="s">
        <v>682</v>
      </c>
      <c r="D56" s="1" t="s">
        <v>377</v>
      </c>
      <c r="E56" s="1" t="s">
        <v>378</v>
      </c>
      <c r="F56" s="1" t="s">
        <v>79</v>
      </c>
      <c r="G56" s="1" t="s">
        <v>80</v>
      </c>
      <c r="H56" s="1" t="s">
        <v>510</v>
      </c>
      <c r="I56" s="1" t="s">
        <v>683</v>
      </c>
      <c r="J56" s="1" t="s">
        <v>512</v>
      </c>
      <c r="K56" s="1" t="s">
        <v>683</v>
      </c>
      <c r="L56" s="1" t="s">
        <v>683</v>
      </c>
      <c r="M56" s="1" t="s">
        <v>513</v>
      </c>
      <c r="N56" s="1" t="s">
        <v>513</v>
      </c>
      <c r="O56" s="1" t="s">
        <v>514</v>
      </c>
      <c r="P56" s="1" t="s">
        <v>515</v>
      </c>
      <c r="Q56" s="1" t="s">
        <v>516</v>
      </c>
      <c r="R56" s="1" t="s">
        <v>684</v>
      </c>
      <c r="S56" s="1" t="s">
        <v>72</v>
      </c>
      <c r="T56" s="1" t="s">
        <v>34</v>
      </c>
      <c r="U56" s="1" t="s">
        <v>518</v>
      </c>
    </row>
    <row r="57" s="1" customFormat="1" spans="1:21">
      <c r="A57" s="1" t="s">
        <v>118</v>
      </c>
      <c r="B57" s="1" t="s">
        <v>79</v>
      </c>
      <c r="C57" s="1" t="s">
        <v>685</v>
      </c>
      <c r="D57" s="1" t="s">
        <v>120</v>
      </c>
      <c r="E57" s="1" t="s">
        <v>121</v>
      </c>
      <c r="F57" s="1" t="s">
        <v>79</v>
      </c>
      <c r="G57" s="1" t="s">
        <v>80</v>
      </c>
      <c r="H57" s="1" t="s">
        <v>510</v>
      </c>
      <c r="I57" s="1" t="s">
        <v>644</v>
      </c>
      <c r="J57" s="1" t="s">
        <v>512</v>
      </c>
      <c r="K57" s="1" t="s">
        <v>644</v>
      </c>
      <c r="L57" s="1" t="s">
        <v>644</v>
      </c>
      <c r="M57" s="1" t="s">
        <v>513</v>
      </c>
      <c r="N57" s="1" t="s">
        <v>513</v>
      </c>
      <c r="O57" s="1" t="s">
        <v>514</v>
      </c>
      <c r="P57" s="1" t="s">
        <v>515</v>
      </c>
      <c r="Q57" s="1" t="s">
        <v>516</v>
      </c>
      <c r="R57" s="1" t="s">
        <v>686</v>
      </c>
      <c r="S57" s="1" t="s">
        <v>72</v>
      </c>
      <c r="T57" s="1" t="s">
        <v>34</v>
      </c>
      <c r="U57" s="1" t="s">
        <v>518</v>
      </c>
    </row>
    <row r="58" s="1" customFormat="1" spans="1:21">
      <c r="A58" s="1" t="s">
        <v>287</v>
      </c>
      <c r="B58" s="1" t="s">
        <v>79</v>
      </c>
      <c r="C58" s="1" t="s">
        <v>687</v>
      </c>
      <c r="D58" s="1" t="s">
        <v>289</v>
      </c>
      <c r="E58" s="1" t="s">
        <v>290</v>
      </c>
      <c r="F58" s="1" t="s">
        <v>79</v>
      </c>
      <c r="G58" s="1" t="s">
        <v>80</v>
      </c>
      <c r="H58" s="1" t="s">
        <v>510</v>
      </c>
      <c r="I58" s="1" t="s">
        <v>688</v>
      </c>
      <c r="J58" s="1" t="s">
        <v>512</v>
      </c>
      <c r="K58" s="1" t="s">
        <v>688</v>
      </c>
      <c r="L58" s="1" t="s">
        <v>688</v>
      </c>
      <c r="M58" s="1" t="s">
        <v>513</v>
      </c>
      <c r="N58" s="1" t="s">
        <v>513</v>
      </c>
      <c r="O58" s="1" t="s">
        <v>514</v>
      </c>
      <c r="P58" s="1" t="s">
        <v>515</v>
      </c>
      <c r="Q58" s="1" t="s">
        <v>516</v>
      </c>
      <c r="R58" s="1" t="s">
        <v>689</v>
      </c>
      <c r="S58" s="1" t="s">
        <v>72</v>
      </c>
      <c r="T58" s="1" t="s">
        <v>34</v>
      </c>
      <c r="U58" s="1" t="s">
        <v>518</v>
      </c>
    </row>
    <row r="59" s="1" customFormat="1" spans="1:21">
      <c r="A59" s="1" t="s">
        <v>410</v>
      </c>
      <c r="B59" s="1" t="s">
        <v>79</v>
      </c>
      <c r="C59" s="1" t="s">
        <v>690</v>
      </c>
      <c r="D59" s="1" t="s">
        <v>412</v>
      </c>
      <c r="E59" s="1" t="s">
        <v>413</v>
      </c>
      <c r="F59" s="1" t="s">
        <v>79</v>
      </c>
      <c r="G59" s="1" t="s">
        <v>80</v>
      </c>
      <c r="H59" s="1" t="s">
        <v>510</v>
      </c>
      <c r="I59" s="1" t="s">
        <v>530</v>
      </c>
      <c r="J59" s="1" t="s">
        <v>512</v>
      </c>
      <c r="K59" s="1" t="s">
        <v>530</v>
      </c>
      <c r="L59" s="1" t="s">
        <v>530</v>
      </c>
      <c r="M59" s="1" t="s">
        <v>513</v>
      </c>
      <c r="N59" s="1" t="s">
        <v>513</v>
      </c>
      <c r="O59" s="1" t="s">
        <v>514</v>
      </c>
      <c r="P59" s="1" t="s">
        <v>515</v>
      </c>
      <c r="Q59" s="1" t="s">
        <v>516</v>
      </c>
      <c r="R59" s="1" t="s">
        <v>691</v>
      </c>
      <c r="S59" s="1" t="s">
        <v>72</v>
      </c>
      <c r="T59" s="1" t="s">
        <v>34</v>
      </c>
      <c r="U59" s="1" t="s">
        <v>518</v>
      </c>
    </row>
    <row r="60" s="1" customFormat="1" spans="1:21">
      <c r="A60" s="1" t="s">
        <v>395</v>
      </c>
      <c r="B60" s="1" t="s">
        <v>79</v>
      </c>
      <c r="C60" s="1" t="s">
        <v>692</v>
      </c>
      <c r="D60" s="1" t="s">
        <v>397</v>
      </c>
      <c r="E60" s="1" t="s">
        <v>398</v>
      </c>
      <c r="F60" s="1" t="s">
        <v>79</v>
      </c>
      <c r="G60" s="1" t="s">
        <v>80</v>
      </c>
      <c r="H60" s="1" t="s">
        <v>510</v>
      </c>
      <c r="I60" s="1" t="s">
        <v>580</v>
      </c>
      <c r="J60" s="1" t="s">
        <v>512</v>
      </c>
      <c r="K60" s="1" t="s">
        <v>580</v>
      </c>
      <c r="L60" s="1" t="s">
        <v>580</v>
      </c>
      <c r="M60" s="1" t="s">
        <v>513</v>
      </c>
      <c r="N60" s="1" t="s">
        <v>513</v>
      </c>
      <c r="O60" s="1" t="s">
        <v>514</v>
      </c>
      <c r="P60" s="1" t="s">
        <v>515</v>
      </c>
      <c r="Q60" s="1" t="s">
        <v>516</v>
      </c>
      <c r="R60" s="1" t="s">
        <v>693</v>
      </c>
      <c r="S60" s="1" t="s">
        <v>72</v>
      </c>
      <c r="T60" s="1" t="s">
        <v>34</v>
      </c>
      <c r="U60" s="1" t="s">
        <v>518</v>
      </c>
    </row>
    <row r="61" s="1" customFormat="1" spans="1:21">
      <c r="A61" s="1" t="s">
        <v>205</v>
      </c>
      <c r="B61" s="1" t="s">
        <v>79</v>
      </c>
      <c r="C61" s="1" t="s">
        <v>694</v>
      </c>
      <c r="D61" s="1" t="s">
        <v>207</v>
      </c>
      <c r="E61" s="1" t="s">
        <v>208</v>
      </c>
      <c r="F61" s="1" t="s">
        <v>79</v>
      </c>
      <c r="G61" s="1" t="s">
        <v>80</v>
      </c>
      <c r="H61" s="1" t="s">
        <v>510</v>
      </c>
      <c r="I61" s="1" t="s">
        <v>695</v>
      </c>
      <c r="J61" s="1" t="s">
        <v>512</v>
      </c>
      <c r="K61" s="1" t="s">
        <v>695</v>
      </c>
      <c r="L61" s="1" t="s">
        <v>695</v>
      </c>
      <c r="M61" s="1" t="s">
        <v>513</v>
      </c>
      <c r="N61" s="1" t="s">
        <v>513</v>
      </c>
      <c r="O61" s="1" t="s">
        <v>514</v>
      </c>
      <c r="P61" s="1" t="s">
        <v>515</v>
      </c>
      <c r="Q61" s="1" t="s">
        <v>516</v>
      </c>
      <c r="R61" s="1" t="s">
        <v>696</v>
      </c>
      <c r="S61" s="1" t="s">
        <v>72</v>
      </c>
      <c r="T61" s="1" t="s">
        <v>34</v>
      </c>
      <c r="U61" s="1" t="s">
        <v>518</v>
      </c>
    </row>
    <row r="62" s="1" customFormat="1" spans="1:21">
      <c r="A62" s="1" t="s">
        <v>149</v>
      </c>
      <c r="B62" s="1" t="s">
        <v>79</v>
      </c>
      <c r="C62" s="1" t="s">
        <v>697</v>
      </c>
      <c r="D62" s="1" t="s">
        <v>151</v>
      </c>
      <c r="E62" s="1" t="s">
        <v>152</v>
      </c>
      <c r="F62" s="1" t="s">
        <v>79</v>
      </c>
      <c r="G62" s="1" t="s">
        <v>80</v>
      </c>
      <c r="H62" s="1" t="s">
        <v>510</v>
      </c>
      <c r="I62" s="1" t="s">
        <v>698</v>
      </c>
      <c r="J62" s="1" t="s">
        <v>512</v>
      </c>
      <c r="K62" s="1" t="s">
        <v>698</v>
      </c>
      <c r="L62" s="1" t="s">
        <v>698</v>
      </c>
      <c r="M62" s="1" t="s">
        <v>513</v>
      </c>
      <c r="N62" s="1" t="s">
        <v>513</v>
      </c>
      <c r="O62" s="1" t="s">
        <v>514</v>
      </c>
      <c r="P62" s="1" t="s">
        <v>515</v>
      </c>
      <c r="Q62" s="1" t="s">
        <v>516</v>
      </c>
      <c r="R62" s="1" t="s">
        <v>699</v>
      </c>
      <c r="S62" s="1" t="s">
        <v>72</v>
      </c>
      <c r="T62" s="1" t="s">
        <v>34</v>
      </c>
      <c r="U62" s="1" t="s">
        <v>518</v>
      </c>
    </row>
    <row r="63" s="1" customFormat="1" spans="1:21">
      <c r="A63" s="1" t="s">
        <v>309</v>
      </c>
      <c r="B63" s="1" t="s">
        <v>79</v>
      </c>
      <c r="C63" s="1" t="s">
        <v>700</v>
      </c>
      <c r="D63" s="1" t="s">
        <v>311</v>
      </c>
      <c r="E63" s="1" t="s">
        <v>312</v>
      </c>
      <c r="F63" s="1" t="s">
        <v>79</v>
      </c>
      <c r="G63" s="1" t="s">
        <v>80</v>
      </c>
      <c r="H63" s="1" t="s">
        <v>510</v>
      </c>
      <c r="I63" s="1" t="s">
        <v>554</v>
      </c>
      <c r="J63" s="1" t="s">
        <v>512</v>
      </c>
      <c r="K63" s="1" t="s">
        <v>554</v>
      </c>
      <c r="L63" s="1" t="s">
        <v>554</v>
      </c>
      <c r="M63" s="1" t="s">
        <v>513</v>
      </c>
      <c r="N63" s="1" t="s">
        <v>513</v>
      </c>
      <c r="O63" s="1" t="s">
        <v>514</v>
      </c>
      <c r="P63" s="1" t="s">
        <v>515</v>
      </c>
      <c r="Q63" s="1" t="s">
        <v>516</v>
      </c>
      <c r="R63" s="1" t="s">
        <v>701</v>
      </c>
      <c r="S63" s="1" t="s">
        <v>72</v>
      </c>
      <c r="T63" s="1" t="s">
        <v>34</v>
      </c>
      <c r="U63" s="1" t="s">
        <v>518</v>
      </c>
    </row>
    <row r="64" s="1" customFormat="1" spans="1:21">
      <c r="A64" s="1" t="s">
        <v>330</v>
      </c>
      <c r="B64" s="1" t="s">
        <v>79</v>
      </c>
      <c r="C64" s="1" t="s">
        <v>702</v>
      </c>
      <c r="D64" s="1" t="s">
        <v>332</v>
      </c>
      <c r="E64" s="1" t="s">
        <v>333</v>
      </c>
      <c r="F64" s="1" t="s">
        <v>79</v>
      </c>
      <c r="G64" s="1" t="s">
        <v>80</v>
      </c>
      <c r="H64" s="1" t="s">
        <v>510</v>
      </c>
      <c r="I64" s="1" t="s">
        <v>678</v>
      </c>
      <c r="J64" s="1" t="s">
        <v>512</v>
      </c>
      <c r="K64" s="1" t="s">
        <v>678</v>
      </c>
      <c r="L64" s="1" t="s">
        <v>678</v>
      </c>
      <c r="M64" s="1" t="s">
        <v>513</v>
      </c>
      <c r="N64" s="1" t="s">
        <v>513</v>
      </c>
      <c r="O64" s="1" t="s">
        <v>514</v>
      </c>
      <c r="P64" s="1" t="s">
        <v>515</v>
      </c>
      <c r="Q64" s="1" t="s">
        <v>516</v>
      </c>
      <c r="R64" s="1" t="s">
        <v>703</v>
      </c>
      <c r="S64" s="1" t="s">
        <v>72</v>
      </c>
      <c r="T64" s="1" t="s">
        <v>34</v>
      </c>
      <c r="U64" s="1" t="s">
        <v>518</v>
      </c>
    </row>
    <row r="65" s="1" customFormat="1" spans="1:21">
      <c r="A65" s="1" t="s">
        <v>185</v>
      </c>
      <c r="B65" s="1" t="s">
        <v>79</v>
      </c>
      <c r="C65" s="1" t="s">
        <v>704</v>
      </c>
      <c r="D65" s="1" t="s">
        <v>705</v>
      </c>
      <c r="E65" s="1" t="s">
        <v>188</v>
      </c>
      <c r="F65" s="1" t="s">
        <v>79</v>
      </c>
      <c r="G65" s="1" t="s">
        <v>80</v>
      </c>
      <c r="H65" s="1" t="s">
        <v>510</v>
      </c>
      <c r="I65" s="1" t="s">
        <v>596</v>
      </c>
      <c r="J65" s="1" t="s">
        <v>512</v>
      </c>
      <c r="K65" s="1" t="s">
        <v>596</v>
      </c>
      <c r="L65" s="1" t="s">
        <v>596</v>
      </c>
      <c r="M65" s="1" t="s">
        <v>513</v>
      </c>
      <c r="N65" s="1" t="s">
        <v>513</v>
      </c>
      <c r="O65" s="1" t="s">
        <v>514</v>
      </c>
      <c r="P65" s="1" t="s">
        <v>515</v>
      </c>
      <c r="Q65" s="1" t="s">
        <v>516</v>
      </c>
      <c r="R65" s="1" t="s">
        <v>706</v>
      </c>
      <c r="S65" s="1" t="s">
        <v>72</v>
      </c>
      <c r="T65" s="1" t="s">
        <v>34</v>
      </c>
      <c r="U65" s="1" t="s">
        <v>518</v>
      </c>
    </row>
    <row r="66" s="1" customFormat="1" spans="1:21">
      <c r="A66" s="1" t="s">
        <v>70</v>
      </c>
      <c r="B66" s="1" t="s">
        <v>78</v>
      </c>
      <c r="C66" s="1" t="s">
        <v>707</v>
      </c>
      <c r="D66" s="1" t="s">
        <v>75</v>
      </c>
      <c r="E66" s="1" t="s">
        <v>77</v>
      </c>
      <c r="F66" s="1" t="s">
        <v>79</v>
      </c>
      <c r="G66" s="1" t="s">
        <v>80</v>
      </c>
      <c r="H66" s="1" t="s">
        <v>510</v>
      </c>
      <c r="I66" s="1" t="s">
        <v>708</v>
      </c>
      <c r="J66" s="1" t="s">
        <v>512</v>
      </c>
      <c r="K66" s="1" t="s">
        <v>708</v>
      </c>
      <c r="L66" s="1" t="s">
        <v>708</v>
      </c>
      <c r="M66" s="1" t="s">
        <v>513</v>
      </c>
      <c r="N66" s="1" t="s">
        <v>513</v>
      </c>
      <c r="O66" s="1" t="s">
        <v>514</v>
      </c>
      <c r="P66" s="1" t="s">
        <v>515</v>
      </c>
      <c r="Q66" s="1" t="s">
        <v>516</v>
      </c>
      <c r="R66" s="1" t="s">
        <v>709</v>
      </c>
      <c r="S66" s="1" t="s">
        <v>72</v>
      </c>
      <c r="T66" s="1" t="s">
        <v>34</v>
      </c>
      <c r="U66" s="1" t="s">
        <v>518</v>
      </c>
    </row>
    <row r="67" s="1" customFormat="1" spans="1:21">
      <c r="A67" s="1" t="s">
        <v>370</v>
      </c>
      <c r="B67" s="1" t="s">
        <v>78</v>
      </c>
      <c r="C67" s="1" t="s">
        <v>710</v>
      </c>
      <c r="D67" s="1" t="s">
        <v>372</v>
      </c>
      <c r="E67" s="1" t="s">
        <v>373</v>
      </c>
      <c r="F67" s="1" t="s">
        <v>79</v>
      </c>
      <c r="G67" s="1" t="s">
        <v>80</v>
      </c>
      <c r="H67" s="1" t="s">
        <v>510</v>
      </c>
      <c r="I67" s="1" t="s">
        <v>708</v>
      </c>
      <c r="J67" s="1" t="s">
        <v>512</v>
      </c>
      <c r="K67" s="1" t="s">
        <v>708</v>
      </c>
      <c r="L67" s="1" t="s">
        <v>708</v>
      </c>
      <c r="M67" s="1" t="s">
        <v>513</v>
      </c>
      <c r="N67" s="1" t="s">
        <v>513</v>
      </c>
      <c r="O67" s="1" t="s">
        <v>514</v>
      </c>
      <c r="P67" s="1" t="s">
        <v>515</v>
      </c>
      <c r="Q67" s="1" t="s">
        <v>516</v>
      </c>
      <c r="R67" s="1" t="s">
        <v>711</v>
      </c>
      <c r="S67" s="1" t="s">
        <v>72</v>
      </c>
      <c r="T67" s="1" t="s">
        <v>34</v>
      </c>
      <c r="U67" s="1" t="s">
        <v>518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2022-06-11T02:33:19Z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0BE392E55C274B1E837176EFB7415C6E</vt:lpwstr>
  </property>
</Properties>
</file>