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对账!$A$1:$X$82</definedName>
  </definedNames>
  <calcPr calcId="144525"/>
</workbook>
</file>

<file path=xl/sharedStrings.xml><?xml version="1.0" encoding="utf-8"?>
<sst xmlns="http://schemas.openxmlformats.org/spreadsheetml/2006/main" count="2646" uniqueCount="689">
  <si>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</si>
  <si>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</si>
  <si>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</si>
  <si>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</si>
  <si>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</si>
  <si>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</si>
  <si>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</si>
  <si>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</si>
  <si>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</si>
  <si>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</si>
  <si>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</si>
  <si>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</si>
  <si>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</si>
  <si>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</si>
  <si>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</si>
  <si>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</si>
  <si>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</si>
  <si>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</si>
  <si>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</si>
  <si>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</si>
  <si>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</si>
  <si>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</si>
  <si>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</si>
  <si>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</si>
  <si>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</si>
  <si>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17949854824	</t>
  </si>
  <si>
    <t>Ctrip</t>
  </si>
  <si>
    <t>正常</t>
  </si>
  <si>
    <t>[台中]薆悦酒店(台中馆)(Inhouse Hotel Taichung)(80941408)</t>
  </si>
  <si>
    <t>精品大床房&lt;2人入住&gt;</t>
  </si>
  <si>
    <t>CNY</t>
  </si>
  <si>
    <t>CHOU/MENGYEN</t>
  </si>
  <si>
    <t>CA13744220611CNY</t>
  </si>
  <si>
    <t>未提现</t>
  </si>
  <si>
    <t>携程开票</t>
  </si>
  <si>
    <t xml:space="preserve">	</t>
  </si>
  <si>
    <t xml:space="preserve">72794	</t>
  </si>
  <si>
    <t xml:space="preserve">17952242837	</t>
  </si>
  <si>
    <t>[香港]唯港荟酒店(Hotel ICON)(80247343)</t>
  </si>
  <si>
    <t>ICON 36城景大床客房&lt;2人入住&gt;&lt;早餐&gt;</t>
  </si>
  <si>
    <t>Tam/Dominic</t>
  </si>
  <si>
    <t xml:space="preserve">51197SD316177	</t>
  </si>
  <si>
    <t xml:space="preserve">17968314139	</t>
  </si>
  <si>
    <t>[广州]翡丽国际酒店(广州中山医东山口地铁站店)(91299659)</t>
  </si>
  <si>
    <t>标准双床房&lt;2人入住&gt;</t>
  </si>
  <si>
    <t>何智强</t>
  </si>
  <si>
    <t xml:space="preserve">17968731904	</t>
  </si>
  <si>
    <t>[合肥]皇城御园酒店(合肥三联学院店)(88620679)</t>
  </si>
  <si>
    <t>大床房B&lt;2人入住&gt;</t>
  </si>
  <si>
    <t>萧剑</t>
  </si>
  <si>
    <t>取消</t>
  </si>
  <si>
    <t xml:space="preserve">17981135143	</t>
  </si>
  <si>
    <t>[深圳]汉庭酒店(深圳皇岗店)(93873527)</t>
  </si>
  <si>
    <t>双床房&lt;2人入住&gt;</t>
  </si>
  <si>
    <t>谢琛</t>
  </si>
  <si>
    <t xml:space="preserve">R5180161086025235001	</t>
  </si>
  <si>
    <t xml:space="preserve">17981709821	</t>
  </si>
  <si>
    <t>[汕头]麗枫酒店(汕头海滨路观海长廊店)(85539985)</t>
  </si>
  <si>
    <t>豪华大床房&lt;2人入住&gt;</t>
  </si>
  <si>
    <t>潘云,李权华</t>
  </si>
  <si>
    <t xml:space="preserve">2561813	</t>
  </si>
  <si>
    <t xml:space="preserve">17988236646	</t>
  </si>
  <si>
    <t>[合肥]贝壳酒店(合肥雅思考点大润发店)(80895240)</t>
  </si>
  <si>
    <t>单间&lt;2人入住&gt;</t>
  </si>
  <si>
    <t>吕劲松</t>
  </si>
  <si>
    <t xml:space="preserve">2562841	</t>
  </si>
  <si>
    <t xml:space="preserve">17992991299	</t>
  </si>
  <si>
    <t>[桂林]宜尚酒店(桂林中山中路两江四湖店)(68341569)</t>
  </si>
  <si>
    <t>特惠大床房&lt;2人入住&gt;</t>
  </si>
  <si>
    <t>韦晴</t>
  </si>
  <si>
    <t xml:space="preserve">17993069875	</t>
  </si>
  <si>
    <t>[青岛]汉庭酒店(青岛大学麦岛地铁站店)(93872190)</t>
  </si>
  <si>
    <t>大床房&lt;2人入住&gt;</t>
  </si>
  <si>
    <t>程瑞平</t>
  </si>
  <si>
    <t xml:space="preserve">R2660713086204061001	</t>
  </si>
  <si>
    <t xml:space="preserve">17993272964	</t>
  </si>
  <si>
    <t>[北京]易佰酒店(北京玉泉路店)(91300390)</t>
  </si>
  <si>
    <t>易选大床房&lt;2人入住&gt;</t>
  </si>
  <si>
    <t>李进花</t>
  </si>
  <si>
    <t xml:space="preserve">17993521682	</t>
  </si>
  <si>
    <t>[北京]99旅馆连锁(北京大红门石榴庄地铁站店)(91108459)</t>
  </si>
  <si>
    <t>特价房&lt;2人入住&gt;</t>
  </si>
  <si>
    <t>陈俊丹</t>
  </si>
  <si>
    <t xml:space="preserve">17995368296	</t>
  </si>
  <si>
    <t>[香港]香港瑞生嘉威酒店(Soravit on Granville)(80243644)</t>
  </si>
  <si>
    <t>高级双床客房&lt;2人入住&gt;</t>
  </si>
  <si>
    <t>Ng/Hoi yan</t>
  </si>
  <si>
    <t xml:space="preserve">17995458049	</t>
  </si>
  <si>
    <t>[深圳]美德酒店(深圳石岩汽车站店)(88634192)</t>
  </si>
  <si>
    <t>商务大床房&lt;2人入住&gt;</t>
  </si>
  <si>
    <t>周鹏</t>
  </si>
  <si>
    <t xml:space="preserve">17995479566	</t>
  </si>
  <si>
    <t>[深圳]深圳年青空间公寓(木古地铁站店)(92787586)</t>
  </si>
  <si>
    <t>舒心日式大床房&lt;2人入住&gt;</t>
  </si>
  <si>
    <t>龙潇雨</t>
  </si>
  <si>
    <t xml:space="preserve">17995985104	</t>
  </si>
  <si>
    <t>[成县]成县金珀商务酒店(92038939)</t>
  </si>
  <si>
    <t>标准大床房&lt;2人入住&gt;</t>
  </si>
  <si>
    <t>刘兴军</t>
  </si>
  <si>
    <t xml:space="preserve">2564038	</t>
  </si>
  <si>
    <t xml:space="preserve">17996057331	</t>
  </si>
  <si>
    <t>[香港]M1酒店(M1 Hotel)(77151759)</t>
  </si>
  <si>
    <t>标准客房&lt;2人入住&gt;</t>
  </si>
  <si>
    <t>Liu /cheuk ho</t>
  </si>
  <si>
    <t xml:space="preserve">17996157575	</t>
  </si>
  <si>
    <t>[null](92787829)</t>
  </si>
  <si>
    <t xml:space="preserve">17996363788	</t>
  </si>
  <si>
    <t>[平南]精通酒店(平南步行街中心广场店)(92492100)</t>
  </si>
  <si>
    <t>阳光双人房&lt;2人入住&gt;</t>
  </si>
  <si>
    <t>张东元</t>
  </si>
  <si>
    <t xml:space="preserve">17996369642	</t>
  </si>
  <si>
    <t>[海阳]派酒店(海阳汽车站商业中心店)(80246572)</t>
  </si>
  <si>
    <t>惠选大床房&lt;2人入住&gt;</t>
  </si>
  <si>
    <t>于旭涛</t>
  </si>
  <si>
    <t xml:space="preserve">2564131	</t>
  </si>
  <si>
    <t xml:space="preserve">17996467381	</t>
  </si>
  <si>
    <t>[单县]贝壳酒店（单县李田楼镇店）(80245939)</t>
  </si>
  <si>
    <t>时尚大床房&lt;2人入住&gt;</t>
  </si>
  <si>
    <t>闻斌</t>
  </si>
  <si>
    <t xml:space="preserve">2564143	</t>
  </si>
  <si>
    <t xml:space="preserve">(GRT)76481857;	</t>
  </si>
  <si>
    <t xml:space="preserve">17996471294	</t>
  </si>
  <si>
    <t>[宜昌]尚客优品酒店（宜昌文体中心店）(81209039)</t>
  </si>
  <si>
    <t>优享大床房&lt;2人入住&gt;</t>
  </si>
  <si>
    <t>薛云</t>
  </si>
  <si>
    <t xml:space="preserve">(THK)YD05019220526092341333	</t>
  </si>
  <si>
    <t xml:space="preserve">17996479180	</t>
  </si>
  <si>
    <t>[三亚]格林豪泰(三亚和平街情人桥店)(93870791)</t>
  </si>
  <si>
    <t>1.5米大床房&lt;2人入住&gt;</t>
  </si>
  <si>
    <t>黄龄平</t>
  </si>
  <si>
    <t xml:space="preserve">2564146	</t>
  </si>
  <si>
    <t xml:space="preserve">(GRT)76481923;	</t>
  </si>
  <si>
    <t xml:space="preserve">17996491184	</t>
  </si>
  <si>
    <t>[乌海]乌海和明酒店(91108864)</t>
  </si>
  <si>
    <t>标准间&lt;2人入住&gt;</t>
  </si>
  <si>
    <t>王德林</t>
  </si>
  <si>
    <t xml:space="preserve">2564150	</t>
  </si>
  <si>
    <t xml:space="preserve">17996567082	</t>
  </si>
  <si>
    <t>黄永驰</t>
  </si>
  <si>
    <t xml:space="preserve">17996636896	</t>
  </si>
  <si>
    <t>[广州]广州恒景商务酒店(92787493)</t>
  </si>
  <si>
    <t>迷你温馨小单间&lt;2人入住&gt;</t>
  </si>
  <si>
    <t>林茂水</t>
  </si>
  <si>
    <t xml:space="preserve">2564177	</t>
  </si>
  <si>
    <t xml:space="preserve">17996657904	</t>
  </si>
  <si>
    <t>[瑞金]格林豪泰酒店(瑞金红都大道店)(88988832)</t>
  </si>
  <si>
    <t>彭文俊</t>
  </si>
  <si>
    <t xml:space="preserve">2564181	</t>
  </si>
  <si>
    <t xml:space="preserve">(GRT)76482754;	</t>
  </si>
  <si>
    <t xml:space="preserve">17996663285	</t>
  </si>
  <si>
    <t xml:space="preserve">2564182	</t>
  </si>
  <si>
    <t xml:space="preserve">Acknowledged	</t>
  </si>
  <si>
    <t xml:space="preserve">17996667290	</t>
  </si>
  <si>
    <t>[长沙]长沙世蓉精选酒店(88228081)</t>
  </si>
  <si>
    <t>舒心大床房&lt;2人入住&gt;</t>
  </si>
  <si>
    <t>刘秋阳</t>
  </si>
  <si>
    <t xml:space="preserve">2564183	</t>
  </si>
  <si>
    <t xml:space="preserve">17996690258	</t>
  </si>
  <si>
    <t>[重庆]格林豪泰(重庆兴华中路店)(83900492)</t>
  </si>
  <si>
    <t>孙飞</t>
  </si>
  <si>
    <t xml:space="preserve">2564185	</t>
  </si>
  <si>
    <t xml:space="preserve">(GRT)76482889;	</t>
  </si>
  <si>
    <t xml:space="preserve">17996695440	</t>
  </si>
  <si>
    <t>魏燕</t>
  </si>
  <si>
    <t xml:space="preserve">2564186	</t>
  </si>
  <si>
    <t xml:space="preserve">17996724304	</t>
  </si>
  <si>
    <t>[牙克石]牙克石北佳宾馆(92126116)</t>
  </si>
  <si>
    <t>家庭房&lt;2人入住&gt;</t>
  </si>
  <si>
    <t>赵红君</t>
  </si>
  <si>
    <t xml:space="preserve">17996862553	</t>
  </si>
  <si>
    <t>[安庆]格林豪泰智选酒店(安庆高铁站店)(93875470)</t>
  </si>
  <si>
    <t>复式房&lt;2人入住&gt;</t>
  </si>
  <si>
    <t>韩少华</t>
  </si>
  <si>
    <t xml:space="preserve">2564218	</t>
  </si>
  <si>
    <t xml:space="preserve">(GRT)76483737;	</t>
  </si>
  <si>
    <t xml:space="preserve">17996893130	</t>
  </si>
  <si>
    <t>CHAN/KIT YEUNG</t>
  </si>
  <si>
    <t xml:space="preserve">2564226	</t>
  </si>
  <si>
    <t xml:space="preserve">51197SE321460	</t>
  </si>
  <si>
    <t xml:space="preserve">17996927323	</t>
  </si>
  <si>
    <t>[成都]世纪名门酒店（郫都区和平街地铁站店）(88227791)</t>
  </si>
  <si>
    <t>卢颖</t>
  </si>
  <si>
    <t xml:space="preserve">2564233	</t>
  </si>
  <si>
    <t xml:space="preserve">17996944009	</t>
  </si>
  <si>
    <t>[温州]温州皇悦精品酒店(88228093)</t>
  </si>
  <si>
    <t>精品大床房&lt;2人入住&gt;&lt;早餐&gt;</t>
  </si>
  <si>
    <t>王俊</t>
  </si>
  <si>
    <t xml:space="preserve">17996948344	</t>
  </si>
  <si>
    <t>[合肥]青皮树酒店(合肥京商商贸城店)(80246253)</t>
  </si>
  <si>
    <t>怡然大床房&lt;2人入住&gt;</t>
  </si>
  <si>
    <t>李萍</t>
  </si>
  <si>
    <t xml:space="preserve">17996951680	</t>
  </si>
  <si>
    <t>[杭州]杭州柳峰快捷酒店(91301505)</t>
  </si>
  <si>
    <t>刘扬</t>
  </si>
  <si>
    <t xml:space="preserve">2564241	</t>
  </si>
  <si>
    <t xml:space="preserve">17996955293	</t>
  </si>
  <si>
    <t>[东莞]东莞宝家酒店（清溪康怡路店）(91301274)</t>
  </si>
  <si>
    <t>Superior高级大床房&lt;2人入住&gt;</t>
  </si>
  <si>
    <t>潘梅,蒋文婵</t>
  </si>
  <si>
    <t xml:space="preserve">17996957708	</t>
  </si>
  <si>
    <t>特惠房(无窗)&lt;2人入住&gt;</t>
  </si>
  <si>
    <t>刘集</t>
  </si>
  <si>
    <t xml:space="preserve">2564245	</t>
  </si>
  <si>
    <t xml:space="preserve">17996966191	</t>
  </si>
  <si>
    <t>[深圳]优铂酒店（深圳大学城店）(92787477)</t>
  </si>
  <si>
    <t>动感高清电影房(无窗)&lt;2人入住&gt;</t>
  </si>
  <si>
    <t>陈伟杰</t>
  </si>
  <si>
    <t xml:space="preserve">17997115244	</t>
  </si>
  <si>
    <t>[南宁]格林豪泰(南宁国际会展中心店)(68605799)</t>
  </si>
  <si>
    <t>高级1.8米大床房&lt;2人入住&gt;</t>
  </si>
  <si>
    <t>彭艳怡,吴悠</t>
  </si>
  <si>
    <t xml:space="preserve">2564285	</t>
  </si>
  <si>
    <t xml:space="preserve">17997137206	</t>
  </si>
  <si>
    <t>[杭州]云鲤酒店(杭州浙二医院店)(91300420)</t>
  </si>
  <si>
    <t>舒适大床房&lt;2人入住&gt;</t>
  </si>
  <si>
    <t>方妩媚</t>
  </si>
  <si>
    <t xml:space="preserve">2564293	</t>
  </si>
  <si>
    <t xml:space="preserve">17997154201	</t>
  </si>
  <si>
    <t>[惠东]维也纳酒店(惠东和润步行街店)(68346863)</t>
  </si>
  <si>
    <t>吴菲菲</t>
  </si>
  <si>
    <t xml:space="preserve">2564296	</t>
  </si>
  <si>
    <t xml:space="preserve">17997184836	</t>
  </si>
  <si>
    <t>[海口]浪琴海主题酒店(海口美苑路店)(88633993)</t>
  </si>
  <si>
    <t>故乡大床房&lt;2人入住&gt;</t>
  </si>
  <si>
    <t>小沐</t>
  </si>
  <si>
    <t xml:space="preserve">2564310	</t>
  </si>
  <si>
    <t xml:space="preserve">17997205703	</t>
  </si>
  <si>
    <t>刘金梅</t>
  </si>
  <si>
    <t xml:space="preserve">2564321	</t>
  </si>
  <si>
    <t xml:space="preserve">17997311046	</t>
  </si>
  <si>
    <t>章兢哲</t>
  </si>
  <si>
    <t xml:space="preserve">2564357	</t>
  </si>
  <si>
    <t xml:space="preserve">17997311293	</t>
  </si>
  <si>
    <t>[东阳]拜登公寓·横店南江壹号店(92778521)</t>
  </si>
  <si>
    <t>江景大床房&lt;2人入住&gt;</t>
  </si>
  <si>
    <t>丁其林</t>
  </si>
  <si>
    <t xml:space="preserve">2564358	</t>
  </si>
  <si>
    <t xml:space="preserve">17997316927	</t>
  </si>
  <si>
    <t>[固原]固原新朗悦酒店(85538890)</t>
  </si>
  <si>
    <t>豪华标间&lt;2人入住&gt;</t>
  </si>
  <si>
    <t>田小海,马海洋</t>
  </si>
  <si>
    <t xml:space="preserve">2564361	</t>
  </si>
  <si>
    <t xml:space="preserve">17997328495	</t>
  </si>
  <si>
    <t>阳光大床房&lt;2人入住&gt;</t>
  </si>
  <si>
    <t>林金才</t>
  </si>
  <si>
    <t xml:space="preserve">2564364	</t>
  </si>
  <si>
    <t xml:space="preserve">17999125733	</t>
  </si>
  <si>
    <t>[东莞]东莞领居·寓LINK B&amp;B酒店(91300625)</t>
  </si>
  <si>
    <t>雅致榻榻米房&lt;2人入住&gt;</t>
  </si>
  <si>
    <t>李聪</t>
  </si>
  <si>
    <t xml:space="preserve">2564373	</t>
  </si>
  <si>
    <t xml:space="preserve">17999171971	</t>
  </si>
  <si>
    <t>[济南]济南航顺商务宾馆(88620982)</t>
  </si>
  <si>
    <t>单人房(无窗)&lt;2人入住&gt;</t>
  </si>
  <si>
    <t>王学谦</t>
  </si>
  <si>
    <t xml:space="preserve">2564377	</t>
  </si>
  <si>
    <t xml:space="preserve">17999232470	</t>
  </si>
  <si>
    <t>农嘉宝</t>
  </si>
  <si>
    <t xml:space="preserve">17999310907	</t>
  </si>
  <si>
    <t>程广胜</t>
  </si>
  <si>
    <t xml:space="preserve">2564402	</t>
  </si>
  <si>
    <t xml:space="preserve">17999463736	</t>
  </si>
  <si>
    <t>[天津]尚家快捷酒店(天津滨海新区大学城店)(88634051)</t>
  </si>
  <si>
    <t>大床房B(无窗)&lt;2人入住&gt;</t>
  </si>
  <si>
    <t>李庆</t>
  </si>
  <si>
    <t xml:space="preserve">2564419	</t>
  </si>
  <si>
    <t xml:space="preserve">17999473005	</t>
  </si>
  <si>
    <t>[南京]贝壳酒店(南京市雨花台区梅山镇汪海步行街店)(80251147)</t>
  </si>
  <si>
    <t>大床房,1.8m床&lt;2人入住&gt;</t>
  </si>
  <si>
    <t>沙马阿机</t>
  </si>
  <si>
    <t xml:space="preserve">2564422	</t>
  </si>
  <si>
    <t xml:space="preserve">(GRT)76488246;	</t>
  </si>
  <si>
    <t xml:space="preserve">17999536354	</t>
  </si>
  <si>
    <t>[石家庄]华驿酒店(石家庄槐安西路红旗大街高校区店)(92126924)</t>
  </si>
  <si>
    <t>特惠单人房(无窗)&lt;2人入住&gt;</t>
  </si>
  <si>
    <t>冯子龙</t>
  </si>
  <si>
    <t xml:space="preserve">17999582194	</t>
  </si>
  <si>
    <t>[常州]格林豪泰(常州礼嘉镇武进大道店)(83901516)</t>
  </si>
  <si>
    <t>雷波</t>
  </si>
  <si>
    <t xml:space="preserve">2564430	</t>
  </si>
  <si>
    <t xml:space="preserve">(GRT)76488845;	</t>
  </si>
  <si>
    <t xml:space="preserve">17999589154	</t>
  </si>
  <si>
    <t>[成都]老成都客栈(成都春熙路太古里店)(85539915)</t>
  </si>
  <si>
    <t>雅好双床房（无窗）&lt;2人入住&gt;&lt;早餐&gt;</t>
  </si>
  <si>
    <t>孙旌云</t>
  </si>
  <si>
    <t xml:space="preserve">2564431	</t>
  </si>
  <si>
    <t xml:space="preserve">17999626214	</t>
  </si>
  <si>
    <t>[贵阳]贵阳溪湖酒店(92788091)</t>
  </si>
  <si>
    <t>湖景大床房&lt;2人入住&gt;</t>
  </si>
  <si>
    <t>范志刚</t>
  </si>
  <si>
    <t xml:space="preserve">2564436	</t>
  </si>
  <si>
    <t xml:space="preserve">17999650458	</t>
  </si>
  <si>
    <t>[佛山]佛山金龙会酒店(92786963)</t>
  </si>
  <si>
    <t>豪华双床房&lt;2人入住&gt;</t>
  </si>
  <si>
    <t>郭志辉</t>
  </si>
  <si>
    <t xml:space="preserve">2564438	</t>
  </si>
  <si>
    <t xml:space="preserve">17999783598	</t>
  </si>
  <si>
    <t>[重庆]精彩酒店(重庆巴南万达广场店)(68341284)</t>
  </si>
  <si>
    <t>城市家庭房&lt;2人入住&gt;</t>
  </si>
  <si>
    <t>唐唐</t>
  </si>
  <si>
    <t xml:space="preserve">17999785719	</t>
  </si>
  <si>
    <t>[南京]南京汇城酒店(92777952)</t>
  </si>
  <si>
    <t>单人间&lt;2人入住&gt;</t>
  </si>
  <si>
    <t>何涛</t>
  </si>
  <si>
    <t xml:space="preserve">17999803301	</t>
  </si>
  <si>
    <t>[成都]7天优品酒店(成都火车东站地铁站店)(83901056)</t>
  </si>
  <si>
    <t>精选特优房&lt;2人入住&gt;</t>
  </si>
  <si>
    <t>钱茂泽</t>
  </si>
  <si>
    <t xml:space="preserve">17999864127	</t>
  </si>
  <si>
    <t>杨先宁</t>
  </si>
  <si>
    <t xml:space="preserve">2564498	</t>
  </si>
  <si>
    <t xml:space="preserve">17999872295	</t>
  </si>
  <si>
    <t>[宜兴]宜家商务旅店(宜兴新天地店)(92779272)</t>
  </si>
  <si>
    <t>李杭专</t>
  </si>
  <si>
    <t xml:space="preserve">17999885540	</t>
  </si>
  <si>
    <t>[南京]尚客优酒店(南京雨花板桥店)(92779553)</t>
  </si>
  <si>
    <t>特惠双床房&lt;2人入住&gt;</t>
  </si>
  <si>
    <t>国锦昊</t>
  </si>
  <si>
    <t xml:space="preserve">2564505	</t>
  </si>
  <si>
    <t xml:space="preserve">17999886057	</t>
  </si>
  <si>
    <t>[丹阳]尚客优酒店(丹阳火车站店)(80248465)</t>
  </si>
  <si>
    <t>特惠双床房&lt;2人入住&gt;&lt;早餐&gt;</t>
  </si>
  <si>
    <t>张允新</t>
  </si>
  <si>
    <t xml:space="preserve">2564506	</t>
  </si>
  <si>
    <t xml:space="preserve">17999911743	</t>
  </si>
  <si>
    <t>杨保虎</t>
  </si>
  <si>
    <t xml:space="preserve">(GRT)76490897;	</t>
  </si>
  <si>
    <t xml:space="preserve">17999911838	</t>
  </si>
  <si>
    <t>[长沙]麗枫酒店(长沙高铁站树木岭地铁站店)(91108929)</t>
  </si>
  <si>
    <t>标准单人房&lt;2人入住&gt;</t>
  </si>
  <si>
    <t>杨泽挺</t>
  </si>
  <si>
    <t xml:space="preserve">17999931174	</t>
  </si>
  <si>
    <t>[佛山]格林联盟酒店(佛山西站罗村机场店)(82341270)</t>
  </si>
  <si>
    <t>商务大床房&lt;2人入住&gt;&lt;早餐&gt;</t>
  </si>
  <si>
    <t>周艾颖</t>
  </si>
  <si>
    <t xml:space="preserve">17999951385	</t>
  </si>
  <si>
    <t>湖景双人房&lt;2人入住&gt;</t>
  </si>
  <si>
    <t>任达光</t>
  </si>
  <si>
    <t xml:space="preserve">2564523	</t>
  </si>
  <si>
    <t xml:space="preserve">17999959632	</t>
  </si>
  <si>
    <t>江家键</t>
  </si>
  <si>
    <t xml:space="preserve">2564526	</t>
  </si>
  <si>
    <t xml:space="preserve">17999968177	</t>
  </si>
  <si>
    <t>[null](80249368)</t>
  </si>
  <si>
    <t xml:space="preserve">17999955344	</t>
  </si>
  <si>
    <t>[海口]海口蓝庭城市度假酒店(85539179)</t>
  </si>
  <si>
    <t>地中海慢调房&lt;2人入住&gt;</t>
  </si>
  <si>
    <t>白小林</t>
  </si>
  <si>
    <t xml:space="preserve">2564533	</t>
  </si>
  <si>
    <t xml:space="preserve">18000021769	</t>
  </si>
  <si>
    <t>梁柱龙</t>
  </si>
  <si>
    <t xml:space="preserve">18000039698	</t>
  </si>
  <si>
    <t>WONG/YAT LONG,CHIM/MEI YI</t>
  </si>
  <si>
    <t xml:space="preserve">51197SE321672	</t>
  </si>
  <si>
    <t xml:space="preserve">18000174434	</t>
  </si>
  <si>
    <t>[张家港]张家港美旭国际酒店(91108275)</t>
  </si>
  <si>
    <t>赵益,赵惠东</t>
  </si>
  <si>
    <t xml:space="preserve">18000180937	</t>
  </si>
  <si>
    <t>[芜湖]格林豪泰(芜湖县迎宾大道世贸南楼店)(77171768)</t>
  </si>
  <si>
    <t>马彦翔</t>
  </si>
  <si>
    <t xml:space="preserve">2564583	</t>
  </si>
  <si>
    <t xml:space="preserve">(GRT)76492250;	</t>
  </si>
  <si>
    <t xml:space="preserve">18000186489	</t>
  </si>
  <si>
    <t>蒋杰</t>
  </si>
  <si>
    <t xml:space="preserve">18000224561	</t>
  </si>
  <si>
    <t>[广州]艾米酒店(广州科技贸易职业学院店)(92778722)</t>
  </si>
  <si>
    <t>青春简约大床房&lt;2人入住&gt;</t>
  </si>
  <si>
    <t>骆乐</t>
  </si>
  <si>
    <t xml:space="preserve">2564591	</t>
  </si>
  <si>
    <t xml:space="preserve">18000357621	</t>
  </si>
  <si>
    <t>[雄县]汉庭酒店(雄县汽车站店)(93878301)</t>
  </si>
  <si>
    <t>高级大床房&lt;2人入住&gt;</t>
  </si>
  <si>
    <t>张海峰</t>
  </si>
  <si>
    <t xml:space="preserve">R9002338086296298001	</t>
  </si>
  <si>
    <t>，</t>
  </si>
  <si>
    <t xml:space="preserve"> 14225 CNY</t>
  </si>
  <si>
    <t>A220611101005481</t>
  </si>
  <si>
    <t>总计：14225元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</si>
  <si>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</si>
  <si>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</si>
  <si>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</si>
  <si>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</si>
  <si>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</si>
  <si>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</si>
  <si>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</si>
  <si>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</si>
  <si>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</si>
  <si>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</si>
  <si>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</si>
  <si>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</si>
  <si>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</si>
  <si>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</si>
  <si>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</si>
  <si>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</si>
  <si>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</si>
  <si>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</si>
  <si>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2022-05-26</t>
  </si>
  <si>
    <t>2564621</t>
  </si>
  <si>
    <t>汉庭酒店(雄县汽车站店)</t>
  </si>
  <si>
    <t>2022-05-27</t>
  </si>
  <si>
    <t>退房日月结</t>
  </si>
  <si>
    <t>212.00</t>
  </si>
  <si>
    <t>RMB</t>
  </si>
  <si>
    <t>0</t>
  </si>
  <si>
    <t>0.00</t>
  </si>
  <si>
    <t>携程汇登国内直连</t>
  </si>
  <si>
    <t>01.011264</t>
  </si>
  <si>
    <t>2022-05-26 19:11:42</t>
  </si>
  <si>
    <t>否</t>
  </si>
  <si>
    <t>广州汇登信息科技有限公司</t>
  </si>
  <si>
    <t>直连</t>
  </si>
  <si>
    <t>2564591</t>
  </si>
  <si>
    <t>艾米酒店(广州科技贸易职业学院店)</t>
  </si>
  <si>
    <t>120.00</t>
  </si>
  <si>
    <t>2022-05-26 18:36:31</t>
  </si>
  <si>
    <t>2564584</t>
  </si>
  <si>
    <t>格林联盟酒店(佛山西站罗村机场店)</t>
  </si>
  <si>
    <t>211.00</t>
  </si>
  <si>
    <t>2022-05-26 18:26:51</t>
  </si>
  <si>
    <t>2564583</t>
  </si>
  <si>
    <t>格林豪泰快捷酒店（芜湖迎宾大道世贸南楼店）</t>
  </si>
  <si>
    <t>144.00</t>
  </si>
  <si>
    <t>2022-05-26 18:25:37</t>
  </si>
  <si>
    <t>2564580</t>
  </si>
  <si>
    <t>张家港美旭国际酒店</t>
  </si>
  <si>
    <t>448.00</t>
  </si>
  <si>
    <t>2022-05-26 18:24:22</t>
  </si>
  <si>
    <t>2564550</t>
  </si>
  <si>
    <t>唯港荟酒店</t>
  </si>
  <si>
    <t>WONG YAT LONG,CHIM MEI YI</t>
  </si>
  <si>
    <t>1071.00</t>
  </si>
  <si>
    <t>2022-05-26 17:50:40</t>
  </si>
  <si>
    <t>2564541</t>
  </si>
  <si>
    <t>精通酒店(平南步行街中心广场店)</t>
  </si>
  <si>
    <t>109.00</t>
  </si>
  <si>
    <t>2022-05-26 17:45:57</t>
  </si>
  <si>
    <t>2564533</t>
  </si>
  <si>
    <t>海口蓝庭城市度假酒店</t>
  </si>
  <si>
    <t>119.00</t>
  </si>
  <si>
    <t>2022-05-26 17:34:06</t>
  </si>
  <si>
    <t>2564532</t>
  </si>
  <si>
    <t>派酒店（广州大石地铁站番禺马戏店）</t>
  </si>
  <si>
    <t>向明</t>
  </si>
  <si>
    <t>97.00</t>
  </si>
  <si>
    <t>2022-05-26 17:32:07</t>
  </si>
  <si>
    <t>2564526</t>
  </si>
  <si>
    <t>2022-05-26 17:29:15</t>
  </si>
  <si>
    <t>2564523</t>
  </si>
  <si>
    <t>贵阳溪湖酒店</t>
  </si>
  <si>
    <t>148.00</t>
  </si>
  <si>
    <t>2022-05-26 17:27:22</t>
  </si>
  <si>
    <t>2564515</t>
  </si>
  <si>
    <t>2022-05-26 17:20:49</t>
  </si>
  <si>
    <t>2564511</t>
  </si>
  <si>
    <t>麗枫酒店(长沙高铁站树木岭地铁站店)</t>
  </si>
  <si>
    <t>165.00</t>
  </si>
  <si>
    <t>2022-05-26 17:15:53</t>
  </si>
  <si>
    <t>2564510</t>
  </si>
  <si>
    <t>贝壳南京市雨花台区梅山镇汪海步行街酒店</t>
  </si>
  <si>
    <t>2022-05-26 17:24:44</t>
  </si>
  <si>
    <t>2564506</t>
  </si>
  <si>
    <t>尚客优连锁酒店（丹阳火车站店）</t>
  </si>
  <si>
    <t>126.00</t>
  </si>
  <si>
    <t>2022-05-26 17:09:52</t>
  </si>
  <si>
    <t>2564505</t>
  </si>
  <si>
    <t>尚客优酒店（南京雨花台板桥店）</t>
  </si>
  <si>
    <t>101.00</t>
  </si>
  <si>
    <t>2022-05-26 17:09:33</t>
  </si>
  <si>
    <t>2564503</t>
  </si>
  <si>
    <t>宜家商务旅店(宜兴新天地店)</t>
  </si>
  <si>
    <t>96.00</t>
  </si>
  <si>
    <t>2022-05-26 17:05:51</t>
  </si>
  <si>
    <t>2564498</t>
  </si>
  <si>
    <t>东莞领居·寓LINK B&amp;B酒店</t>
  </si>
  <si>
    <t>127.00</t>
  </si>
  <si>
    <t>2022-05-26 17:03:39</t>
  </si>
  <si>
    <t>2564479</t>
  </si>
  <si>
    <t>7天优品酒店(成都火车东站地铁站店)</t>
  </si>
  <si>
    <t>123.00</t>
  </si>
  <si>
    <t>2022-05-26 16:46:49</t>
  </si>
  <si>
    <t>2564478</t>
  </si>
  <si>
    <t>南京汇城酒店</t>
  </si>
  <si>
    <t>116.00</t>
  </si>
  <si>
    <t>2022-05-26 16:45:58</t>
  </si>
  <si>
    <t>2564474</t>
  </si>
  <si>
    <t>精途酒店(重庆巴南万达广场店)</t>
  </si>
  <si>
    <t>2022-05-26 16:41:31</t>
  </si>
  <si>
    <t>2564226</t>
  </si>
  <si>
    <t>CHAN KIT YEUNG</t>
  </si>
  <si>
    <t>2022-05-26 11:41:17</t>
  </si>
  <si>
    <t>2564061</t>
  </si>
  <si>
    <t>M1酒店</t>
  </si>
  <si>
    <t>Liu cheuk ho</t>
  </si>
  <si>
    <t>194.00</t>
  </si>
  <si>
    <t>2022-05-26 01:06:37</t>
  </si>
  <si>
    <t>2564131</t>
  </si>
  <si>
    <t>派酒店（海阳汽车站商业中心店）</t>
  </si>
  <si>
    <t>100.00</t>
  </si>
  <si>
    <t>2022-05-26 08:38:28</t>
  </si>
  <si>
    <t>2564233</t>
  </si>
  <si>
    <t>成都世纪名门酒店</t>
  </si>
  <si>
    <t>125.00</t>
  </si>
  <si>
    <t>2022-05-26 11:47:29</t>
  </si>
  <si>
    <t>2564038</t>
  </si>
  <si>
    <t>金珀商务酒店</t>
  </si>
  <si>
    <t>95.00</t>
  </si>
  <si>
    <t>2022-05-26 00:24:50</t>
  </si>
  <si>
    <t>2564436</t>
  </si>
  <si>
    <t>2022-05-26 15:56:14</t>
  </si>
  <si>
    <t>2564357</t>
  </si>
  <si>
    <t>云鲤酒店(杭州龙湖天街店)</t>
  </si>
  <si>
    <t>286.00</t>
  </si>
  <si>
    <t>2022-05-26 14:09:30</t>
  </si>
  <si>
    <t>2564361</t>
  </si>
  <si>
    <t>固原新朗悦酒店</t>
  </si>
  <si>
    <t>178.00</t>
  </si>
  <si>
    <t>2022-05-26 14:12:28</t>
  </si>
  <si>
    <t>2564239</t>
  </si>
  <si>
    <t>青皮树酒店(合肥京商商贸城店)</t>
  </si>
  <si>
    <t>2022-05-26 11:52:28</t>
  </si>
  <si>
    <t>2564198</t>
  </si>
  <si>
    <t>北佳商务宾馆</t>
  </si>
  <si>
    <t>129.00</t>
  </si>
  <si>
    <t>2022-05-26 10:57:31</t>
  </si>
  <si>
    <t>2564241</t>
  </si>
  <si>
    <t>杭州柳峰快捷酒店</t>
  </si>
  <si>
    <t>77.00</t>
  </si>
  <si>
    <t>2022-05-26 11:53:58</t>
  </si>
  <si>
    <t>2564377</t>
  </si>
  <si>
    <t>济南航顺商务宾馆</t>
  </si>
  <si>
    <t>74.00</t>
  </si>
  <si>
    <t>2022-05-26 14:29:53</t>
  </si>
  <si>
    <t>2564098</t>
  </si>
  <si>
    <t>四喜商务酒店（长东店）</t>
  </si>
  <si>
    <t>李桂云</t>
  </si>
  <si>
    <t>110.00</t>
  </si>
  <si>
    <t>2022-05-26 02:43:51</t>
  </si>
  <si>
    <t>2564146</t>
  </si>
  <si>
    <t>格林豪泰(三亚和平街情人桥店)</t>
  </si>
  <si>
    <t>102.00</t>
  </si>
  <si>
    <t>2022-05-26 09:27:05</t>
  </si>
  <si>
    <t>2564165</t>
  </si>
  <si>
    <t>2022-05-26 10:00:57</t>
  </si>
  <si>
    <t>2564364</t>
  </si>
  <si>
    <t>122.00</t>
  </si>
  <si>
    <t>2022-05-26 14:18:43</t>
  </si>
  <si>
    <t>2564321</t>
  </si>
  <si>
    <t>2022-05-26 13:19:04</t>
  </si>
  <si>
    <t>2564390</t>
  </si>
  <si>
    <t>2022-05-26 14:36:17</t>
  </si>
  <si>
    <t>2564129</t>
  </si>
  <si>
    <t>2022-05-26 08:33:57</t>
  </si>
  <si>
    <t>2564430</t>
  </si>
  <si>
    <t>格林豪泰酒店（武进大道店）</t>
  </si>
  <si>
    <t>186.00</t>
  </si>
  <si>
    <t>2022-05-26 15:43:29</t>
  </si>
  <si>
    <t>2564150</t>
  </si>
  <si>
    <t>乌海和明酒店</t>
  </si>
  <si>
    <t>75.00</t>
  </si>
  <si>
    <t>2022-05-26 09:31:40</t>
  </si>
  <si>
    <t>2564431</t>
  </si>
  <si>
    <t>老成都客栈(成都春熙路太古里店)</t>
  </si>
  <si>
    <t>71.00</t>
  </si>
  <si>
    <t>2022-05-26 15:58:47</t>
  </si>
  <si>
    <t>2564402</t>
  </si>
  <si>
    <t>拜登公寓·横店南江壹号店</t>
  </si>
  <si>
    <t>155.00</t>
  </si>
  <si>
    <t>2022-05-26 14:46:51</t>
  </si>
  <si>
    <t>2564358</t>
  </si>
  <si>
    <t>2564185</t>
  </si>
  <si>
    <t>格林豪泰(重庆兴华中路店)</t>
  </si>
  <si>
    <t>134.00</t>
  </si>
  <si>
    <t>2022-05-26 10:41:32</t>
  </si>
  <si>
    <t>2564296</t>
  </si>
  <si>
    <t>维也纳酒店(惠东和润步行街店)</t>
  </si>
  <si>
    <t>196.00</t>
  </si>
  <si>
    <t>2022-05-26 13:03:25</t>
  </si>
  <si>
    <t>2564143</t>
  </si>
  <si>
    <t>贝壳酒店(单县李田楼镇店)</t>
  </si>
  <si>
    <t>85.00</t>
  </si>
  <si>
    <t>2022-05-26 09:21:54</t>
  </si>
  <si>
    <t>2564310</t>
  </si>
  <si>
    <t>浪琴海主题酒店(海口美苑路店)</t>
  </si>
  <si>
    <t>117.00</t>
  </si>
  <si>
    <t>2022-05-26 13:08:06</t>
  </si>
  <si>
    <t>2564419</t>
  </si>
  <si>
    <t>尚家快捷酒店(天津滨海新区大学城店)</t>
  </si>
  <si>
    <t>107.00</t>
  </si>
  <si>
    <t>2022-05-26 15:11:13</t>
  </si>
  <si>
    <t>2564428</t>
  </si>
  <si>
    <t>华驿酒店(石家庄槐安西路红旗大街高校区店)</t>
  </si>
  <si>
    <t>90.00</t>
  </si>
  <si>
    <t>2022-05-26 15:29:05</t>
  </si>
  <si>
    <t>2564218</t>
  </si>
  <si>
    <t>格林豪泰智选酒店(安庆高铁站店)</t>
  </si>
  <si>
    <t>147.00</t>
  </si>
  <si>
    <t>2022-05-26 11:30:39</t>
  </si>
  <si>
    <t>2564373</t>
  </si>
  <si>
    <t>2022-05-26 14:25:11</t>
  </si>
  <si>
    <t>2564438</t>
  </si>
  <si>
    <t>佛山金龙会酒店</t>
  </si>
  <si>
    <t>141.00</t>
  </si>
  <si>
    <t>2022-05-26 16:03:51</t>
  </si>
  <si>
    <t>2564237</t>
  </si>
  <si>
    <t>温州皇悦精品酒店</t>
  </si>
  <si>
    <t>2022-05-26 11:51:25</t>
  </si>
  <si>
    <t>2564182</t>
  </si>
  <si>
    <t>格林豪泰酒店(瑞金红都大道店)</t>
  </si>
  <si>
    <t>106.00</t>
  </si>
  <si>
    <t>2022-05-26 10:52:12</t>
  </si>
  <si>
    <t>2564181</t>
  </si>
  <si>
    <t>2022-05-26 10:30:59</t>
  </si>
  <si>
    <t>2564422</t>
  </si>
  <si>
    <t>2022-05-26 15:12:58</t>
  </si>
  <si>
    <t>2564249</t>
  </si>
  <si>
    <t>深圳优铂酒店</t>
  </si>
  <si>
    <t>191.00</t>
  </si>
  <si>
    <t>2022-05-26 11:57:47</t>
  </si>
  <si>
    <t>2564177</t>
  </si>
  <si>
    <t>广州恒景商务酒店</t>
  </si>
  <si>
    <t>63.00</t>
  </si>
  <si>
    <t>2022-05-26 10:24:15</t>
  </si>
  <si>
    <t>2564183</t>
  </si>
  <si>
    <t>长沙世蓉精选酒店</t>
  </si>
  <si>
    <t>180.00</t>
  </si>
  <si>
    <t>2022-05-26 10:34:31</t>
  </si>
  <si>
    <t>2564186</t>
  </si>
  <si>
    <t>2022-05-26 10:43:10</t>
  </si>
  <si>
    <t>2564144</t>
  </si>
  <si>
    <t>尚客优品酒店（宜昌文体中心店）</t>
  </si>
  <si>
    <t>171.00</t>
  </si>
  <si>
    <t>2022-05-26 09:23:46</t>
  </si>
  <si>
    <t>2022-05-18</t>
  </si>
  <si>
    <t>2555225</t>
  </si>
  <si>
    <t>Tam Dominic</t>
  </si>
  <si>
    <t>1004.00</t>
  </si>
  <si>
    <t>2022-05-18 14:53:59</t>
  </si>
  <si>
    <t>2022-05-25</t>
  </si>
  <si>
    <t>2563889</t>
  </si>
  <si>
    <t>香港瑞生嘉威酒店</t>
  </si>
  <si>
    <t>Ng Hoi yan</t>
  </si>
  <si>
    <t>235.00</t>
  </si>
  <si>
    <t>2022-05-25 21:18:19</t>
  </si>
  <si>
    <t>2554863</t>
  </si>
  <si>
    <t>薆悦酒店(台中馆)</t>
  </si>
  <si>
    <t>CHOU MENGYEN</t>
  </si>
  <si>
    <t>264.00</t>
  </si>
  <si>
    <t>2022-05-18 08:48:19</t>
  </si>
  <si>
    <t>2022-05-21</t>
  </si>
  <si>
    <t>2558415</t>
  </si>
  <si>
    <t>广州鸣虹酒店</t>
  </si>
  <si>
    <t>2022-05-24</t>
  </si>
  <si>
    <t>915.00</t>
  </si>
  <si>
    <t>2022-05-21 08:58:21</t>
  </si>
  <si>
    <t>2563698</t>
  </si>
  <si>
    <t>汉庭（青岛大学麦岛地铁站店）</t>
  </si>
  <si>
    <t>112.00</t>
  </si>
  <si>
    <t>2022-05-25 17:34:23</t>
  </si>
  <si>
    <t>2563832</t>
  </si>
  <si>
    <t>99旅馆连锁(北京大红门石榴庄地铁站店)</t>
  </si>
  <si>
    <t>2022-05-25 20:20:57</t>
  </si>
  <si>
    <t>2558563</t>
  </si>
  <si>
    <t>皇城御园酒店(合肥三联学院店)</t>
  </si>
  <si>
    <t>2022-05-21 11:31:38</t>
  </si>
  <si>
    <t>2022-05-23</t>
  </si>
  <si>
    <t>2561813</t>
  </si>
  <si>
    <t>麗枫酒店(汕头海滨路观海长廊店)</t>
  </si>
  <si>
    <t>430.00</t>
  </si>
  <si>
    <t>2022-05-23 20:04:21</t>
  </si>
  <si>
    <t>2561492</t>
  </si>
  <si>
    <t>汉庭酒店(深圳皇岗店)</t>
  </si>
  <si>
    <t>2022-05-23 15:53:58</t>
  </si>
  <si>
    <t>2563675</t>
  </si>
  <si>
    <t>宜尚酒店(桂林中山中路两江四湖店)</t>
  </si>
  <si>
    <t>190.00</t>
  </si>
  <si>
    <t>2022-05-25 17:14:24</t>
  </si>
  <si>
    <t>2562841</t>
  </si>
  <si>
    <t>贝壳酒店(合肥雅思考点大润发店)</t>
  </si>
  <si>
    <t>240.00</t>
  </si>
  <si>
    <t>2022-05-24 17:26:33</t>
  </si>
  <si>
    <t>2563749</t>
  </si>
  <si>
    <t>易佰酒店(北京玉泉路店)</t>
  </si>
  <si>
    <t>2022-05-25 18:36:29</t>
  </si>
  <si>
    <t>2563907</t>
  </si>
  <si>
    <t>美德酒店(深圳石岩汽车站店)</t>
  </si>
  <si>
    <t>2022-05-25 21:33:27</t>
  </si>
  <si>
    <t>2563912</t>
  </si>
  <si>
    <t>深圳年青空间公寓</t>
  </si>
  <si>
    <t>2022-05-25 21:39:35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</si>
</sst>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44707</v>
      </c>
      <c r="G2" s="6">
        <v>44708</v>
      </c>
      <c r="H2" s="4">
        <v>1</v>
      </c>
      <c r="I2" s="4">
        <v>1</v>
      </c>
      <c r="J2" s="4">
        <v>1</v>
      </c>
      <c r="K2" s="4" t="s">
        <v>30</v>
      </c>
      <c r="L2" s="4">
        <v>264</v>
      </c>
      <c r="M2" s="4">
        <v>264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44699</v>
      </c>
      <c r="S2" s="6">
        <v>44723</v>
      </c>
      <c r="T2" s="4" t="s">
        <v>34</v>
      </c>
      <c r="U2" s="4">
        <v>264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44707</v>
      </c>
      <c r="G3" s="6">
        <v>44708</v>
      </c>
      <c r="H3" s="4">
        <v>1</v>
      </c>
      <c r="I3" s="4">
        <v>1</v>
      </c>
      <c r="J3" s="4">
        <v>1</v>
      </c>
      <c r="K3" s="4" t="s">
        <v>30</v>
      </c>
      <c r="L3" s="4">
        <v>1004</v>
      </c>
      <c r="M3" s="4">
        <v>1004</v>
      </c>
      <c r="N3" s="4" t="s">
        <v>40</v>
      </c>
      <c r="O3" s="4" t="s">
        <v>32</v>
      </c>
      <c r="P3" s="4" t="s">
        <v>33</v>
      </c>
      <c r="Q3" s="4">
        <v>0</v>
      </c>
      <c r="R3" s="7">
        <v>44699</v>
      </c>
      <c r="S3" s="6">
        <v>44723</v>
      </c>
      <c r="T3" s="4" t="s">
        <v>34</v>
      </c>
      <c r="U3" s="4">
        <v>1004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44705</v>
      </c>
      <c r="G4" s="6">
        <v>44708</v>
      </c>
      <c r="H4" s="4">
        <v>1</v>
      </c>
      <c r="I4" s="4">
        <v>3</v>
      </c>
      <c r="J4" s="4">
        <v>3</v>
      </c>
      <c r="K4" s="4" t="s">
        <v>30</v>
      </c>
      <c r="L4" s="4">
        <v>915</v>
      </c>
      <c r="M4" s="4">
        <v>915</v>
      </c>
      <c r="N4" s="4" t="s">
        <v>45</v>
      </c>
      <c r="O4" s="4" t="s">
        <v>32</v>
      </c>
      <c r="P4" s="4" t="s">
        <v>33</v>
      </c>
      <c r="Q4" s="4">
        <v>0</v>
      </c>
      <c r="R4" s="7">
        <v>44702</v>
      </c>
      <c r="S4" s="6">
        <v>44723</v>
      </c>
      <c r="T4" s="4" t="s">
        <v>34</v>
      </c>
      <c r="U4" s="4">
        <v>915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44707</v>
      </c>
      <c r="G5" s="6">
        <v>44708</v>
      </c>
      <c r="H5" s="4">
        <v>1</v>
      </c>
      <c r="I5" s="4">
        <v>1</v>
      </c>
      <c r="J5" s="4">
        <v>1</v>
      </c>
      <c r="K5" s="4" t="s">
        <v>30</v>
      </c>
      <c r="L5" s="4">
        <v>117</v>
      </c>
      <c r="M5" s="4">
        <v>117</v>
      </c>
      <c r="N5" s="4" t="s">
        <v>49</v>
      </c>
      <c r="O5" s="4" t="s">
        <v>32</v>
      </c>
      <c r="P5" s="4" t="s">
        <v>33</v>
      </c>
      <c r="Q5" s="4">
        <v>0</v>
      </c>
      <c r="R5" s="7">
        <v>44702</v>
      </c>
      <c r="S5" s="6">
        <v>44723</v>
      </c>
      <c r="T5" s="4" t="s">
        <v>34</v>
      </c>
      <c r="U5" s="4">
        <v>117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50</v>
      </c>
      <c r="D6" s="4" t="s">
        <v>47</v>
      </c>
      <c r="E6" s="4" t="s">
        <v>48</v>
      </c>
      <c r="F6" s="6">
        <v>44707</v>
      </c>
      <c r="G6" s="6">
        <v>44708</v>
      </c>
      <c r="H6" s="4">
        <v>1</v>
      </c>
      <c r="I6" s="4">
        <v>1</v>
      </c>
      <c r="J6" s="4">
        <v>1</v>
      </c>
      <c r="K6" s="4" t="s">
        <v>30</v>
      </c>
      <c r="L6" s="4">
        <v>-117</v>
      </c>
      <c r="M6" s="4">
        <v>-117</v>
      </c>
      <c r="N6" s="4" t="s">
        <v>49</v>
      </c>
      <c r="O6" s="4" t="s">
        <v>32</v>
      </c>
      <c r="P6" s="4" t="s">
        <v>33</v>
      </c>
      <c r="Q6" s="4">
        <v>0</v>
      </c>
      <c r="R6" s="7">
        <v>44702</v>
      </c>
      <c r="S6" s="6">
        <v>44723</v>
      </c>
      <c r="T6" s="4" t="s">
        <v>34</v>
      </c>
      <c r="U6" s="4">
        <v>-117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44707</v>
      </c>
      <c r="G7" s="6">
        <v>44708</v>
      </c>
      <c r="H7" s="4">
        <v>1</v>
      </c>
      <c r="I7" s="4">
        <v>1</v>
      </c>
      <c r="J7" s="4">
        <v>1</v>
      </c>
      <c r="K7" s="4" t="s">
        <v>30</v>
      </c>
      <c r="L7" s="4">
        <v>287</v>
      </c>
      <c r="M7" s="4">
        <v>287</v>
      </c>
      <c r="N7" s="4" t="s">
        <v>54</v>
      </c>
      <c r="O7" s="4" t="s">
        <v>32</v>
      </c>
      <c r="P7" s="4" t="s">
        <v>33</v>
      </c>
      <c r="Q7" s="4">
        <v>0</v>
      </c>
      <c r="R7" s="7">
        <v>44704</v>
      </c>
      <c r="S7" s="6">
        <v>44723</v>
      </c>
      <c r="T7" s="4" t="s">
        <v>34</v>
      </c>
      <c r="U7" s="4">
        <v>287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44707</v>
      </c>
      <c r="G8" s="6">
        <v>44708</v>
      </c>
      <c r="H8" s="4">
        <v>2</v>
      </c>
      <c r="I8" s="4">
        <v>1</v>
      </c>
      <c r="J8" s="4">
        <v>2</v>
      </c>
      <c r="K8" s="4" t="s">
        <v>30</v>
      </c>
      <c r="L8" s="4">
        <v>430</v>
      </c>
      <c r="M8" s="4">
        <v>430</v>
      </c>
      <c r="N8" s="4" t="s">
        <v>59</v>
      </c>
      <c r="O8" s="4" t="s">
        <v>32</v>
      </c>
      <c r="P8" s="4" t="s">
        <v>33</v>
      </c>
      <c r="Q8" s="4">
        <v>0</v>
      </c>
      <c r="R8" s="7">
        <v>44704</v>
      </c>
      <c r="S8" s="6">
        <v>44723</v>
      </c>
      <c r="T8" s="4" t="s">
        <v>34</v>
      </c>
      <c r="U8" s="4">
        <v>430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50</v>
      </c>
      <c r="D9" s="4" t="s">
        <v>52</v>
      </c>
      <c r="E9" s="4" t="s">
        <v>53</v>
      </c>
      <c r="F9" s="6">
        <v>44707</v>
      </c>
      <c r="G9" s="6">
        <v>44708</v>
      </c>
      <c r="H9" s="4">
        <v>1</v>
      </c>
      <c r="I9" s="4">
        <v>1</v>
      </c>
      <c r="J9" s="4">
        <v>1</v>
      </c>
      <c r="K9" s="4" t="s">
        <v>30</v>
      </c>
      <c r="L9" s="4">
        <v>-287</v>
      </c>
      <c r="M9" s="4">
        <v>-287</v>
      </c>
      <c r="N9" s="4" t="s">
        <v>54</v>
      </c>
      <c r="O9" s="4" t="s">
        <v>32</v>
      </c>
      <c r="P9" s="4" t="s">
        <v>33</v>
      </c>
      <c r="Q9" s="4">
        <v>0</v>
      </c>
      <c r="R9" s="7">
        <v>44704</v>
      </c>
      <c r="S9" s="6">
        <v>44723</v>
      </c>
      <c r="T9" s="4" t="s">
        <v>34</v>
      </c>
      <c r="U9" s="4">
        <v>-287</v>
      </c>
      <c r="V9" s="4">
        <v>0</v>
      </c>
      <c r="W9" s="4">
        <v>0</v>
      </c>
      <c r="X9" s="4" t="s">
        <v>35</v>
      </c>
      <c r="Y9" s="4" t="s">
        <v>55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44705</v>
      </c>
      <c r="G10" s="6">
        <v>44708</v>
      </c>
      <c r="H10" s="4">
        <v>1</v>
      </c>
      <c r="I10" s="4">
        <v>3</v>
      </c>
      <c r="J10" s="4">
        <v>3</v>
      </c>
      <c r="K10" s="4" t="s">
        <v>30</v>
      </c>
      <c r="L10" s="4">
        <v>240</v>
      </c>
      <c r="M10" s="4">
        <v>240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44705</v>
      </c>
      <c r="S10" s="6">
        <v>44723</v>
      </c>
      <c r="T10" s="4" t="s">
        <v>34</v>
      </c>
      <c r="U10" s="4">
        <v>240</v>
      </c>
      <c r="V10" s="4">
        <v>0</v>
      </c>
      <c r="W10" s="4">
        <v>0</v>
      </c>
      <c r="X10" s="4" t="s">
        <v>65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44707</v>
      </c>
      <c r="G11" s="6">
        <v>44708</v>
      </c>
      <c r="H11" s="4">
        <v>1</v>
      </c>
      <c r="I11" s="4">
        <v>1</v>
      </c>
      <c r="J11" s="4">
        <v>1</v>
      </c>
      <c r="K11" s="4" t="s">
        <v>30</v>
      </c>
      <c r="L11" s="4">
        <v>190</v>
      </c>
      <c r="M11" s="4">
        <v>190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44706</v>
      </c>
      <c r="S11" s="6">
        <v>44723</v>
      </c>
      <c r="T11" s="4" t="s">
        <v>34</v>
      </c>
      <c r="U11" s="4">
        <v>190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44707</v>
      </c>
      <c r="G12" s="6">
        <v>44708</v>
      </c>
      <c r="H12" s="4">
        <v>1</v>
      </c>
      <c r="I12" s="4">
        <v>1</v>
      </c>
      <c r="J12" s="4">
        <v>1</v>
      </c>
      <c r="K12" s="4" t="s">
        <v>30</v>
      </c>
      <c r="L12" s="4">
        <v>112</v>
      </c>
      <c r="M12" s="4">
        <v>112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44706</v>
      </c>
      <c r="S12" s="6">
        <v>44723</v>
      </c>
      <c r="T12" s="4" t="s">
        <v>34</v>
      </c>
      <c r="U12" s="4">
        <v>112</v>
      </c>
      <c r="V12" s="4">
        <v>0</v>
      </c>
      <c r="W12" s="4">
        <v>0</v>
      </c>
      <c r="X12" s="4" t="s">
        <v>35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44707</v>
      </c>
      <c r="G13" s="6">
        <v>44708</v>
      </c>
      <c r="H13" s="4">
        <v>1</v>
      </c>
      <c r="I13" s="4">
        <v>1</v>
      </c>
      <c r="J13" s="4">
        <v>1</v>
      </c>
      <c r="K13" s="4" t="s">
        <v>30</v>
      </c>
      <c r="L13" s="4">
        <v>107</v>
      </c>
      <c r="M13" s="4">
        <v>107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44706</v>
      </c>
      <c r="S13" s="6">
        <v>44723</v>
      </c>
      <c r="T13" s="4" t="s">
        <v>34</v>
      </c>
      <c r="U13" s="4">
        <v>107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44707</v>
      </c>
      <c r="G14" s="6">
        <v>44708</v>
      </c>
      <c r="H14" s="4">
        <v>1</v>
      </c>
      <c r="I14" s="4">
        <v>1</v>
      </c>
      <c r="J14" s="4">
        <v>1</v>
      </c>
      <c r="K14" s="4" t="s">
        <v>30</v>
      </c>
      <c r="L14" s="4">
        <v>75</v>
      </c>
      <c r="M14" s="4">
        <v>75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44706</v>
      </c>
      <c r="S14" s="6">
        <v>44723</v>
      </c>
      <c r="T14" s="4" t="s">
        <v>34</v>
      </c>
      <c r="U14" s="4">
        <v>75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44707</v>
      </c>
      <c r="G15" s="6">
        <v>44708</v>
      </c>
      <c r="H15" s="4">
        <v>1</v>
      </c>
      <c r="I15" s="4">
        <v>1</v>
      </c>
      <c r="J15" s="4">
        <v>1</v>
      </c>
      <c r="K15" s="4" t="s">
        <v>30</v>
      </c>
      <c r="L15" s="4">
        <v>235</v>
      </c>
      <c r="M15" s="4">
        <v>235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44706</v>
      </c>
      <c r="S15" s="6">
        <v>44723</v>
      </c>
      <c r="T15" s="4" t="s">
        <v>34</v>
      </c>
      <c r="U15" s="4">
        <v>235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44707</v>
      </c>
      <c r="G16" s="6">
        <v>44708</v>
      </c>
      <c r="H16" s="4">
        <v>1</v>
      </c>
      <c r="I16" s="4">
        <v>1</v>
      </c>
      <c r="J16" s="4">
        <v>1</v>
      </c>
      <c r="K16" s="4" t="s">
        <v>30</v>
      </c>
      <c r="L16" s="4">
        <v>147</v>
      </c>
      <c r="M16" s="4">
        <v>147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44706</v>
      </c>
      <c r="S16" s="6">
        <v>44723</v>
      </c>
      <c r="T16" s="4" t="s">
        <v>34</v>
      </c>
      <c r="U16" s="4">
        <v>147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44707</v>
      </c>
      <c r="G17" s="6">
        <v>44708</v>
      </c>
      <c r="H17" s="4">
        <v>1</v>
      </c>
      <c r="I17" s="4">
        <v>1</v>
      </c>
      <c r="J17" s="4">
        <v>1</v>
      </c>
      <c r="K17" s="4" t="s">
        <v>30</v>
      </c>
      <c r="L17" s="4">
        <v>101</v>
      </c>
      <c r="M17" s="4">
        <v>101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44706</v>
      </c>
      <c r="S17" s="6">
        <v>44723</v>
      </c>
      <c r="T17" s="4" t="s">
        <v>34</v>
      </c>
      <c r="U17" s="4">
        <v>101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44707</v>
      </c>
      <c r="G18" s="6">
        <v>44708</v>
      </c>
      <c r="H18" s="4">
        <v>1</v>
      </c>
      <c r="I18" s="4">
        <v>1</v>
      </c>
      <c r="J18" s="4">
        <v>1</v>
      </c>
      <c r="K18" s="4" t="s">
        <v>30</v>
      </c>
      <c r="L18" s="4">
        <v>95</v>
      </c>
      <c r="M18" s="4">
        <v>95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44707</v>
      </c>
      <c r="S18" s="6">
        <v>44723</v>
      </c>
      <c r="T18" s="4" t="s">
        <v>34</v>
      </c>
      <c r="U18" s="4">
        <v>95</v>
      </c>
      <c r="V18" s="4">
        <v>0</v>
      </c>
      <c r="W18" s="4">
        <v>0</v>
      </c>
      <c r="X18" s="4" t="s">
        <v>99</v>
      </c>
      <c r="Y18" s="4" t="s">
        <v>35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44707</v>
      </c>
      <c r="G19" s="6">
        <v>44708</v>
      </c>
      <c r="H19" s="4">
        <v>1</v>
      </c>
      <c r="I19" s="4">
        <v>1</v>
      </c>
      <c r="J19" s="4">
        <v>1</v>
      </c>
      <c r="K19" s="4" t="s">
        <v>30</v>
      </c>
      <c r="L19" s="4">
        <v>194</v>
      </c>
      <c r="M19" s="4">
        <v>194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44707</v>
      </c>
      <c r="S19" s="6">
        <v>44723</v>
      </c>
      <c r="T19" s="4" t="s">
        <v>34</v>
      </c>
      <c r="U19" s="4">
        <v>194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/>
      <c r="F20" s="6">
        <v>44707</v>
      </c>
      <c r="G20" s="6">
        <v>44708</v>
      </c>
      <c r="H20" s="4">
        <v>0</v>
      </c>
      <c r="I20" s="4">
        <v>1</v>
      </c>
      <c r="J20" s="4">
        <v>0</v>
      </c>
      <c r="K20" s="4" t="s">
        <v>30</v>
      </c>
      <c r="L20" s="4">
        <v>110</v>
      </c>
      <c r="M20" s="4">
        <v>110</v>
      </c>
      <c r="N20" s="4"/>
      <c r="O20" s="4" t="s">
        <v>32</v>
      </c>
      <c r="P20" s="4" t="s">
        <v>33</v>
      </c>
      <c r="Q20" s="4">
        <v>0</v>
      </c>
      <c r="R20" s="7">
        <v>44707</v>
      </c>
      <c r="S20" s="6">
        <v>44723</v>
      </c>
      <c r="T20" s="4" t="s">
        <v>34</v>
      </c>
      <c r="U20" s="4">
        <v>110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44707</v>
      </c>
      <c r="G21" s="6">
        <v>44708</v>
      </c>
      <c r="H21" s="4">
        <v>1</v>
      </c>
      <c r="I21" s="4">
        <v>1</v>
      </c>
      <c r="J21" s="4">
        <v>1</v>
      </c>
      <c r="K21" s="4" t="s">
        <v>30</v>
      </c>
      <c r="L21" s="4">
        <v>109</v>
      </c>
      <c r="M21" s="4">
        <v>109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44707</v>
      </c>
      <c r="S21" s="6">
        <v>44723</v>
      </c>
      <c r="T21" s="4" t="s">
        <v>34</v>
      </c>
      <c r="U21" s="4">
        <v>109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44707</v>
      </c>
      <c r="G22" s="6">
        <v>44708</v>
      </c>
      <c r="H22" s="4">
        <v>1</v>
      </c>
      <c r="I22" s="4">
        <v>1</v>
      </c>
      <c r="J22" s="4">
        <v>1</v>
      </c>
      <c r="K22" s="4" t="s">
        <v>30</v>
      </c>
      <c r="L22" s="4">
        <v>100</v>
      </c>
      <c r="M22" s="4">
        <v>100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44707</v>
      </c>
      <c r="S22" s="6">
        <v>44723</v>
      </c>
      <c r="T22" s="4" t="s">
        <v>34</v>
      </c>
      <c r="U22" s="4">
        <v>100</v>
      </c>
      <c r="V22" s="4">
        <v>0</v>
      </c>
      <c r="W22" s="4">
        <v>0</v>
      </c>
      <c r="X22" s="4" t="s">
        <v>114</v>
      </c>
      <c r="Y22" s="4" t="s">
        <v>35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44707</v>
      </c>
      <c r="G23" s="6">
        <v>44708</v>
      </c>
      <c r="H23" s="4">
        <v>1</v>
      </c>
      <c r="I23" s="4">
        <v>1</v>
      </c>
      <c r="J23" s="4">
        <v>1</v>
      </c>
      <c r="K23" s="4" t="s">
        <v>30</v>
      </c>
      <c r="L23" s="4">
        <v>85</v>
      </c>
      <c r="M23" s="4">
        <v>85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44707</v>
      </c>
      <c r="S23" s="6">
        <v>44723</v>
      </c>
      <c r="T23" s="4" t="s">
        <v>34</v>
      </c>
      <c r="U23" s="4">
        <v>85</v>
      </c>
      <c r="V23" s="4">
        <v>0</v>
      </c>
      <c r="W23" s="4">
        <v>0</v>
      </c>
      <c r="X23" s="4" t="s">
        <v>119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44707</v>
      </c>
      <c r="G24" s="6">
        <v>44708</v>
      </c>
      <c r="H24" s="4">
        <v>1</v>
      </c>
      <c r="I24" s="4">
        <v>1</v>
      </c>
      <c r="J24" s="4">
        <v>1</v>
      </c>
      <c r="K24" s="4" t="s">
        <v>30</v>
      </c>
      <c r="L24" s="4">
        <v>171</v>
      </c>
      <c r="M24" s="4">
        <v>171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44707</v>
      </c>
      <c r="S24" s="6">
        <v>44723</v>
      </c>
      <c r="T24" s="4" t="s">
        <v>34</v>
      </c>
      <c r="U24" s="4">
        <v>171</v>
      </c>
      <c r="V24" s="4">
        <v>0</v>
      </c>
      <c r="W24" s="4">
        <v>0</v>
      </c>
      <c r="X24" s="4" t="s">
        <v>35</v>
      </c>
      <c r="Y24" s="4" t="s">
        <v>125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44707</v>
      </c>
      <c r="G25" s="6">
        <v>44708</v>
      </c>
      <c r="H25" s="4">
        <v>1</v>
      </c>
      <c r="I25" s="4">
        <v>1</v>
      </c>
      <c r="J25" s="4">
        <v>1</v>
      </c>
      <c r="K25" s="4" t="s">
        <v>30</v>
      </c>
      <c r="L25" s="4">
        <v>102</v>
      </c>
      <c r="M25" s="4">
        <v>102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44707</v>
      </c>
      <c r="S25" s="6">
        <v>44723</v>
      </c>
      <c r="T25" s="4" t="s">
        <v>34</v>
      </c>
      <c r="U25" s="4">
        <v>102</v>
      </c>
      <c r="V25" s="4">
        <v>0</v>
      </c>
      <c r="W25" s="4">
        <v>0</v>
      </c>
      <c r="X25" s="4" t="s">
        <v>130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134</v>
      </c>
      <c r="F26" s="6">
        <v>44707</v>
      </c>
      <c r="G26" s="6">
        <v>44708</v>
      </c>
      <c r="H26" s="4">
        <v>1</v>
      </c>
      <c r="I26" s="4">
        <v>1</v>
      </c>
      <c r="J26" s="4">
        <v>1</v>
      </c>
      <c r="K26" s="4" t="s">
        <v>30</v>
      </c>
      <c r="L26" s="4">
        <v>75</v>
      </c>
      <c r="M26" s="4">
        <v>75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44707</v>
      </c>
      <c r="S26" s="6">
        <v>44723</v>
      </c>
      <c r="T26" s="4" t="s">
        <v>34</v>
      </c>
      <c r="U26" s="4">
        <v>75</v>
      </c>
      <c r="V26" s="4">
        <v>0</v>
      </c>
      <c r="W26" s="4">
        <v>0</v>
      </c>
      <c r="X26" s="4" t="s">
        <v>136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107</v>
      </c>
      <c r="E27" s="4" t="s">
        <v>108</v>
      </c>
      <c r="F27" s="6">
        <v>44707</v>
      </c>
      <c r="G27" s="6">
        <v>44708</v>
      </c>
      <c r="H27" s="4">
        <v>1</v>
      </c>
      <c r="I27" s="4">
        <v>1</v>
      </c>
      <c r="J27" s="4">
        <v>1</v>
      </c>
      <c r="K27" s="4" t="s">
        <v>30</v>
      </c>
      <c r="L27" s="4">
        <v>109</v>
      </c>
      <c r="M27" s="4">
        <v>109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44707</v>
      </c>
      <c r="S27" s="6">
        <v>44723</v>
      </c>
      <c r="T27" s="4" t="s">
        <v>34</v>
      </c>
      <c r="U27" s="4">
        <v>109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44707</v>
      </c>
      <c r="G28" s="6">
        <v>44708</v>
      </c>
      <c r="H28" s="4">
        <v>1</v>
      </c>
      <c r="I28" s="4">
        <v>1</v>
      </c>
      <c r="J28" s="4">
        <v>1</v>
      </c>
      <c r="K28" s="4" t="s">
        <v>30</v>
      </c>
      <c r="L28" s="4">
        <v>63</v>
      </c>
      <c r="M28" s="4">
        <v>63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44707</v>
      </c>
      <c r="S28" s="6">
        <v>44723</v>
      </c>
      <c r="T28" s="4" t="s">
        <v>34</v>
      </c>
      <c r="U28" s="4">
        <v>63</v>
      </c>
      <c r="V28" s="4">
        <v>0</v>
      </c>
      <c r="W28" s="4">
        <v>0</v>
      </c>
      <c r="X28" s="4" t="s">
        <v>143</v>
      </c>
      <c r="Y28" s="4" t="s">
        <v>35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72</v>
      </c>
      <c r="F29" s="6">
        <v>44707</v>
      </c>
      <c r="G29" s="6">
        <v>44708</v>
      </c>
      <c r="H29" s="4">
        <v>1</v>
      </c>
      <c r="I29" s="4">
        <v>1</v>
      </c>
      <c r="J29" s="4">
        <v>1</v>
      </c>
      <c r="K29" s="4" t="s">
        <v>30</v>
      </c>
      <c r="L29" s="4">
        <v>106</v>
      </c>
      <c r="M29" s="4">
        <v>106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44707</v>
      </c>
      <c r="S29" s="6">
        <v>44723</v>
      </c>
      <c r="T29" s="4" t="s">
        <v>34</v>
      </c>
      <c r="U29" s="4">
        <v>106</v>
      </c>
      <c r="V29" s="4">
        <v>0</v>
      </c>
      <c r="W29" s="4">
        <v>0</v>
      </c>
      <c r="X29" s="4" t="s">
        <v>147</v>
      </c>
      <c r="Y29" s="4" t="s">
        <v>148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145</v>
      </c>
      <c r="E30" s="4" t="s">
        <v>72</v>
      </c>
      <c r="F30" s="6">
        <v>44707</v>
      </c>
      <c r="G30" s="6">
        <v>44708</v>
      </c>
      <c r="H30" s="4">
        <v>1</v>
      </c>
      <c r="I30" s="4">
        <v>1</v>
      </c>
      <c r="J30" s="4">
        <v>1</v>
      </c>
      <c r="K30" s="4" t="s">
        <v>30</v>
      </c>
      <c r="L30" s="4">
        <v>106</v>
      </c>
      <c r="M30" s="4">
        <v>106</v>
      </c>
      <c r="N30" s="4" t="s">
        <v>146</v>
      </c>
      <c r="O30" s="4" t="s">
        <v>32</v>
      </c>
      <c r="P30" s="4" t="s">
        <v>33</v>
      </c>
      <c r="Q30" s="4">
        <v>0</v>
      </c>
      <c r="R30" s="7">
        <v>44707</v>
      </c>
      <c r="S30" s="6">
        <v>44723</v>
      </c>
      <c r="T30" s="4" t="s">
        <v>34</v>
      </c>
      <c r="U30" s="4">
        <v>106</v>
      </c>
      <c r="V30" s="4">
        <v>0</v>
      </c>
      <c r="W30" s="4">
        <v>0</v>
      </c>
      <c r="X30" s="4" t="s">
        <v>150</v>
      </c>
      <c r="Y30" s="4" t="s">
        <v>151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 t="s">
        <v>154</v>
      </c>
      <c r="F31" s="6">
        <v>44707</v>
      </c>
      <c r="G31" s="6">
        <v>44708</v>
      </c>
      <c r="H31" s="4">
        <v>1</v>
      </c>
      <c r="I31" s="4">
        <v>1</v>
      </c>
      <c r="J31" s="4">
        <v>1</v>
      </c>
      <c r="K31" s="4" t="s">
        <v>30</v>
      </c>
      <c r="L31" s="4">
        <v>180</v>
      </c>
      <c r="M31" s="4">
        <v>180</v>
      </c>
      <c r="N31" s="4" t="s">
        <v>155</v>
      </c>
      <c r="O31" s="4" t="s">
        <v>32</v>
      </c>
      <c r="P31" s="4" t="s">
        <v>33</v>
      </c>
      <c r="Q31" s="4">
        <v>0</v>
      </c>
      <c r="R31" s="7">
        <v>44707</v>
      </c>
      <c r="S31" s="6">
        <v>44723</v>
      </c>
      <c r="T31" s="4" t="s">
        <v>34</v>
      </c>
      <c r="U31" s="4">
        <v>180</v>
      </c>
      <c r="V31" s="4">
        <v>0</v>
      </c>
      <c r="W31" s="4">
        <v>0</v>
      </c>
      <c r="X31" s="4" t="s">
        <v>156</v>
      </c>
      <c r="Y31" s="4" t="s">
        <v>35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158</v>
      </c>
      <c r="E32" s="4" t="s">
        <v>72</v>
      </c>
      <c r="F32" s="6">
        <v>44707</v>
      </c>
      <c r="G32" s="6">
        <v>44708</v>
      </c>
      <c r="H32" s="4">
        <v>1</v>
      </c>
      <c r="I32" s="4">
        <v>1</v>
      </c>
      <c r="J32" s="4">
        <v>1</v>
      </c>
      <c r="K32" s="4" t="s">
        <v>30</v>
      </c>
      <c r="L32" s="4">
        <v>134</v>
      </c>
      <c r="M32" s="4">
        <v>134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44707</v>
      </c>
      <c r="S32" s="6">
        <v>44723</v>
      </c>
      <c r="T32" s="4" t="s">
        <v>34</v>
      </c>
      <c r="U32" s="4">
        <v>134</v>
      </c>
      <c r="V32" s="4">
        <v>0</v>
      </c>
      <c r="W32" s="4">
        <v>0</v>
      </c>
      <c r="X32" s="4" t="s">
        <v>160</v>
      </c>
      <c r="Y32" s="4" t="s">
        <v>161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153</v>
      </c>
      <c r="E33" s="4" t="s">
        <v>154</v>
      </c>
      <c r="F33" s="6">
        <v>44707</v>
      </c>
      <c r="G33" s="6">
        <v>44708</v>
      </c>
      <c r="H33" s="4">
        <v>1</v>
      </c>
      <c r="I33" s="4">
        <v>1</v>
      </c>
      <c r="J33" s="4">
        <v>1</v>
      </c>
      <c r="K33" s="4" t="s">
        <v>30</v>
      </c>
      <c r="L33" s="4">
        <v>180</v>
      </c>
      <c r="M33" s="4">
        <v>180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44707</v>
      </c>
      <c r="S33" s="6">
        <v>44723</v>
      </c>
      <c r="T33" s="4" t="s">
        <v>34</v>
      </c>
      <c r="U33" s="4">
        <v>180</v>
      </c>
      <c r="V33" s="4">
        <v>0</v>
      </c>
      <c r="W33" s="4">
        <v>0</v>
      </c>
      <c r="X33" s="4" t="s">
        <v>164</v>
      </c>
      <c r="Y33" s="4" t="s">
        <v>35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44707</v>
      </c>
      <c r="G34" s="6">
        <v>44708</v>
      </c>
      <c r="H34" s="4">
        <v>1</v>
      </c>
      <c r="I34" s="4">
        <v>1</v>
      </c>
      <c r="J34" s="4">
        <v>1</v>
      </c>
      <c r="K34" s="4" t="s">
        <v>30</v>
      </c>
      <c r="L34" s="4">
        <v>129</v>
      </c>
      <c r="M34" s="4">
        <v>129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44707</v>
      </c>
      <c r="S34" s="6">
        <v>44723</v>
      </c>
      <c r="T34" s="4" t="s">
        <v>34</v>
      </c>
      <c r="U34" s="4">
        <v>129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170</v>
      </c>
      <c r="E35" s="4" t="s">
        <v>171</v>
      </c>
      <c r="F35" s="6">
        <v>44707</v>
      </c>
      <c r="G35" s="6">
        <v>44708</v>
      </c>
      <c r="H35" s="4">
        <v>1</v>
      </c>
      <c r="I35" s="4">
        <v>1</v>
      </c>
      <c r="J35" s="4">
        <v>1</v>
      </c>
      <c r="K35" s="4" t="s">
        <v>30</v>
      </c>
      <c r="L35" s="4">
        <v>147</v>
      </c>
      <c r="M35" s="4">
        <v>147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44707</v>
      </c>
      <c r="S35" s="6">
        <v>44723</v>
      </c>
      <c r="T35" s="4" t="s">
        <v>34</v>
      </c>
      <c r="U35" s="4">
        <v>147</v>
      </c>
      <c r="V35" s="4">
        <v>0</v>
      </c>
      <c r="W35" s="4">
        <v>0</v>
      </c>
      <c r="X35" s="4" t="s">
        <v>173</v>
      </c>
      <c r="Y35" s="4" t="s">
        <v>174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38</v>
      </c>
      <c r="E36" s="4" t="s">
        <v>39</v>
      </c>
      <c r="F36" s="6">
        <v>44707</v>
      </c>
      <c r="G36" s="6">
        <v>44708</v>
      </c>
      <c r="H36" s="4">
        <v>1</v>
      </c>
      <c r="I36" s="4">
        <v>1</v>
      </c>
      <c r="J36" s="4">
        <v>1</v>
      </c>
      <c r="K36" s="4" t="s">
        <v>30</v>
      </c>
      <c r="L36" s="4">
        <v>1071</v>
      </c>
      <c r="M36" s="4">
        <v>1071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44707</v>
      </c>
      <c r="S36" s="6">
        <v>44723</v>
      </c>
      <c r="T36" s="4" t="s">
        <v>34</v>
      </c>
      <c r="U36" s="4">
        <v>1071</v>
      </c>
      <c r="V36" s="4">
        <v>0</v>
      </c>
      <c r="W36" s="4">
        <v>0</v>
      </c>
      <c r="X36" s="4" t="s">
        <v>177</v>
      </c>
      <c r="Y36" s="4" t="s">
        <v>178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68</v>
      </c>
      <c r="F37" s="6">
        <v>44707</v>
      </c>
      <c r="G37" s="6">
        <v>44708</v>
      </c>
      <c r="H37" s="4">
        <v>1</v>
      </c>
      <c r="I37" s="4">
        <v>1</v>
      </c>
      <c r="J37" s="4">
        <v>1</v>
      </c>
      <c r="K37" s="4" t="s">
        <v>30</v>
      </c>
      <c r="L37" s="4">
        <v>125</v>
      </c>
      <c r="M37" s="4">
        <v>125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44707</v>
      </c>
      <c r="S37" s="6">
        <v>44723</v>
      </c>
      <c r="T37" s="4" t="s">
        <v>34</v>
      </c>
      <c r="U37" s="4">
        <v>125</v>
      </c>
      <c r="V37" s="4">
        <v>0</v>
      </c>
      <c r="W37" s="4">
        <v>0</v>
      </c>
      <c r="X37" s="4" t="s">
        <v>182</v>
      </c>
      <c r="Y37" s="4" t="s">
        <v>35</v>
      </c>
    </row>
    <row r="38" s="4" customFormat="1" spans="1:25">
      <c r="A38" s="4" t="s">
        <v>183</v>
      </c>
      <c r="B38" s="4" t="s">
        <v>26</v>
      </c>
      <c r="C38" s="4" t="s">
        <v>27</v>
      </c>
      <c r="D38" s="4" t="s">
        <v>184</v>
      </c>
      <c r="E38" s="4" t="s">
        <v>185</v>
      </c>
      <c r="F38" s="6">
        <v>44707</v>
      </c>
      <c r="G38" s="6">
        <v>44708</v>
      </c>
      <c r="H38" s="4">
        <v>1</v>
      </c>
      <c r="I38" s="4">
        <v>1</v>
      </c>
      <c r="J38" s="4">
        <v>1</v>
      </c>
      <c r="K38" s="4" t="s">
        <v>30</v>
      </c>
      <c r="L38" s="4">
        <v>102</v>
      </c>
      <c r="M38" s="4">
        <v>102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44707</v>
      </c>
      <c r="S38" s="6">
        <v>44723</v>
      </c>
      <c r="T38" s="4" t="s">
        <v>34</v>
      </c>
      <c r="U38" s="4">
        <v>102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187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44707</v>
      </c>
      <c r="G39" s="6">
        <v>44708</v>
      </c>
      <c r="H39" s="4">
        <v>1</v>
      </c>
      <c r="I39" s="4">
        <v>1</v>
      </c>
      <c r="J39" s="4">
        <v>1</v>
      </c>
      <c r="K39" s="4" t="s">
        <v>30</v>
      </c>
      <c r="L39" s="4">
        <v>119</v>
      </c>
      <c r="M39" s="4">
        <v>119</v>
      </c>
      <c r="N39" s="4" t="s">
        <v>190</v>
      </c>
      <c r="O39" s="4" t="s">
        <v>32</v>
      </c>
      <c r="P39" s="4" t="s">
        <v>33</v>
      </c>
      <c r="Q39" s="4">
        <v>0</v>
      </c>
      <c r="R39" s="7">
        <v>44707</v>
      </c>
      <c r="S39" s="6">
        <v>44723</v>
      </c>
      <c r="T39" s="4" t="s">
        <v>34</v>
      </c>
      <c r="U39" s="4">
        <v>119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191</v>
      </c>
      <c r="B40" s="4" t="s">
        <v>26</v>
      </c>
      <c r="C40" s="4" t="s">
        <v>27</v>
      </c>
      <c r="D40" s="4" t="s">
        <v>192</v>
      </c>
      <c r="E40" s="4" t="s">
        <v>81</v>
      </c>
      <c r="F40" s="6">
        <v>44707</v>
      </c>
      <c r="G40" s="6">
        <v>44708</v>
      </c>
      <c r="H40" s="4">
        <v>1</v>
      </c>
      <c r="I40" s="4">
        <v>1</v>
      </c>
      <c r="J40" s="4">
        <v>1</v>
      </c>
      <c r="K40" s="4" t="s">
        <v>30</v>
      </c>
      <c r="L40" s="4">
        <v>77</v>
      </c>
      <c r="M40" s="4">
        <v>77</v>
      </c>
      <c r="N40" s="4" t="s">
        <v>193</v>
      </c>
      <c r="O40" s="4" t="s">
        <v>32</v>
      </c>
      <c r="P40" s="4" t="s">
        <v>33</v>
      </c>
      <c r="Q40" s="4">
        <v>0</v>
      </c>
      <c r="R40" s="7">
        <v>44707</v>
      </c>
      <c r="S40" s="6">
        <v>44723</v>
      </c>
      <c r="T40" s="4" t="s">
        <v>34</v>
      </c>
      <c r="U40" s="4">
        <v>77</v>
      </c>
      <c r="V40" s="4">
        <v>0</v>
      </c>
      <c r="W40" s="4">
        <v>0</v>
      </c>
      <c r="X40" s="4" t="s">
        <v>194</v>
      </c>
      <c r="Y40" s="4" t="s">
        <v>35</v>
      </c>
    </row>
    <row r="41" s="4" customFormat="1" spans="1:25">
      <c r="A41" s="4" t="s">
        <v>195</v>
      </c>
      <c r="B41" s="4" t="s">
        <v>26</v>
      </c>
      <c r="C41" s="4" t="s">
        <v>27</v>
      </c>
      <c r="D41" s="4" t="s">
        <v>196</v>
      </c>
      <c r="E41" s="4" t="s">
        <v>197</v>
      </c>
      <c r="F41" s="6">
        <v>44707</v>
      </c>
      <c r="G41" s="6">
        <v>44708</v>
      </c>
      <c r="H41" s="4">
        <v>1</v>
      </c>
      <c r="I41" s="4">
        <v>1</v>
      </c>
      <c r="J41" s="4">
        <v>1</v>
      </c>
      <c r="K41" s="4" t="s">
        <v>30</v>
      </c>
      <c r="L41" s="4">
        <v>146</v>
      </c>
      <c r="M41" s="4">
        <v>146</v>
      </c>
      <c r="N41" s="4" t="s">
        <v>198</v>
      </c>
      <c r="O41" s="4" t="s">
        <v>32</v>
      </c>
      <c r="P41" s="4" t="s">
        <v>33</v>
      </c>
      <c r="Q41" s="4">
        <v>0</v>
      </c>
      <c r="R41" s="7">
        <v>44707</v>
      </c>
      <c r="S41" s="6">
        <v>44723</v>
      </c>
      <c r="T41" s="4" t="s">
        <v>34</v>
      </c>
      <c r="U41" s="4">
        <v>146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199</v>
      </c>
      <c r="B42" s="4" t="s">
        <v>26</v>
      </c>
      <c r="C42" s="4" t="s">
        <v>27</v>
      </c>
      <c r="D42" s="4" t="s">
        <v>88</v>
      </c>
      <c r="E42" s="4" t="s">
        <v>200</v>
      </c>
      <c r="F42" s="6">
        <v>44707</v>
      </c>
      <c r="G42" s="6">
        <v>44708</v>
      </c>
      <c r="H42" s="4">
        <v>1</v>
      </c>
      <c r="I42" s="4">
        <v>1</v>
      </c>
      <c r="J42" s="4">
        <v>1</v>
      </c>
      <c r="K42" s="4" t="s">
        <v>30</v>
      </c>
      <c r="L42" s="4">
        <v>137</v>
      </c>
      <c r="M42" s="4">
        <v>137</v>
      </c>
      <c r="N42" s="4" t="s">
        <v>201</v>
      </c>
      <c r="O42" s="4" t="s">
        <v>32</v>
      </c>
      <c r="P42" s="4" t="s">
        <v>33</v>
      </c>
      <c r="Q42" s="4">
        <v>0</v>
      </c>
      <c r="R42" s="7">
        <v>44707</v>
      </c>
      <c r="S42" s="6">
        <v>44723</v>
      </c>
      <c r="T42" s="4" t="s">
        <v>34</v>
      </c>
      <c r="U42" s="4">
        <v>137</v>
      </c>
      <c r="V42" s="4">
        <v>0</v>
      </c>
      <c r="W42" s="4">
        <v>0</v>
      </c>
      <c r="X42" s="4" t="s">
        <v>202</v>
      </c>
      <c r="Y42" s="4" t="s">
        <v>35</v>
      </c>
    </row>
    <row r="43" s="4" customFormat="1" spans="1:25">
      <c r="A43" s="4" t="s">
        <v>203</v>
      </c>
      <c r="B43" s="4" t="s">
        <v>26</v>
      </c>
      <c r="C43" s="4" t="s">
        <v>27</v>
      </c>
      <c r="D43" s="4" t="s">
        <v>204</v>
      </c>
      <c r="E43" s="4" t="s">
        <v>205</v>
      </c>
      <c r="F43" s="6">
        <v>44707</v>
      </c>
      <c r="G43" s="6">
        <v>44708</v>
      </c>
      <c r="H43" s="4">
        <v>1</v>
      </c>
      <c r="I43" s="4">
        <v>1</v>
      </c>
      <c r="J43" s="4">
        <v>1</v>
      </c>
      <c r="K43" s="4" t="s">
        <v>30</v>
      </c>
      <c r="L43" s="4">
        <v>191</v>
      </c>
      <c r="M43" s="4">
        <v>191</v>
      </c>
      <c r="N43" s="4" t="s">
        <v>206</v>
      </c>
      <c r="O43" s="4" t="s">
        <v>32</v>
      </c>
      <c r="P43" s="4" t="s">
        <v>33</v>
      </c>
      <c r="Q43" s="4">
        <v>0</v>
      </c>
      <c r="R43" s="7">
        <v>44707</v>
      </c>
      <c r="S43" s="6">
        <v>44723</v>
      </c>
      <c r="T43" s="4" t="s">
        <v>34</v>
      </c>
      <c r="U43" s="4">
        <v>191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199</v>
      </c>
      <c r="B44" s="4" t="s">
        <v>26</v>
      </c>
      <c r="C44" s="4" t="s">
        <v>50</v>
      </c>
      <c r="D44" s="4" t="s">
        <v>88</v>
      </c>
      <c r="E44" s="4" t="s">
        <v>200</v>
      </c>
      <c r="F44" s="6">
        <v>44707</v>
      </c>
      <c r="G44" s="6">
        <v>44708</v>
      </c>
      <c r="H44" s="4">
        <v>1</v>
      </c>
      <c r="I44" s="4">
        <v>1</v>
      </c>
      <c r="J44" s="4">
        <v>1</v>
      </c>
      <c r="K44" s="4" t="s">
        <v>30</v>
      </c>
      <c r="L44" s="4">
        <v>-137</v>
      </c>
      <c r="M44" s="4">
        <v>-137</v>
      </c>
      <c r="N44" s="4" t="s">
        <v>201</v>
      </c>
      <c r="O44" s="4" t="s">
        <v>32</v>
      </c>
      <c r="P44" s="4" t="s">
        <v>33</v>
      </c>
      <c r="Q44" s="4">
        <v>0</v>
      </c>
      <c r="R44" s="7">
        <v>44707</v>
      </c>
      <c r="S44" s="6">
        <v>44723</v>
      </c>
      <c r="T44" s="4" t="s">
        <v>34</v>
      </c>
      <c r="U44" s="4">
        <v>-137</v>
      </c>
      <c r="V44" s="4">
        <v>0</v>
      </c>
      <c r="W44" s="4">
        <v>0</v>
      </c>
      <c r="X44" s="4" t="s">
        <v>202</v>
      </c>
      <c r="Y44" s="4" t="s">
        <v>35</v>
      </c>
    </row>
    <row r="45" s="4" customFormat="1" spans="1:25">
      <c r="A45" s="4" t="s">
        <v>195</v>
      </c>
      <c r="B45" s="4" t="s">
        <v>26</v>
      </c>
      <c r="C45" s="4" t="s">
        <v>50</v>
      </c>
      <c r="D45" s="4" t="s">
        <v>196</v>
      </c>
      <c r="E45" s="4" t="s">
        <v>197</v>
      </c>
      <c r="F45" s="6">
        <v>44707</v>
      </c>
      <c r="G45" s="6">
        <v>44708</v>
      </c>
      <c r="H45" s="4">
        <v>1</v>
      </c>
      <c r="I45" s="4">
        <v>1</v>
      </c>
      <c r="J45" s="4">
        <v>1</v>
      </c>
      <c r="K45" s="4" t="s">
        <v>30</v>
      </c>
      <c r="L45" s="4">
        <v>-146</v>
      </c>
      <c r="M45" s="4">
        <v>-146</v>
      </c>
      <c r="N45" s="4" t="s">
        <v>198</v>
      </c>
      <c r="O45" s="4" t="s">
        <v>32</v>
      </c>
      <c r="P45" s="4" t="s">
        <v>33</v>
      </c>
      <c r="Q45" s="4">
        <v>0</v>
      </c>
      <c r="R45" s="7">
        <v>44707</v>
      </c>
      <c r="S45" s="6">
        <v>44723</v>
      </c>
      <c r="T45" s="4" t="s">
        <v>34</v>
      </c>
      <c r="U45" s="4">
        <v>-146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207</v>
      </c>
      <c r="B46" s="4" t="s">
        <v>26</v>
      </c>
      <c r="C46" s="4" t="s">
        <v>27</v>
      </c>
      <c r="D46" s="4" t="s">
        <v>208</v>
      </c>
      <c r="E46" s="4" t="s">
        <v>209</v>
      </c>
      <c r="F46" s="6">
        <v>44707</v>
      </c>
      <c r="G46" s="6">
        <v>44708</v>
      </c>
      <c r="H46" s="4">
        <v>2</v>
      </c>
      <c r="I46" s="4">
        <v>1</v>
      </c>
      <c r="J46" s="4">
        <v>2</v>
      </c>
      <c r="K46" s="4" t="s">
        <v>30</v>
      </c>
      <c r="L46" s="4">
        <v>314</v>
      </c>
      <c r="M46" s="4">
        <v>314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44707</v>
      </c>
      <c r="S46" s="6">
        <v>44723</v>
      </c>
      <c r="T46" s="4" t="s">
        <v>34</v>
      </c>
      <c r="U46" s="4">
        <v>314</v>
      </c>
      <c r="V46" s="4">
        <v>0</v>
      </c>
      <c r="W46" s="4">
        <v>0</v>
      </c>
      <c r="X46" s="4" t="s">
        <v>211</v>
      </c>
      <c r="Y46" s="4" t="s">
        <v>35</v>
      </c>
    </row>
    <row r="47" s="4" customFormat="1" spans="1:25">
      <c r="A47" s="4" t="s">
        <v>212</v>
      </c>
      <c r="B47" s="4" t="s">
        <v>26</v>
      </c>
      <c r="C47" s="4" t="s">
        <v>27</v>
      </c>
      <c r="D47" s="4" t="s">
        <v>213</v>
      </c>
      <c r="E47" s="4" t="s">
        <v>214</v>
      </c>
      <c r="F47" s="6">
        <v>44707</v>
      </c>
      <c r="G47" s="6">
        <v>44708</v>
      </c>
      <c r="H47" s="4">
        <v>1</v>
      </c>
      <c r="I47" s="4">
        <v>1</v>
      </c>
      <c r="J47" s="4">
        <v>1</v>
      </c>
      <c r="K47" s="4" t="s">
        <v>30</v>
      </c>
      <c r="L47" s="4">
        <v>286</v>
      </c>
      <c r="M47" s="4">
        <v>286</v>
      </c>
      <c r="N47" s="4" t="s">
        <v>215</v>
      </c>
      <c r="O47" s="4" t="s">
        <v>32</v>
      </c>
      <c r="P47" s="4" t="s">
        <v>33</v>
      </c>
      <c r="Q47" s="4">
        <v>0</v>
      </c>
      <c r="R47" s="7">
        <v>44707</v>
      </c>
      <c r="S47" s="6">
        <v>44723</v>
      </c>
      <c r="T47" s="4" t="s">
        <v>34</v>
      </c>
      <c r="U47" s="4">
        <v>286</v>
      </c>
      <c r="V47" s="4">
        <v>0</v>
      </c>
      <c r="W47" s="4">
        <v>0</v>
      </c>
      <c r="X47" s="4" t="s">
        <v>216</v>
      </c>
      <c r="Y47" s="4" t="s">
        <v>35</v>
      </c>
    </row>
    <row r="48" s="4" customFormat="1" spans="1:25">
      <c r="A48" s="4" t="s">
        <v>217</v>
      </c>
      <c r="B48" s="4" t="s">
        <v>26</v>
      </c>
      <c r="C48" s="4" t="s">
        <v>27</v>
      </c>
      <c r="D48" s="4" t="s">
        <v>218</v>
      </c>
      <c r="E48" s="4" t="s">
        <v>58</v>
      </c>
      <c r="F48" s="6">
        <v>44707</v>
      </c>
      <c r="G48" s="6">
        <v>44708</v>
      </c>
      <c r="H48" s="4">
        <v>1</v>
      </c>
      <c r="I48" s="4">
        <v>1</v>
      </c>
      <c r="J48" s="4">
        <v>1</v>
      </c>
      <c r="K48" s="4" t="s">
        <v>30</v>
      </c>
      <c r="L48" s="4">
        <v>196</v>
      </c>
      <c r="M48" s="4">
        <v>196</v>
      </c>
      <c r="N48" s="4" t="s">
        <v>219</v>
      </c>
      <c r="O48" s="4" t="s">
        <v>32</v>
      </c>
      <c r="P48" s="4" t="s">
        <v>33</v>
      </c>
      <c r="Q48" s="4">
        <v>0</v>
      </c>
      <c r="R48" s="7">
        <v>44707</v>
      </c>
      <c r="S48" s="6">
        <v>44723</v>
      </c>
      <c r="T48" s="4" t="s">
        <v>34</v>
      </c>
      <c r="U48" s="4">
        <v>196</v>
      </c>
      <c r="V48" s="4">
        <v>0</v>
      </c>
      <c r="W48" s="4">
        <v>0</v>
      </c>
      <c r="X48" s="4" t="s">
        <v>220</v>
      </c>
      <c r="Y48" s="4" t="s">
        <v>35</v>
      </c>
    </row>
    <row r="49" s="4" customFormat="1" spans="1:25">
      <c r="A49" s="4" t="s">
        <v>221</v>
      </c>
      <c r="B49" s="4" t="s">
        <v>26</v>
      </c>
      <c r="C49" s="4" t="s">
        <v>27</v>
      </c>
      <c r="D49" s="4" t="s">
        <v>222</v>
      </c>
      <c r="E49" s="4" t="s">
        <v>223</v>
      </c>
      <c r="F49" s="6">
        <v>44707</v>
      </c>
      <c r="G49" s="6">
        <v>44708</v>
      </c>
      <c r="H49" s="4">
        <v>1</v>
      </c>
      <c r="I49" s="4">
        <v>1</v>
      </c>
      <c r="J49" s="4">
        <v>1</v>
      </c>
      <c r="K49" s="4" t="s">
        <v>30</v>
      </c>
      <c r="L49" s="4">
        <v>117</v>
      </c>
      <c r="M49" s="4">
        <v>117</v>
      </c>
      <c r="N49" s="4" t="s">
        <v>224</v>
      </c>
      <c r="O49" s="4" t="s">
        <v>32</v>
      </c>
      <c r="P49" s="4" t="s">
        <v>33</v>
      </c>
      <c r="Q49" s="4">
        <v>0</v>
      </c>
      <c r="R49" s="7">
        <v>44707</v>
      </c>
      <c r="S49" s="6">
        <v>44723</v>
      </c>
      <c r="T49" s="4" t="s">
        <v>34</v>
      </c>
      <c r="U49" s="4">
        <v>117</v>
      </c>
      <c r="V49" s="4">
        <v>0</v>
      </c>
      <c r="W49" s="4">
        <v>0</v>
      </c>
      <c r="X49" s="4" t="s">
        <v>225</v>
      </c>
      <c r="Y49" s="4" t="s">
        <v>35</v>
      </c>
    </row>
    <row r="50" s="4" customFormat="1" spans="1:25">
      <c r="A50" s="4" t="s">
        <v>226</v>
      </c>
      <c r="B50" s="4" t="s">
        <v>26</v>
      </c>
      <c r="C50" s="4" t="s">
        <v>27</v>
      </c>
      <c r="D50" s="4" t="s">
        <v>107</v>
      </c>
      <c r="E50" s="4" t="s">
        <v>108</v>
      </c>
      <c r="F50" s="6">
        <v>44707</v>
      </c>
      <c r="G50" s="6">
        <v>44708</v>
      </c>
      <c r="H50" s="4">
        <v>1</v>
      </c>
      <c r="I50" s="4">
        <v>1</v>
      </c>
      <c r="J50" s="4">
        <v>1</v>
      </c>
      <c r="K50" s="4" t="s">
        <v>30</v>
      </c>
      <c r="L50" s="4">
        <v>109</v>
      </c>
      <c r="M50" s="4">
        <v>109</v>
      </c>
      <c r="N50" s="4" t="s">
        <v>227</v>
      </c>
      <c r="O50" s="4" t="s">
        <v>32</v>
      </c>
      <c r="P50" s="4" t="s">
        <v>33</v>
      </c>
      <c r="Q50" s="4">
        <v>0</v>
      </c>
      <c r="R50" s="7">
        <v>44707</v>
      </c>
      <c r="S50" s="6">
        <v>44723</v>
      </c>
      <c r="T50" s="4" t="s">
        <v>34</v>
      </c>
      <c r="U50" s="4">
        <v>109</v>
      </c>
      <c r="V50" s="4">
        <v>0</v>
      </c>
      <c r="W50" s="4">
        <v>0</v>
      </c>
      <c r="X50" s="4" t="s">
        <v>228</v>
      </c>
      <c r="Y50" s="4" t="s">
        <v>35</v>
      </c>
    </row>
    <row r="51" s="4" customFormat="1" spans="1:25">
      <c r="A51" s="4" t="s">
        <v>207</v>
      </c>
      <c r="B51" s="4" t="s">
        <v>26</v>
      </c>
      <c r="C51" s="4" t="s">
        <v>50</v>
      </c>
      <c r="D51" s="4" t="s">
        <v>208</v>
      </c>
      <c r="E51" s="4" t="s">
        <v>209</v>
      </c>
      <c r="F51" s="6">
        <v>44707</v>
      </c>
      <c r="G51" s="6">
        <v>44708</v>
      </c>
      <c r="H51" s="4">
        <v>2</v>
      </c>
      <c r="I51" s="4">
        <v>1</v>
      </c>
      <c r="J51" s="4">
        <v>2</v>
      </c>
      <c r="K51" s="4" t="s">
        <v>30</v>
      </c>
      <c r="L51" s="4">
        <v>-314</v>
      </c>
      <c r="M51" s="4">
        <v>-314</v>
      </c>
      <c r="N51" s="4" t="s">
        <v>210</v>
      </c>
      <c r="O51" s="4" t="s">
        <v>32</v>
      </c>
      <c r="P51" s="4" t="s">
        <v>33</v>
      </c>
      <c r="Q51" s="4">
        <v>0</v>
      </c>
      <c r="R51" s="7">
        <v>44707</v>
      </c>
      <c r="S51" s="6">
        <v>44723</v>
      </c>
      <c r="T51" s="4" t="s">
        <v>34</v>
      </c>
      <c r="U51" s="4">
        <v>-314</v>
      </c>
      <c r="V51" s="4">
        <v>0</v>
      </c>
      <c r="W51" s="4">
        <v>0</v>
      </c>
      <c r="X51" s="4" t="s">
        <v>211</v>
      </c>
      <c r="Y51" s="4" t="s">
        <v>35</v>
      </c>
    </row>
    <row r="52" s="4" customFormat="1" spans="1:25">
      <c r="A52" s="4" t="s">
        <v>229</v>
      </c>
      <c r="B52" s="4" t="s">
        <v>26</v>
      </c>
      <c r="C52" s="4" t="s">
        <v>27</v>
      </c>
      <c r="D52" s="4" t="s">
        <v>213</v>
      </c>
      <c r="E52" s="4" t="s">
        <v>214</v>
      </c>
      <c r="F52" s="6">
        <v>44707</v>
      </c>
      <c r="G52" s="6">
        <v>44708</v>
      </c>
      <c r="H52" s="4">
        <v>1</v>
      </c>
      <c r="I52" s="4">
        <v>1</v>
      </c>
      <c r="J52" s="4">
        <v>1</v>
      </c>
      <c r="K52" s="4" t="s">
        <v>30</v>
      </c>
      <c r="L52" s="4">
        <v>286</v>
      </c>
      <c r="M52" s="4">
        <v>286</v>
      </c>
      <c r="N52" s="4" t="s">
        <v>230</v>
      </c>
      <c r="O52" s="4" t="s">
        <v>32</v>
      </c>
      <c r="P52" s="4" t="s">
        <v>33</v>
      </c>
      <c r="Q52" s="4">
        <v>0</v>
      </c>
      <c r="R52" s="7">
        <v>44707</v>
      </c>
      <c r="S52" s="6">
        <v>44723</v>
      </c>
      <c r="T52" s="4" t="s">
        <v>34</v>
      </c>
      <c r="U52" s="4">
        <v>286</v>
      </c>
      <c r="V52" s="4">
        <v>0</v>
      </c>
      <c r="W52" s="4">
        <v>0</v>
      </c>
      <c r="X52" s="4" t="s">
        <v>231</v>
      </c>
      <c r="Y52" s="4" t="s">
        <v>35</v>
      </c>
    </row>
    <row r="53" s="4" customFormat="1" spans="1:25">
      <c r="A53" s="4" t="s">
        <v>232</v>
      </c>
      <c r="B53" s="4" t="s">
        <v>26</v>
      </c>
      <c r="C53" s="4" t="s">
        <v>27</v>
      </c>
      <c r="D53" s="4" t="s">
        <v>233</v>
      </c>
      <c r="E53" s="4" t="s">
        <v>234</v>
      </c>
      <c r="F53" s="6">
        <v>44707</v>
      </c>
      <c r="G53" s="6">
        <v>44708</v>
      </c>
      <c r="H53" s="4">
        <v>1</v>
      </c>
      <c r="I53" s="4">
        <v>1</v>
      </c>
      <c r="J53" s="4">
        <v>1</v>
      </c>
      <c r="K53" s="4" t="s">
        <v>30</v>
      </c>
      <c r="L53" s="4">
        <v>155</v>
      </c>
      <c r="M53" s="4">
        <v>155</v>
      </c>
      <c r="N53" s="4" t="s">
        <v>235</v>
      </c>
      <c r="O53" s="4" t="s">
        <v>32</v>
      </c>
      <c r="P53" s="4" t="s">
        <v>33</v>
      </c>
      <c r="Q53" s="4">
        <v>0</v>
      </c>
      <c r="R53" s="7">
        <v>44707</v>
      </c>
      <c r="S53" s="6">
        <v>44723</v>
      </c>
      <c r="T53" s="4" t="s">
        <v>34</v>
      </c>
      <c r="U53" s="4">
        <v>155</v>
      </c>
      <c r="V53" s="4">
        <v>0</v>
      </c>
      <c r="W53" s="4">
        <v>0</v>
      </c>
      <c r="X53" s="4" t="s">
        <v>236</v>
      </c>
      <c r="Y53" s="4" t="s">
        <v>35</v>
      </c>
    </row>
    <row r="54" s="4" customFormat="1" spans="1:25">
      <c r="A54" s="4" t="s">
        <v>237</v>
      </c>
      <c r="B54" s="4" t="s">
        <v>26</v>
      </c>
      <c r="C54" s="4" t="s">
        <v>27</v>
      </c>
      <c r="D54" s="4" t="s">
        <v>238</v>
      </c>
      <c r="E54" s="4" t="s">
        <v>239</v>
      </c>
      <c r="F54" s="6">
        <v>44707</v>
      </c>
      <c r="G54" s="6">
        <v>44708</v>
      </c>
      <c r="H54" s="4">
        <v>2</v>
      </c>
      <c r="I54" s="4">
        <v>1</v>
      </c>
      <c r="J54" s="4">
        <v>2</v>
      </c>
      <c r="K54" s="4" t="s">
        <v>30</v>
      </c>
      <c r="L54" s="4">
        <v>178</v>
      </c>
      <c r="M54" s="4">
        <v>178</v>
      </c>
      <c r="N54" s="4" t="s">
        <v>240</v>
      </c>
      <c r="O54" s="4" t="s">
        <v>32</v>
      </c>
      <c r="P54" s="4" t="s">
        <v>33</v>
      </c>
      <c r="Q54" s="4">
        <v>0</v>
      </c>
      <c r="R54" s="7">
        <v>44707</v>
      </c>
      <c r="S54" s="6">
        <v>44723</v>
      </c>
      <c r="T54" s="4" t="s">
        <v>34</v>
      </c>
      <c r="U54" s="4">
        <v>178</v>
      </c>
      <c r="V54" s="4">
        <v>0</v>
      </c>
      <c r="W54" s="4">
        <v>0</v>
      </c>
      <c r="X54" s="4" t="s">
        <v>241</v>
      </c>
      <c r="Y54" s="4" t="s">
        <v>35</v>
      </c>
    </row>
    <row r="55" s="4" customFormat="1" spans="1:25">
      <c r="A55" s="4" t="s">
        <v>242</v>
      </c>
      <c r="B55" s="4" t="s">
        <v>26</v>
      </c>
      <c r="C55" s="4" t="s">
        <v>27</v>
      </c>
      <c r="D55" s="4" t="s">
        <v>107</v>
      </c>
      <c r="E55" s="4" t="s">
        <v>243</v>
      </c>
      <c r="F55" s="6">
        <v>44707</v>
      </c>
      <c r="G55" s="6">
        <v>44708</v>
      </c>
      <c r="H55" s="4">
        <v>1</v>
      </c>
      <c r="I55" s="4">
        <v>1</v>
      </c>
      <c r="J55" s="4">
        <v>1</v>
      </c>
      <c r="K55" s="4" t="s">
        <v>30</v>
      </c>
      <c r="L55" s="4">
        <v>122</v>
      </c>
      <c r="M55" s="4">
        <v>122</v>
      </c>
      <c r="N55" s="4" t="s">
        <v>244</v>
      </c>
      <c r="O55" s="4" t="s">
        <v>32</v>
      </c>
      <c r="P55" s="4" t="s">
        <v>33</v>
      </c>
      <c r="Q55" s="4">
        <v>0</v>
      </c>
      <c r="R55" s="7">
        <v>44707</v>
      </c>
      <c r="S55" s="6">
        <v>44723</v>
      </c>
      <c r="T55" s="4" t="s">
        <v>34</v>
      </c>
      <c r="U55" s="4">
        <v>122</v>
      </c>
      <c r="V55" s="4">
        <v>0</v>
      </c>
      <c r="W55" s="4">
        <v>0</v>
      </c>
      <c r="X55" s="4" t="s">
        <v>245</v>
      </c>
      <c r="Y55" s="4" t="s">
        <v>35</v>
      </c>
    </row>
    <row r="56" s="4" customFormat="1" spans="1:25">
      <c r="A56" s="4" t="s">
        <v>246</v>
      </c>
      <c r="B56" s="4" t="s">
        <v>26</v>
      </c>
      <c r="C56" s="4" t="s">
        <v>27</v>
      </c>
      <c r="D56" s="4" t="s">
        <v>247</v>
      </c>
      <c r="E56" s="4" t="s">
        <v>248</v>
      </c>
      <c r="F56" s="6">
        <v>44707</v>
      </c>
      <c r="G56" s="6">
        <v>44708</v>
      </c>
      <c r="H56" s="4">
        <v>1</v>
      </c>
      <c r="I56" s="4">
        <v>1</v>
      </c>
      <c r="J56" s="4">
        <v>1</v>
      </c>
      <c r="K56" s="4" t="s">
        <v>30</v>
      </c>
      <c r="L56" s="4">
        <v>127</v>
      </c>
      <c r="M56" s="4">
        <v>127</v>
      </c>
      <c r="N56" s="4" t="s">
        <v>249</v>
      </c>
      <c r="O56" s="4" t="s">
        <v>32</v>
      </c>
      <c r="P56" s="4" t="s">
        <v>33</v>
      </c>
      <c r="Q56" s="4">
        <v>0</v>
      </c>
      <c r="R56" s="7">
        <v>44707</v>
      </c>
      <c r="S56" s="6">
        <v>44723</v>
      </c>
      <c r="T56" s="4" t="s">
        <v>34</v>
      </c>
      <c r="U56" s="4">
        <v>127</v>
      </c>
      <c r="V56" s="4">
        <v>0</v>
      </c>
      <c r="W56" s="4">
        <v>0</v>
      </c>
      <c r="X56" s="4" t="s">
        <v>250</v>
      </c>
      <c r="Y56" s="4" t="s">
        <v>35</v>
      </c>
    </row>
    <row r="57" s="4" customFormat="1" spans="1:25">
      <c r="A57" s="4" t="s">
        <v>251</v>
      </c>
      <c r="B57" s="4" t="s">
        <v>26</v>
      </c>
      <c r="C57" s="4" t="s">
        <v>27</v>
      </c>
      <c r="D57" s="4" t="s">
        <v>252</v>
      </c>
      <c r="E57" s="4" t="s">
        <v>253</v>
      </c>
      <c r="F57" s="6">
        <v>44707</v>
      </c>
      <c r="G57" s="6">
        <v>44708</v>
      </c>
      <c r="H57" s="4">
        <v>1</v>
      </c>
      <c r="I57" s="4">
        <v>1</v>
      </c>
      <c r="J57" s="4">
        <v>1</v>
      </c>
      <c r="K57" s="4" t="s">
        <v>30</v>
      </c>
      <c r="L57" s="4">
        <v>74</v>
      </c>
      <c r="M57" s="4">
        <v>74</v>
      </c>
      <c r="N57" s="4" t="s">
        <v>254</v>
      </c>
      <c r="O57" s="4" t="s">
        <v>32</v>
      </c>
      <c r="P57" s="4" t="s">
        <v>33</v>
      </c>
      <c r="Q57" s="4">
        <v>0</v>
      </c>
      <c r="R57" s="7">
        <v>44707</v>
      </c>
      <c r="S57" s="6">
        <v>44723</v>
      </c>
      <c r="T57" s="4" t="s">
        <v>34</v>
      </c>
      <c r="U57" s="4">
        <v>74</v>
      </c>
      <c r="V57" s="4">
        <v>0</v>
      </c>
      <c r="W57" s="4">
        <v>0</v>
      </c>
      <c r="X57" s="4" t="s">
        <v>255</v>
      </c>
      <c r="Y57" s="4" t="s">
        <v>35</v>
      </c>
    </row>
    <row r="58" s="4" customFormat="1" spans="1:25">
      <c r="A58" s="4" t="s">
        <v>256</v>
      </c>
      <c r="B58" s="4" t="s">
        <v>26</v>
      </c>
      <c r="C58" s="4" t="s">
        <v>27</v>
      </c>
      <c r="D58" s="4" t="s">
        <v>107</v>
      </c>
      <c r="E58" s="4" t="s">
        <v>243</v>
      </c>
      <c r="F58" s="6">
        <v>44707</v>
      </c>
      <c r="G58" s="6">
        <v>44708</v>
      </c>
      <c r="H58" s="4">
        <v>1</v>
      </c>
      <c r="I58" s="4">
        <v>1</v>
      </c>
      <c r="J58" s="4">
        <v>1</v>
      </c>
      <c r="K58" s="4" t="s">
        <v>30</v>
      </c>
      <c r="L58" s="4">
        <v>122</v>
      </c>
      <c r="M58" s="4">
        <v>122</v>
      </c>
      <c r="N58" s="4" t="s">
        <v>257</v>
      </c>
      <c r="O58" s="4" t="s">
        <v>32</v>
      </c>
      <c r="P58" s="4" t="s">
        <v>33</v>
      </c>
      <c r="Q58" s="4">
        <v>0</v>
      </c>
      <c r="R58" s="7">
        <v>44707</v>
      </c>
      <c r="S58" s="6">
        <v>44723</v>
      </c>
      <c r="T58" s="4" t="s">
        <v>34</v>
      </c>
      <c r="U58" s="4">
        <v>122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233</v>
      </c>
      <c r="E59" s="4" t="s">
        <v>234</v>
      </c>
      <c r="F59" s="6">
        <v>44707</v>
      </c>
      <c r="G59" s="6">
        <v>44708</v>
      </c>
      <c r="H59" s="4">
        <v>1</v>
      </c>
      <c r="I59" s="4">
        <v>1</v>
      </c>
      <c r="J59" s="4">
        <v>1</v>
      </c>
      <c r="K59" s="4" t="s">
        <v>30</v>
      </c>
      <c r="L59" s="4">
        <v>155</v>
      </c>
      <c r="M59" s="4">
        <v>155</v>
      </c>
      <c r="N59" s="4" t="s">
        <v>259</v>
      </c>
      <c r="O59" s="4" t="s">
        <v>32</v>
      </c>
      <c r="P59" s="4" t="s">
        <v>33</v>
      </c>
      <c r="Q59" s="4">
        <v>0</v>
      </c>
      <c r="R59" s="7">
        <v>44707</v>
      </c>
      <c r="S59" s="6">
        <v>44723</v>
      </c>
      <c r="T59" s="4" t="s">
        <v>34</v>
      </c>
      <c r="U59" s="4">
        <v>155</v>
      </c>
      <c r="V59" s="4">
        <v>0</v>
      </c>
      <c r="W59" s="4">
        <v>0</v>
      </c>
      <c r="X59" s="4" t="s">
        <v>260</v>
      </c>
      <c r="Y59" s="4" t="s">
        <v>35</v>
      </c>
    </row>
    <row r="60" s="4" customFormat="1" spans="1:25">
      <c r="A60" s="4" t="s">
        <v>261</v>
      </c>
      <c r="B60" s="4" t="s">
        <v>26</v>
      </c>
      <c r="C60" s="4" t="s">
        <v>27</v>
      </c>
      <c r="D60" s="4" t="s">
        <v>262</v>
      </c>
      <c r="E60" s="4" t="s">
        <v>263</v>
      </c>
      <c r="F60" s="6">
        <v>44707</v>
      </c>
      <c r="G60" s="6">
        <v>44708</v>
      </c>
      <c r="H60" s="4">
        <v>1</v>
      </c>
      <c r="I60" s="4">
        <v>1</v>
      </c>
      <c r="J60" s="4">
        <v>1</v>
      </c>
      <c r="K60" s="4" t="s">
        <v>30</v>
      </c>
      <c r="L60" s="4">
        <v>107</v>
      </c>
      <c r="M60" s="4">
        <v>107</v>
      </c>
      <c r="N60" s="4" t="s">
        <v>264</v>
      </c>
      <c r="O60" s="4" t="s">
        <v>32</v>
      </c>
      <c r="P60" s="4" t="s">
        <v>33</v>
      </c>
      <c r="Q60" s="4">
        <v>0</v>
      </c>
      <c r="R60" s="7">
        <v>44707</v>
      </c>
      <c r="S60" s="6">
        <v>44723</v>
      </c>
      <c r="T60" s="4" t="s">
        <v>34</v>
      </c>
      <c r="U60" s="4">
        <v>107</v>
      </c>
      <c r="V60" s="4">
        <v>0</v>
      </c>
      <c r="W60" s="4">
        <v>0</v>
      </c>
      <c r="X60" s="4" t="s">
        <v>265</v>
      </c>
      <c r="Y60" s="4" t="s">
        <v>35</v>
      </c>
    </row>
    <row r="61" s="4" customFormat="1" spans="1:25">
      <c r="A61" s="4" t="s">
        <v>266</v>
      </c>
      <c r="B61" s="4" t="s">
        <v>26</v>
      </c>
      <c r="C61" s="4" t="s">
        <v>27</v>
      </c>
      <c r="D61" s="4" t="s">
        <v>267</v>
      </c>
      <c r="E61" s="4" t="s">
        <v>268</v>
      </c>
      <c r="F61" s="6">
        <v>44707</v>
      </c>
      <c r="G61" s="6">
        <v>44708</v>
      </c>
      <c r="H61" s="4">
        <v>1</v>
      </c>
      <c r="I61" s="4">
        <v>1</v>
      </c>
      <c r="J61" s="4">
        <v>1</v>
      </c>
      <c r="K61" s="4" t="s">
        <v>30</v>
      </c>
      <c r="L61" s="4">
        <v>144</v>
      </c>
      <c r="M61" s="4">
        <v>144</v>
      </c>
      <c r="N61" s="4" t="s">
        <v>269</v>
      </c>
      <c r="O61" s="4" t="s">
        <v>32</v>
      </c>
      <c r="P61" s="4" t="s">
        <v>33</v>
      </c>
      <c r="Q61" s="4">
        <v>0</v>
      </c>
      <c r="R61" s="7">
        <v>44707</v>
      </c>
      <c r="S61" s="6">
        <v>44723</v>
      </c>
      <c r="T61" s="4" t="s">
        <v>34</v>
      </c>
      <c r="U61" s="4">
        <v>144</v>
      </c>
      <c r="V61" s="4">
        <v>0</v>
      </c>
      <c r="W61" s="4">
        <v>0</v>
      </c>
      <c r="X61" s="4" t="s">
        <v>270</v>
      </c>
      <c r="Y61" s="4" t="s">
        <v>271</v>
      </c>
    </row>
    <row r="62" s="4" customFormat="1" spans="1:25">
      <c r="A62" s="4" t="s">
        <v>272</v>
      </c>
      <c r="B62" s="4" t="s">
        <v>26</v>
      </c>
      <c r="C62" s="4" t="s">
        <v>27</v>
      </c>
      <c r="D62" s="4" t="s">
        <v>273</v>
      </c>
      <c r="E62" s="4" t="s">
        <v>274</v>
      </c>
      <c r="F62" s="6">
        <v>44707</v>
      </c>
      <c r="G62" s="6">
        <v>44708</v>
      </c>
      <c r="H62" s="4">
        <v>1</v>
      </c>
      <c r="I62" s="4">
        <v>1</v>
      </c>
      <c r="J62" s="4">
        <v>1</v>
      </c>
      <c r="K62" s="4" t="s">
        <v>30</v>
      </c>
      <c r="L62" s="4">
        <v>90</v>
      </c>
      <c r="M62" s="4">
        <v>90</v>
      </c>
      <c r="N62" s="4" t="s">
        <v>275</v>
      </c>
      <c r="O62" s="4" t="s">
        <v>32</v>
      </c>
      <c r="P62" s="4" t="s">
        <v>33</v>
      </c>
      <c r="Q62" s="4">
        <v>0</v>
      </c>
      <c r="R62" s="7">
        <v>44707</v>
      </c>
      <c r="S62" s="6">
        <v>44723</v>
      </c>
      <c r="T62" s="4" t="s">
        <v>34</v>
      </c>
      <c r="U62" s="4">
        <v>90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276</v>
      </c>
      <c r="B63" s="4" t="s">
        <v>26</v>
      </c>
      <c r="C63" s="4" t="s">
        <v>27</v>
      </c>
      <c r="D63" s="4" t="s">
        <v>277</v>
      </c>
      <c r="E63" s="4" t="s">
        <v>72</v>
      </c>
      <c r="F63" s="6">
        <v>44707</v>
      </c>
      <c r="G63" s="6">
        <v>44708</v>
      </c>
      <c r="H63" s="4">
        <v>1</v>
      </c>
      <c r="I63" s="4">
        <v>1</v>
      </c>
      <c r="J63" s="4">
        <v>1</v>
      </c>
      <c r="K63" s="4" t="s">
        <v>30</v>
      </c>
      <c r="L63" s="4">
        <v>186</v>
      </c>
      <c r="M63" s="4">
        <v>186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44707</v>
      </c>
      <c r="S63" s="6">
        <v>44723</v>
      </c>
      <c r="T63" s="4" t="s">
        <v>34</v>
      </c>
      <c r="U63" s="4">
        <v>186</v>
      </c>
      <c r="V63" s="4">
        <v>0</v>
      </c>
      <c r="W63" s="4">
        <v>0</v>
      </c>
      <c r="X63" s="4" t="s">
        <v>279</v>
      </c>
      <c r="Y63" s="4" t="s">
        <v>280</v>
      </c>
    </row>
    <row r="64" s="4" customFormat="1" spans="1:25">
      <c r="A64" s="4" t="s">
        <v>212</v>
      </c>
      <c r="B64" s="4" t="s">
        <v>26</v>
      </c>
      <c r="C64" s="4" t="s">
        <v>50</v>
      </c>
      <c r="D64" s="4" t="s">
        <v>213</v>
      </c>
      <c r="E64" s="4" t="s">
        <v>214</v>
      </c>
      <c r="F64" s="6">
        <v>44707</v>
      </c>
      <c r="G64" s="6">
        <v>44708</v>
      </c>
      <c r="H64" s="4">
        <v>1</v>
      </c>
      <c r="I64" s="4">
        <v>1</v>
      </c>
      <c r="J64" s="4">
        <v>1</v>
      </c>
      <c r="K64" s="4" t="s">
        <v>30</v>
      </c>
      <c r="L64" s="4">
        <v>-286</v>
      </c>
      <c r="M64" s="4">
        <v>-286</v>
      </c>
      <c r="N64" s="4" t="s">
        <v>215</v>
      </c>
      <c r="O64" s="4" t="s">
        <v>32</v>
      </c>
      <c r="P64" s="4" t="s">
        <v>33</v>
      </c>
      <c r="Q64" s="4">
        <v>0</v>
      </c>
      <c r="R64" s="7">
        <v>44707</v>
      </c>
      <c r="S64" s="6">
        <v>44723</v>
      </c>
      <c r="T64" s="4" t="s">
        <v>34</v>
      </c>
      <c r="U64" s="4">
        <v>-286</v>
      </c>
      <c r="V64" s="4">
        <v>0</v>
      </c>
      <c r="W64" s="4">
        <v>0</v>
      </c>
      <c r="X64" s="4" t="s">
        <v>216</v>
      </c>
      <c r="Y64" s="4" t="s">
        <v>35</v>
      </c>
    </row>
    <row r="65" s="4" customFormat="1" spans="1:25">
      <c r="A65" s="4" t="s">
        <v>281</v>
      </c>
      <c r="B65" s="4" t="s">
        <v>26</v>
      </c>
      <c r="C65" s="4" t="s">
        <v>27</v>
      </c>
      <c r="D65" s="4" t="s">
        <v>282</v>
      </c>
      <c r="E65" s="4" t="s">
        <v>283</v>
      </c>
      <c r="F65" s="6">
        <v>44707</v>
      </c>
      <c r="G65" s="6">
        <v>44708</v>
      </c>
      <c r="H65" s="4">
        <v>1</v>
      </c>
      <c r="I65" s="4">
        <v>1</v>
      </c>
      <c r="J65" s="4">
        <v>1</v>
      </c>
      <c r="K65" s="4" t="s">
        <v>30</v>
      </c>
      <c r="L65" s="4">
        <v>71</v>
      </c>
      <c r="M65" s="4">
        <v>71</v>
      </c>
      <c r="N65" s="4" t="s">
        <v>284</v>
      </c>
      <c r="O65" s="4" t="s">
        <v>32</v>
      </c>
      <c r="P65" s="4" t="s">
        <v>33</v>
      </c>
      <c r="Q65" s="4">
        <v>0</v>
      </c>
      <c r="R65" s="7">
        <v>44707</v>
      </c>
      <c r="S65" s="6">
        <v>44723</v>
      </c>
      <c r="T65" s="4" t="s">
        <v>34</v>
      </c>
      <c r="U65" s="4">
        <v>71</v>
      </c>
      <c r="V65" s="4">
        <v>0</v>
      </c>
      <c r="W65" s="4">
        <v>0</v>
      </c>
      <c r="X65" s="4" t="s">
        <v>285</v>
      </c>
      <c r="Y65" s="4" t="s">
        <v>151</v>
      </c>
    </row>
    <row r="66" s="4" customFormat="1" spans="1:25">
      <c r="A66" s="4" t="s">
        <v>286</v>
      </c>
      <c r="B66" s="4" t="s">
        <v>26</v>
      </c>
      <c r="C66" s="4" t="s">
        <v>27</v>
      </c>
      <c r="D66" s="4" t="s">
        <v>287</v>
      </c>
      <c r="E66" s="4" t="s">
        <v>288</v>
      </c>
      <c r="F66" s="6">
        <v>44707</v>
      </c>
      <c r="G66" s="6">
        <v>44708</v>
      </c>
      <c r="H66" s="4">
        <v>1</v>
      </c>
      <c r="I66" s="4">
        <v>1</v>
      </c>
      <c r="J66" s="4">
        <v>1</v>
      </c>
      <c r="K66" s="4" t="s">
        <v>30</v>
      </c>
      <c r="L66" s="4">
        <v>148</v>
      </c>
      <c r="M66" s="4">
        <v>148</v>
      </c>
      <c r="N66" s="4" t="s">
        <v>289</v>
      </c>
      <c r="O66" s="4" t="s">
        <v>32</v>
      </c>
      <c r="P66" s="4" t="s">
        <v>33</v>
      </c>
      <c r="Q66" s="4">
        <v>0</v>
      </c>
      <c r="R66" s="7">
        <v>44707</v>
      </c>
      <c r="S66" s="6">
        <v>44723</v>
      </c>
      <c r="T66" s="4" t="s">
        <v>34</v>
      </c>
      <c r="U66" s="4">
        <v>148</v>
      </c>
      <c r="V66" s="4">
        <v>0</v>
      </c>
      <c r="W66" s="4">
        <v>0</v>
      </c>
      <c r="X66" s="4" t="s">
        <v>290</v>
      </c>
      <c r="Y66" s="4" t="s">
        <v>35</v>
      </c>
    </row>
    <row r="67" s="4" customFormat="1" spans="1:25">
      <c r="A67" s="4" t="s">
        <v>291</v>
      </c>
      <c r="B67" s="4" t="s">
        <v>26</v>
      </c>
      <c r="C67" s="4" t="s">
        <v>27</v>
      </c>
      <c r="D67" s="4" t="s">
        <v>292</v>
      </c>
      <c r="E67" s="4" t="s">
        <v>293</v>
      </c>
      <c r="F67" s="6">
        <v>44707</v>
      </c>
      <c r="G67" s="6">
        <v>44708</v>
      </c>
      <c r="H67" s="4">
        <v>1</v>
      </c>
      <c r="I67" s="4">
        <v>1</v>
      </c>
      <c r="J67" s="4">
        <v>1</v>
      </c>
      <c r="K67" s="4" t="s">
        <v>30</v>
      </c>
      <c r="L67" s="4">
        <v>141</v>
      </c>
      <c r="M67" s="4">
        <v>141</v>
      </c>
      <c r="N67" s="4" t="s">
        <v>294</v>
      </c>
      <c r="O67" s="4" t="s">
        <v>32</v>
      </c>
      <c r="P67" s="4" t="s">
        <v>33</v>
      </c>
      <c r="Q67" s="4">
        <v>0</v>
      </c>
      <c r="R67" s="7">
        <v>44707</v>
      </c>
      <c r="S67" s="6">
        <v>44723</v>
      </c>
      <c r="T67" s="4" t="s">
        <v>34</v>
      </c>
      <c r="U67" s="4">
        <v>141</v>
      </c>
      <c r="V67" s="4">
        <v>0</v>
      </c>
      <c r="W67" s="4">
        <v>0</v>
      </c>
      <c r="X67" s="4" t="s">
        <v>295</v>
      </c>
      <c r="Y67" s="4" t="s">
        <v>35</v>
      </c>
    </row>
    <row r="68" s="4" customFormat="1" spans="1:25">
      <c r="A68" s="4" t="s">
        <v>296</v>
      </c>
      <c r="B68" s="4" t="s">
        <v>26</v>
      </c>
      <c r="C68" s="4" t="s">
        <v>27</v>
      </c>
      <c r="D68" s="4" t="s">
        <v>297</v>
      </c>
      <c r="E68" s="4" t="s">
        <v>298</v>
      </c>
      <c r="F68" s="6">
        <v>44707</v>
      </c>
      <c r="G68" s="6">
        <v>44708</v>
      </c>
      <c r="H68" s="4">
        <v>1</v>
      </c>
      <c r="I68" s="4">
        <v>1</v>
      </c>
      <c r="J68" s="4">
        <v>1</v>
      </c>
      <c r="K68" s="4" t="s">
        <v>30</v>
      </c>
      <c r="L68" s="4">
        <v>156</v>
      </c>
      <c r="M68" s="4">
        <v>156</v>
      </c>
      <c r="N68" s="4" t="s">
        <v>299</v>
      </c>
      <c r="O68" s="4" t="s">
        <v>32</v>
      </c>
      <c r="P68" s="4" t="s">
        <v>33</v>
      </c>
      <c r="Q68" s="4">
        <v>0</v>
      </c>
      <c r="R68" s="7">
        <v>44707</v>
      </c>
      <c r="S68" s="6">
        <v>44723</v>
      </c>
      <c r="T68" s="4" t="s">
        <v>34</v>
      </c>
      <c r="U68" s="4">
        <v>156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300</v>
      </c>
      <c r="B69" s="4" t="s">
        <v>26</v>
      </c>
      <c r="C69" s="4" t="s">
        <v>27</v>
      </c>
      <c r="D69" s="4" t="s">
        <v>301</v>
      </c>
      <c r="E69" s="4" t="s">
        <v>302</v>
      </c>
      <c r="F69" s="6">
        <v>44707</v>
      </c>
      <c r="G69" s="6">
        <v>44708</v>
      </c>
      <c r="H69" s="4">
        <v>1</v>
      </c>
      <c r="I69" s="4">
        <v>1</v>
      </c>
      <c r="J69" s="4">
        <v>1</v>
      </c>
      <c r="K69" s="4" t="s">
        <v>30</v>
      </c>
      <c r="L69" s="4">
        <v>116</v>
      </c>
      <c r="M69" s="4">
        <v>116</v>
      </c>
      <c r="N69" s="4" t="s">
        <v>303</v>
      </c>
      <c r="O69" s="4" t="s">
        <v>32</v>
      </c>
      <c r="P69" s="4" t="s">
        <v>33</v>
      </c>
      <c r="Q69" s="4">
        <v>0</v>
      </c>
      <c r="R69" s="7">
        <v>44707</v>
      </c>
      <c r="S69" s="6">
        <v>44723</v>
      </c>
      <c r="T69" s="4" t="s">
        <v>34</v>
      </c>
      <c r="U69" s="4">
        <v>116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304</v>
      </c>
      <c r="B70" s="4" t="s">
        <v>26</v>
      </c>
      <c r="C70" s="4" t="s">
        <v>27</v>
      </c>
      <c r="D70" s="4" t="s">
        <v>305</v>
      </c>
      <c r="E70" s="4" t="s">
        <v>306</v>
      </c>
      <c r="F70" s="6">
        <v>44707</v>
      </c>
      <c r="G70" s="6">
        <v>44708</v>
      </c>
      <c r="H70" s="4">
        <v>1</v>
      </c>
      <c r="I70" s="4">
        <v>1</v>
      </c>
      <c r="J70" s="4">
        <v>1</v>
      </c>
      <c r="K70" s="4" t="s">
        <v>30</v>
      </c>
      <c r="L70" s="4">
        <v>123</v>
      </c>
      <c r="M70" s="4">
        <v>123</v>
      </c>
      <c r="N70" s="4" t="s">
        <v>307</v>
      </c>
      <c r="O70" s="4" t="s">
        <v>32</v>
      </c>
      <c r="P70" s="4" t="s">
        <v>33</v>
      </c>
      <c r="Q70" s="4">
        <v>0</v>
      </c>
      <c r="R70" s="7">
        <v>44707</v>
      </c>
      <c r="S70" s="6">
        <v>44723</v>
      </c>
      <c r="T70" s="4" t="s">
        <v>34</v>
      </c>
      <c r="U70" s="4">
        <v>123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308</v>
      </c>
      <c r="B71" s="4" t="s">
        <v>26</v>
      </c>
      <c r="C71" s="4" t="s">
        <v>27</v>
      </c>
      <c r="D71" s="4" t="s">
        <v>247</v>
      </c>
      <c r="E71" s="4" t="s">
        <v>248</v>
      </c>
      <c r="F71" s="6">
        <v>44707</v>
      </c>
      <c r="G71" s="6">
        <v>44708</v>
      </c>
      <c r="H71" s="4">
        <v>1</v>
      </c>
      <c r="I71" s="4">
        <v>1</v>
      </c>
      <c r="J71" s="4">
        <v>1</v>
      </c>
      <c r="K71" s="4" t="s">
        <v>30</v>
      </c>
      <c r="L71" s="4">
        <v>127</v>
      </c>
      <c r="M71" s="4">
        <v>127</v>
      </c>
      <c r="N71" s="4" t="s">
        <v>309</v>
      </c>
      <c r="O71" s="4" t="s">
        <v>32</v>
      </c>
      <c r="P71" s="4" t="s">
        <v>33</v>
      </c>
      <c r="Q71" s="4">
        <v>0</v>
      </c>
      <c r="R71" s="7">
        <v>44707</v>
      </c>
      <c r="S71" s="6">
        <v>44723</v>
      </c>
      <c r="T71" s="4" t="s">
        <v>34</v>
      </c>
      <c r="U71" s="4">
        <v>127</v>
      </c>
      <c r="V71" s="4">
        <v>0</v>
      </c>
      <c r="W71" s="4">
        <v>0</v>
      </c>
      <c r="X71" s="4" t="s">
        <v>310</v>
      </c>
      <c r="Y71" s="4" t="s">
        <v>35</v>
      </c>
    </row>
    <row r="72" s="4" customFormat="1" spans="1:25">
      <c r="A72" s="4" t="s">
        <v>311</v>
      </c>
      <c r="B72" s="4" t="s">
        <v>26</v>
      </c>
      <c r="C72" s="4" t="s">
        <v>27</v>
      </c>
      <c r="D72" s="4" t="s">
        <v>312</v>
      </c>
      <c r="E72" s="4" t="s">
        <v>89</v>
      </c>
      <c r="F72" s="6">
        <v>44707</v>
      </c>
      <c r="G72" s="6">
        <v>44708</v>
      </c>
      <c r="H72" s="4">
        <v>1</v>
      </c>
      <c r="I72" s="4">
        <v>1</v>
      </c>
      <c r="J72" s="4">
        <v>1</v>
      </c>
      <c r="K72" s="4" t="s">
        <v>30</v>
      </c>
      <c r="L72" s="4">
        <v>96</v>
      </c>
      <c r="M72" s="4">
        <v>96</v>
      </c>
      <c r="N72" s="4" t="s">
        <v>313</v>
      </c>
      <c r="O72" s="4" t="s">
        <v>32</v>
      </c>
      <c r="P72" s="4" t="s">
        <v>33</v>
      </c>
      <c r="Q72" s="4">
        <v>0</v>
      </c>
      <c r="R72" s="7">
        <v>44707</v>
      </c>
      <c r="S72" s="6">
        <v>44723</v>
      </c>
      <c r="T72" s="4" t="s">
        <v>34</v>
      </c>
      <c r="U72" s="4">
        <v>96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314</v>
      </c>
      <c r="B73" s="4" t="s">
        <v>26</v>
      </c>
      <c r="C73" s="4" t="s">
        <v>27</v>
      </c>
      <c r="D73" s="4" t="s">
        <v>315</v>
      </c>
      <c r="E73" s="4" t="s">
        <v>316</v>
      </c>
      <c r="F73" s="6">
        <v>44707</v>
      </c>
      <c r="G73" s="6">
        <v>44708</v>
      </c>
      <c r="H73" s="4">
        <v>1</v>
      </c>
      <c r="I73" s="4">
        <v>1</v>
      </c>
      <c r="J73" s="4">
        <v>1</v>
      </c>
      <c r="K73" s="4" t="s">
        <v>30</v>
      </c>
      <c r="L73" s="4">
        <v>101</v>
      </c>
      <c r="M73" s="4">
        <v>101</v>
      </c>
      <c r="N73" s="4" t="s">
        <v>317</v>
      </c>
      <c r="O73" s="4" t="s">
        <v>32</v>
      </c>
      <c r="P73" s="4" t="s">
        <v>33</v>
      </c>
      <c r="Q73" s="4">
        <v>0</v>
      </c>
      <c r="R73" s="7">
        <v>44707</v>
      </c>
      <c r="S73" s="6">
        <v>44723</v>
      </c>
      <c r="T73" s="4" t="s">
        <v>34</v>
      </c>
      <c r="U73" s="4">
        <v>101</v>
      </c>
      <c r="V73" s="4">
        <v>0</v>
      </c>
      <c r="W73" s="4">
        <v>0</v>
      </c>
      <c r="X73" s="4" t="s">
        <v>318</v>
      </c>
      <c r="Y73" s="4" t="s">
        <v>35</v>
      </c>
    </row>
    <row r="74" s="4" customFormat="1" spans="1:25">
      <c r="A74" s="4" t="s">
        <v>319</v>
      </c>
      <c r="B74" s="4" t="s">
        <v>26</v>
      </c>
      <c r="C74" s="4" t="s">
        <v>27</v>
      </c>
      <c r="D74" s="4" t="s">
        <v>320</v>
      </c>
      <c r="E74" s="4" t="s">
        <v>321</v>
      </c>
      <c r="F74" s="6">
        <v>44707</v>
      </c>
      <c r="G74" s="6">
        <v>44708</v>
      </c>
      <c r="H74" s="4">
        <v>1</v>
      </c>
      <c r="I74" s="4">
        <v>1</v>
      </c>
      <c r="J74" s="4">
        <v>1</v>
      </c>
      <c r="K74" s="4" t="s">
        <v>30</v>
      </c>
      <c r="L74" s="4">
        <v>126</v>
      </c>
      <c r="M74" s="4">
        <v>126</v>
      </c>
      <c r="N74" s="4" t="s">
        <v>322</v>
      </c>
      <c r="O74" s="4" t="s">
        <v>32</v>
      </c>
      <c r="P74" s="4" t="s">
        <v>33</v>
      </c>
      <c r="Q74" s="4">
        <v>0</v>
      </c>
      <c r="R74" s="7">
        <v>44707</v>
      </c>
      <c r="S74" s="6">
        <v>44723</v>
      </c>
      <c r="T74" s="4" t="s">
        <v>34</v>
      </c>
      <c r="U74" s="4">
        <v>126</v>
      </c>
      <c r="V74" s="4">
        <v>0</v>
      </c>
      <c r="W74" s="4">
        <v>0</v>
      </c>
      <c r="X74" s="4" t="s">
        <v>323</v>
      </c>
      <c r="Y74" s="4" t="s">
        <v>35</v>
      </c>
    </row>
    <row r="75" s="4" customFormat="1" spans="1:25">
      <c r="A75" s="4" t="s">
        <v>324</v>
      </c>
      <c r="B75" s="4" t="s">
        <v>26</v>
      </c>
      <c r="C75" s="4" t="s">
        <v>27</v>
      </c>
      <c r="D75" s="4" t="s">
        <v>267</v>
      </c>
      <c r="E75" s="4" t="s">
        <v>268</v>
      </c>
      <c r="F75" s="6">
        <v>44707</v>
      </c>
      <c r="G75" s="6">
        <v>44708</v>
      </c>
      <c r="H75" s="4">
        <v>1</v>
      </c>
      <c r="I75" s="4">
        <v>1</v>
      </c>
      <c r="J75" s="4">
        <v>1</v>
      </c>
      <c r="K75" s="4" t="s">
        <v>30</v>
      </c>
      <c r="L75" s="4">
        <v>144</v>
      </c>
      <c r="M75" s="4">
        <v>144</v>
      </c>
      <c r="N75" s="4" t="s">
        <v>325</v>
      </c>
      <c r="O75" s="4" t="s">
        <v>32</v>
      </c>
      <c r="P75" s="4" t="s">
        <v>33</v>
      </c>
      <c r="Q75" s="4">
        <v>0</v>
      </c>
      <c r="R75" s="7">
        <v>44707</v>
      </c>
      <c r="S75" s="6">
        <v>44723</v>
      </c>
      <c r="T75" s="4" t="s">
        <v>34</v>
      </c>
      <c r="U75" s="4">
        <v>144</v>
      </c>
      <c r="V75" s="4">
        <v>0</v>
      </c>
      <c r="W75" s="4">
        <v>0</v>
      </c>
      <c r="X75" s="4" t="s">
        <v>35</v>
      </c>
      <c r="Y75" s="4" t="s">
        <v>326</v>
      </c>
    </row>
    <row r="76" s="4" customFormat="1" spans="1:25">
      <c r="A76" s="4" t="s">
        <v>327</v>
      </c>
      <c r="B76" s="4" t="s">
        <v>26</v>
      </c>
      <c r="C76" s="4" t="s">
        <v>27</v>
      </c>
      <c r="D76" s="4" t="s">
        <v>328</v>
      </c>
      <c r="E76" s="4" t="s">
        <v>329</v>
      </c>
      <c r="F76" s="6">
        <v>44707</v>
      </c>
      <c r="G76" s="6">
        <v>44708</v>
      </c>
      <c r="H76" s="4">
        <v>1</v>
      </c>
      <c r="I76" s="4">
        <v>1</v>
      </c>
      <c r="J76" s="4">
        <v>1</v>
      </c>
      <c r="K76" s="4" t="s">
        <v>30</v>
      </c>
      <c r="L76" s="4">
        <v>165</v>
      </c>
      <c r="M76" s="4">
        <v>165</v>
      </c>
      <c r="N76" s="4" t="s">
        <v>330</v>
      </c>
      <c r="O76" s="4" t="s">
        <v>32</v>
      </c>
      <c r="P76" s="4" t="s">
        <v>33</v>
      </c>
      <c r="Q76" s="4">
        <v>0</v>
      </c>
      <c r="R76" s="7">
        <v>44707</v>
      </c>
      <c r="S76" s="6">
        <v>44723</v>
      </c>
      <c r="T76" s="4" t="s">
        <v>34</v>
      </c>
      <c r="U76" s="4">
        <v>165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331</v>
      </c>
      <c r="B77" s="4" t="s">
        <v>26</v>
      </c>
      <c r="C77" s="4" t="s">
        <v>27</v>
      </c>
      <c r="D77" s="4" t="s">
        <v>332</v>
      </c>
      <c r="E77" s="4" t="s">
        <v>333</v>
      </c>
      <c r="F77" s="6">
        <v>44707</v>
      </c>
      <c r="G77" s="6">
        <v>44708</v>
      </c>
      <c r="H77" s="4">
        <v>1</v>
      </c>
      <c r="I77" s="4">
        <v>1</v>
      </c>
      <c r="J77" s="4">
        <v>1</v>
      </c>
      <c r="K77" s="4" t="s">
        <v>30</v>
      </c>
      <c r="L77" s="4">
        <v>211</v>
      </c>
      <c r="M77" s="4">
        <v>211</v>
      </c>
      <c r="N77" s="4" t="s">
        <v>334</v>
      </c>
      <c r="O77" s="4" t="s">
        <v>32</v>
      </c>
      <c r="P77" s="4" t="s">
        <v>33</v>
      </c>
      <c r="Q77" s="4">
        <v>0</v>
      </c>
      <c r="R77" s="7">
        <v>44707</v>
      </c>
      <c r="S77" s="6">
        <v>44723</v>
      </c>
      <c r="T77" s="4" t="s">
        <v>34</v>
      </c>
      <c r="U77" s="4">
        <v>211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335</v>
      </c>
      <c r="B78" s="4" t="s">
        <v>26</v>
      </c>
      <c r="C78" s="4" t="s">
        <v>27</v>
      </c>
      <c r="D78" s="4" t="s">
        <v>287</v>
      </c>
      <c r="E78" s="4" t="s">
        <v>336</v>
      </c>
      <c r="F78" s="6">
        <v>44707</v>
      </c>
      <c r="G78" s="6">
        <v>44708</v>
      </c>
      <c r="H78" s="4">
        <v>1</v>
      </c>
      <c r="I78" s="4">
        <v>1</v>
      </c>
      <c r="J78" s="4">
        <v>1</v>
      </c>
      <c r="K78" s="4" t="s">
        <v>30</v>
      </c>
      <c r="L78" s="4">
        <v>148</v>
      </c>
      <c r="M78" s="4">
        <v>148</v>
      </c>
      <c r="N78" s="4" t="s">
        <v>337</v>
      </c>
      <c r="O78" s="4" t="s">
        <v>32</v>
      </c>
      <c r="P78" s="4" t="s">
        <v>33</v>
      </c>
      <c r="Q78" s="4">
        <v>0</v>
      </c>
      <c r="R78" s="7">
        <v>44707</v>
      </c>
      <c r="S78" s="6">
        <v>44723</v>
      </c>
      <c r="T78" s="4" t="s">
        <v>34</v>
      </c>
      <c r="U78" s="4">
        <v>148</v>
      </c>
      <c r="V78" s="4">
        <v>0</v>
      </c>
      <c r="W78" s="4">
        <v>0</v>
      </c>
      <c r="X78" s="4" t="s">
        <v>338</v>
      </c>
      <c r="Y78" s="4" t="s">
        <v>35</v>
      </c>
    </row>
    <row r="79" s="4" customFormat="1" spans="1:25">
      <c r="A79" s="4" t="s">
        <v>339</v>
      </c>
      <c r="B79" s="4" t="s">
        <v>26</v>
      </c>
      <c r="C79" s="4" t="s">
        <v>27</v>
      </c>
      <c r="D79" s="4" t="s">
        <v>107</v>
      </c>
      <c r="E79" s="4" t="s">
        <v>108</v>
      </c>
      <c r="F79" s="6">
        <v>44707</v>
      </c>
      <c r="G79" s="6">
        <v>44708</v>
      </c>
      <c r="H79" s="4">
        <v>1</v>
      </c>
      <c r="I79" s="4">
        <v>1</v>
      </c>
      <c r="J79" s="4">
        <v>1</v>
      </c>
      <c r="K79" s="4" t="s">
        <v>30</v>
      </c>
      <c r="L79" s="4">
        <v>109</v>
      </c>
      <c r="M79" s="4">
        <v>109</v>
      </c>
      <c r="N79" s="4" t="s">
        <v>340</v>
      </c>
      <c r="O79" s="4" t="s">
        <v>32</v>
      </c>
      <c r="P79" s="4" t="s">
        <v>33</v>
      </c>
      <c r="Q79" s="4">
        <v>0</v>
      </c>
      <c r="R79" s="7">
        <v>44707</v>
      </c>
      <c r="S79" s="6">
        <v>44723</v>
      </c>
      <c r="T79" s="4" t="s">
        <v>34</v>
      </c>
      <c r="U79" s="4">
        <v>109</v>
      </c>
      <c r="V79" s="4">
        <v>0</v>
      </c>
      <c r="W79" s="4">
        <v>0</v>
      </c>
      <c r="X79" s="4" t="s">
        <v>341</v>
      </c>
      <c r="Y79" s="4" t="s">
        <v>35</v>
      </c>
    </row>
    <row r="80" s="4" customFormat="1" spans="1:25">
      <c r="A80" s="4" t="s">
        <v>342</v>
      </c>
      <c r="B80" s="4" t="s">
        <v>26</v>
      </c>
      <c r="C80" s="4" t="s">
        <v>27</v>
      </c>
      <c r="D80" s="4" t="s">
        <v>343</v>
      </c>
      <c r="E80" s="4"/>
      <c r="F80" s="6">
        <v>44707</v>
      </c>
      <c r="G80" s="6">
        <v>44708</v>
      </c>
      <c r="H80" s="4">
        <v>0</v>
      </c>
      <c r="I80" s="4">
        <v>1</v>
      </c>
      <c r="J80" s="4">
        <v>0</v>
      </c>
      <c r="K80" s="4" t="s">
        <v>30</v>
      </c>
      <c r="L80" s="4">
        <v>97</v>
      </c>
      <c r="M80" s="4">
        <v>97</v>
      </c>
      <c r="N80" s="4"/>
      <c r="O80" s="4" t="s">
        <v>32</v>
      </c>
      <c r="P80" s="4" t="s">
        <v>33</v>
      </c>
      <c r="Q80" s="4">
        <v>0</v>
      </c>
      <c r="R80" s="7">
        <v>44707</v>
      </c>
      <c r="S80" s="6">
        <v>44723</v>
      </c>
      <c r="T80" s="4" t="s">
        <v>34</v>
      </c>
      <c r="U80" s="4">
        <v>97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344</v>
      </c>
      <c r="B81" s="4" t="s">
        <v>26</v>
      </c>
      <c r="C81" s="4" t="s">
        <v>27</v>
      </c>
      <c r="D81" s="4" t="s">
        <v>345</v>
      </c>
      <c r="E81" s="4" t="s">
        <v>346</v>
      </c>
      <c r="F81" s="6">
        <v>44707</v>
      </c>
      <c r="G81" s="6">
        <v>44708</v>
      </c>
      <c r="H81" s="4">
        <v>1</v>
      </c>
      <c r="I81" s="4">
        <v>1</v>
      </c>
      <c r="J81" s="4">
        <v>1</v>
      </c>
      <c r="K81" s="4" t="s">
        <v>30</v>
      </c>
      <c r="L81" s="4">
        <v>119</v>
      </c>
      <c r="M81" s="4">
        <v>119</v>
      </c>
      <c r="N81" s="4" t="s">
        <v>347</v>
      </c>
      <c r="O81" s="4" t="s">
        <v>32</v>
      </c>
      <c r="P81" s="4" t="s">
        <v>33</v>
      </c>
      <c r="Q81" s="4">
        <v>0</v>
      </c>
      <c r="R81" s="7">
        <v>44707</v>
      </c>
      <c r="S81" s="6">
        <v>44723</v>
      </c>
      <c r="T81" s="4" t="s">
        <v>34</v>
      </c>
      <c r="U81" s="4">
        <v>119</v>
      </c>
      <c r="V81" s="4">
        <v>0</v>
      </c>
      <c r="W81" s="4">
        <v>0</v>
      </c>
      <c r="X81" s="4" t="s">
        <v>348</v>
      </c>
      <c r="Y81" s="4" t="s">
        <v>35</v>
      </c>
    </row>
    <row r="82" s="4" customFormat="1" spans="1:25">
      <c r="A82" s="4" t="s">
        <v>296</v>
      </c>
      <c r="B82" s="4" t="s">
        <v>26</v>
      </c>
      <c r="C82" s="4" t="s">
        <v>50</v>
      </c>
      <c r="D82" s="4" t="s">
        <v>297</v>
      </c>
      <c r="E82" s="4" t="s">
        <v>298</v>
      </c>
      <c r="F82" s="6">
        <v>44707</v>
      </c>
      <c r="G82" s="6">
        <v>44708</v>
      </c>
      <c r="H82" s="4">
        <v>1</v>
      </c>
      <c r="I82" s="4">
        <v>1</v>
      </c>
      <c r="J82" s="4">
        <v>1</v>
      </c>
      <c r="K82" s="4" t="s">
        <v>30</v>
      </c>
      <c r="L82" s="4">
        <v>-156</v>
      </c>
      <c r="M82" s="4">
        <v>-156</v>
      </c>
      <c r="N82" s="4" t="s">
        <v>299</v>
      </c>
      <c r="O82" s="4" t="s">
        <v>32</v>
      </c>
      <c r="P82" s="4" t="s">
        <v>33</v>
      </c>
      <c r="Q82" s="4">
        <v>0</v>
      </c>
      <c r="R82" s="7">
        <v>44707</v>
      </c>
      <c r="S82" s="6">
        <v>44723</v>
      </c>
      <c r="T82" s="4" t="s">
        <v>34</v>
      </c>
      <c r="U82" s="4">
        <v>-156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349</v>
      </c>
      <c r="B83" s="4" t="s">
        <v>26</v>
      </c>
      <c r="C83" s="4" t="s">
        <v>27</v>
      </c>
      <c r="D83" s="4" t="s">
        <v>107</v>
      </c>
      <c r="E83" s="4" t="s">
        <v>108</v>
      </c>
      <c r="F83" s="6">
        <v>44707</v>
      </c>
      <c r="G83" s="6">
        <v>44708</v>
      </c>
      <c r="H83" s="4">
        <v>1</v>
      </c>
      <c r="I83" s="4">
        <v>1</v>
      </c>
      <c r="J83" s="4">
        <v>1</v>
      </c>
      <c r="K83" s="4" t="s">
        <v>30</v>
      </c>
      <c r="L83" s="4">
        <v>109</v>
      </c>
      <c r="M83" s="4">
        <v>109</v>
      </c>
      <c r="N83" s="4" t="s">
        <v>350</v>
      </c>
      <c r="O83" s="4" t="s">
        <v>32</v>
      </c>
      <c r="P83" s="4" t="s">
        <v>33</v>
      </c>
      <c r="Q83" s="4">
        <v>0</v>
      </c>
      <c r="R83" s="7">
        <v>44707</v>
      </c>
      <c r="S83" s="6">
        <v>44723</v>
      </c>
      <c r="T83" s="4" t="s">
        <v>34</v>
      </c>
      <c r="U83" s="4">
        <v>109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351</v>
      </c>
      <c r="B84" s="4" t="s">
        <v>26</v>
      </c>
      <c r="C84" s="4" t="s">
        <v>27</v>
      </c>
      <c r="D84" s="4" t="s">
        <v>38</v>
      </c>
      <c r="E84" s="4" t="s">
        <v>39</v>
      </c>
      <c r="F84" s="6">
        <v>44707</v>
      </c>
      <c r="G84" s="6">
        <v>44708</v>
      </c>
      <c r="H84" s="4">
        <v>1</v>
      </c>
      <c r="I84" s="4">
        <v>1</v>
      </c>
      <c r="J84" s="4">
        <v>1</v>
      </c>
      <c r="K84" s="4" t="s">
        <v>30</v>
      </c>
      <c r="L84" s="4">
        <v>1071</v>
      </c>
      <c r="M84" s="4">
        <v>1071</v>
      </c>
      <c r="N84" s="4" t="s">
        <v>352</v>
      </c>
      <c r="O84" s="4" t="s">
        <v>32</v>
      </c>
      <c r="P84" s="4" t="s">
        <v>33</v>
      </c>
      <c r="Q84" s="4">
        <v>0</v>
      </c>
      <c r="R84" s="7">
        <v>44707</v>
      </c>
      <c r="S84" s="6">
        <v>44723</v>
      </c>
      <c r="T84" s="4" t="s">
        <v>34</v>
      </c>
      <c r="U84" s="4">
        <v>1071</v>
      </c>
      <c r="V84" s="4">
        <v>0</v>
      </c>
      <c r="W84" s="4">
        <v>0</v>
      </c>
      <c r="X84" s="4" t="s">
        <v>35</v>
      </c>
      <c r="Y84" s="4" t="s">
        <v>353</v>
      </c>
    </row>
    <row r="85" s="4" customFormat="1" spans="1:25">
      <c r="A85" s="4" t="s">
        <v>354</v>
      </c>
      <c r="B85" s="4" t="s">
        <v>26</v>
      </c>
      <c r="C85" s="4" t="s">
        <v>27</v>
      </c>
      <c r="D85" s="4" t="s">
        <v>355</v>
      </c>
      <c r="E85" s="4" t="s">
        <v>293</v>
      </c>
      <c r="F85" s="6">
        <v>44707</v>
      </c>
      <c r="G85" s="6">
        <v>44708</v>
      </c>
      <c r="H85" s="4">
        <v>2</v>
      </c>
      <c r="I85" s="4">
        <v>1</v>
      </c>
      <c r="J85" s="4">
        <v>2</v>
      </c>
      <c r="K85" s="4" t="s">
        <v>30</v>
      </c>
      <c r="L85" s="4">
        <v>448</v>
      </c>
      <c r="M85" s="4">
        <v>448</v>
      </c>
      <c r="N85" s="4" t="s">
        <v>356</v>
      </c>
      <c r="O85" s="4" t="s">
        <v>32</v>
      </c>
      <c r="P85" s="4" t="s">
        <v>33</v>
      </c>
      <c r="Q85" s="4">
        <v>0</v>
      </c>
      <c r="R85" s="7">
        <v>44707</v>
      </c>
      <c r="S85" s="6">
        <v>44723</v>
      </c>
      <c r="T85" s="4" t="s">
        <v>34</v>
      </c>
      <c r="U85" s="4">
        <v>448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357</v>
      </c>
      <c r="B86" s="4" t="s">
        <v>26</v>
      </c>
      <c r="C86" s="4" t="s">
        <v>27</v>
      </c>
      <c r="D86" s="4" t="s">
        <v>358</v>
      </c>
      <c r="E86" s="4" t="s">
        <v>72</v>
      </c>
      <c r="F86" s="6">
        <v>44707</v>
      </c>
      <c r="G86" s="6">
        <v>44708</v>
      </c>
      <c r="H86" s="4">
        <v>1</v>
      </c>
      <c r="I86" s="4">
        <v>1</v>
      </c>
      <c r="J86" s="4">
        <v>1</v>
      </c>
      <c r="K86" s="4" t="s">
        <v>30</v>
      </c>
      <c r="L86" s="4">
        <v>144</v>
      </c>
      <c r="M86" s="4">
        <v>144</v>
      </c>
      <c r="N86" s="4" t="s">
        <v>359</v>
      </c>
      <c r="O86" s="4" t="s">
        <v>32</v>
      </c>
      <c r="P86" s="4" t="s">
        <v>33</v>
      </c>
      <c r="Q86" s="4">
        <v>0</v>
      </c>
      <c r="R86" s="7">
        <v>44707</v>
      </c>
      <c r="S86" s="6">
        <v>44723</v>
      </c>
      <c r="T86" s="4" t="s">
        <v>34</v>
      </c>
      <c r="U86" s="4">
        <v>144</v>
      </c>
      <c r="V86" s="4">
        <v>0</v>
      </c>
      <c r="W86" s="4">
        <v>0</v>
      </c>
      <c r="X86" s="4" t="s">
        <v>360</v>
      </c>
      <c r="Y86" s="4" t="s">
        <v>361</v>
      </c>
    </row>
    <row r="87" s="4" customFormat="1" spans="1:25">
      <c r="A87" s="4" t="s">
        <v>362</v>
      </c>
      <c r="B87" s="4" t="s">
        <v>26</v>
      </c>
      <c r="C87" s="4" t="s">
        <v>27</v>
      </c>
      <c r="D87" s="4" t="s">
        <v>332</v>
      </c>
      <c r="E87" s="4" t="s">
        <v>333</v>
      </c>
      <c r="F87" s="6">
        <v>44707</v>
      </c>
      <c r="G87" s="6">
        <v>44708</v>
      </c>
      <c r="H87" s="4">
        <v>1</v>
      </c>
      <c r="I87" s="4">
        <v>1</v>
      </c>
      <c r="J87" s="4">
        <v>1</v>
      </c>
      <c r="K87" s="4" t="s">
        <v>30</v>
      </c>
      <c r="L87" s="4">
        <v>211</v>
      </c>
      <c r="M87" s="4">
        <v>211</v>
      </c>
      <c r="N87" s="4" t="s">
        <v>363</v>
      </c>
      <c r="O87" s="4" t="s">
        <v>32</v>
      </c>
      <c r="P87" s="4" t="s">
        <v>33</v>
      </c>
      <c r="Q87" s="4">
        <v>0</v>
      </c>
      <c r="R87" s="7">
        <v>44707</v>
      </c>
      <c r="S87" s="6">
        <v>44723</v>
      </c>
      <c r="T87" s="4" t="s">
        <v>34</v>
      </c>
      <c r="U87" s="4">
        <v>211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364</v>
      </c>
      <c r="B88" s="4" t="s">
        <v>26</v>
      </c>
      <c r="C88" s="4" t="s">
        <v>27</v>
      </c>
      <c r="D88" s="4" t="s">
        <v>365</v>
      </c>
      <c r="E88" s="4" t="s">
        <v>366</v>
      </c>
      <c r="F88" s="6">
        <v>44707</v>
      </c>
      <c r="G88" s="6">
        <v>44708</v>
      </c>
      <c r="H88" s="4">
        <v>1</v>
      </c>
      <c r="I88" s="4">
        <v>1</v>
      </c>
      <c r="J88" s="4">
        <v>1</v>
      </c>
      <c r="K88" s="4" t="s">
        <v>30</v>
      </c>
      <c r="L88" s="4">
        <v>120</v>
      </c>
      <c r="M88" s="4">
        <v>120</v>
      </c>
      <c r="N88" s="4" t="s">
        <v>367</v>
      </c>
      <c r="O88" s="4" t="s">
        <v>32</v>
      </c>
      <c r="P88" s="4" t="s">
        <v>33</v>
      </c>
      <c r="Q88" s="4">
        <v>0</v>
      </c>
      <c r="R88" s="7">
        <v>44707</v>
      </c>
      <c r="S88" s="6">
        <v>44723</v>
      </c>
      <c r="T88" s="4" t="s">
        <v>34</v>
      </c>
      <c r="U88" s="4">
        <v>120</v>
      </c>
      <c r="V88" s="4">
        <v>0</v>
      </c>
      <c r="W88" s="4">
        <v>0</v>
      </c>
      <c r="X88" s="4" t="s">
        <v>368</v>
      </c>
      <c r="Y88" s="4" t="s">
        <v>35</v>
      </c>
    </row>
    <row r="89" s="4" customFormat="1" spans="1:25">
      <c r="A89" s="4" t="s">
        <v>369</v>
      </c>
      <c r="B89" s="4" t="s">
        <v>26</v>
      </c>
      <c r="C89" s="4" t="s">
        <v>27</v>
      </c>
      <c r="D89" s="4" t="s">
        <v>370</v>
      </c>
      <c r="E89" s="4" t="s">
        <v>371</v>
      </c>
      <c r="F89" s="6">
        <v>44707</v>
      </c>
      <c r="G89" s="6">
        <v>44708</v>
      </c>
      <c r="H89" s="4">
        <v>1</v>
      </c>
      <c r="I89" s="4">
        <v>1</v>
      </c>
      <c r="J89" s="4">
        <v>1</v>
      </c>
      <c r="K89" s="4" t="s">
        <v>30</v>
      </c>
      <c r="L89" s="4">
        <v>212</v>
      </c>
      <c r="M89" s="4">
        <v>212</v>
      </c>
      <c r="N89" s="4" t="s">
        <v>372</v>
      </c>
      <c r="O89" s="4" t="s">
        <v>32</v>
      </c>
      <c r="P89" s="4" t="s">
        <v>33</v>
      </c>
      <c r="Q89" s="4">
        <v>0</v>
      </c>
      <c r="R89" s="7">
        <v>44707</v>
      </c>
      <c r="S89" s="6">
        <v>44723</v>
      </c>
      <c r="T89" s="4" t="s">
        <v>34</v>
      </c>
      <c r="U89" s="4">
        <v>212</v>
      </c>
      <c r="V89" s="4">
        <v>0</v>
      </c>
      <c r="W89" s="4">
        <v>0</v>
      </c>
      <c r="X89" s="4" t="s">
        <v>35</v>
      </c>
      <c r="Y89" s="4" t="s">
        <v>373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0"/>
  <sheetViews>
    <sheetView tabSelected="1" topLeftCell="A75" workbookViewId="0">
      <selection activeCell="A89" sqref="A89:A9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374</v>
      </c>
    </row>
    <row r="2" s="4" customFormat="1" spans="1:9">
      <c r="A2" s="5">
        <v>17949854824</v>
      </c>
      <c r="B2" s="6">
        <v>44707</v>
      </c>
      <c r="C2" s="6">
        <v>44708</v>
      </c>
      <c r="D2" s="4">
        <v>264</v>
      </c>
      <c r="E2" s="4" t="str">
        <f>VLOOKUP(A2,HOP!A:L,12,0)</f>
        <v>264.00</v>
      </c>
      <c r="F2" s="4" t="str">
        <f>VLOOKUP(A2,HOP!A:C,3,0)</f>
        <v>2554863</v>
      </c>
      <c r="G2" s="4">
        <f>D2-E2</f>
        <v>0</v>
      </c>
      <c r="H2" s="4" t="str">
        <f>$H$1&amp;F2</f>
        <v>，2554863</v>
      </c>
      <c r="I2" s="4" t="str">
        <f>VLOOKUP(A2,HOP!A:U,21,0)</f>
        <v>直连</v>
      </c>
    </row>
    <row r="3" s="4" customFormat="1" spans="1:9">
      <c r="A3" s="5">
        <v>17952242837</v>
      </c>
      <c r="B3" s="6">
        <v>44707</v>
      </c>
      <c r="C3" s="6">
        <v>44708</v>
      </c>
      <c r="D3" s="4">
        <v>1004</v>
      </c>
      <c r="E3" s="4" t="str">
        <f>VLOOKUP(A3,HOP!A:L,12,0)</f>
        <v>1004.00</v>
      </c>
      <c r="F3" s="4" t="str">
        <f>VLOOKUP(A3,HOP!A:C,3,0)</f>
        <v>2555225</v>
      </c>
      <c r="G3" s="4">
        <f t="shared" ref="G3:G34" si="0">D3-E3</f>
        <v>0</v>
      </c>
      <c r="H3" s="4" t="str">
        <f t="shared" ref="H3:H34" si="1">$H$1&amp;F3</f>
        <v>，2555225</v>
      </c>
      <c r="I3" s="4" t="str">
        <f>VLOOKUP(A3,HOP!A:U,21,0)</f>
        <v>直连</v>
      </c>
    </row>
    <row r="4" s="4" customFormat="1" spans="1:9">
      <c r="A4" s="5">
        <v>17968314139</v>
      </c>
      <c r="B4" s="6">
        <v>44705</v>
      </c>
      <c r="C4" s="6">
        <v>44708</v>
      </c>
      <c r="D4" s="4">
        <v>915</v>
      </c>
      <c r="E4" s="4" t="str">
        <f>VLOOKUP(A4,HOP!A:L,12,0)</f>
        <v>915.00</v>
      </c>
      <c r="F4" s="4" t="str">
        <f>VLOOKUP(A4,HOP!A:C,3,0)</f>
        <v>2558415</v>
      </c>
      <c r="G4" s="4">
        <f t="shared" si="0"/>
        <v>0</v>
      </c>
      <c r="H4" s="4" t="str">
        <f t="shared" si="1"/>
        <v>，2558415</v>
      </c>
      <c r="I4" s="4" t="str">
        <f>VLOOKUP(A4,HOP!A:U,21,0)</f>
        <v>直连</v>
      </c>
    </row>
    <row r="5" s="4" customFormat="1" hidden="1" spans="1:9">
      <c r="A5" s="5">
        <v>17968731904</v>
      </c>
      <c r="B5" s="6">
        <v>44707</v>
      </c>
      <c r="C5" s="6">
        <v>44708</v>
      </c>
      <c r="D5" s="4">
        <v>0</v>
      </c>
      <c r="E5" s="4" t="str">
        <f>VLOOKUP(A5,HOP!A:L,12,0)</f>
        <v>0.00</v>
      </c>
      <c r="F5" s="4" t="str">
        <f>VLOOKUP(A5,HOP!A:C,3,0)</f>
        <v>2558563</v>
      </c>
      <c r="G5" s="4">
        <f t="shared" si="0"/>
        <v>0</v>
      </c>
      <c r="H5" s="4" t="str">
        <f t="shared" si="1"/>
        <v>，2558563</v>
      </c>
      <c r="I5" s="4" t="str">
        <f>VLOOKUP(A5,HOP!A:U,21,0)</f>
        <v>直连</v>
      </c>
    </row>
    <row r="6" s="4" customFormat="1" hidden="1" spans="1:9">
      <c r="A6" s="5">
        <v>17981135143</v>
      </c>
      <c r="B6" s="6">
        <v>44707</v>
      </c>
      <c r="C6" s="6">
        <v>44708</v>
      </c>
      <c r="D6" s="4">
        <v>0</v>
      </c>
      <c r="E6" s="4" t="str">
        <f>VLOOKUP(A6,HOP!A:L,12,0)</f>
        <v>0.00</v>
      </c>
      <c r="F6" s="4" t="str">
        <f>VLOOKUP(A6,HOP!A:C,3,0)</f>
        <v>2561492</v>
      </c>
      <c r="G6" s="4">
        <f t="shared" si="0"/>
        <v>0</v>
      </c>
      <c r="H6" s="4" t="str">
        <f t="shared" si="1"/>
        <v>，2561492</v>
      </c>
      <c r="I6" s="4" t="str">
        <f>VLOOKUP(A6,HOP!A:U,21,0)</f>
        <v>直连</v>
      </c>
    </row>
    <row r="7" s="4" customFormat="1" spans="1:9">
      <c r="A7" s="5">
        <v>17981709821</v>
      </c>
      <c r="B7" s="6">
        <v>44707</v>
      </c>
      <c r="C7" s="6">
        <v>44708</v>
      </c>
      <c r="D7" s="4">
        <v>430</v>
      </c>
      <c r="E7" s="4" t="str">
        <f>VLOOKUP(A7,HOP!A:L,12,0)</f>
        <v>430.00</v>
      </c>
      <c r="F7" s="4" t="str">
        <f>VLOOKUP(A7,HOP!A:C,3,0)</f>
        <v>2561813</v>
      </c>
      <c r="G7" s="4">
        <f t="shared" si="0"/>
        <v>0</v>
      </c>
      <c r="H7" s="4" t="str">
        <f t="shared" si="1"/>
        <v>，2561813</v>
      </c>
      <c r="I7" s="4" t="str">
        <f>VLOOKUP(A7,HOP!A:U,21,0)</f>
        <v>直连</v>
      </c>
    </row>
    <row r="8" s="4" customFormat="1" spans="1:9">
      <c r="A8" s="5">
        <v>17988236646</v>
      </c>
      <c r="B8" s="6">
        <v>44705</v>
      </c>
      <c r="C8" s="6">
        <v>44708</v>
      </c>
      <c r="D8" s="4">
        <v>240</v>
      </c>
      <c r="E8" s="4" t="str">
        <f>VLOOKUP(A8,HOP!A:L,12,0)</f>
        <v>240.00</v>
      </c>
      <c r="F8" s="4" t="str">
        <f>VLOOKUP(A8,HOP!A:C,3,0)</f>
        <v>2562841</v>
      </c>
      <c r="G8" s="4">
        <f t="shared" si="0"/>
        <v>0</v>
      </c>
      <c r="H8" s="4" t="str">
        <f t="shared" si="1"/>
        <v>，2562841</v>
      </c>
      <c r="I8" s="4" t="str">
        <f>VLOOKUP(A8,HOP!A:U,21,0)</f>
        <v>直连</v>
      </c>
    </row>
    <row r="9" s="4" customFormat="1" spans="1:9">
      <c r="A9" s="5">
        <v>17992991299</v>
      </c>
      <c r="B9" s="6">
        <v>44707</v>
      </c>
      <c r="C9" s="6">
        <v>44708</v>
      </c>
      <c r="D9" s="4">
        <v>190</v>
      </c>
      <c r="E9" s="4" t="str">
        <f>VLOOKUP(A9,HOP!A:L,12,0)</f>
        <v>190.00</v>
      </c>
      <c r="F9" s="4" t="str">
        <f>VLOOKUP(A9,HOP!A:C,3,0)</f>
        <v>2563675</v>
      </c>
      <c r="G9" s="4">
        <f t="shared" si="0"/>
        <v>0</v>
      </c>
      <c r="H9" s="4" t="str">
        <f t="shared" si="1"/>
        <v>，2563675</v>
      </c>
      <c r="I9" s="4" t="str">
        <f>VLOOKUP(A9,HOP!A:U,21,0)</f>
        <v>直连</v>
      </c>
    </row>
    <row r="10" s="4" customFormat="1" spans="1:9">
      <c r="A10" s="5">
        <v>17993069875</v>
      </c>
      <c r="B10" s="6">
        <v>44707</v>
      </c>
      <c r="C10" s="6">
        <v>44708</v>
      </c>
      <c r="D10" s="4">
        <v>112</v>
      </c>
      <c r="E10" s="4" t="str">
        <f>VLOOKUP(A10,HOP!A:L,12,0)</f>
        <v>112.00</v>
      </c>
      <c r="F10" s="4" t="str">
        <f>VLOOKUP(A10,HOP!A:C,3,0)</f>
        <v>2563698</v>
      </c>
      <c r="G10" s="4">
        <f t="shared" si="0"/>
        <v>0</v>
      </c>
      <c r="H10" s="4" t="str">
        <f t="shared" si="1"/>
        <v>，2563698</v>
      </c>
      <c r="I10" s="4" t="str">
        <f>VLOOKUP(A10,HOP!A:U,21,0)</f>
        <v>直连</v>
      </c>
    </row>
    <row r="11" s="4" customFormat="1" spans="1:9">
      <c r="A11" s="5">
        <v>17993272964</v>
      </c>
      <c r="B11" s="6">
        <v>44707</v>
      </c>
      <c r="C11" s="6">
        <v>44708</v>
      </c>
      <c r="D11" s="4">
        <v>107</v>
      </c>
      <c r="E11" s="4" t="str">
        <f>VLOOKUP(A11,HOP!A:L,12,0)</f>
        <v>107.00</v>
      </c>
      <c r="F11" s="4" t="str">
        <f>VLOOKUP(A11,HOP!A:C,3,0)</f>
        <v>2563749</v>
      </c>
      <c r="G11" s="4">
        <f t="shared" si="0"/>
        <v>0</v>
      </c>
      <c r="H11" s="4" t="str">
        <f t="shared" si="1"/>
        <v>，2563749</v>
      </c>
      <c r="I11" s="4" t="str">
        <f>VLOOKUP(A11,HOP!A:U,21,0)</f>
        <v>直连</v>
      </c>
    </row>
    <row r="12" s="4" customFormat="1" spans="1:9">
      <c r="A12" s="5">
        <v>17993521682</v>
      </c>
      <c r="B12" s="6">
        <v>44707</v>
      </c>
      <c r="C12" s="6">
        <v>44708</v>
      </c>
      <c r="D12" s="4">
        <v>75</v>
      </c>
      <c r="E12" s="4" t="str">
        <f>VLOOKUP(A12,HOP!A:L,12,0)</f>
        <v>75.00</v>
      </c>
      <c r="F12" s="4" t="str">
        <f>VLOOKUP(A12,HOP!A:C,3,0)</f>
        <v>2563832</v>
      </c>
      <c r="G12" s="4">
        <f t="shared" si="0"/>
        <v>0</v>
      </c>
      <c r="H12" s="4" t="str">
        <f t="shared" si="1"/>
        <v>，2563832</v>
      </c>
      <c r="I12" s="4" t="str">
        <f>VLOOKUP(A12,HOP!A:U,21,0)</f>
        <v>直连</v>
      </c>
    </row>
    <row r="13" s="4" customFormat="1" spans="1:9">
      <c r="A13" s="5">
        <v>17995368296</v>
      </c>
      <c r="B13" s="6">
        <v>44707</v>
      </c>
      <c r="C13" s="6">
        <v>44708</v>
      </c>
      <c r="D13" s="4">
        <v>235</v>
      </c>
      <c r="E13" s="4" t="str">
        <f>VLOOKUP(A13,HOP!A:L,12,0)</f>
        <v>235.00</v>
      </c>
      <c r="F13" s="4" t="str">
        <f>VLOOKUP(A13,HOP!A:C,3,0)</f>
        <v>2563889</v>
      </c>
      <c r="G13" s="4">
        <f t="shared" si="0"/>
        <v>0</v>
      </c>
      <c r="H13" s="4" t="str">
        <f t="shared" si="1"/>
        <v>，2563889</v>
      </c>
      <c r="I13" s="4" t="str">
        <f>VLOOKUP(A13,HOP!A:U,21,0)</f>
        <v>直连</v>
      </c>
    </row>
    <row r="14" s="4" customFormat="1" spans="1:9">
      <c r="A14" s="5">
        <v>17995458049</v>
      </c>
      <c r="B14" s="6">
        <v>44707</v>
      </c>
      <c r="C14" s="6">
        <v>44708</v>
      </c>
      <c r="D14" s="4">
        <v>147</v>
      </c>
      <c r="E14" s="4" t="str">
        <f>VLOOKUP(A14,HOP!A:L,12,0)</f>
        <v>147.00</v>
      </c>
      <c r="F14" s="4" t="str">
        <f>VLOOKUP(A14,HOP!A:C,3,0)</f>
        <v>2563907</v>
      </c>
      <c r="G14" s="4">
        <f t="shared" si="0"/>
        <v>0</v>
      </c>
      <c r="H14" s="4" t="str">
        <f t="shared" si="1"/>
        <v>，2563907</v>
      </c>
      <c r="I14" s="4" t="str">
        <f>VLOOKUP(A14,HOP!A:U,21,0)</f>
        <v>直连</v>
      </c>
    </row>
    <row r="15" s="4" customFormat="1" spans="1:9">
      <c r="A15" s="5">
        <v>17995479566</v>
      </c>
      <c r="B15" s="6">
        <v>44707</v>
      </c>
      <c r="C15" s="6">
        <v>44708</v>
      </c>
      <c r="D15" s="4">
        <v>101</v>
      </c>
      <c r="E15" s="4" t="str">
        <f>VLOOKUP(A15,HOP!A:L,12,0)</f>
        <v>101.00</v>
      </c>
      <c r="F15" s="4" t="str">
        <f>VLOOKUP(A15,HOP!A:C,3,0)</f>
        <v>2563912</v>
      </c>
      <c r="G15" s="4">
        <f t="shared" si="0"/>
        <v>0</v>
      </c>
      <c r="H15" s="4" t="str">
        <f t="shared" si="1"/>
        <v>，2563912</v>
      </c>
      <c r="I15" s="4" t="str">
        <f>VLOOKUP(A15,HOP!A:U,21,0)</f>
        <v>直连</v>
      </c>
    </row>
    <row r="16" s="4" customFormat="1" spans="1:9">
      <c r="A16" s="5">
        <v>17995985104</v>
      </c>
      <c r="B16" s="6">
        <v>44707</v>
      </c>
      <c r="C16" s="6">
        <v>44708</v>
      </c>
      <c r="D16" s="4">
        <v>95</v>
      </c>
      <c r="E16" s="4" t="str">
        <f>VLOOKUP(A16,HOP!A:L,12,0)</f>
        <v>95.00</v>
      </c>
      <c r="F16" s="4" t="str">
        <f>VLOOKUP(A16,HOP!A:C,3,0)</f>
        <v>2564038</v>
      </c>
      <c r="G16" s="4">
        <f t="shared" si="0"/>
        <v>0</v>
      </c>
      <c r="H16" s="4" t="str">
        <f t="shared" si="1"/>
        <v>，2564038</v>
      </c>
      <c r="I16" s="4" t="str">
        <f>VLOOKUP(A16,HOP!A:U,21,0)</f>
        <v>直连</v>
      </c>
    </row>
    <row r="17" s="4" customFormat="1" spans="1:9">
      <c r="A17" s="5">
        <v>17996057331</v>
      </c>
      <c r="B17" s="6">
        <v>44707</v>
      </c>
      <c r="C17" s="6">
        <v>44708</v>
      </c>
      <c r="D17" s="4">
        <v>194</v>
      </c>
      <c r="E17" s="4" t="str">
        <f>VLOOKUP(A17,HOP!A:L,12,0)</f>
        <v>194.00</v>
      </c>
      <c r="F17" s="4" t="str">
        <f>VLOOKUP(A17,HOP!A:C,3,0)</f>
        <v>2564061</v>
      </c>
      <c r="G17" s="4">
        <f t="shared" si="0"/>
        <v>0</v>
      </c>
      <c r="H17" s="4" t="str">
        <f t="shared" si="1"/>
        <v>，2564061</v>
      </c>
      <c r="I17" s="4" t="str">
        <f>VLOOKUP(A17,HOP!A:U,21,0)</f>
        <v>直连</v>
      </c>
    </row>
    <row r="18" s="4" customFormat="1" spans="1:9">
      <c r="A18" s="5">
        <v>17996157575</v>
      </c>
      <c r="B18" s="6">
        <v>44707</v>
      </c>
      <c r="C18" s="6">
        <v>44708</v>
      </c>
      <c r="D18" s="4">
        <v>110</v>
      </c>
      <c r="E18" s="4" t="str">
        <f>VLOOKUP(A18,HOP!A:L,12,0)</f>
        <v>110.00</v>
      </c>
      <c r="F18" s="4" t="str">
        <f>VLOOKUP(A18,HOP!A:C,3,0)</f>
        <v>2564098</v>
      </c>
      <c r="G18" s="4">
        <f t="shared" si="0"/>
        <v>0</v>
      </c>
      <c r="H18" s="4" t="str">
        <f t="shared" si="1"/>
        <v>，2564098</v>
      </c>
      <c r="I18" s="4" t="str">
        <f>VLOOKUP(A18,HOP!A:U,21,0)</f>
        <v>直连</v>
      </c>
    </row>
    <row r="19" s="4" customFormat="1" spans="1:9">
      <c r="A19" s="5">
        <v>17996363788</v>
      </c>
      <c r="B19" s="6">
        <v>44707</v>
      </c>
      <c r="C19" s="6">
        <v>44708</v>
      </c>
      <c r="D19" s="4">
        <v>109</v>
      </c>
      <c r="E19" s="4" t="str">
        <f>VLOOKUP(A19,HOP!A:L,12,0)</f>
        <v>109.00</v>
      </c>
      <c r="F19" s="4" t="str">
        <f>VLOOKUP(A19,HOP!A:C,3,0)</f>
        <v>2564129</v>
      </c>
      <c r="G19" s="4">
        <f t="shared" si="0"/>
        <v>0</v>
      </c>
      <c r="H19" s="4" t="str">
        <f t="shared" si="1"/>
        <v>，2564129</v>
      </c>
      <c r="I19" s="4" t="str">
        <f>VLOOKUP(A19,HOP!A:U,21,0)</f>
        <v>直连</v>
      </c>
    </row>
    <row r="20" s="4" customFormat="1" spans="1:9">
      <c r="A20" s="5">
        <v>17996369642</v>
      </c>
      <c r="B20" s="6">
        <v>44707</v>
      </c>
      <c r="C20" s="6">
        <v>44708</v>
      </c>
      <c r="D20" s="4">
        <v>100</v>
      </c>
      <c r="E20" s="4" t="str">
        <f>VLOOKUP(A20,HOP!A:L,12,0)</f>
        <v>100.00</v>
      </c>
      <c r="F20" s="4" t="str">
        <f>VLOOKUP(A20,HOP!A:C,3,0)</f>
        <v>2564131</v>
      </c>
      <c r="G20" s="4">
        <f t="shared" si="0"/>
        <v>0</v>
      </c>
      <c r="H20" s="4" t="str">
        <f t="shared" si="1"/>
        <v>，2564131</v>
      </c>
      <c r="I20" s="4" t="str">
        <f>VLOOKUP(A20,HOP!A:U,21,0)</f>
        <v>直连</v>
      </c>
    </row>
    <row r="21" s="4" customFormat="1" spans="1:9">
      <c r="A21" s="5">
        <v>17996467381</v>
      </c>
      <c r="B21" s="6">
        <v>44707</v>
      </c>
      <c r="C21" s="6">
        <v>44708</v>
      </c>
      <c r="D21" s="4">
        <v>85</v>
      </c>
      <c r="E21" s="4" t="str">
        <f>VLOOKUP(A21,HOP!A:L,12,0)</f>
        <v>85.00</v>
      </c>
      <c r="F21" s="4" t="str">
        <f>VLOOKUP(A21,HOP!A:C,3,0)</f>
        <v>2564143</v>
      </c>
      <c r="G21" s="4">
        <f t="shared" si="0"/>
        <v>0</v>
      </c>
      <c r="H21" s="4" t="str">
        <f t="shared" si="1"/>
        <v>，2564143</v>
      </c>
      <c r="I21" s="4" t="str">
        <f>VLOOKUP(A21,HOP!A:U,21,0)</f>
        <v>直连</v>
      </c>
    </row>
    <row r="22" s="4" customFormat="1" spans="1:9">
      <c r="A22" s="5">
        <v>17996471294</v>
      </c>
      <c r="B22" s="6">
        <v>44707</v>
      </c>
      <c r="C22" s="6">
        <v>44708</v>
      </c>
      <c r="D22" s="4">
        <v>171</v>
      </c>
      <c r="E22" s="4" t="str">
        <f>VLOOKUP(A22,HOP!A:L,12,0)</f>
        <v>171.00</v>
      </c>
      <c r="F22" s="4" t="str">
        <f>VLOOKUP(A22,HOP!A:C,3,0)</f>
        <v>2564144</v>
      </c>
      <c r="G22" s="4">
        <f t="shared" si="0"/>
        <v>0</v>
      </c>
      <c r="H22" s="4" t="str">
        <f t="shared" si="1"/>
        <v>，2564144</v>
      </c>
      <c r="I22" s="4" t="str">
        <f>VLOOKUP(A22,HOP!A:U,21,0)</f>
        <v>直连</v>
      </c>
    </row>
    <row r="23" s="4" customFormat="1" spans="1:9">
      <c r="A23" s="5">
        <v>17996479180</v>
      </c>
      <c r="B23" s="6">
        <v>44707</v>
      </c>
      <c r="C23" s="6">
        <v>44708</v>
      </c>
      <c r="D23" s="4">
        <v>102</v>
      </c>
      <c r="E23" s="4" t="str">
        <f>VLOOKUP(A23,HOP!A:L,12,0)</f>
        <v>102.00</v>
      </c>
      <c r="F23" s="4" t="str">
        <f>VLOOKUP(A23,HOP!A:C,3,0)</f>
        <v>2564146</v>
      </c>
      <c r="G23" s="4">
        <f t="shared" si="0"/>
        <v>0</v>
      </c>
      <c r="H23" s="4" t="str">
        <f t="shared" si="1"/>
        <v>，2564146</v>
      </c>
      <c r="I23" s="4" t="str">
        <f>VLOOKUP(A23,HOP!A:U,21,0)</f>
        <v>直连</v>
      </c>
    </row>
    <row r="24" s="4" customFormat="1" spans="1:9">
      <c r="A24" s="5">
        <v>17996491184</v>
      </c>
      <c r="B24" s="6">
        <v>44707</v>
      </c>
      <c r="C24" s="6">
        <v>44708</v>
      </c>
      <c r="D24" s="4">
        <v>75</v>
      </c>
      <c r="E24" s="4" t="str">
        <f>VLOOKUP(A24,HOP!A:L,12,0)</f>
        <v>75.00</v>
      </c>
      <c r="F24" s="4" t="str">
        <f>VLOOKUP(A24,HOP!A:C,3,0)</f>
        <v>2564150</v>
      </c>
      <c r="G24" s="4">
        <f t="shared" si="0"/>
        <v>0</v>
      </c>
      <c r="H24" s="4" t="str">
        <f t="shared" si="1"/>
        <v>，2564150</v>
      </c>
      <c r="I24" s="4" t="str">
        <f>VLOOKUP(A24,HOP!A:U,21,0)</f>
        <v>直连</v>
      </c>
    </row>
    <row r="25" s="4" customFormat="1" spans="1:9">
      <c r="A25" s="5">
        <v>17996567082</v>
      </c>
      <c r="B25" s="6">
        <v>44707</v>
      </c>
      <c r="C25" s="6">
        <v>44708</v>
      </c>
      <c r="D25" s="4">
        <v>109</v>
      </c>
      <c r="E25" s="4" t="str">
        <f>VLOOKUP(A25,HOP!A:L,12,0)</f>
        <v>109.00</v>
      </c>
      <c r="F25" s="4" t="str">
        <f>VLOOKUP(A25,HOP!A:C,3,0)</f>
        <v>2564165</v>
      </c>
      <c r="G25" s="4">
        <f t="shared" si="0"/>
        <v>0</v>
      </c>
      <c r="H25" s="4" t="str">
        <f t="shared" si="1"/>
        <v>，2564165</v>
      </c>
      <c r="I25" s="4" t="str">
        <f>VLOOKUP(A25,HOP!A:U,21,0)</f>
        <v>直连</v>
      </c>
    </row>
    <row r="26" s="4" customFormat="1" spans="1:9">
      <c r="A26" s="5">
        <v>17996636896</v>
      </c>
      <c r="B26" s="6">
        <v>44707</v>
      </c>
      <c r="C26" s="6">
        <v>44708</v>
      </c>
      <c r="D26" s="4">
        <v>63</v>
      </c>
      <c r="E26" s="4" t="str">
        <f>VLOOKUP(A26,HOP!A:L,12,0)</f>
        <v>63.00</v>
      </c>
      <c r="F26" s="4" t="str">
        <f>VLOOKUP(A26,HOP!A:C,3,0)</f>
        <v>2564177</v>
      </c>
      <c r="G26" s="4">
        <f t="shared" si="0"/>
        <v>0</v>
      </c>
      <c r="H26" s="4" t="str">
        <f t="shared" si="1"/>
        <v>，2564177</v>
      </c>
      <c r="I26" s="4" t="str">
        <f>VLOOKUP(A26,HOP!A:U,21,0)</f>
        <v>直连</v>
      </c>
    </row>
    <row r="27" s="4" customFormat="1" spans="1:9">
      <c r="A27" s="5">
        <v>17996657904</v>
      </c>
      <c r="B27" s="6">
        <v>44707</v>
      </c>
      <c r="C27" s="6">
        <v>44708</v>
      </c>
      <c r="D27" s="4">
        <v>106</v>
      </c>
      <c r="E27" s="4" t="str">
        <f>VLOOKUP(A27,HOP!A:L,12,0)</f>
        <v>106.00</v>
      </c>
      <c r="F27" s="4" t="str">
        <f>VLOOKUP(A27,HOP!A:C,3,0)</f>
        <v>2564181</v>
      </c>
      <c r="G27" s="4">
        <f t="shared" si="0"/>
        <v>0</v>
      </c>
      <c r="H27" s="4" t="str">
        <f t="shared" si="1"/>
        <v>，2564181</v>
      </c>
      <c r="I27" s="4" t="str">
        <f>VLOOKUP(A27,HOP!A:U,21,0)</f>
        <v>直连</v>
      </c>
    </row>
    <row r="28" s="4" customFormat="1" spans="1:9">
      <c r="A28" s="5">
        <v>17996663285</v>
      </c>
      <c r="B28" s="6">
        <v>44707</v>
      </c>
      <c r="C28" s="6">
        <v>44708</v>
      </c>
      <c r="D28" s="4">
        <v>106</v>
      </c>
      <c r="E28" s="4" t="str">
        <f>VLOOKUP(A28,HOP!A:L,12,0)</f>
        <v>106.00</v>
      </c>
      <c r="F28" s="4" t="str">
        <f>VLOOKUP(A28,HOP!A:C,3,0)</f>
        <v>2564182</v>
      </c>
      <c r="G28" s="4">
        <f t="shared" si="0"/>
        <v>0</v>
      </c>
      <c r="H28" s="4" t="str">
        <f t="shared" si="1"/>
        <v>，2564182</v>
      </c>
      <c r="I28" s="4" t="str">
        <f>VLOOKUP(A28,HOP!A:U,21,0)</f>
        <v>直连</v>
      </c>
    </row>
    <row r="29" s="4" customFormat="1" spans="1:9">
      <c r="A29" s="5">
        <v>17996667290</v>
      </c>
      <c r="B29" s="6">
        <v>44707</v>
      </c>
      <c r="C29" s="6">
        <v>44708</v>
      </c>
      <c r="D29" s="4">
        <v>180</v>
      </c>
      <c r="E29" s="4" t="str">
        <f>VLOOKUP(A29,HOP!A:L,12,0)</f>
        <v>180.00</v>
      </c>
      <c r="F29" s="4" t="str">
        <f>VLOOKUP(A29,HOP!A:C,3,0)</f>
        <v>2564183</v>
      </c>
      <c r="G29" s="4">
        <f t="shared" si="0"/>
        <v>0</v>
      </c>
      <c r="H29" s="4" t="str">
        <f t="shared" si="1"/>
        <v>，2564183</v>
      </c>
      <c r="I29" s="4" t="str">
        <f>VLOOKUP(A29,HOP!A:U,21,0)</f>
        <v>直连</v>
      </c>
    </row>
    <row r="30" s="4" customFormat="1" spans="1:9">
      <c r="A30" s="5">
        <v>17996690258</v>
      </c>
      <c r="B30" s="6">
        <v>44707</v>
      </c>
      <c r="C30" s="6">
        <v>44708</v>
      </c>
      <c r="D30" s="4">
        <v>134</v>
      </c>
      <c r="E30" s="4" t="str">
        <f>VLOOKUP(A30,HOP!A:L,12,0)</f>
        <v>134.00</v>
      </c>
      <c r="F30" s="4" t="str">
        <f>VLOOKUP(A30,HOP!A:C,3,0)</f>
        <v>2564185</v>
      </c>
      <c r="G30" s="4">
        <f t="shared" si="0"/>
        <v>0</v>
      </c>
      <c r="H30" s="4" t="str">
        <f t="shared" si="1"/>
        <v>，2564185</v>
      </c>
      <c r="I30" s="4" t="str">
        <f>VLOOKUP(A30,HOP!A:U,21,0)</f>
        <v>直连</v>
      </c>
    </row>
    <row r="31" s="4" customFormat="1" spans="1:9">
      <c r="A31" s="5">
        <v>17996695440</v>
      </c>
      <c r="B31" s="6">
        <v>44707</v>
      </c>
      <c r="C31" s="6">
        <v>44708</v>
      </c>
      <c r="D31" s="4">
        <v>180</v>
      </c>
      <c r="E31" s="4" t="str">
        <f>VLOOKUP(A31,HOP!A:L,12,0)</f>
        <v>180.00</v>
      </c>
      <c r="F31" s="4" t="str">
        <f>VLOOKUP(A31,HOP!A:C,3,0)</f>
        <v>2564186</v>
      </c>
      <c r="G31" s="4">
        <f t="shared" si="0"/>
        <v>0</v>
      </c>
      <c r="H31" s="4" t="str">
        <f t="shared" si="1"/>
        <v>，2564186</v>
      </c>
      <c r="I31" s="4" t="str">
        <f>VLOOKUP(A31,HOP!A:U,21,0)</f>
        <v>直连</v>
      </c>
    </row>
    <row r="32" s="4" customFormat="1" spans="1:9">
      <c r="A32" s="5">
        <v>17996724304</v>
      </c>
      <c r="B32" s="6">
        <v>44707</v>
      </c>
      <c r="C32" s="6">
        <v>44708</v>
      </c>
      <c r="D32" s="4">
        <v>129</v>
      </c>
      <c r="E32" s="4" t="str">
        <f>VLOOKUP(A32,HOP!A:L,12,0)</f>
        <v>129.00</v>
      </c>
      <c r="F32" s="4" t="str">
        <f>VLOOKUP(A32,HOP!A:C,3,0)</f>
        <v>2564198</v>
      </c>
      <c r="G32" s="4">
        <f t="shared" si="0"/>
        <v>0</v>
      </c>
      <c r="H32" s="4" t="str">
        <f t="shared" si="1"/>
        <v>，2564198</v>
      </c>
      <c r="I32" s="4" t="str">
        <f>VLOOKUP(A32,HOP!A:U,21,0)</f>
        <v>直连</v>
      </c>
    </row>
    <row r="33" s="4" customFormat="1" spans="1:9">
      <c r="A33" s="5">
        <v>17996862553</v>
      </c>
      <c r="B33" s="6">
        <v>44707</v>
      </c>
      <c r="C33" s="6">
        <v>44708</v>
      </c>
      <c r="D33" s="4">
        <v>147</v>
      </c>
      <c r="E33" s="4" t="str">
        <f>VLOOKUP(A33,HOP!A:L,12,0)</f>
        <v>147.00</v>
      </c>
      <c r="F33" s="4" t="str">
        <f>VLOOKUP(A33,HOP!A:C,3,0)</f>
        <v>2564218</v>
      </c>
      <c r="G33" s="4">
        <f t="shared" si="0"/>
        <v>0</v>
      </c>
      <c r="H33" s="4" t="str">
        <f t="shared" si="1"/>
        <v>，2564218</v>
      </c>
      <c r="I33" s="4" t="str">
        <f>VLOOKUP(A33,HOP!A:U,21,0)</f>
        <v>直连</v>
      </c>
    </row>
    <row r="34" s="4" customFormat="1" spans="1:9">
      <c r="A34" s="5">
        <v>17996893130</v>
      </c>
      <c r="B34" s="6">
        <v>44707</v>
      </c>
      <c r="C34" s="6">
        <v>44708</v>
      </c>
      <c r="D34" s="4">
        <v>1071</v>
      </c>
      <c r="E34" s="4" t="str">
        <f>VLOOKUP(A34,HOP!A:L,12,0)</f>
        <v>1071.00</v>
      </c>
      <c r="F34" s="4" t="str">
        <f>VLOOKUP(A34,HOP!A:C,3,0)</f>
        <v>2564226</v>
      </c>
      <c r="G34" s="4">
        <f t="shared" si="0"/>
        <v>0</v>
      </c>
      <c r="H34" s="4" t="str">
        <f t="shared" si="1"/>
        <v>，2564226</v>
      </c>
      <c r="I34" s="4" t="str">
        <f>VLOOKUP(A34,HOP!A:U,21,0)</f>
        <v>直连</v>
      </c>
    </row>
    <row r="35" s="4" customFormat="1" spans="1:9">
      <c r="A35" s="5">
        <v>17996927323</v>
      </c>
      <c r="B35" s="6">
        <v>44707</v>
      </c>
      <c r="C35" s="6">
        <v>44708</v>
      </c>
      <c r="D35" s="4">
        <v>125</v>
      </c>
      <c r="E35" s="4" t="str">
        <f>VLOOKUP(A35,HOP!A:L,12,0)</f>
        <v>125.00</v>
      </c>
      <c r="F35" s="4" t="str">
        <f>VLOOKUP(A35,HOP!A:C,3,0)</f>
        <v>2564233</v>
      </c>
      <c r="G35" s="4">
        <f t="shared" ref="G35:G66" si="2">D35-E35</f>
        <v>0</v>
      </c>
      <c r="H35" s="4" t="str">
        <f t="shared" ref="H35:H66" si="3">$H$1&amp;F35</f>
        <v>，2564233</v>
      </c>
      <c r="I35" s="4" t="str">
        <f>VLOOKUP(A35,HOP!A:U,21,0)</f>
        <v>直连</v>
      </c>
    </row>
    <row r="36" s="4" customFormat="1" spans="1:9">
      <c r="A36" s="5">
        <v>17996944009</v>
      </c>
      <c r="B36" s="6">
        <v>44707</v>
      </c>
      <c r="C36" s="6">
        <v>44708</v>
      </c>
      <c r="D36" s="4">
        <v>102</v>
      </c>
      <c r="E36" s="4" t="str">
        <f>VLOOKUP(A36,HOP!A:L,12,0)</f>
        <v>102.00</v>
      </c>
      <c r="F36" s="4" t="str">
        <f>VLOOKUP(A36,HOP!A:C,3,0)</f>
        <v>2564237</v>
      </c>
      <c r="G36" s="4">
        <f t="shared" si="2"/>
        <v>0</v>
      </c>
      <c r="H36" s="4" t="str">
        <f t="shared" si="3"/>
        <v>，2564237</v>
      </c>
      <c r="I36" s="4" t="str">
        <f>VLOOKUP(A36,HOP!A:U,21,0)</f>
        <v>直连</v>
      </c>
    </row>
    <row r="37" s="4" customFormat="1" spans="1:9">
      <c r="A37" s="5">
        <v>17996948344</v>
      </c>
      <c r="B37" s="6">
        <v>44707</v>
      </c>
      <c r="C37" s="6">
        <v>44708</v>
      </c>
      <c r="D37" s="4">
        <v>119</v>
      </c>
      <c r="E37" s="4" t="str">
        <f>VLOOKUP(A37,HOP!A:L,12,0)</f>
        <v>119.00</v>
      </c>
      <c r="F37" s="4" t="str">
        <f>VLOOKUP(A37,HOP!A:C,3,0)</f>
        <v>2564239</v>
      </c>
      <c r="G37" s="4">
        <f t="shared" si="2"/>
        <v>0</v>
      </c>
      <c r="H37" s="4" t="str">
        <f t="shared" si="3"/>
        <v>，2564239</v>
      </c>
      <c r="I37" s="4" t="str">
        <f>VLOOKUP(A37,HOP!A:U,21,0)</f>
        <v>直连</v>
      </c>
    </row>
    <row r="38" s="4" customFormat="1" spans="1:9">
      <c r="A38" s="5">
        <v>17996951680</v>
      </c>
      <c r="B38" s="6">
        <v>44707</v>
      </c>
      <c r="C38" s="6">
        <v>44708</v>
      </c>
      <c r="D38" s="4">
        <v>77</v>
      </c>
      <c r="E38" s="4" t="str">
        <f>VLOOKUP(A38,HOP!A:L,12,0)</f>
        <v>77.00</v>
      </c>
      <c r="F38" s="4" t="str">
        <f>VLOOKUP(A38,HOP!A:C,3,0)</f>
        <v>2564241</v>
      </c>
      <c r="G38" s="4">
        <f t="shared" si="2"/>
        <v>0</v>
      </c>
      <c r="H38" s="4" t="str">
        <f t="shared" si="3"/>
        <v>，2564241</v>
      </c>
      <c r="I38" s="4" t="str">
        <f>VLOOKUP(A38,HOP!A:U,21,0)</f>
        <v>直连</v>
      </c>
    </row>
    <row r="39" s="4" customFormat="1" hidden="1" spans="1:9">
      <c r="A39" s="5">
        <v>17996955293</v>
      </c>
      <c r="B39" s="6">
        <v>44707</v>
      </c>
      <c r="C39" s="6">
        <v>44708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17996957708</v>
      </c>
      <c r="B40" s="6">
        <v>44707</v>
      </c>
      <c r="C40" s="6">
        <v>44708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17996966191</v>
      </c>
      <c r="B41" s="6">
        <v>44707</v>
      </c>
      <c r="C41" s="6">
        <v>44708</v>
      </c>
      <c r="D41" s="4">
        <v>191</v>
      </c>
      <c r="E41" s="4" t="str">
        <f>VLOOKUP(A41,HOP!A:L,12,0)</f>
        <v>191.00</v>
      </c>
      <c r="F41" s="4" t="str">
        <f>VLOOKUP(A41,HOP!A:C,3,0)</f>
        <v>2564249</v>
      </c>
      <c r="G41" s="4">
        <f t="shared" si="2"/>
        <v>0</v>
      </c>
      <c r="H41" s="4" t="str">
        <f t="shared" si="3"/>
        <v>，2564249</v>
      </c>
      <c r="I41" s="4" t="str">
        <f>VLOOKUP(A41,HOP!A:U,21,0)</f>
        <v>直连</v>
      </c>
    </row>
    <row r="42" s="4" customFormat="1" hidden="1" spans="1:9">
      <c r="A42" s="5">
        <v>17997115244</v>
      </c>
      <c r="B42" s="6">
        <v>44707</v>
      </c>
      <c r="C42" s="6">
        <v>44708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17997137206</v>
      </c>
      <c r="B43" s="6">
        <v>44707</v>
      </c>
      <c r="C43" s="6">
        <v>44708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17997154201</v>
      </c>
      <c r="B44" s="6">
        <v>44707</v>
      </c>
      <c r="C44" s="6">
        <v>44708</v>
      </c>
      <c r="D44" s="4">
        <v>196</v>
      </c>
      <c r="E44" s="4" t="str">
        <f>VLOOKUP(A44,HOP!A:L,12,0)</f>
        <v>196.00</v>
      </c>
      <c r="F44" s="4" t="str">
        <f>VLOOKUP(A44,HOP!A:C,3,0)</f>
        <v>2564296</v>
      </c>
      <c r="G44" s="4">
        <f t="shared" si="2"/>
        <v>0</v>
      </c>
      <c r="H44" s="4" t="str">
        <f t="shared" si="3"/>
        <v>，2564296</v>
      </c>
      <c r="I44" s="4" t="str">
        <f>VLOOKUP(A44,HOP!A:U,21,0)</f>
        <v>直连</v>
      </c>
    </row>
    <row r="45" s="4" customFormat="1" spans="1:9">
      <c r="A45" s="5">
        <v>17997184836</v>
      </c>
      <c r="B45" s="6">
        <v>44707</v>
      </c>
      <c r="C45" s="6">
        <v>44708</v>
      </c>
      <c r="D45" s="4">
        <v>117</v>
      </c>
      <c r="E45" s="4" t="str">
        <f>VLOOKUP(A45,HOP!A:L,12,0)</f>
        <v>117.00</v>
      </c>
      <c r="F45" s="4" t="str">
        <f>VLOOKUP(A45,HOP!A:C,3,0)</f>
        <v>2564310</v>
      </c>
      <c r="G45" s="4">
        <f t="shared" si="2"/>
        <v>0</v>
      </c>
      <c r="H45" s="4" t="str">
        <f t="shared" si="3"/>
        <v>，2564310</v>
      </c>
      <c r="I45" s="4" t="str">
        <f>VLOOKUP(A45,HOP!A:U,21,0)</f>
        <v>直连</v>
      </c>
    </row>
    <row r="46" s="4" customFormat="1" spans="1:9">
      <c r="A46" s="5">
        <v>17997205703</v>
      </c>
      <c r="B46" s="6">
        <v>44707</v>
      </c>
      <c r="C46" s="6">
        <v>44708</v>
      </c>
      <c r="D46" s="4">
        <v>109</v>
      </c>
      <c r="E46" s="4" t="str">
        <f>VLOOKUP(A46,HOP!A:L,12,0)</f>
        <v>109.00</v>
      </c>
      <c r="F46" s="4" t="str">
        <f>VLOOKUP(A46,HOP!A:C,3,0)</f>
        <v>2564321</v>
      </c>
      <c r="G46" s="4">
        <f t="shared" si="2"/>
        <v>0</v>
      </c>
      <c r="H46" s="4" t="str">
        <f t="shared" si="3"/>
        <v>，2564321</v>
      </c>
      <c r="I46" s="4" t="str">
        <f>VLOOKUP(A46,HOP!A:U,21,0)</f>
        <v>直连</v>
      </c>
    </row>
    <row r="47" s="4" customFormat="1" spans="1:9">
      <c r="A47" s="5">
        <v>17997311046</v>
      </c>
      <c r="B47" s="6">
        <v>44707</v>
      </c>
      <c r="C47" s="6">
        <v>44708</v>
      </c>
      <c r="D47" s="4">
        <v>286</v>
      </c>
      <c r="E47" s="4" t="str">
        <f>VLOOKUP(A47,HOP!A:L,12,0)</f>
        <v>286.00</v>
      </c>
      <c r="F47" s="4" t="str">
        <f>VLOOKUP(A47,HOP!A:C,3,0)</f>
        <v>2564357</v>
      </c>
      <c r="G47" s="4">
        <f t="shared" si="2"/>
        <v>0</v>
      </c>
      <c r="H47" s="4" t="str">
        <f t="shared" si="3"/>
        <v>，2564357</v>
      </c>
      <c r="I47" s="4" t="str">
        <f>VLOOKUP(A47,HOP!A:U,21,0)</f>
        <v>直连</v>
      </c>
    </row>
    <row r="48" s="4" customFormat="1" spans="1:9">
      <c r="A48" s="5">
        <v>17997311293</v>
      </c>
      <c r="B48" s="6">
        <v>44707</v>
      </c>
      <c r="C48" s="6">
        <v>44708</v>
      </c>
      <c r="D48" s="4">
        <v>155</v>
      </c>
      <c r="E48" s="4" t="str">
        <f>VLOOKUP(A48,HOP!A:L,12,0)</f>
        <v>155.00</v>
      </c>
      <c r="F48" s="4" t="str">
        <f>VLOOKUP(A48,HOP!A:C,3,0)</f>
        <v>2564358</v>
      </c>
      <c r="G48" s="4">
        <f t="shared" si="2"/>
        <v>0</v>
      </c>
      <c r="H48" s="4" t="str">
        <f t="shared" si="3"/>
        <v>，2564358</v>
      </c>
      <c r="I48" s="4" t="str">
        <f>VLOOKUP(A48,HOP!A:U,21,0)</f>
        <v>直连</v>
      </c>
    </row>
    <row r="49" s="4" customFormat="1" spans="1:9">
      <c r="A49" s="5">
        <v>17997316927</v>
      </c>
      <c r="B49" s="6">
        <v>44707</v>
      </c>
      <c r="C49" s="6">
        <v>44708</v>
      </c>
      <c r="D49" s="4">
        <v>178</v>
      </c>
      <c r="E49" s="4" t="str">
        <f>VLOOKUP(A49,HOP!A:L,12,0)</f>
        <v>178.00</v>
      </c>
      <c r="F49" s="4" t="str">
        <f>VLOOKUP(A49,HOP!A:C,3,0)</f>
        <v>2564361</v>
      </c>
      <c r="G49" s="4">
        <f t="shared" si="2"/>
        <v>0</v>
      </c>
      <c r="H49" s="4" t="str">
        <f t="shared" si="3"/>
        <v>，2564361</v>
      </c>
      <c r="I49" s="4" t="str">
        <f>VLOOKUP(A49,HOP!A:U,21,0)</f>
        <v>直连</v>
      </c>
    </row>
    <row r="50" s="4" customFormat="1" spans="1:9">
      <c r="A50" s="5">
        <v>17997328495</v>
      </c>
      <c r="B50" s="6">
        <v>44707</v>
      </c>
      <c r="C50" s="6">
        <v>44708</v>
      </c>
      <c r="D50" s="4">
        <v>122</v>
      </c>
      <c r="E50" s="4" t="str">
        <f>VLOOKUP(A50,HOP!A:L,12,0)</f>
        <v>122.00</v>
      </c>
      <c r="F50" s="4" t="str">
        <f>VLOOKUP(A50,HOP!A:C,3,0)</f>
        <v>2564364</v>
      </c>
      <c r="G50" s="4">
        <f t="shared" si="2"/>
        <v>0</v>
      </c>
      <c r="H50" s="4" t="str">
        <f t="shared" si="3"/>
        <v>，2564364</v>
      </c>
      <c r="I50" s="4" t="str">
        <f>VLOOKUP(A50,HOP!A:U,21,0)</f>
        <v>直连</v>
      </c>
    </row>
    <row r="51" s="4" customFormat="1" spans="1:9">
      <c r="A51" s="5">
        <v>17999125733</v>
      </c>
      <c r="B51" s="6">
        <v>44707</v>
      </c>
      <c r="C51" s="6">
        <v>44708</v>
      </c>
      <c r="D51" s="4">
        <v>127</v>
      </c>
      <c r="E51" s="4" t="str">
        <f>VLOOKUP(A51,HOP!A:L,12,0)</f>
        <v>127.00</v>
      </c>
      <c r="F51" s="4" t="str">
        <f>VLOOKUP(A51,HOP!A:C,3,0)</f>
        <v>2564373</v>
      </c>
      <c r="G51" s="4">
        <f t="shared" si="2"/>
        <v>0</v>
      </c>
      <c r="H51" s="4" t="str">
        <f t="shared" si="3"/>
        <v>，2564373</v>
      </c>
      <c r="I51" s="4" t="str">
        <f>VLOOKUP(A51,HOP!A:U,21,0)</f>
        <v>直连</v>
      </c>
    </row>
    <row r="52" s="4" customFormat="1" spans="1:9">
      <c r="A52" s="5">
        <v>17999171971</v>
      </c>
      <c r="B52" s="6">
        <v>44707</v>
      </c>
      <c r="C52" s="6">
        <v>44708</v>
      </c>
      <c r="D52" s="4">
        <v>74</v>
      </c>
      <c r="E52" s="4" t="str">
        <f>VLOOKUP(A52,HOP!A:L,12,0)</f>
        <v>74.00</v>
      </c>
      <c r="F52" s="4" t="str">
        <f>VLOOKUP(A52,HOP!A:C,3,0)</f>
        <v>2564377</v>
      </c>
      <c r="G52" s="4">
        <f t="shared" si="2"/>
        <v>0</v>
      </c>
      <c r="H52" s="4" t="str">
        <f t="shared" si="3"/>
        <v>，2564377</v>
      </c>
      <c r="I52" s="4" t="str">
        <f>VLOOKUP(A52,HOP!A:U,21,0)</f>
        <v>直连</v>
      </c>
    </row>
    <row r="53" s="4" customFormat="1" spans="1:9">
      <c r="A53" s="5">
        <v>17999232470</v>
      </c>
      <c r="B53" s="6">
        <v>44707</v>
      </c>
      <c r="C53" s="6">
        <v>44708</v>
      </c>
      <c r="D53" s="4">
        <v>122</v>
      </c>
      <c r="E53" s="4" t="str">
        <f>VLOOKUP(A53,HOP!A:L,12,0)</f>
        <v>122.00</v>
      </c>
      <c r="F53" s="4" t="str">
        <f>VLOOKUP(A53,HOP!A:C,3,0)</f>
        <v>2564390</v>
      </c>
      <c r="G53" s="4">
        <f t="shared" si="2"/>
        <v>0</v>
      </c>
      <c r="H53" s="4" t="str">
        <f t="shared" si="3"/>
        <v>，2564390</v>
      </c>
      <c r="I53" s="4" t="str">
        <f>VLOOKUP(A53,HOP!A:U,21,0)</f>
        <v>直连</v>
      </c>
    </row>
    <row r="54" s="4" customFormat="1" spans="1:9">
      <c r="A54" s="5">
        <v>17999310907</v>
      </c>
      <c r="B54" s="6">
        <v>44707</v>
      </c>
      <c r="C54" s="6">
        <v>44708</v>
      </c>
      <c r="D54" s="4">
        <v>155</v>
      </c>
      <c r="E54" s="4" t="str">
        <f>VLOOKUP(A54,HOP!A:L,12,0)</f>
        <v>155.00</v>
      </c>
      <c r="F54" s="4" t="str">
        <f>VLOOKUP(A54,HOP!A:C,3,0)</f>
        <v>2564402</v>
      </c>
      <c r="G54" s="4">
        <f t="shared" si="2"/>
        <v>0</v>
      </c>
      <c r="H54" s="4" t="str">
        <f t="shared" si="3"/>
        <v>，2564402</v>
      </c>
      <c r="I54" s="4" t="str">
        <f>VLOOKUP(A54,HOP!A:U,21,0)</f>
        <v>直连</v>
      </c>
    </row>
    <row r="55" s="4" customFormat="1" spans="1:9">
      <c r="A55" s="5">
        <v>17999463736</v>
      </c>
      <c r="B55" s="6">
        <v>44707</v>
      </c>
      <c r="C55" s="6">
        <v>44708</v>
      </c>
      <c r="D55" s="4">
        <v>107</v>
      </c>
      <c r="E55" s="4" t="str">
        <f>VLOOKUP(A55,HOP!A:L,12,0)</f>
        <v>107.00</v>
      </c>
      <c r="F55" s="4" t="str">
        <f>VLOOKUP(A55,HOP!A:C,3,0)</f>
        <v>2564419</v>
      </c>
      <c r="G55" s="4">
        <f t="shared" si="2"/>
        <v>0</v>
      </c>
      <c r="H55" s="4" t="str">
        <f t="shared" si="3"/>
        <v>，2564419</v>
      </c>
      <c r="I55" s="4" t="str">
        <f>VLOOKUP(A55,HOP!A:U,21,0)</f>
        <v>直连</v>
      </c>
    </row>
    <row r="56" s="4" customFormat="1" spans="1:9">
      <c r="A56" s="5">
        <v>17999473005</v>
      </c>
      <c r="B56" s="6">
        <v>44707</v>
      </c>
      <c r="C56" s="6">
        <v>44708</v>
      </c>
      <c r="D56" s="4">
        <v>144</v>
      </c>
      <c r="E56" s="4" t="str">
        <f>VLOOKUP(A56,HOP!A:L,12,0)</f>
        <v>144.00</v>
      </c>
      <c r="F56" s="4" t="str">
        <f>VLOOKUP(A56,HOP!A:C,3,0)</f>
        <v>2564422</v>
      </c>
      <c r="G56" s="4">
        <f t="shared" si="2"/>
        <v>0</v>
      </c>
      <c r="H56" s="4" t="str">
        <f t="shared" si="3"/>
        <v>，2564422</v>
      </c>
      <c r="I56" s="4" t="str">
        <f>VLOOKUP(A56,HOP!A:U,21,0)</f>
        <v>直连</v>
      </c>
    </row>
    <row r="57" s="4" customFormat="1" spans="1:9">
      <c r="A57" s="5">
        <v>17999536354</v>
      </c>
      <c r="B57" s="6">
        <v>44707</v>
      </c>
      <c r="C57" s="6">
        <v>44708</v>
      </c>
      <c r="D57" s="4">
        <v>90</v>
      </c>
      <c r="E57" s="4" t="str">
        <f>VLOOKUP(A57,HOP!A:L,12,0)</f>
        <v>90.00</v>
      </c>
      <c r="F57" s="4" t="str">
        <f>VLOOKUP(A57,HOP!A:C,3,0)</f>
        <v>2564428</v>
      </c>
      <c r="G57" s="4">
        <f t="shared" si="2"/>
        <v>0</v>
      </c>
      <c r="H57" s="4" t="str">
        <f t="shared" si="3"/>
        <v>，2564428</v>
      </c>
      <c r="I57" s="4" t="str">
        <f>VLOOKUP(A57,HOP!A:U,21,0)</f>
        <v>直连</v>
      </c>
    </row>
    <row r="58" s="4" customFormat="1" spans="1:9">
      <c r="A58" s="5">
        <v>17999582194</v>
      </c>
      <c r="B58" s="6">
        <v>44707</v>
      </c>
      <c r="C58" s="6">
        <v>44708</v>
      </c>
      <c r="D58" s="4">
        <v>186</v>
      </c>
      <c r="E58" s="4" t="str">
        <f>VLOOKUP(A58,HOP!A:L,12,0)</f>
        <v>186.00</v>
      </c>
      <c r="F58" s="4" t="str">
        <f>VLOOKUP(A58,HOP!A:C,3,0)</f>
        <v>2564430</v>
      </c>
      <c r="G58" s="4">
        <f t="shared" si="2"/>
        <v>0</v>
      </c>
      <c r="H58" s="4" t="str">
        <f t="shared" si="3"/>
        <v>，2564430</v>
      </c>
      <c r="I58" s="4" t="str">
        <f>VLOOKUP(A58,HOP!A:U,21,0)</f>
        <v>直连</v>
      </c>
    </row>
    <row r="59" s="4" customFormat="1" spans="1:9">
      <c r="A59" s="5">
        <v>17999589154</v>
      </c>
      <c r="B59" s="6">
        <v>44707</v>
      </c>
      <c r="C59" s="6">
        <v>44708</v>
      </c>
      <c r="D59" s="4">
        <v>71</v>
      </c>
      <c r="E59" s="4" t="str">
        <f>VLOOKUP(A59,HOP!A:L,12,0)</f>
        <v>71.00</v>
      </c>
      <c r="F59" s="4" t="str">
        <f>VLOOKUP(A59,HOP!A:C,3,0)</f>
        <v>2564431</v>
      </c>
      <c r="G59" s="4">
        <f t="shared" si="2"/>
        <v>0</v>
      </c>
      <c r="H59" s="4" t="str">
        <f t="shared" si="3"/>
        <v>，2564431</v>
      </c>
      <c r="I59" s="4" t="str">
        <f>VLOOKUP(A59,HOP!A:U,21,0)</f>
        <v>直连</v>
      </c>
    </row>
    <row r="60" s="4" customFormat="1" spans="1:9">
      <c r="A60" s="5">
        <v>17999626214</v>
      </c>
      <c r="B60" s="6">
        <v>44707</v>
      </c>
      <c r="C60" s="6">
        <v>44708</v>
      </c>
      <c r="D60" s="4">
        <v>148</v>
      </c>
      <c r="E60" s="4" t="str">
        <f>VLOOKUP(A60,HOP!A:L,12,0)</f>
        <v>148.00</v>
      </c>
      <c r="F60" s="4" t="str">
        <f>VLOOKUP(A60,HOP!A:C,3,0)</f>
        <v>2564436</v>
      </c>
      <c r="G60" s="4">
        <f t="shared" si="2"/>
        <v>0</v>
      </c>
      <c r="H60" s="4" t="str">
        <f t="shared" si="3"/>
        <v>，2564436</v>
      </c>
      <c r="I60" s="4" t="str">
        <f>VLOOKUP(A60,HOP!A:U,21,0)</f>
        <v>直连</v>
      </c>
    </row>
    <row r="61" s="4" customFormat="1" spans="1:9">
      <c r="A61" s="5">
        <v>17999650458</v>
      </c>
      <c r="B61" s="6">
        <v>44707</v>
      </c>
      <c r="C61" s="6">
        <v>44708</v>
      </c>
      <c r="D61" s="4">
        <v>141</v>
      </c>
      <c r="E61" s="4" t="str">
        <f>VLOOKUP(A61,HOP!A:L,12,0)</f>
        <v>141.00</v>
      </c>
      <c r="F61" s="4" t="str">
        <f>VLOOKUP(A61,HOP!A:C,3,0)</f>
        <v>2564438</v>
      </c>
      <c r="G61" s="4">
        <f t="shared" si="2"/>
        <v>0</v>
      </c>
      <c r="H61" s="4" t="str">
        <f t="shared" si="3"/>
        <v>，2564438</v>
      </c>
      <c r="I61" s="4" t="str">
        <f>VLOOKUP(A61,HOP!A:U,21,0)</f>
        <v>直连</v>
      </c>
    </row>
    <row r="62" s="4" customFormat="1" hidden="1" spans="1:9">
      <c r="A62" s="5">
        <v>17999783598</v>
      </c>
      <c r="B62" s="6">
        <v>44707</v>
      </c>
      <c r="C62" s="6">
        <v>44708</v>
      </c>
      <c r="D62" s="4">
        <v>0</v>
      </c>
      <c r="E62" s="4" t="str">
        <f>VLOOKUP(A62,HOP!A:L,12,0)</f>
        <v>0.00</v>
      </c>
      <c r="F62" s="4" t="str">
        <f>VLOOKUP(A62,HOP!A:C,3,0)</f>
        <v>2564474</v>
      </c>
      <c r="G62" s="4">
        <f t="shared" si="2"/>
        <v>0</v>
      </c>
      <c r="H62" s="4" t="str">
        <f t="shared" si="3"/>
        <v>，2564474</v>
      </c>
      <c r="I62" s="4" t="str">
        <f>VLOOKUP(A62,HOP!A:U,21,0)</f>
        <v>直连</v>
      </c>
    </row>
    <row r="63" s="4" customFormat="1" spans="1:9">
      <c r="A63" s="5">
        <v>17999785719</v>
      </c>
      <c r="B63" s="6">
        <v>44707</v>
      </c>
      <c r="C63" s="6">
        <v>44708</v>
      </c>
      <c r="D63" s="4">
        <v>116</v>
      </c>
      <c r="E63" s="4" t="str">
        <f>VLOOKUP(A63,HOP!A:L,12,0)</f>
        <v>116.00</v>
      </c>
      <c r="F63" s="4" t="str">
        <f>VLOOKUP(A63,HOP!A:C,3,0)</f>
        <v>2564478</v>
      </c>
      <c r="G63" s="4">
        <f t="shared" si="2"/>
        <v>0</v>
      </c>
      <c r="H63" s="4" t="str">
        <f t="shared" si="3"/>
        <v>，2564478</v>
      </c>
      <c r="I63" s="4" t="str">
        <f>VLOOKUP(A63,HOP!A:U,21,0)</f>
        <v>直连</v>
      </c>
    </row>
    <row r="64" s="4" customFormat="1" spans="1:9">
      <c r="A64" s="5">
        <v>17999803301</v>
      </c>
      <c r="B64" s="6">
        <v>44707</v>
      </c>
      <c r="C64" s="6">
        <v>44708</v>
      </c>
      <c r="D64" s="4">
        <v>123</v>
      </c>
      <c r="E64" s="4" t="str">
        <f>VLOOKUP(A64,HOP!A:L,12,0)</f>
        <v>123.00</v>
      </c>
      <c r="F64" s="4" t="str">
        <f>VLOOKUP(A64,HOP!A:C,3,0)</f>
        <v>2564479</v>
      </c>
      <c r="G64" s="4">
        <f t="shared" si="2"/>
        <v>0</v>
      </c>
      <c r="H64" s="4" t="str">
        <f t="shared" si="3"/>
        <v>，2564479</v>
      </c>
      <c r="I64" s="4" t="str">
        <f>VLOOKUP(A64,HOP!A:U,21,0)</f>
        <v>直连</v>
      </c>
    </row>
    <row r="65" s="4" customFormat="1" spans="1:9">
      <c r="A65" s="5">
        <v>17999864127</v>
      </c>
      <c r="B65" s="6">
        <v>44707</v>
      </c>
      <c r="C65" s="6">
        <v>44708</v>
      </c>
      <c r="D65" s="4">
        <v>127</v>
      </c>
      <c r="E65" s="4" t="str">
        <f>VLOOKUP(A65,HOP!A:L,12,0)</f>
        <v>127.00</v>
      </c>
      <c r="F65" s="4" t="str">
        <f>VLOOKUP(A65,HOP!A:C,3,0)</f>
        <v>2564498</v>
      </c>
      <c r="G65" s="4">
        <f t="shared" si="2"/>
        <v>0</v>
      </c>
      <c r="H65" s="4" t="str">
        <f t="shared" si="3"/>
        <v>，2564498</v>
      </c>
      <c r="I65" s="4" t="str">
        <f>VLOOKUP(A65,HOP!A:U,21,0)</f>
        <v>直连</v>
      </c>
    </row>
    <row r="66" s="4" customFormat="1" spans="1:9">
      <c r="A66" s="5">
        <v>17999872295</v>
      </c>
      <c r="B66" s="6">
        <v>44707</v>
      </c>
      <c r="C66" s="6">
        <v>44708</v>
      </c>
      <c r="D66" s="4">
        <v>96</v>
      </c>
      <c r="E66" s="4" t="str">
        <f>VLOOKUP(A66,HOP!A:L,12,0)</f>
        <v>96.00</v>
      </c>
      <c r="F66" s="4" t="str">
        <f>VLOOKUP(A66,HOP!A:C,3,0)</f>
        <v>2564503</v>
      </c>
      <c r="G66" s="4">
        <f t="shared" si="2"/>
        <v>0</v>
      </c>
      <c r="H66" s="4" t="str">
        <f t="shared" si="3"/>
        <v>，2564503</v>
      </c>
      <c r="I66" s="4" t="str">
        <f>VLOOKUP(A66,HOP!A:U,21,0)</f>
        <v>直连</v>
      </c>
    </row>
    <row r="67" s="4" customFormat="1" spans="1:9">
      <c r="A67" s="5">
        <v>17999885540</v>
      </c>
      <c r="B67" s="6">
        <v>44707</v>
      </c>
      <c r="C67" s="6">
        <v>44708</v>
      </c>
      <c r="D67" s="4">
        <v>101</v>
      </c>
      <c r="E67" s="4" t="str">
        <f>VLOOKUP(A67,HOP!A:L,12,0)</f>
        <v>101.00</v>
      </c>
      <c r="F67" s="4" t="str">
        <f>VLOOKUP(A67,HOP!A:C,3,0)</f>
        <v>2564505</v>
      </c>
      <c r="G67" s="4">
        <f t="shared" ref="G67:G82" si="4">D67-E67</f>
        <v>0</v>
      </c>
      <c r="H67" s="4" t="str">
        <f t="shared" ref="H67:H82" si="5">$H$1&amp;F67</f>
        <v>，2564505</v>
      </c>
      <c r="I67" s="4" t="str">
        <f>VLOOKUP(A67,HOP!A:U,21,0)</f>
        <v>直连</v>
      </c>
    </row>
    <row r="68" s="4" customFormat="1" spans="1:9">
      <c r="A68" s="5">
        <v>17999886057</v>
      </c>
      <c r="B68" s="6">
        <v>44707</v>
      </c>
      <c r="C68" s="6">
        <v>44708</v>
      </c>
      <c r="D68" s="4">
        <v>126</v>
      </c>
      <c r="E68" s="4" t="str">
        <f>VLOOKUP(A68,HOP!A:L,12,0)</f>
        <v>126.00</v>
      </c>
      <c r="F68" s="4" t="str">
        <f>VLOOKUP(A68,HOP!A:C,3,0)</f>
        <v>2564506</v>
      </c>
      <c r="G68" s="4">
        <f t="shared" si="4"/>
        <v>0</v>
      </c>
      <c r="H68" s="4" t="str">
        <f t="shared" si="5"/>
        <v>，2564506</v>
      </c>
      <c r="I68" s="4" t="str">
        <f>VLOOKUP(A68,HOP!A:U,21,0)</f>
        <v>直连</v>
      </c>
    </row>
    <row r="69" s="4" customFormat="1" spans="1:9">
      <c r="A69" s="5">
        <v>17999911743</v>
      </c>
      <c r="B69" s="6">
        <v>44707</v>
      </c>
      <c r="C69" s="6">
        <v>44708</v>
      </c>
      <c r="D69" s="4">
        <v>144</v>
      </c>
      <c r="E69" s="4" t="str">
        <f>VLOOKUP(A69,HOP!A:L,12,0)</f>
        <v>144.00</v>
      </c>
      <c r="F69" s="4" t="str">
        <f>VLOOKUP(A69,HOP!A:C,3,0)</f>
        <v>2564510</v>
      </c>
      <c r="G69" s="4">
        <f t="shared" si="4"/>
        <v>0</v>
      </c>
      <c r="H69" s="4" t="str">
        <f t="shared" si="5"/>
        <v>，2564510</v>
      </c>
      <c r="I69" s="4" t="str">
        <f>VLOOKUP(A69,HOP!A:U,21,0)</f>
        <v>直连</v>
      </c>
    </row>
    <row r="70" s="4" customFormat="1" spans="1:9">
      <c r="A70" s="5">
        <v>17999911838</v>
      </c>
      <c r="B70" s="6">
        <v>44707</v>
      </c>
      <c r="C70" s="6">
        <v>44708</v>
      </c>
      <c r="D70" s="4">
        <v>165</v>
      </c>
      <c r="E70" s="4" t="str">
        <f>VLOOKUP(A70,HOP!A:L,12,0)</f>
        <v>165.00</v>
      </c>
      <c r="F70" s="4" t="str">
        <f>VLOOKUP(A70,HOP!A:C,3,0)</f>
        <v>2564511</v>
      </c>
      <c r="G70" s="4">
        <f t="shared" si="4"/>
        <v>0</v>
      </c>
      <c r="H70" s="4" t="str">
        <f t="shared" si="5"/>
        <v>，2564511</v>
      </c>
      <c r="I70" s="4" t="str">
        <f>VLOOKUP(A70,HOP!A:U,21,0)</f>
        <v>直连</v>
      </c>
    </row>
    <row r="71" s="4" customFormat="1" spans="1:9">
      <c r="A71" s="5">
        <v>17999931174</v>
      </c>
      <c r="B71" s="6">
        <v>44707</v>
      </c>
      <c r="C71" s="6">
        <v>44708</v>
      </c>
      <c r="D71" s="4">
        <v>211</v>
      </c>
      <c r="E71" s="4" t="str">
        <f>VLOOKUP(A71,HOP!A:L,12,0)</f>
        <v>211.00</v>
      </c>
      <c r="F71" s="4" t="str">
        <f>VLOOKUP(A71,HOP!A:C,3,0)</f>
        <v>2564515</v>
      </c>
      <c r="G71" s="4">
        <f t="shared" si="4"/>
        <v>0</v>
      </c>
      <c r="H71" s="4" t="str">
        <f t="shared" si="5"/>
        <v>，2564515</v>
      </c>
      <c r="I71" s="4" t="str">
        <f>VLOOKUP(A71,HOP!A:U,21,0)</f>
        <v>直连</v>
      </c>
    </row>
    <row r="72" s="4" customFormat="1" spans="1:9">
      <c r="A72" s="5">
        <v>17999951385</v>
      </c>
      <c r="B72" s="6">
        <v>44707</v>
      </c>
      <c r="C72" s="6">
        <v>44708</v>
      </c>
      <c r="D72" s="4">
        <v>148</v>
      </c>
      <c r="E72" s="4" t="str">
        <f>VLOOKUP(A72,HOP!A:L,12,0)</f>
        <v>148.00</v>
      </c>
      <c r="F72" s="4" t="str">
        <f>VLOOKUP(A72,HOP!A:C,3,0)</f>
        <v>2564523</v>
      </c>
      <c r="G72" s="4">
        <f t="shared" si="4"/>
        <v>0</v>
      </c>
      <c r="H72" s="4" t="str">
        <f t="shared" si="5"/>
        <v>，2564523</v>
      </c>
      <c r="I72" s="4" t="str">
        <f>VLOOKUP(A72,HOP!A:U,21,0)</f>
        <v>直连</v>
      </c>
    </row>
    <row r="73" s="4" customFormat="1" spans="1:9">
      <c r="A73" s="5">
        <v>17999959632</v>
      </c>
      <c r="B73" s="6">
        <v>44707</v>
      </c>
      <c r="C73" s="6">
        <v>44708</v>
      </c>
      <c r="D73" s="4">
        <v>109</v>
      </c>
      <c r="E73" s="4" t="str">
        <f>VLOOKUP(A73,HOP!A:L,12,0)</f>
        <v>109.00</v>
      </c>
      <c r="F73" s="4" t="str">
        <f>VLOOKUP(A73,HOP!A:C,3,0)</f>
        <v>2564526</v>
      </c>
      <c r="G73" s="4">
        <f t="shared" si="4"/>
        <v>0</v>
      </c>
      <c r="H73" s="4" t="str">
        <f t="shared" si="5"/>
        <v>，2564526</v>
      </c>
      <c r="I73" s="4" t="str">
        <f>VLOOKUP(A73,HOP!A:U,21,0)</f>
        <v>直连</v>
      </c>
    </row>
    <row r="74" s="4" customFormat="1" spans="1:9">
      <c r="A74" s="5">
        <v>17999968177</v>
      </c>
      <c r="B74" s="6">
        <v>44707</v>
      </c>
      <c r="C74" s="6">
        <v>44708</v>
      </c>
      <c r="D74" s="4">
        <v>97</v>
      </c>
      <c r="E74" s="4" t="str">
        <f>VLOOKUP(A74,HOP!A:L,12,0)</f>
        <v>97.00</v>
      </c>
      <c r="F74" s="4" t="str">
        <f>VLOOKUP(A74,HOP!A:C,3,0)</f>
        <v>2564532</v>
      </c>
      <c r="G74" s="4">
        <f t="shared" si="4"/>
        <v>0</v>
      </c>
      <c r="H74" s="4" t="str">
        <f t="shared" si="5"/>
        <v>，2564532</v>
      </c>
      <c r="I74" s="4" t="str">
        <f>VLOOKUP(A74,HOP!A:U,21,0)</f>
        <v>直连</v>
      </c>
    </row>
    <row r="75" s="4" customFormat="1" spans="1:9">
      <c r="A75" s="5">
        <v>17999955344</v>
      </c>
      <c r="B75" s="6">
        <v>44707</v>
      </c>
      <c r="C75" s="6">
        <v>44708</v>
      </c>
      <c r="D75" s="4">
        <v>119</v>
      </c>
      <c r="E75" s="4" t="str">
        <f>VLOOKUP(A75,HOP!A:L,12,0)</f>
        <v>119.00</v>
      </c>
      <c r="F75" s="4" t="str">
        <f>VLOOKUP(A75,HOP!A:C,3,0)</f>
        <v>2564533</v>
      </c>
      <c r="G75" s="4">
        <f t="shared" si="4"/>
        <v>0</v>
      </c>
      <c r="H75" s="4" t="str">
        <f t="shared" si="5"/>
        <v>，2564533</v>
      </c>
      <c r="I75" s="4" t="str">
        <f>VLOOKUP(A75,HOP!A:U,21,0)</f>
        <v>直连</v>
      </c>
    </row>
    <row r="76" s="4" customFormat="1" spans="1:9">
      <c r="A76" s="5">
        <v>18000021769</v>
      </c>
      <c r="B76" s="6">
        <v>44707</v>
      </c>
      <c r="C76" s="6">
        <v>44708</v>
      </c>
      <c r="D76" s="4">
        <v>109</v>
      </c>
      <c r="E76" s="4" t="str">
        <f>VLOOKUP(A76,HOP!A:L,12,0)</f>
        <v>109.00</v>
      </c>
      <c r="F76" s="4" t="str">
        <f>VLOOKUP(A76,HOP!A:C,3,0)</f>
        <v>2564541</v>
      </c>
      <c r="G76" s="4">
        <f t="shared" si="4"/>
        <v>0</v>
      </c>
      <c r="H76" s="4" t="str">
        <f t="shared" si="5"/>
        <v>，2564541</v>
      </c>
      <c r="I76" s="4" t="str">
        <f>VLOOKUP(A76,HOP!A:U,21,0)</f>
        <v>直连</v>
      </c>
    </row>
    <row r="77" s="4" customFormat="1" spans="1:9">
      <c r="A77" s="5">
        <v>18000039698</v>
      </c>
      <c r="B77" s="6">
        <v>44707</v>
      </c>
      <c r="C77" s="6">
        <v>44708</v>
      </c>
      <c r="D77" s="4">
        <v>1071</v>
      </c>
      <c r="E77" s="4" t="str">
        <f>VLOOKUP(A77,HOP!A:L,12,0)</f>
        <v>1071.00</v>
      </c>
      <c r="F77" s="4" t="str">
        <f>VLOOKUP(A77,HOP!A:C,3,0)</f>
        <v>2564550</v>
      </c>
      <c r="G77" s="4">
        <f t="shared" si="4"/>
        <v>0</v>
      </c>
      <c r="H77" s="4" t="str">
        <f t="shared" si="5"/>
        <v>，2564550</v>
      </c>
      <c r="I77" s="4" t="str">
        <f>VLOOKUP(A77,HOP!A:U,21,0)</f>
        <v>直连</v>
      </c>
    </row>
    <row r="78" s="4" customFormat="1" spans="1:9">
      <c r="A78" s="5">
        <v>18000174434</v>
      </c>
      <c r="B78" s="6">
        <v>44707</v>
      </c>
      <c r="C78" s="6">
        <v>44708</v>
      </c>
      <c r="D78" s="4">
        <v>448</v>
      </c>
      <c r="E78" s="4" t="str">
        <f>VLOOKUP(A78,HOP!A:L,12,0)</f>
        <v>448.00</v>
      </c>
      <c r="F78" s="4" t="str">
        <f>VLOOKUP(A78,HOP!A:C,3,0)</f>
        <v>2564580</v>
      </c>
      <c r="G78" s="4">
        <f t="shared" si="4"/>
        <v>0</v>
      </c>
      <c r="H78" s="4" t="str">
        <f t="shared" si="5"/>
        <v>，2564580</v>
      </c>
      <c r="I78" s="4" t="str">
        <f>VLOOKUP(A78,HOP!A:U,21,0)</f>
        <v>直连</v>
      </c>
    </row>
    <row r="79" s="4" customFormat="1" spans="1:9">
      <c r="A79" s="5">
        <v>18000180937</v>
      </c>
      <c r="B79" s="6">
        <v>44707</v>
      </c>
      <c r="C79" s="6">
        <v>44708</v>
      </c>
      <c r="D79" s="4">
        <v>144</v>
      </c>
      <c r="E79" s="4" t="str">
        <f>VLOOKUP(A79,HOP!A:L,12,0)</f>
        <v>144.00</v>
      </c>
      <c r="F79" s="4" t="str">
        <f>VLOOKUP(A79,HOP!A:C,3,0)</f>
        <v>2564583</v>
      </c>
      <c r="G79" s="4">
        <f t="shared" si="4"/>
        <v>0</v>
      </c>
      <c r="H79" s="4" t="str">
        <f t="shared" si="5"/>
        <v>，2564583</v>
      </c>
      <c r="I79" s="4" t="str">
        <f>VLOOKUP(A79,HOP!A:U,21,0)</f>
        <v>直连</v>
      </c>
    </row>
    <row r="80" s="4" customFormat="1" spans="1:9">
      <c r="A80" s="5">
        <v>18000186489</v>
      </c>
      <c r="B80" s="6">
        <v>44707</v>
      </c>
      <c r="C80" s="6">
        <v>44708</v>
      </c>
      <c r="D80" s="4">
        <v>211</v>
      </c>
      <c r="E80" s="4" t="str">
        <f>VLOOKUP(A80,HOP!A:L,12,0)</f>
        <v>211.00</v>
      </c>
      <c r="F80" s="4" t="str">
        <f>VLOOKUP(A80,HOP!A:C,3,0)</f>
        <v>2564584</v>
      </c>
      <c r="G80" s="4">
        <f t="shared" si="4"/>
        <v>0</v>
      </c>
      <c r="H80" s="4" t="str">
        <f t="shared" si="5"/>
        <v>，2564584</v>
      </c>
      <c r="I80" s="4" t="str">
        <f>VLOOKUP(A80,HOP!A:U,21,0)</f>
        <v>直连</v>
      </c>
    </row>
    <row r="81" s="4" customFormat="1" spans="1:9">
      <c r="A81" s="5">
        <v>18000224561</v>
      </c>
      <c r="B81" s="6">
        <v>44707</v>
      </c>
      <c r="C81" s="6">
        <v>44708</v>
      </c>
      <c r="D81" s="4">
        <v>120</v>
      </c>
      <c r="E81" s="4" t="str">
        <f>VLOOKUP(A81,HOP!A:L,12,0)</f>
        <v>120.00</v>
      </c>
      <c r="F81" s="4" t="str">
        <f>VLOOKUP(A81,HOP!A:C,3,0)</f>
        <v>2564591</v>
      </c>
      <c r="G81" s="4">
        <f t="shared" si="4"/>
        <v>0</v>
      </c>
      <c r="H81" s="4" t="str">
        <f t="shared" si="5"/>
        <v>，2564591</v>
      </c>
      <c r="I81" s="4" t="str">
        <f>VLOOKUP(A81,HOP!A:U,21,0)</f>
        <v>直连</v>
      </c>
    </row>
    <row r="82" s="4" customFormat="1" spans="1:9">
      <c r="A82" s="5">
        <v>18000357621</v>
      </c>
      <c r="B82" s="6">
        <v>44707</v>
      </c>
      <c r="C82" s="6">
        <v>44708</v>
      </c>
      <c r="D82" s="4">
        <v>212</v>
      </c>
      <c r="E82" s="4" t="str">
        <f>VLOOKUP(A82,HOP!A:L,12,0)</f>
        <v>212.00</v>
      </c>
      <c r="F82" s="4" t="str">
        <f>VLOOKUP(A82,HOP!A:C,3,0)</f>
        <v>2564621</v>
      </c>
      <c r="G82" s="4">
        <f t="shared" si="4"/>
        <v>0</v>
      </c>
      <c r="H82" s="4" t="str">
        <f t="shared" si="5"/>
        <v>，2564621</v>
      </c>
      <c r="I82" s="4" t="str">
        <f>VLOOKUP(A82,HOP!A:U,21,0)</f>
        <v>直连</v>
      </c>
    </row>
    <row r="84" spans="4:4">
      <c r="D84" s="4">
        <f>SUM(D2:D83)</f>
        <v>14225</v>
      </c>
    </row>
    <row r="85" spans="4:4">
      <c r="D85" s="4" t="s">
        <v>375</v>
      </c>
    </row>
    <row r="89" spans="1:1">
      <c r="A89" s="4" t="s">
        <v>376</v>
      </c>
    </row>
    <row r="90" spans="1:1">
      <c r="A90" s="4" t="s">
        <v>377</v>
      </c>
    </row>
  </sheetData>
  <autoFilter ref="A1:X82">
    <filterColumn colId="3">
      <filters>
        <filter val="90"/>
        <filter val="110"/>
        <filter val="190"/>
        <filter val="191"/>
        <filter val="211"/>
        <filter val="112"/>
        <filter val="212"/>
        <filter val="194"/>
        <filter val="95"/>
        <filter val="155"/>
        <filter val="915"/>
        <filter val="96"/>
        <filter val="116"/>
        <filter val="196"/>
        <filter val="97"/>
        <filter val="117"/>
        <filter val="119"/>
        <filter val="120"/>
        <filter val="122"/>
        <filter val="63"/>
        <filter val="123"/>
        <filter val="264"/>
        <filter val="125"/>
        <filter val="165"/>
        <filter val="126"/>
        <filter val="127"/>
        <filter val="129"/>
        <filter val="430"/>
        <filter val="71"/>
        <filter val="171"/>
        <filter val="1071"/>
        <filter val="74"/>
        <filter val="134"/>
        <filter val="75"/>
        <filter val="235"/>
        <filter val="77"/>
        <filter val="178"/>
        <filter val="100"/>
        <filter val="180"/>
        <filter val="240"/>
        <filter val="101"/>
        <filter val="141"/>
        <filter val="102"/>
        <filter val="144"/>
        <filter val="1004"/>
        <filter val="85"/>
        <filter val="106"/>
        <filter val="186"/>
        <filter val="286"/>
        <filter val="107"/>
        <filter val="147"/>
        <filter val="148"/>
        <filter val="44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378</v>
      </c>
      <c r="B1" s="2" t="s">
        <v>379</v>
      </c>
      <c r="C1" s="2" t="s">
        <v>380</v>
      </c>
      <c r="D1" s="2" t="s">
        <v>381</v>
      </c>
      <c r="E1" s="2" t="s">
        <v>13</v>
      </c>
      <c r="F1" s="2" t="s">
        <v>5</v>
      </c>
      <c r="G1" s="2" t="s">
        <v>6</v>
      </c>
      <c r="H1" s="2" t="s">
        <v>382</v>
      </c>
      <c r="I1" s="2" t="s">
        <v>383</v>
      </c>
      <c r="J1" s="2" t="s">
        <v>384</v>
      </c>
      <c r="K1" s="2" t="s">
        <v>385</v>
      </c>
      <c r="L1" s="2" t="s">
        <v>386</v>
      </c>
      <c r="M1" s="2" t="s">
        <v>387</v>
      </c>
      <c r="N1" s="2" t="s">
        <v>388</v>
      </c>
      <c r="O1" s="2" t="s">
        <v>389</v>
      </c>
      <c r="P1" s="2" t="s">
        <v>390</v>
      </c>
      <c r="Q1" s="2" t="s">
        <v>391</v>
      </c>
      <c r="R1" s="2" t="s">
        <v>392</v>
      </c>
      <c r="S1" s="2" t="s">
        <v>393</v>
      </c>
      <c r="T1" s="2" t="s">
        <v>394</v>
      </c>
      <c r="U1" s="2" t="s">
        <v>395</v>
      </c>
    </row>
    <row r="2" s="1" customFormat="1" spans="1:21">
      <c r="A2" s="3">
        <v>18000357621</v>
      </c>
      <c r="B2" s="1" t="s">
        <v>396</v>
      </c>
      <c r="C2" s="1" t="s">
        <v>397</v>
      </c>
      <c r="D2" s="1" t="s">
        <v>398</v>
      </c>
      <c r="E2" s="1" t="s">
        <v>372</v>
      </c>
      <c r="F2" s="1" t="s">
        <v>396</v>
      </c>
      <c r="G2" s="1" t="s">
        <v>399</v>
      </c>
      <c r="H2" s="1" t="s">
        <v>400</v>
      </c>
      <c r="I2" s="1" t="s">
        <v>401</v>
      </c>
      <c r="J2" s="1" t="s">
        <v>402</v>
      </c>
      <c r="K2" s="1" t="s">
        <v>401</v>
      </c>
      <c r="L2" s="1" t="s">
        <v>401</v>
      </c>
      <c r="M2" s="1" t="s">
        <v>403</v>
      </c>
      <c r="N2" s="1" t="s">
        <v>403</v>
      </c>
      <c r="O2" s="1" t="s">
        <v>404</v>
      </c>
      <c r="P2" s="1" t="s">
        <v>405</v>
      </c>
      <c r="Q2" s="1" t="s">
        <v>406</v>
      </c>
      <c r="R2" s="1" t="s">
        <v>407</v>
      </c>
      <c r="S2" s="1" t="s">
        <v>408</v>
      </c>
      <c r="T2" s="1" t="s">
        <v>409</v>
      </c>
      <c r="U2" s="1" t="s">
        <v>410</v>
      </c>
    </row>
    <row r="3" s="1" customFormat="1" spans="1:21">
      <c r="A3" s="3">
        <v>18000224561</v>
      </c>
      <c r="B3" s="1" t="s">
        <v>396</v>
      </c>
      <c r="C3" s="1" t="s">
        <v>411</v>
      </c>
      <c r="D3" s="1" t="s">
        <v>412</v>
      </c>
      <c r="E3" s="1" t="s">
        <v>367</v>
      </c>
      <c r="F3" s="1" t="s">
        <v>396</v>
      </c>
      <c r="G3" s="1" t="s">
        <v>399</v>
      </c>
      <c r="H3" s="1" t="s">
        <v>400</v>
      </c>
      <c r="I3" s="1" t="s">
        <v>413</v>
      </c>
      <c r="J3" s="1" t="s">
        <v>402</v>
      </c>
      <c r="K3" s="1" t="s">
        <v>413</v>
      </c>
      <c r="L3" s="1" t="s">
        <v>413</v>
      </c>
      <c r="M3" s="1" t="s">
        <v>403</v>
      </c>
      <c r="N3" s="1" t="s">
        <v>403</v>
      </c>
      <c r="O3" s="1" t="s">
        <v>404</v>
      </c>
      <c r="P3" s="1" t="s">
        <v>405</v>
      </c>
      <c r="Q3" s="1" t="s">
        <v>406</v>
      </c>
      <c r="R3" s="1" t="s">
        <v>414</v>
      </c>
      <c r="S3" s="1" t="s">
        <v>408</v>
      </c>
      <c r="T3" s="1" t="s">
        <v>409</v>
      </c>
      <c r="U3" s="1" t="s">
        <v>410</v>
      </c>
    </row>
    <row r="4" s="1" customFormat="1" spans="1:21">
      <c r="A4" s="3">
        <v>18000186489</v>
      </c>
      <c r="B4" s="1" t="s">
        <v>396</v>
      </c>
      <c r="C4" s="1" t="s">
        <v>415</v>
      </c>
      <c r="D4" s="1" t="s">
        <v>416</v>
      </c>
      <c r="E4" s="1" t="s">
        <v>363</v>
      </c>
      <c r="F4" s="1" t="s">
        <v>396</v>
      </c>
      <c r="G4" s="1" t="s">
        <v>399</v>
      </c>
      <c r="H4" s="1" t="s">
        <v>400</v>
      </c>
      <c r="I4" s="1" t="s">
        <v>417</v>
      </c>
      <c r="J4" s="1" t="s">
        <v>402</v>
      </c>
      <c r="K4" s="1" t="s">
        <v>417</v>
      </c>
      <c r="L4" s="1" t="s">
        <v>417</v>
      </c>
      <c r="M4" s="1" t="s">
        <v>403</v>
      </c>
      <c r="N4" s="1" t="s">
        <v>403</v>
      </c>
      <c r="O4" s="1" t="s">
        <v>404</v>
      </c>
      <c r="P4" s="1" t="s">
        <v>405</v>
      </c>
      <c r="Q4" s="1" t="s">
        <v>406</v>
      </c>
      <c r="R4" s="1" t="s">
        <v>418</v>
      </c>
      <c r="S4" s="1" t="s">
        <v>408</v>
      </c>
      <c r="T4" s="1" t="s">
        <v>409</v>
      </c>
      <c r="U4" s="1" t="s">
        <v>410</v>
      </c>
    </row>
    <row r="5" s="1" customFormat="1" spans="1:21">
      <c r="A5" s="3">
        <v>18000180937</v>
      </c>
      <c r="B5" s="1" t="s">
        <v>396</v>
      </c>
      <c r="C5" s="1" t="s">
        <v>419</v>
      </c>
      <c r="D5" s="1" t="s">
        <v>420</v>
      </c>
      <c r="E5" s="1" t="s">
        <v>359</v>
      </c>
      <c r="F5" s="1" t="s">
        <v>396</v>
      </c>
      <c r="G5" s="1" t="s">
        <v>399</v>
      </c>
      <c r="H5" s="1" t="s">
        <v>400</v>
      </c>
      <c r="I5" s="1" t="s">
        <v>421</v>
      </c>
      <c r="J5" s="1" t="s">
        <v>402</v>
      </c>
      <c r="K5" s="1" t="s">
        <v>421</v>
      </c>
      <c r="L5" s="1" t="s">
        <v>421</v>
      </c>
      <c r="M5" s="1" t="s">
        <v>403</v>
      </c>
      <c r="N5" s="1" t="s">
        <v>403</v>
      </c>
      <c r="O5" s="1" t="s">
        <v>404</v>
      </c>
      <c r="P5" s="1" t="s">
        <v>405</v>
      </c>
      <c r="Q5" s="1" t="s">
        <v>406</v>
      </c>
      <c r="R5" s="1" t="s">
        <v>422</v>
      </c>
      <c r="S5" s="1" t="s">
        <v>408</v>
      </c>
      <c r="T5" s="1" t="s">
        <v>409</v>
      </c>
      <c r="U5" s="1" t="s">
        <v>410</v>
      </c>
    </row>
    <row r="6" s="1" customFormat="1" spans="1:21">
      <c r="A6" s="3">
        <v>18000174434</v>
      </c>
      <c r="B6" s="1" t="s">
        <v>396</v>
      </c>
      <c r="C6" s="1" t="s">
        <v>423</v>
      </c>
      <c r="D6" s="1" t="s">
        <v>424</v>
      </c>
      <c r="E6" s="1" t="s">
        <v>356</v>
      </c>
      <c r="F6" s="1" t="s">
        <v>396</v>
      </c>
      <c r="G6" s="1" t="s">
        <v>399</v>
      </c>
      <c r="H6" s="1" t="s">
        <v>400</v>
      </c>
      <c r="I6" s="1" t="s">
        <v>425</v>
      </c>
      <c r="J6" s="1" t="s">
        <v>402</v>
      </c>
      <c r="K6" s="1" t="s">
        <v>425</v>
      </c>
      <c r="L6" s="1" t="s">
        <v>425</v>
      </c>
      <c r="M6" s="1" t="s">
        <v>403</v>
      </c>
      <c r="N6" s="1" t="s">
        <v>403</v>
      </c>
      <c r="O6" s="1" t="s">
        <v>404</v>
      </c>
      <c r="P6" s="1" t="s">
        <v>405</v>
      </c>
      <c r="Q6" s="1" t="s">
        <v>406</v>
      </c>
      <c r="R6" s="1" t="s">
        <v>426</v>
      </c>
      <c r="S6" s="1" t="s">
        <v>408</v>
      </c>
      <c r="T6" s="1" t="s">
        <v>409</v>
      </c>
      <c r="U6" s="1" t="s">
        <v>410</v>
      </c>
    </row>
    <row r="7" s="1" customFormat="1" spans="1:21">
      <c r="A7" s="3">
        <v>18000039698</v>
      </c>
      <c r="B7" s="1" t="s">
        <v>396</v>
      </c>
      <c r="C7" s="1" t="s">
        <v>427</v>
      </c>
      <c r="D7" s="1" t="s">
        <v>428</v>
      </c>
      <c r="E7" s="1" t="s">
        <v>429</v>
      </c>
      <c r="F7" s="1" t="s">
        <v>396</v>
      </c>
      <c r="G7" s="1" t="s">
        <v>399</v>
      </c>
      <c r="H7" s="1" t="s">
        <v>400</v>
      </c>
      <c r="I7" s="1" t="s">
        <v>430</v>
      </c>
      <c r="J7" s="1" t="s">
        <v>402</v>
      </c>
      <c r="K7" s="1" t="s">
        <v>430</v>
      </c>
      <c r="L7" s="1" t="s">
        <v>430</v>
      </c>
      <c r="M7" s="1" t="s">
        <v>403</v>
      </c>
      <c r="N7" s="1" t="s">
        <v>403</v>
      </c>
      <c r="O7" s="1" t="s">
        <v>404</v>
      </c>
      <c r="P7" s="1" t="s">
        <v>405</v>
      </c>
      <c r="Q7" s="1" t="s">
        <v>406</v>
      </c>
      <c r="R7" s="1" t="s">
        <v>431</v>
      </c>
      <c r="S7" s="1" t="s">
        <v>408</v>
      </c>
      <c r="T7" s="1" t="s">
        <v>409</v>
      </c>
      <c r="U7" s="1" t="s">
        <v>410</v>
      </c>
    </row>
    <row r="8" s="1" customFormat="1" spans="1:21">
      <c r="A8" s="3">
        <v>18000021769</v>
      </c>
      <c r="B8" s="1" t="s">
        <v>396</v>
      </c>
      <c r="C8" s="1" t="s">
        <v>432</v>
      </c>
      <c r="D8" s="1" t="s">
        <v>433</v>
      </c>
      <c r="E8" s="1" t="s">
        <v>350</v>
      </c>
      <c r="F8" s="1" t="s">
        <v>396</v>
      </c>
      <c r="G8" s="1" t="s">
        <v>399</v>
      </c>
      <c r="H8" s="1" t="s">
        <v>400</v>
      </c>
      <c r="I8" s="1" t="s">
        <v>434</v>
      </c>
      <c r="J8" s="1" t="s">
        <v>402</v>
      </c>
      <c r="K8" s="1" t="s">
        <v>434</v>
      </c>
      <c r="L8" s="1" t="s">
        <v>434</v>
      </c>
      <c r="M8" s="1" t="s">
        <v>403</v>
      </c>
      <c r="N8" s="1" t="s">
        <v>403</v>
      </c>
      <c r="O8" s="1" t="s">
        <v>404</v>
      </c>
      <c r="P8" s="1" t="s">
        <v>405</v>
      </c>
      <c r="Q8" s="1" t="s">
        <v>406</v>
      </c>
      <c r="R8" s="1" t="s">
        <v>435</v>
      </c>
      <c r="S8" s="1" t="s">
        <v>408</v>
      </c>
      <c r="T8" s="1" t="s">
        <v>409</v>
      </c>
      <c r="U8" s="1" t="s">
        <v>410</v>
      </c>
    </row>
    <row r="9" s="1" customFormat="1" spans="1:21">
      <c r="A9" s="3">
        <v>17999955344</v>
      </c>
      <c r="B9" s="1" t="s">
        <v>396</v>
      </c>
      <c r="C9" s="1" t="s">
        <v>436</v>
      </c>
      <c r="D9" s="1" t="s">
        <v>437</v>
      </c>
      <c r="E9" s="1" t="s">
        <v>347</v>
      </c>
      <c r="F9" s="1" t="s">
        <v>396</v>
      </c>
      <c r="G9" s="1" t="s">
        <v>399</v>
      </c>
      <c r="H9" s="1" t="s">
        <v>400</v>
      </c>
      <c r="I9" s="1" t="s">
        <v>438</v>
      </c>
      <c r="J9" s="1" t="s">
        <v>402</v>
      </c>
      <c r="K9" s="1" t="s">
        <v>438</v>
      </c>
      <c r="L9" s="1" t="s">
        <v>438</v>
      </c>
      <c r="M9" s="1" t="s">
        <v>403</v>
      </c>
      <c r="N9" s="1" t="s">
        <v>403</v>
      </c>
      <c r="O9" s="1" t="s">
        <v>404</v>
      </c>
      <c r="P9" s="1" t="s">
        <v>405</v>
      </c>
      <c r="Q9" s="1" t="s">
        <v>406</v>
      </c>
      <c r="R9" s="1" t="s">
        <v>439</v>
      </c>
      <c r="S9" s="1" t="s">
        <v>408</v>
      </c>
      <c r="T9" s="1" t="s">
        <v>409</v>
      </c>
      <c r="U9" s="1" t="s">
        <v>410</v>
      </c>
    </row>
    <row r="10" s="1" customFormat="1" spans="1:21">
      <c r="A10" s="3">
        <v>17999968177</v>
      </c>
      <c r="B10" s="1" t="s">
        <v>396</v>
      </c>
      <c r="C10" s="1" t="s">
        <v>440</v>
      </c>
      <c r="D10" s="1" t="s">
        <v>441</v>
      </c>
      <c r="E10" s="1" t="s">
        <v>442</v>
      </c>
      <c r="F10" s="1" t="s">
        <v>396</v>
      </c>
      <c r="G10" s="1" t="s">
        <v>399</v>
      </c>
      <c r="H10" s="1" t="s">
        <v>400</v>
      </c>
      <c r="I10" s="1" t="s">
        <v>443</v>
      </c>
      <c r="J10" s="1" t="s">
        <v>402</v>
      </c>
      <c r="K10" s="1" t="s">
        <v>443</v>
      </c>
      <c r="L10" s="1" t="s">
        <v>443</v>
      </c>
      <c r="M10" s="1" t="s">
        <v>403</v>
      </c>
      <c r="N10" s="1" t="s">
        <v>403</v>
      </c>
      <c r="O10" s="1" t="s">
        <v>404</v>
      </c>
      <c r="P10" s="1" t="s">
        <v>405</v>
      </c>
      <c r="Q10" s="1" t="s">
        <v>406</v>
      </c>
      <c r="R10" s="1" t="s">
        <v>444</v>
      </c>
      <c r="S10" s="1" t="s">
        <v>408</v>
      </c>
      <c r="T10" s="1" t="s">
        <v>409</v>
      </c>
      <c r="U10" s="1" t="s">
        <v>410</v>
      </c>
    </row>
    <row r="11" s="1" customFormat="1" spans="1:21">
      <c r="A11" s="3">
        <v>17999959632</v>
      </c>
      <c r="B11" s="1" t="s">
        <v>396</v>
      </c>
      <c r="C11" s="1" t="s">
        <v>445</v>
      </c>
      <c r="D11" s="1" t="s">
        <v>433</v>
      </c>
      <c r="E11" s="1" t="s">
        <v>340</v>
      </c>
      <c r="F11" s="1" t="s">
        <v>396</v>
      </c>
      <c r="G11" s="1" t="s">
        <v>399</v>
      </c>
      <c r="H11" s="1" t="s">
        <v>400</v>
      </c>
      <c r="I11" s="1" t="s">
        <v>434</v>
      </c>
      <c r="J11" s="1" t="s">
        <v>402</v>
      </c>
      <c r="K11" s="1" t="s">
        <v>434</v>
      </c>
      <c r="L11" s="1" t="s">
        <v>434</v>
      </c>
      <c r="M11" s="1" t="s">
        <v>403</v>
      </c>
      <c r="N11" s="1" t="s">
        <v>403</v>
      </c>
      <c r="O11" s="1" t="s">
        <v>404</v>
      </c>
      <c r="P11" s="1" t="s">
        <v>405</v>
      </c>
      <c r="Q11" s="1" t="s">
        <v>406</v>
      </c>
      <c r="R11" s="1" t="s">
        <v>446</v>
      </c>
      <c r="S11" s="1" t="s">
        <v>408</v>
      </c>
      <c r="T11" s="1" t="s">
        <v>409</v>
      </c>
      <c r="U11" s="1" t="s">
        <v>410</v>
      </c>
    </row>
    <row r="12" s="1" customFormat="1" spans="1:21">
      <c r="A12" s="3">
        <v>17999951385</v>
      </c>
      <c r="B12" s="1" t="s">
        <v>396</v>
      </c>
      <c r="C12" s="1" t="s">
        <v>447</v>
      </c>
      <c r="D12" s="1" t="s">
        <v>448</v>
      </c>
      <c r="E12" s="1" t="s">
        <v>337</v>
      </c>
      <c r="F12" s="1" t="s">
        <v>396</v>
      </c>
      <c r="G12" s="1" t="s">
        <v>399</v>
      </c>
      <c r="H12" s="1" t="s">
        <v>400</v>
      </c>
      <c r="I12" s="1" t="s">
        <v>449</v>
      </c>
      <c r="J12" s="1" t="s">
        <v>402</v>
      </c>
      <c r="K12" s="1" t="s">
        <v>449</v>
      </c>
      <c r="L12" s="1" t="s">
        <v>449</v>
      </c>
      <c r="M12" s="1" t="s">
        <v>403</v>
      </c>
      <c r="N12" s="1" t="s">
        <v>403</v>
      </c>
      <c r="O12" s="1" t="s">
        <v>404</v>
      </c>
      <c r="P12" s="1" t="s">
        <v>405</v>
      </c>
      <c r="Q12" s="1" t="s">
        <v>406</v>
      </c>
      <c r="R12" s="1" t="s">
        <v>450</v>
      </c>
      <c r="S12" s="1" t="s">
        <v>408</v>
      </c>
      <c r="T12" s="1" t="s">
        <v>409</v>
      </c>
      <c r="U12" s="1" t="s">
        <v>410</v>
      </c>
    </row>
    <row r="13" s="1" customFormat="1" spans="1:21">
      <c r="A13" s="3">
        <v>17999931174</v>
      </c>
      <c r="B13" s="1" t="s">
        <v>396</v>
      </c>
      <c r="C13" s="1" t="s">
        <v>451</v>
      </c>
      <c r="D13" s="1" t="s">
        <v>416</v>
      </c>
      <c r="E13" s="1" t="s">
        <v>334</v>
      </c>
      <c r="F13" s="1" t="s">
        <v>396</v>
      </c>
      <c r="G13" s="1" t="s">
        <v>399</v>
      </c>
      <c r="H13" s="1" t="s">
        <v>400</v>
      </c>
      <c r="I13" s="1" t="s">
        <v>417</v>
      </c>
      <c r="J13" s="1" t="s">
        <v>402</v>
      </c>
      <c r="K13" s="1" t="s">
        <v>417</v>
      </c>
      <c r="L13" s="1" t="s">
        <v>417</v>
      </c>
      <c r="M13" s="1" t="s">
        <v>403</v>
      </c>
      <c r="N13" s="1" t="s">
        <v>403</v>
      </c>
      <c r="O13" s="1" t="s">
        <v>404</v>
      </c>
      <c r="P13" s="1" t="s">
        <v>405</v>
      </c>
      <c r="Q13" s="1" t="s">
        <v>406</v>
      </c>
      <c r="R13" s="1" t="s">
        <v>452</v>
      </c>
      <c r="S13" s="1" t="s">
        <v>408</v>
      </c>
      <c r="T13" s="1" t="s">
        <v>409</v>
      </c>
      <c r="U13" s="1" t="s">
        <v>410</v>
      </c>
    </row>
    <row r="14" s="1" customFormat="1" spans="1:21">
      <c r="A14" s="3">
        <v>17999911838</v>
      </c>
      <c r="B14" s="1" t="s">
        <v>396</v>
      </c>
      <c r="C14" s="1" t="s">
        <v>453</v>
      </c>
      <c r="D14" s="1" t="s">
        <v>454</v>
      </c>
      <c r="E14" s="1" t="s">
        <v>330</v>
      </c>
      <c r="F14" s="1" t="s">
        <v>396</v>
      </c>
      <c r="G14" s="1" t="s">
        <v>399</v>
      </c>
      <c r="H14" s="1" t="s">
        <v>400</v>
      </c>
      <c r="I14" s="1" t="s">
        <v>455</v>
      </c>
      <c r="J14" s="1" t="s">
        <v>402</v>
      </c>
      <c r="K14" s="1" t="s">
        <v>455</v>
      </c>
      <c r="L14" s="1" t="s">
        <v>455</v>
      </c>
      <c r="M14" s="1" t="s">
        <v>403</v>
      </c>
      <c r="N14" s="1" t="s">
        <v>403</v>
      </c>
      <c r="O14" s="1" t="s">
        <v>404</v>
      </c>
      <c r="P14" s="1" t="s">
        <v>405</v>
      </c>
      <c r="Q14" s="1" t="s">
        <v>406</v>
      </c>
      <c r="R14" s="1" t="s">
        <v>456</v>
      </c>
      <c r="S14" s="1" t="s">
        <v>408</v>
      </c>
      <c r="T14" s="1" t="s">
        <v>409</v>
      </c>
      <c r="U14" s="1" t="s">
        <v>410</v>
      </c>
    </row>
    <row r="15" s="1" customFormat="1" spans="1:21">
      <c r="A15" s="3">
        <v>17999911743</v>
      </c>
      <c r="B15" s="1" t="s">
        <v>396</v>
      </c>
      <c r="C15" s="1" t="s">
        <v>457</v>
      </c>
      <c r="D15" s="1" t="s">
        <v>458</v>
      </c>
      <c r="E15" s="1" t="s">
        <v>325</v>
      </c>
      <c r="F15" s="1" t="s">
        <v>396</v>
      </c>
      <c r="G15" s="1" t="s">
        <v>399</v>
      </c>
      <c r="H15" s="1" t="s">
        <v>400</v>
      </c>
      <c r="I15" s="1" t="s">
        <v>421</v>
      </c>
      <c r="J15" s="1" t="s">
        <v>402</v>
      </c>
      <c r="K15" s="1" t="s">
        <v>421</v>
      </c>
      <c r="L15" s="1" t="s">
        <v>421</v>
      </c>
      <c r="M15" s="1" t="s">
        <v>403</v>
      </c>
      <c r="N15" s="1" t="s">
        <v>403</v>
      </c>
      <c r="O15" s="1" t="s">
        <v>404</v>
      </c>
      <c r="P15" s="1" t="s">
        <v>405</v>
      </c>
      <c r="Q15" s="1" t="s">
        <v>406</v>
      </c>
      <c r="R15" s="1" t="s">
        <v>459</v>
      </c>
      <c r="S15" s="1" t="s">
        <v>408</v>
      </c>
      <c r="T15" s="1" t="s">
        <v>409</v>
      </c>
      <c r="U15" s="1" t="s">
        <v>410</v>
      </c>
    </row>
    <row r="16" s="1" customFormat="1" spans="1:21">
      <c r="A16" s="3">
        <v>17999886057</v>
      </c>
      <c r="B16" s="1" t="s">
        <v>396</v>
      </c>
      <c r="C16" s="1" t="s">
        <v>460</v>
      </c>
      <c r="D16" s="1" t="s">
        <v>461</v>
      </c>
      <c r="E16" s="1" t="s">
        <v>322</v>
      </c>
      <c r="F16" s="1" t="s">
        <v>396</v>
      </c>
      <c r="G16" s="1" t="s">
        <v>399</v>
      </c>
      <c r="H16" s="1" t="s">
        <v>400</v>
      </c>
      <c r="I16" s="1" t="s">
        <v>462</v>
      </c>
      <c r="J16" s="1" t="s">
        <v>402</v>
      </c>
      <c r="K16" s="1" t="s">
        <v>462</v>
      </c>
      <c r="L16" s="1" t="s">
        <v>462</v>
      </c>
      <c r="M16" s="1" t="s">
        <v>403</v>
      </c>
      <c r="N16" s="1" t="s">
        <v>403</v>
      </c>
      <c r="O16" s="1" t="s">
        <v>404</v>
      </c>
      <c r="P16" s="1" t="s">
        <v>405</v>
      </c>
      <c r="Q16" s="1" t="s">
        <v>406</v>
      </c>
      <c r="R16" s="1" t="s">
        <v>463</v>
      </c>
      <c r="S16" s="1" t="s">
        <v>408</v>
      </c>
      <c r="T16" s="1" t="s">
        <v>409</v>
      </c>
      <c r="U16" s="1" t="s">
        <v>410</v>
      </c>
    </row>
    <row r="17" s="1" customFormat="1" spans="1:21">
      <c r="A17" s="3">
        <v>17999885540</v>
      </c>
      <c r="B17" s="1" t="s">
        <v>396</v>
      </c>
      <c r="C17" s="1" t="s">
        <v>464</v>
      </c>
      <c r="D17" s="1" t="s">
        <v>465</v>
      </c>
      <c r="E17" s="1" t="s">
        <v>317</v>
      </c>
      <c r="F17" s="1" t="s">
        <v>396</v>
      </c>
      <c r="G17" s="1" t="s">
        <v>399</v>
      </c>
      <c r="H17" s="1" t="s">
        <v>400</v>
      </c>
      <c r="I17" s="1" t="s">
        <v>466</v>
      </c>
      <c r="J17" s="1" t="s">
        <v>402</v>
      </c>
      <c r="K17" s="1" t="s">
        <v>466</v>
      </c>
      <c r="L17" s="1" t="s">
        <v>466</v>
      </c>
      <c r="M17" s="1" t="s">
        <v>403</v>
      </c>
      <c r="N17" s="1" t="s">
        <v>403</v>
      </c>
      <c r="O17" s="1" t="s">
        <v>404</v>
      </c>
      <c r="P17" s="1" t="s">
        <v>405</v>
      </c>
      <c r="Q17" s="1" t="s">
        <v>406</v>
      </c>
      <c r="R17" s="1" t="s">
        <v>467</v>
      </c>
      <c r="S17" s="1" t="s">
        <v>408</v>
      </c>
      <c r="T17" s="1" t="s">
        <v>409</v>
      </c>
      <c r="U17" s="1" t="s">
        <v>410</v>
      </c>
    </row>
    <row r="18" s="1" customFormat="1" spans="1:21">
      <c r="A18" s="3">
        <v>17999872295</v>
      </c>
      <c r="B18" s="1" t="s">
        <v>396</v>
      </c>
      <c r="C18" s="1" t="s">
        <v>468</v>
      </c>
      <c r="D18" s="1" t="s">
        <v>469</v>
      </c>
      <c r="E18" s="1" t="s">
        <v>313</v>
      </c>
      <c r="F18" s="1" t="s">
        <v>396</v>
      </c>
      <c r="G18" s="1" t="s">
        <v>399</v>
      </c>
      <c r="H18" s="1" t="s">
        <v>400</v>
      </c>
      <c r="I18" s="1" t="s">
        <v>470</v>
      </c>
      <c r="J18" s="1" t="s">
        <v>402</v>
      </c>
      <c r="K18" s="1" t="s">
        <v>470</v>
      </c>
      <c r="L18" s="1" t="s">
        <v>470</v>
      </c>
      <c r="M18" s="1" t="s">
        <v>403</v>
      </c>
      <c r="N18" s="1" t="s">
        <v>403</v>
      </c>
      <c r="O18" s="1" t="s">
        <v>404</v>
      </c>
      <c r="P18" s="1" t="s">
        <v>405</v>
      </c>
      <c r="Q18" s="1" t="s">
        <v>406</v>
      </c>
      <c r="R18" s="1" t="s">
        <v>471</v>
      </c>
      <c r="S18" s="1" t="s">
        <v>408</v>
      </c>
      <c r="T18" s="1" t="s">
        <v>409</v>
      </c>
      <c r="U18" s="1" t="s">
        <v>410</v>
      </c>
    </row>
    <row r="19" s="1" customFormat="1" spans="1:21">
      <c r="A19" s="3">
        <v>17999864127</v>
      </c>
      <c r="B19" s="1" t="s">
        <v>396</v>
      </c>
      <c r="C19" s="1" t="s">
        <v>472</v>
      </c>
      <c r="D19" s="1" t="s">
        <v>473</v>
      </c>
      <c r="E19" s="1" t="s">
        <v>309</v>
      </c>
      <c r="F19" s="1" t="s">
        <v>396</v>
      </c>
      <c r="G19" s="1" t="s">
        <v>399</v>
      </c>
      <c r="H19" s="1" t="s">
        <v>400</v>
      </c>
      <c r="I19" s="1" t="s">
        <v>474</v>
      </c>
      <c r="J19" s="1" t="s">
        <v>402</v>
      </c>
      <c r="K19" s="1" t="s">
        <v>474</v>
      </c>
      <c r="L19" s="1" t="s">
        <v>474</v>
      </c>
      <c r="M19" s="1" t="s">
        <v>403</v>
      </c>
      <c r="N19" s="1" t="s">
        <v>403</v>
      </c>
      <c r="O19" s="1" t="s">
        <v>404</v>
      </c>
      <c r="P19" s="1" t="s">
        <v>405</v>
      </c>
      <c r="Q19" s="1" t="s">
        <v>406</v>
      </c>
      <c r="R19" s="1" t="s">
        <v>475</v>
      </c>
      <c r="S19" s="1" t="s">
        <v>408</v>
      </c>
      <c r="T19" s="1" t="s">
        <v>409</v>
      </c>
      <c r="U19" s="1" t="s">
        <v>410</v>
      </c>
    </row>
    <row r="20" s="1" customFormat="1" spans="1:21">
      <c r="A20" s="3">
        <v>17999803301</v>
      </c>
      <c r="B20" s="1" t="s">
        <v>396</v>
      </c>
      <c r="C20" s="1" t="s">
        <v>476</v>
      </c>
      <c r="D20" s="1" t="s">
        <v>477</v>
      </c>
      <c r="E20" s="1" t="s">
        <v>307</v>
      </c>
      <c r="F20" s="1" t="s">
        <v>396</v>
      </c>
      <c r="G20" s="1" t="s">
        <v>399</v>
      </c>
      <c r="H20" s="1" t="s">
        <v>400</v>
      </c>
      <c r="I20" s="1" t="s">
        <v>478</v>
      </c>
      <c r="J20" s="1" t="s">
        <v>402</v>
      </c>
      <c r="K20" s="1" t="s">
        <v>478</v>
      </c>
      <c r="L20" s="1" t="s">
        <v>478</v>
      </c>
      <c r="M20" s="1" t="s">
        <v>403</v>
      </c>
      <c r="N20" s="1" t="s">
        <v>403</v>
      </c>
      <c r="O20" s="1" t="s">
        <v>404</v>
      </c>
      <c r="P20" s="1" t="s">
        <v>405</v>
      </c>
      <c r="Q20" s="1" t="s">
        <v>406</v>
      </c>
      <c r="R20" s="1" t="s">
        <v>479</v>
      </c>
      <c r="S20" s="1" t="s">
        <v>408</v>
      </c>
      <c r="T20" s="1" t="s">
        <v>409</v>
      </c>
      <c r="U20" s="1" t="s">
        <v>410</v>
      </c>
    </row>
    <row r="21" s="1" customFormat="1" spans="1:21">
      <c r="A21" s="3">
        <v>17999785719</v>
      </c>
      <c r="B21" s="1" t="s">
        <v>396</v>
      </c>
      <c r="C21" s="1" t="s">
        <v>480</v>
      </c>
      <c r="D21" s="1" t="s">
        <v>481</v>
      </c>
      <c r="E21" s="1" t="s">
        <v>303</v>
      </c>
      <c r="F21" s="1" t="s">
        <v>396</v>
      </c>
      <c r="G21" s="1" t="s">
        <v>399</v>
      </c>
      <c r="H21" s="1" t="s">
        <v>400</v>
      </c>
      <c r="I21" s="1" t="s">
        <v>482</v>
      </c>
      <c r="J21" s="1" t="s">
        <v>402</v>
      </c>
      <c r="K21" s="1" t="s">
        <v>482</v>
      </c>
      <c r="L21" s="1" t="s">
        <v>482</v>
      </c>
      <c r="M21" s="1" t="s">
        <v>403</v>
      </c>
      <c r="N21" s="1" t="s">
        <v>403</v>
      </c>
      <c r="O21" s="1" t="s">
        <v>404</v>
      </c>
      <c r="P21" s="1" t="s">
        <v>405</v>
      </c>
      <c r="Q21" s="1" t="s">
        <v>406</v>
      </c>
      <c r="R21" s="1" t="s">
        <v>483</v>
      </c>
      <c r="S21" s="1" t="s">
        <v>408</v>
      </c>
      <c r="T21" s="1" t="s">
        <v>409</v>
      </c>
      <c r="U21" s="1" t="s">
        <v>410</v>
      </c>
    </row>
    <row r="22" s="1" customFormat="1" spans="1:21">
      <c r="A22" s="3">
        <v>17999783598</v>
      </c>
      <c r="B22" s="1" t="s">
        <v>396</v>
      </c>
      <c r="C22" s="1" t="s">
        <v>484</v>
      </c>
      <c r="D22" s="1" t="s">
        <v>485</v>
      </c>
      <c r="E22" s="1" t="s">
        <v>299</v>
      </c>
      <c r="F22" s="1" t="s">
        <v>396</v>
      </c>
      <c r="G22" s="1" t="s">
        <v>399</v>
      </c>
      <c r="H22" s="1" t="s">
        <v>400</v>
      </c>
      <c r="I22" s="1" t="s">
        <v>404</v>
      </c>
      <c r="J22" s="1" t="s">
        <v>402</v>
      </c>
      <c r="K22" s="1" t="s">
        <v>404</v>
      </c>
      <c r="L22" s="1" t="s">
        <v>404</v>
      </c>
      <c r="M22" s="1" t="s">
        <v>403</v>
      </c>
      <c r="N22" s="1" t="s">
        <v>403</v>
      </c>
      <c r="O22" s="1" t="s">
        <v>404</v>
      </c>
      <c r="P22" s="1" t="s">
        <v>405</v>
      </c>
      <c r="Q22" s="1" t="s">
        <v>406</v>
      </c>
      <c r="R22" s="1" t="s">
        <v>486</v>
      </c>
      <c r="S22" s="1" t="s">
        <v>408</v>
      </c>
      <c r="T22" s="1" t="s">
        <v>409</v>
      </c>
      <c r="U22" s="1" t="s">
        <v>410</v>
      </c>
    </row>
    <row r="23" s="1" customFormat="1" spans="1:21">
      <c r="A23" s="3">
        <v>17996893130</v>
      </c>
      <c r="B23" s="1" t="s">
        <v>396</v>
      </c>
      <c r="C23" s="1" t="s">
        <v>487</v>
      </c>
      <c r="D23" s="1" t="s">
        <v>428</v>
      </c>
      <c r="E23" s="1" t="s">
        <v>488</v>
      </c>
      <c r="F23" s="1" t="s">
        <v>396</v>
      </c>
      <c r="G23" s="1" t="s">
        <v>399</v>
      </c>
      <c r="H23" s="1" t="s">
        <v>400</v>
      </c>
      <c r="I23" s="1" t="s">
        <v>430</v>
      </c>
      <c r="J23" s="1" t="s">
        <v>402</v>
      </c>
      <c r="K23" s="1" t="s">
        <v>430</v>
      </c>
      <c r="L23" s="1" t="s">
        <v>430</v>
      </c>
      <c r="M23" s="1" t="s">
        <v>403</v>
      </c>
      <c r="N23" s="1" t="s">
        <v>403</v>
      </c>
      <c r="O23" s="1" t="s">
        <v>404</v>
      </c>
      <c r="P23" s="1" t="s">
        <v>405</v>
      </c>
      <c r="Q23" s="1" t="s">
        <v>406</v>
      </c>
      <c r="R23" s="1" t="s">
        <v>489</v>
      </c>
      <c r="S23" s="1" t="s">
        <v>408</v>
      </c>
      <c r="T23" s="1" t="s">
        <v>409</v>
      </c>
      <c r="U23" s="1" t="s">
        <v>410</v>
      </c>
    </row>
    <row r="24" s="1" customFormat="1" spans="1:21">
      <c r="A24" s="3">
        <v>17996057331</v>
      </c>
      <c r="B24" s="1" t="s">
        <v>396</v>
      </c>
      <c r="C24" s="1" t="s">
        <v>490</v>
      </c>
      <c r="D24" s="1" t="s">
        <v>491</v>
      </c>
      <c r="E24" s="1" t="s">
        <v>492</v>
      </c>
      <c r="F24" s="1" t="s">
        <v>396</v>
      </c>
      <c r="G24" s="1" t="s">
        <v>399</v>
      </c>
      <c r="H24" s="1" t="s">
        <v>400</v>
      </c>
      <c r="I24" s="1" t="s">
        <v>493</v>
      </c>
      <c r="J24" s="1" t="s">
        <v>402</v>
      </c>
      <c r="K24" s="1" t="s">
        <v>493</v>
      </c>
      <c r="L24" s="1" t="s">
        <v>493</v>
      </c>
      <c r="M24" s="1" t="s">
        <v>403</v>
      </c>
      <c r="N24" s="1" t="s">
        <v>403</v>
      </c>
      <c r="O24" s="1" t="s">
        <v>404</v>
      </c>
      <c r="P24" s="1" t="s">
        <v>405</v>
      </c>
      <c r="Q24" s="1" t="s">
        <v>406</v>
      </c>
      <c r="R24" s="1" t="s">
        <v>494</v>
      </c>
      <c r="S24" s="1" t="s">
        <v>408</v>
      </c>
      <c r="T24" s="1" t="s">
        <v>409</v>
      </c>
      <c r="U24" s="1" t="s">
        <v>410</v>
      </c>
    </row>
    <row r="25" s="1" customFormat="1" spans="1:21">
      <c r="A25" s="3">
        <v>17996369642</v>
      </c>
      <c r="B25" s="1" t="s">
        <v>396</v>
      </c>
      <c r="C25" s="1" t="s">
        <v>495</v>
      </c>
      <c r="D25" s="1" t="s">
        <v>496</v>
      </c>
      <c r="E25" s="1" t="s">
        <v>113</v>
      </c>
      <c r="F25" s="1" t="s">
        <v>396</v>
      </c>
      <c r="G25" s="1" t="s">
        <v>399</v>
      </c>
      <c r="H25" s="1" t="s">
        <v>400</v>
      </c>
      <c r="I25" s="1" t="s">
        <v>497</v>
      </c>
      <c r="J25" s="1" t="s">
        <v>402</v>
      </c>
      <c r="K25" s="1" t="s">
        <v>497</v>
      </c>
      <c r="L25" s="1" t="s">
        <v>497</v>
      </c>
      <c r="M25" s="1" t="s">
        <v>403</v>
      </c>
      <c r="N25" s="1" t="s">
        <v>403</v>
      </c>
      <c r="O25" s="1" t="s">
        <v>404</v>
      </c>
      <c r="P25" s="1" t="s">
        <v>405</v>
      </c>
      <c r="Q25" s="1" t="s">
        <v>406</v>
      </c>
      <c r="R25" s="1" t="s">
        <v>498</v>
      </c>
      <c r="S25" s="1" t="s">
        <v>408</v>
      </c>
      <c r="T25" s="1" t="s">
        <v>409</v>
      </c>
      <c r="U25" s="1" t="s">
        <v>410</v>
      </c>
    </row>
    <row r="26" s="1" customFormat="1" spans="1:21">
      <c r="A26" s="3">
        <v>17996927323</v>
      </c>
      <c r="B26" s="1" t="s">
        <v>396</v>
      </c>
      <c r="C26" s="1" t="s">
        <v>499</v>
      </c>
      <c r="D26" s="1" t="s">
        <v>500</v>
      </c>
      <c r="E26" s="1" t="s">
        <v>181</v>
      </c>
      <c r="F26" s="1" t="s">
        <v>396</v>
      </c>
      <c r="G26" s="1" t="s">
        <v>399</v>
      </c>
      <c r="H26" s="1" t="s">
        <v>400</v>
      </c>
      <c r="I26" s="1" t="s">
        <v>501</v>
      </c>
      <c r="J26" s="1" t="s">
        <v>402</v>
      </c>
      <c r="K26" s="1" t="s">
        <v>501</v>
      </c>
      <c r="L26" s="1" t="s">
        <v>501</v>
      </c>
      <c r="M26" s="1" t="s">
        <v>403</v>
      </c>
      <c r="N26" s="1" t="s">
        <v>403</v>
      </c>
      <c r="O26" s="1" t="s">
        <v>404</v>
      </c>
      <c r="P26" s="1" t="s">
        <v>405</v>
      </c>
      <c r="Q26" s="1" t="s">
        <v>406</v>
      </c>
      <c r="R26" s="1" t="s">
        <v>502</v>
      </c>
      <c r="S26" s="1" t="s">
        <v>408</v>
      </c>
      <c r="T26" s="1" t="s">
        <v>409</v>
      </c>
      <c r="U26" s="1" t="s">
        <v>410</v>
      </c>
    </row>
    <row r="27" s="1" customFormat="1" spans="1:21">
      <c r="A27" s="3">
        <v>17995985104</v>
      </c>
      <c r="B27" s="1" t="s">
        <v>396</v>
      </c>
      <c r="C27" s="1" t="s">
        <v>503</v>
      </c>
      <c r="D27" s="1" t="s">
        <v>504</v>
      </c>
      <c r="E27" s="1" t="s">
        <v>98</v>
      </c>
      <c r="F27" s="1" t="s">
        <v>396</v>
      </c>
      <c r="G27" s="1" t="s">
        <v>399</v>
      </c>
      <c r="H27" s="1" t="s">
        <v>400</v>
      </c>
      <c r="I27" s="1" t="s">
        <v>505</v>
      </c>
      <c r="J27" s="1" t="s">
        <v>402</v>
      </c>
      <c r="K27" s="1" t="s">
        <v>505</v>
      </c>
      <c r="L27" s="1" t="s">
        <v>505</v>
      </c>
      <c r="M27" s="1" t="s">
        <v>403</v>
      </c>
      <c r="N27" s="1" t="s">
        <v>403</v>
      </c>
      <c r="O27" s="1" t="s">
        <v>404</v>
      </c>
      <c r="P27" s="1" t="s">
        <v>405</v>
      </c>
      <c r="Q27" s="1" t="s">
        <v>406</v>
      </c>
      <c r="R27" s="1" t="s">
        <v>506</v>
      </c>
      <c r="S27" s="1" t="s">
        <v>408</v>
      </c>
      <c r="T27" s="1" t="s">
        <v>409</v>
      </c>
      <c r="U27" s="1" t="s">
        <v>410</v>
      </c>
    </row>
    <row r="28" s="1" customFormat="1" spans="1:21">
      <c r="A28" s="3">
        <v>17999626214</v>
      </c>
      <c r="B28" s="1" t="s">
        <v>396</v>
      </c>
      <c r="C28" s="1" t="s">
        <v>507</v>
      </c>
      <c r="D28" s="1" t="s">
        <v>448</v>
      </c>
      <c r="E28" s="1" t="s">
        <v>289</v>
      </c>
      <c r="F28" s="1" t="s">
        <v>396</v>
      </c>
      <c r="G28" s="1" t="s">
        <v>399</v>
      </c>
      <c r="H28" s="1" t="s">
        <v>400</v>
      </c>
      <c r="I28" s="1" t="s">
        <v>449</v>
      </c>
      <c r="J28" s="1" t="s">
        <v>402</v>
      </c>
      <c r="K28" s="1" t="s">
        <v>449</v>
      </c>
      <c r="L28" s="1" t="s">
        <v>449</v>
      </c>
      <c r="M28" s="1" t="s">
        <v>403</v>
      </c>
      <c r="N28" s="1" t="s">
        <v>403</v>
      </c>
      <c r="O28" s="1" t="s">
        <v>404</v>
      </c>
      <c r="P28" s="1" t="s">
        <v>405</v>
      </c>
      <c r="Q28" s="1" t="s">
        <v>406</v>
      </c>
      <c r="R28" s="1" t="s">
        <v>508</v>
      </c>
      <c r="S28" s="1" t="s">
        <v>408</v>
      </c>
      <c r="T28" s="1" t="s">
        <v>409</v>
      </c>
      <c r="U28" s="1" t="s">
        <v>410</v>
      </c>
    </row>
    <row r="29" s="1" customFormat="1" spans="1:21">
      <c r="A29" s="3">
        <v>17997311046</v>
      </c>
      <c r="B29" s="1" t="s">
        <v>396</v>
      </c>
      <c r="C29" s="1" t="s">
        <v>509</v>
      </c>
      <c r="D29" s="1" t="s">
        <v>510</v>
      </c>
      <c r="E29" s="1" t="s">
        <v>230</v>
      </c>
      <c r="F29" s="1" t="s">
        <v>396</v>
      </c>
      <c r="G29" s="1" t="s">
        <v>399</v>
      </c>
      <c r="H29" s="1" t="s">
        <v>400</v>
      </c>
      <c r="I29" s="1" t="s">
        <v>511</v>
      </c>
      <c r="J29" s="1" t="s">
        <v>402</v>
      </c>
      <c r="K29" s="1" t="s">
        <v>511</v>
      </c>
      <c r="L29" s="1" t="s">
        <v>511</v>
      </c>
      <c r="M29" s="1" t="s">
        <v>403</v>
      </c>
      <c r="N29" s="1" t="s">
        <v>403</v>
      </c>
      <c r="O29" s="1" t="s">
        <v>404</v>
      </c>
      <c r="P29" s="1" t="s">
        <v>405</v>
      </c>
      <c r="Q29" s="1" t="s">
        <v>406</v>
      </c>
      <c r="R29" s="1" t="s">
        <v>512</v>
      </c>
      <c r="S29" s="1" t="s">
        <v>408</v>
      </c>
      <c r="T29" s="1" t="s">
        <v>409</v>
      </c>
      <c r="U29" s="1" t="s">
        <v>410</v>
      </c>
    </row>
    <row r="30" s="1" customFormat="1" spans="1:21">
      <c r="A30" s="3">
        <v>17997316927</v>
      </c>
      <c r="B30" s="1" t="s">
        <v>396</v>
      </c>
      <c r="C30" s="1" t="s">
        <v>513</v>
      </c>
      <c r="D30" s="1" t="s">
        <v>514</v>
      </c>
      <c r="E30" s="1" t="s">
        <v>240</v>
      </c>
      <c r="F30" s="1" t="s">
        <v>396</v>
      </c>
      <c r="G30" s="1" t="s">
        <v>399</v>
      </c>
      <c r="H30" s="1" t="s">
        <v>400</v>
      </c>
      <c r="I30" s="1" t="s">
        <v>515</v>
      </c>
      <c r="J30" s="1" t="s">
        <v>402</v>
      </c>
      <c r="K30" s="1" t="s">
        <v>515</v>
      </c>
      <c r="L30" s="1" t="s">
        <v>515</v>
      </c>
      <c r="M30" s="1" t="s">
        <v>403</v>
      </c>
      <c r="N30" s="1" t="s">
        <v>403</v>
      </c>
      <c r="O30" s="1" t="s">
        <v>404</v>
      </c>
      <c r="P30" s="1" t="s">
        <v>405</v>
      </c>
      <c r="Q30" s="1" t="s">
        <v>406</v>
      </c>
      <c r="R30" s="1" t="s">
        <v>516</v>
      </c>
      <c r="S30" s="1" t="s">
        <v>408</v>
      </c>
      <c r="T30" s="1" t="s">
        <v>409</v>
      </c>
      <c r="U30" s="1" t="s">
        <v>410</v>
      </c>
    </row>
    <row r="31" s="1" customFormat="1" spans="1:21">
      <c r="A31" s="3">
        <v>17996948344</v>
      </c>
      <c r="B31" s="1" t="s">
        <v>396</v>
      </c>
      <c r="C31" s="1" t="s">
        <v>517</v>
      </c>
      <c r="D31" s="1" t="s">
        <v>518</v>
      </c>
      <c r="E31" s="1" t="s">
        <v>190</v>
      </c>
      <c r="F31" s="1" t="s">
        <v>396</v>
      </c>
      <c r="G31" s="1" t="s">
        <v>399</v>
      </c>
      <c r="H31" s="1" t="s">
        <v>400</v>
      </c>
      <c r="I31" s="1" t="s">
        <v>438</v>
      </c>
      <c r="J31" s="1" t="s">
        <v>402</v>
      </c>
      <c r="K31" s="1" t="s">
        <v>438</v>
      </c>
      <c r="L31" s="1" t="s">
        <v>438</v>
      </c>
      <c r="M31" s="1" t="s">
        <v>403</v>
      </c>
      <c r="N31" s="1" t="s">
        <v>403</v>
      </c>
      <c r="O31" s="1" t="s">
        <v>404</v>
      </c>
      <c r="P31" s="1" t="s">
        <v>405</v>
      </c>
      <c r="Q31" s="1" t="s">
        <v>406</v>
      </c>
      <c r="R31" s="1" t="s">
        <v>519</v>
      </c>
      <c r="S31" s="1" t="s">
        <v>408</v>
      </c>
      <c r="T31" s="1" t="s">
        <v>409</v>
      </c>
      <c r="U31" s="1" t="s">
        <v>410</v>
      </c>
    </row>
    <row r="32" s="1" customFormat="1" spans="1:21">
      <c r="A32" s="3">
        <v>17996724304</v>
      </c>
      <c r="B32" s="1" t="s">
        <v>396</v>
      </c>
      <c r="C32" s="1" t="s">
        <v>520</v>
      </c>
      <c r="D32" s="1" t="s">
        <v>521</v>
      </c>
      <c r="E32" s="1" t="s">
        <v>168</v>
      </c>
      <c r="F32" s="1" t="s">
        <v>396</v>
      </c>
      <c r="G32" s="1" t="s">
        <v>399</v>
      </c>
      <c r="H32" s="1" t="s">
        <v>400</v>
      </c>
      <c r="I32" s="1" t="s">
        <v>522</v>
      </c>
      <c r="J32" s="1" t="s">
        <v>402</v>
      </c>
      <c r="K32" s="1" t="s">
        <v>522</v>
      </c>
      <c r="L32" s="1" t="s">
        <v>522</v>
      </c>
      <c r="M32" s="1" t="s">
        <v>403</v>
      </c>
      <c r="N32" s="1" t="s">
        <v>403</v>
      </c>
      <c r="O32" s="1" t="s">
        <v>404</v>
      </c>
      <c r="P32" s="1" t="s">
        <v>405</v>
      </c>
      <c r="Q32" s="1" t="s">
        <v>406</v>
      </c>
      <c r="R32" s="1" t="s">
        <v>523</v>
      </c>
      <c r="S32" s="1" t="s">
        <v>408</v>
      </c>
      <c r="T32" s="1" t="s">
        <v>409</v>
      </c>
      <c r="U32" s="1" t="s">
        <v>410</v>
      </c>
    </row>
    <row r="33" s="1" customFormat="1" spans="1:21">
      <c r="A33" s="3">
        <v>17996951680</v>
      </c>
      <c r="B33" s="1" t="s">
        <v>396</v>
      </c>
      <c r="C33" s="1" t="s">
        <v>524</v>
      </c>
      <c r="D33" s="1" t="s">
        <v>525</v>
      </c>
      <c r="E33" s="1" t="s">
        <v>193</v>
      </c>
      <c r="F33" s="1" t="s">
        <v>396</v>
      </c>
      <c r="G33" s="1" t="s">
        <v>399</v>
      </c>
      <c r="H33" s="1" t="s">
        <v>400</v>
      </c>
      <c r="I33" s="1" t="s">
        <v>526</v>
      </c>
      <c r="J33" s="1" t="s">
        <v>402</v>
      </c>
      <c r="K33" s="1" t="s">
        <v>526</v>
      </c>
      <c r="L33" s="1" t="s">
        <v>526</v>
      </c>
      <c r="M33" s="1" t="s">
        <v>403</v>
      </c>
      <c r="N33" s="1" t="s">
        <v>403</v>
      </c>
      <c r="O33" s="1" t="s">
        <v>404</v>
      </c>
      <c r="P33" s="1" t="s">
        <v>405</v>
      </c>
      <c r="Q33" s="1" t="s">
        <v>406</v>
      </c>
      <c r="R33" s="1" t="s">
        <v>527</v>
      </c>
      <c r="S33" s="1" t="s">
        <v>408</v>
      </c>
      <c r="T33" s="1" t="s">
        <v>409</v>
      </c>
      <c r="U33" s="1" t="s">
        <v>410</v>
      </c>
    </row>
    <row r="34" s="1" customFormat="1" spans="1:21">
      <c r="A34" s="3">
        <v>17999171971</v>
      </c>
      <c r="B34" s="1" t="s">
        <v>396</v>
      </c>
      <c r="C34" s="1" t="s">
        <v>528</v>
      </c>
      <c r="D34" s="1" t="s">
        <v>529</v>
      </c>
      <c r="E34" s="1" t="s">
        <v>254</v>
      </c>
      <c r="F34" s="1" t="s">
        <v>396</v>
      </c>
      <c r="G34" s="1" t="s">
        <v>399</v>
      </c>
      <c r="H34" s="1" t="s">
        <v>400</v>
      </c>
      <c r="I34" s="1" t="s">
        <v>530</v>
      </c>
      <c r="J34" s="1" t="s">
        <v>402</v>
      </c>
      <c r="K34" s="1" t="s">
        <v>530</v>
      </c>
      <c r="L34" s="1" t="s">
        <v>530</v>
      </c>
      <c r="M34" s="1" t="s">
        <v>403</v>
      </c>
      <c r="N34" s="1" t="s">
        <v>403</v>
      </c>
      <c r="O34" s="1" t="s">
        <v>404</v>
      </c>
      <c r="P34" s="1" t="s">
        <v>405</v>
      </c>
      <c r="Q34" s="1" t="s">
        <v>406</v>
      </c>
      <c r="R34" s="1" t="s">
        <v>531</v>
      </c>
      <c r="S34" s="1" t="s">
        <v>408</v>
      </c>
      <c r="T34" s="1" t="s">
        <v>409</v>
      </c>
      <c r="U34" s="1" t="s">
        <v>410</v>
      </c>
    </row>
    <row r="35" s="1" customFormat="1" spans="1:21">
      <c r="A35" s="3">
        <v>17996157575</v>
      </c>
      <c r="B35" s="1" t="s">
        <v>396</v>
      </c>
      <c r="C35" s="1" t="s">
        <v>532</v>
      </c>
      <c r="D35" s="1" t="s">
        <v>533</v>
      </c>
      <c r="E35" s="1" t="s">
        <v>534</v>
      </c>
      <c r="F35" s="1" t="s">
        <v>396</v>
      </c>
      <c r="G35" s="1" t="s">
        <v>399</v>
      </c>
      <c r="H35" s="1" t="s">
        <v>400</v>
      </c>
      <c r="I35" s="1" t="s">
        <v>535</v>
      </c>
      <c r="J35" s="1" t="s">
        <v>402</v>
      </c>
      <c r="K35" s="1" t="s">
        <v>535</v>
      </c>
      <c r="L35" s="1" t="s">
        <v>535</v>
      </c>
      <c r="M35" s="1" t="s">
        <v>403</v>
      </c>
      <c r="N35" s="1" t="s">
        <v>403</v>
      </c>
      <c r="O35" s="1" t="s">
        <v>404</v>
      </c>
      <c r="P35" s="1" t="s">
        <v>405</v>
      </c>
      <c r="Q35" s="1" t="s">
        <v>406</v>
      </c>
      <c r="R35" s="1" t="s">
        <v>536</v>
      </c>
      <c r="S35" s="1" t="s">
        <v>408</v>
      </c>
      <c r="T35" s="1" t="s">
        <v>409</v>
      </c>
      <c r="U35" s="1" t="s">
        <v>410</v>
      </c>
    </row>
    <row r="36" s="1" customFormat="1" spans="1:21">
      <c r="A36" s="3">
        <v>17996479180</v>
      </c>
      <c r="B36" s="1" t="s">
        <v>396</v>
      </c>
      <c r="C36" s="1" t="s">
        <v>537</v>
      </c>
      <c r="D36" s="1" t="s">
        <v>538</v>
      </c>
      <c r="E36" s="1" t="s">
        <v>129</v>
      </c>
      <c r="F36" s="1" t="s">
        <v>396</v>
      </c>
      <c r="G36" s="1" t="s">
        <v>399</v>
      </c>
      <c r="H36" s="1" t="s">
        <v>400</v>
      </c>
      <c r="I36" s="1" t="s">
        <v>539</v>
      </c>
      <c r="J36" s="1" t="s">
        <v>402</v>
      </c>
      <c r="K36" s="1" t="s">
        <v>539</v>
      </c>
      <c r="L36" s="1" t="s">
        <v>539</v>
      </c>
      <c r="M36" s="1" t="s">
        <v>403</v>
      </c>
      <c r="N36" s="1" t="s">
        <v>403</v>
      </c>
      <c r="O36" s="1" t="s">
        <v>404</v>
      </c>
      <c r="P36" s="1" t="s">
        <v>405</v>
      </c>
      <c r="Q36" s="1" t="s">
        <v>406</v>
      </c>
      <c r="R36" s="1" t="s">
        <v>540</v>
      </c>
      <c r="S36" s="1" t="s">
        <v>408</v>
      </c>
      <c r="T36" s="1" t="s">
        <v>409</v>
      </c>
      <c r="U36" s="1" t="s">
        <v>410</v>
      </c>
    </row>
    <row r="37" s="1" customFormat="1" spans="1:21">
      <c r="A37" s="3">
        <v>17996567082</v>
      </c>
      <c r="B37" s="1" t="s">
        <v>396</v>
      </c>
      <c r="C37" s="1" t="s">
        <v>541</v>
      </c>
      <c r="D37" s="1" t="s">
        <v>433</v>
      </c>
      <c r="E37" s="1" t="s">
        <v>138</v>
      </c>
      <c r="F37" s="1" t="s">
        <v>396</v>
      </c>
      <c r="G37" s="1" t="s">
        <v>399</v>
      </c>
      <c r="H37" s="1" t="s">
        <v>400</v>
      </c>
      <c r="I37" s="1" t="s">
        <v>434</v>
      </c>
      <c r="J37" s="1" t="s">
        <v>402</v>
      </c>
      <c r="K37" s="1" t="s">
        <v>434</v>
      </c>
      <c r="L37" s="1" t="s">
        <v>434</v>
      </c>
      <c r="M37" s="1" t="s">
        <v>403</v>
      </c>
      <c r="N37" s="1" t="s">
        <v>403</v>
      </c>
      <c r="O37" s="1" t="s">
        <v>404</v>
      </c>
      <c r="P37" s="1" t="s">
        <v>405</v>
      </c>
      <c r="Q37" s="1" t="s">
        <v>406</v>
      </c>
      <c r="R37" s="1" t="s">
        <v>542</v>
      </c>
      <c r="S37" s="1" t="s">
        <v>408</v>
      </c>
      <c r="T37" s="1" t="s">
        <v>409</v>
      </c>
      <c r="U37" s="1" t="s">
        <v>410</v>
      </c>
    </row>
    <row r="38" s="1" customFormat="1" spans="1:21">
      <c r="A38" s="3">
        <v>17997328495</v>
      </c>
      <c r="B38" s="1" t="s">
        <v>396</v>
      </c>
      <c r="C38" s="1" t="s">
        <v>543</v>
      </c>
      <c r="D38" s="1" t="s">
        <v>433</v>
      </c>
      <c r="E38" s="1" t="s">
        <v>244</v>
      </c>
      <c r="F38" s="1" t="s">
        <v>396</v>
      </c>
      <c r="G38" s="1" t="s">
        <v>399</v>
      </c>
      <c r="H38" s="1" t="s">
        <v>400</v>
      </c>
      <c r="I38" s="1" t="s">
        <v>544</v>
      </c>
      <c r="J38" s="1" t="s">
        <v>402</v>
      </c>
      <c r="K38" s="1" t="s">
        <v>544</v>
      </c>
      <c r="L38" s="1" t="s">
        <v>544</v>
      </c>
      <c r="M38" s="1" t="s">
        <v>403</v>
      </c>
      <c r="N38" s="1" t="s">
        <v>403</v>
      </c>
      <c r="O38" s="1" t="s">
        <v>404</v>
      </c>
      <c r="P38" s="1" t="s">
        <v>405</v>
      </c>
      <c r="Q38" s="1" t="s">
        <v>406</v>
      </c>
      <c r="R38" s="1" t="s">
        <v>545</v>
      </c>
      <c r="S38" s="1" t="s">
        <v>408</v>
      </c>
      <c r="T38" s="1" t="s">
        <v>409</v>
      </c>
      <c r="U38" s="1" t="s">
        <v>410</v>
      </c>
    </row>
    <row r="39" s="1" customFormat="1" spans="1:21">
      <c r="A39" s="3">
        <v>17997205703</v>
      </c>
      <c r="B39" s="1" t="s">
        <v>396</v>
      </c>
      <c r="C39" s="1" t="s">
        <v>546</v>
      </c>
      <c r="D39" s="1" t="s">
        <v>433</v>
      </c>
      <c r="E39" s="1" t="s">
        <v>227</v>
      </c>
      <c r="F39" s="1" t="s">
        <v>396</v>
      </c>
      <c r="G39" s="1" t="s">
        <v>399</v>
      </c>
      <c r="H39" s="1" t="s">
        <v>400</v>
      </c>
      <c r="I39" s="1" t="s">
        <v>434</v>
      </c>
      <c r="J39" s="1" t="s">
        <v>402</v>
      </c>
      <c r="K39" s="1" t="s">
        <v>434</v>
      </c>
      <c r="L39" s="1" t="s">
        <v>434</v>
      </c>
      <c r="M39" s="1" t="s">
        <v>403</v>
      </c>
      <c r="N39" s="1" t="s">
        <v>403</v>
      </c>
      <c r="O39" s="1" t="s">
        <v>404</v>
      </c>
      <c r="P39" s="1" t="s">
        <v>405</v>
      </c>
      <c r="Q39" s="1" t="s">
        <v>406</v>
      </c>
      <c r="R39" s="1" t="s">
        <v>547</v>
      </c>
      <c r="S39" s="1" t="s">
        <v>408</v>
      </c>
      <c r="T39" s="1" t="s">
        <v>409</v>
      </c>
      <c r="U39" s="1" t="s">
        <v>410</v>
      </c>
    </row>
    <row r="40" s="1" customFormat="1" spans="1:21">
      <c r="A40" s="3">
        <v>17999232470</v>
      </c>
      <c r="B40" s="1" t="s">
        <v>396</v>
      </c>
      <c r="C40" s="1" t="s">
        <v>548</v>
      </c>
      <c r="D40" s="1" t="s">
        <v>433</v>
      </c>
      <c r="E40" s="1" t="s">
        <v>257</v>
      </c>
      <c r="F40" s="1" t="s">
        <v>396</v>
      </c>
      <c r="G40" s="1" t="s">
        <v>399</v>
      </c>
      <c r="H40" s="1" t="s">
        <v>400</v>
      </c>
      <c r="I40" s="1" t="s">
        <v>544</v>
      </c>
      <c r="J40" s="1" t="s">
        <v>402</v>
      </c>
      <c r="K40" s="1" t="s">
        <v>544</v>
      </c>
      <c r="L40" s="1" t="s">
        <v>544</v>
      </c>
      <c r="M40" s="1" t="s">
        <v>403</v>
      </c>
      <c r="N40" s="1" t="s">
        <v>403</v>
      </c>
      <c r="O40" s="1" t="s">
        <v>404</v>
      </c>
      <c r="P40" s="1" t="s">
        <v>405</v>
      </c>
      <c r="Q40" s="1" t="s">
        <v>406</v>
      </c>
      <c r="R40" s="1" t="s">
        <v>549</v>
      </c>
      <c r="S40" s="1" t="s">
        <v>408</v>
      </c>
      <c r="T40" s="1" t="s">
        <v>409</v>
      </c>
      <c r="U40" s="1" t="s">
        <v>410</v>
      </c>
    </row>
    <row r="41" s="1" customFormat="1" spans="1:21">
      <c r="A41" s="3">
        <v>17996363788</v>
      </c>
      <c r="B41" s="1" t="s">
        <v>396</v>
      </c>
      <c r="C41" s="1" t="s">
        <v>550</v>
      </c>
      <c r="D41" s="1" t="s">
        <v>433</v>
      </c>
      <c r="E41" s="1" t="s">
        <v>109</v>
      </c>
      <c r="F41" s="1" t="s">
        <v>396</v>
      </c>
      <c r="G41" s="1" t="s">
        <v>399</v>
      </c>
      <c r="H41" s="1" t="s">
        <v>400</v>
      </c>
      <c r="I41" s="1" t="s">
        <v>434</v>
      </c>
      <c r="J41" s="1" t="s">
        <v>402</v>
      </c>
      <c r="K41" s="1" t="s">
        <v>434</v>
      </c>
      <c r="L41" s="1" t="s">
        <v>434</v>
      </c>
      <c r="M41" s="1" t="s">
        <v>403</v>
      </c>
      <c r="N41" s="1" t="s">
        <v>403</v>
      </c>
      <c r="O41" s="1" t="s">
        <v>404</v>
      </c>
      <c r="P41" s="1" t="s">
        <v>405</v>
      </c>
      <c r="Q41" s="1" t="s">
        <v>406</v>
      </c>
      <c r="R41" s="1" t="s">
        <v>551</v>
      </c>
      <c r="S41" s="1" t="s">
        <v>408</v>
      </c>
      <c r="T41" s="1" t="s">
        <v>409</v>
      </c>
      <c r="U41" s="1" t="s">
        <v>410</v>
      </c>
    </row>
    <row r="42" s="1" customFormat="1" spans="1:21">
      <c r="A42" s="3">
        <v>17999582194</v>
      </c>
      <c r="B42" s="1" t="s">
        <v>396</v>
      </c>
      <c r="C42" s="1" t="s">
        <v>552</v>
      </c>
      <c r="D42" s="1" t="s">
        <v>553</v>
      </c>
      <c r="E42" s="1" t="s">
        <v>278</v>
      </c>
      <c r="F42" s="1" t="s">
        <v>396</v>
      </c>
      <c r="G42" s="1" t="s">
        <v>399</v>
      </c>
      <c r="H42" s="1" t="s">
        <v>400</v>
      </c>
      <c r="I42" s="1" t="s">
        <v>554</v>
      </c>
      <c r="J42" s="1" t="s">
        <v>402</v>
      </c>
      <c r="K42" s="1" t="s">
        <v>554</v>
      </c>
      <c r="L42" s="1" t="s">
        <v>554</v>
      </c>
      <c r="M42" s="1" t="s">
        <v>403</v>
      </c>
      <c r="N42" s="1" t="s">
        <v>403</v>
      </c>
      <c r="O42" s="1" t="s">
        <v>404</v>
      </c>
      <c r="P42" s="1" t="s">
        <v>405</v>
      </c>
      <c r="Q42" s="1" t="s">
        <v>406</v>
      </c>
      <c r="R42" s="1" t="s">
        <v>555</v>
      </c>
      <c r="S42" s="1" t="s">
        <v>408</v>
      </c>
      <c r="T42" s="1" t="s">
        <v>409</v>
      </c>
      <c r="U42" s="1" t="s">
        <v>410</v>
      </c>
    </row>
    <row r="43" s="1" customFormat="1" spans="1:21">
      <c r="A43" s="3">
        <v>17996491184</v>
      </c>
      <c r="B43" s="1" t="s">
        <v>396</v>
      </c>
      <c r="C43" s="1" t="s">
        <v>556</v>
      </c>
      <c r="D43" s="1" t="s">
        <v>557</v>
      </c>
      <c r="E43" s="1" t="s">
        <v>135</v>
      </c>
      <c r="F43" s="1" t="s">
        <v>396</v>
      </c>
      <c r="G43" s="1" t="s">
        <v>399</v>
      </c>
      <c r="H43" s="1" t="s">
        <v>400</v>
      </c>
      <c r="I43" s="1" t="s">
        <v>558</v>
      </c>
      <c r="J43" s="1" t="s">
        <v>402</v>
      </c>
      <c r="K43" s="1" t="s">
        <v>558</v>
      </c>
      <c r="L43" s="1" t="s">
        <v>558</v>
      </c>
      <c r="M43" s="1" t="s">
        <v>403</v>
      </c>
      <c r="N43" s="1" t="s">
        <v>403</v>
      </c>
      <c r="O43" s="1" t="s">
        <v>404</v>
      </c>
      <c r="P43" s="1" t="s">
        <v>405</v>
      </c>
      <c r="Q43" s="1" t="s">
        <v>406</v>
      </c>
      <c r="R43" s="1" t="s">
        <v>559</v>
      </c>
      <c r="S43" s="1" t="s">
        <v>408</v>
      </c>
      <c r="T43" s="1" t="s">
        <v>409</v>
      </c>
      <c r="U43" s="1" t="s">
        <v>410</v>
      </c>
    </row>
    <row r="44" s="1" customFormat="1" spans="1:21">
      <c r="A44" s="3">
        <v>17999589154</v>
      </c>
      <c r="B44" s="1" t="s">
        <v>396</v>
      </c>
      <c r="C44" s="1" t="s">
        <v>560</v>
      </c>
      <c r="D44" s="1" t="s">
        <v>561</v>
      </c>
      <c r="E44" s="1" t="s">
        <v>284</v>
      </c>
      <c r="F44" s="1" t="s">
        <v>396</v>
      </c>
      <c r="G44" s="1" t="s">
        <v>399</v>
      </c>
      <c r="H44" s="1" t="s">
        <v>400</v>
      </c>
      <c r="I44" s="1" t="s">
        <v>562</v>
      </c>
      <c r="J44" s="1" t="s">
        <v>402</v>
      </c>
      <c r="K44" s="1" t="s">
        <v>562</v>
      </c>
      <c r="L44" s="1" t="s">
        <v>562</v>
      </c>
      <c r="M44" s="1" t="s">
        <v>403</v>
      </c>
      <c r="N44" s="1" t="s">
        <v>403</v>
      </c>
      <c r="O44" s="1" t="s">
        <v>404</v>
      </c>
      <c r="P44" s="1" t="s">
        <v>405</v>
      </c>
      <c r="Q44" s="1" t="s">
        <v>406</v>
      </c>
      <c r="R44" s="1" t="s">
        <v>563</v>
      </c>
      <c r="S44" s="1" t="s">
        <v>408</v>
      </c>
      <c r="T44" s="1" t="s">
        <v>409</v>
      </c>
      <c r="U44" s="1" t="s">
        <v>410</v>
      </c>
    </row>
    <row r="45" s="1" customFormat="1" spans="1:21">
      <c r="A45" s="3">
        <v>17999310907</v>
      </c>
      <c r="B45" s="1" t="s">
        <v>396</v>
      </c>
      <c r="C45" s="1" t="s">
        <v>564</v>
      </c>
      <c r="D45" s="1" t="s">
        <v>565</v>
      </c>
      <c r="E45" s="1" t="s">
        <v>259</v>
      </c>
      <c r="F45" s="1" t="s">
        <v>396</v>
      </c>
      <c r="G45" s="1" t="s">
        <v>399</v>
      </c>
      <c r="H45" s="1" t="s">
        <v>400</v>
      </c>
      <c r="I45" s="1" t="s">
        <v>566</v>
      </c>
      <c r="J45" s="1" t="s">
        <v>402</v>
      </c>
      <c r="K45" s="1" t="s">
        <v>566</v>
      </c>
      <c r="L45" s="1" t="s">
        <v>566</v>
      </c>
      <c r="M45" s="1" t="s">
        <v>403</v>
      </c>
      <c r="N45" s="1" t="s">
        <v>403</v>
      </c>
      <c r="O45" s="1" t="s">
        <v>404</v>
      </c>
      <c r="P45" s="1" t="s">
        <v>405</v>
      </c>
      <c r="Q45" s="1" t="s">
        <v>406</v>
      </c>
      <c r="R45" s="1" t="s">
        <v>567</v>
      </c>
      <c r="S45" s="1" t="s">
        <v>408</v>
      </c>
      <c r="T45" s="1" t="s">
        <v>409</v>
      </c>
      <c r="U45" s="1" t="s">
        <v>410</v>
      </c>
    </row>
    <row r="46" s="1" customFormat="1" spans="1:21">
      <c r="A46" s="3">
        <v>17997311293</v>
      </c>
      <c r="B46" s="1" t="s">
        <v>396</v>
      </c>
      <c r="C46" s="1" t="s">
        <v>568</v>
      </c>
      <c r="D46" s="1" t="s">
        <v>565</v>
      </c>
      <c r="E46" s="1" t="s">
        <v>235</v>
      </c>
      <c r="F46" s="1" t="s">
        <v>396</v>
      </c>
      <c r="G46" s="1" t="s">
        <v>399</v>
      </c>
      <c r="H46" s="1" t="s">
        <v>400</v>
      </c>
      <c r="I46" s="1" t="s">
        <v>566</v>
      </c>
      <c r="J46" s="1" t="s">
        <v>402</v>
      </c>
      <c r="K46" s="1" t="s">
        <v>566</v>
      </c>
      <c r="L46" s="1" t="s">
        <v>566</v>
      </c>
      <c r="M46" s="1" t="s">
        <v>403</v>
      </c>
      <c r="N46" s="1" t="s">
        <v>403</v>
      </c>
      <c r="O46" s="1" t="s">
        <v>404</v>
      </c>
      <c r="P46" s="1" t="s">
        <v>405</v>
      </c>
      <c r="Q46" s="1" t="s">
        <v>406</v>
      </c>
      <c r="R46" s="1" t="s">
        <v>512</v>
      </c>
      <c r="S46" s="1" t="s">
        <v>408</v>
      </c>
      <c r="T46" s="1" t="s">
        <v>409</v>
      </c>
      <c r="U46" s="1" t="s">
        <v>410</v>
      </c>
    </row>
    <row r="47" s="1" customFormat="1" spans="1:21">
      <c r="A47" s="3">
        <v>17996690258</v>
      </c>
      <c r="B47" s="1" t="s">
        <v>396</v>
      </c>
      <c r="C47" s="1" t="s">
        <v>569</v>
      </c>
      <c r="D47" s="1" t="s">
        <v>570</v>
      </c>
      <c r="E47" s="1" t="s">
        <v>159</v>
      </c>
      <c r="F47" s="1" t="s">
        <v>396</v>
      </c>
      <c r="G47" s="1" t="s">
        <v>399</v>
      </c>
      <c r="H47" s="1" t="s">
        <v>400</v>
      </c>
      <c r="I47" s="1" t="s">
        <v>571</v>
      </c>
      <c r="J47" s="1" t="s">
        <v>402</v>
      </c>
      <c r="K47" s="1" t="s">
        <v>571</v>
      </c>
      <c r="L47" s="1" t="s">
        <v>571</v>
      </c>
      <c r="M47" s="1" t="s">
        <v>403</v>
      </c>
      <c r="N47" s="1" t="s">
        <v>403</v>
      </c>
      <c r="O47" s="1" t="s">
        <v>404</v>
      </c>
      <c r="P47" s="1" t="s">
        <v>405</v>
      </c>
      <c r="Q47" s="1" t="s">
        <v>406</v>
      </c>
      <c r="R47" s="1" t="s">
        <v>572</v>
      </c>
      <c r="S47" s="1" t="s">
        <v>408</v>
      </c>
      <c r="T47" s="1" t="s">
        <v>409</v>
      </c>
      <c r="U47" s="1" t="s">
        <v>410</v>
      </c>
    </row>
    <row r="48" s="1" customFormat="1" spans="1:21">
      <c r="A48" s="3">
        <v>17997154201</v>
      </c>
      <c r="B48" s="1" t="s">
        <v>396</v>
      </c>
      <c r="C48" s="1" t="s">
        <v>573</v>
      </c>
      <c r="D48" s="1" t="s">
        <v>574</v>
      </c>
      <c r="E48" s="1" t="s">
        <v>219</v>
      </c>
      <c r="F48" s="1" t="s">
        <v>396</v>
      </c>
      <c r="G48" s="1" t="s">
        <v>399</v>
      </c>
      <c r="H48" s="1" t="s">
        <v>400</v>
      </c>
      <c r="I48" s="1" t="s">
        <v>575</v>
      </c>
      <c r="J48" s="1" t="s">
        <v>402</v>
      </c>
      <c r="K48" s="1" t="s">
        <v>575</v>
      </c>
      <c r="L48" s="1" t="s">
        <v>575</v>
      </c>
      <c r="M48" s="1" t="s">
        <v>403</v>
      </c>
      <c r="N48" s="1" t="s">
        <v>403</v>
      </c>
      <c r="O48" s="1" t="s">
        <v>404</v>
      </c>
      <c r="P48" s="1" t="s">
        <v>405</v>
      </c>
      <c r="Q48" s="1" t="s">
        <v>406</v>
      </c>
      <c r="R48" s="1" t="s">
        <v>576</v>
      </c>
      <c r="S48" s="1" t="s">
        <v>408</v>
      </c>
      <c r="T48" s="1" t="s">
        <v>409</v>
      </c>
      <c r="U48" s="1" t="s">
        <v>410</v>
      </c>
    </row>
    <row r="49" s="1" customFormat="1" spans="1:21">
      <c r="A49" s="3">
        <v>17996467381</v>
      </c>
      <c r="B49" s="1" t="s">
        <v>396</v>
      </c>
      <c r="C49" s="1" t="s">
        <v>577</v>
      </c>
      <c r="D49" s="1" t="s">
        <v>578</v>
      </c>
      <c r="E49" s="1" t="s">
        <v>118</v>
      </c>
      <c r="F49" s="1" t="s">
        <v>396</v>
      </c>
      <c r="G49" s="1" t="s">
        <v>399</v>
      </c>
      <c r="H49" s="1" t="s">
        <v>400</v>
      </c>
      <c r="I49" s="1" t="s">
        <v>579</v>
      </c>
      <c r="J49" s="1" t="s">
        <v>402</v>
      </c>
      <c r="K49" s="1" t="s">
        <v>579</v>
      </c>
      <c r="L49" s="1" t="s">
        <v>579</v>
      </c>
      <c r="M49" s="1" t="s">
        <v>403</v>
      </c>
      <c r="N49" s="1" t="s">
        <v>403</v>
      </c>
      <c r="O49" s="1" t="s">
        <v>404</v>
      </c>
      <c r="P49" s="1" t="s">
        <v>405</v>
      </c>
      <c r="Q49" s="1" t="s">
        <v>406</v>
      </c>
      <c r="R49" s="1" t="s">
        <v>580</v>
      </c>
      <c r="S49" s="1" t="s">
        <v>408</v>
      </c>
      <c r="T49" s="1" t="s">
        <v>409</v>
      </c>
      <c r="U49" s="1" t="s">
        <v>410</v>
      </c>
    </row>
    <row r="50" s="1" customFormat="1" spans="1:21">
      <c r="A50" s="3">
        <v>17997184836</v>
      </c>
      <c r="B50" s="1" t="s">
        <v>396</v>
      </c>
      <c r="C50" s="1" t="s">
        <v>581</v>
      </c>
      <c r="D50" s="1" t="s">
        <v>582</v>
      </c>
      <c r="E50" s="1" t="s">
        <v>224</v>
      </c>
      <c r="F50" s="1" t="s">
        <v>396</v>
      </c>
      <c r="G50" s="1" t="s">
        <v>399</v>
      </c>
      <c r="H50" s="1" t="s">
        <v>400</v>
      </c>
      <c r="I50" s="1" t="s">
        <v>583</v>
      </c>
      <c r="J50" s="1" t="s">
        <v>402</v>
      </c>
      <c r="K50" s="1" t="s">
        <v>583</v>
      </c>
      <c r="L50" s="1" t="s">
        <v>583</v>
      </c>
      <c r="M50" s="1" t="s">
        <v>403</v>
      </c>
      <c r="N50" s="1" t="s">
        <v>403</v>
      </c>
      <c r="O50" s="1" t="s">
        <v>404</v>
      </c>
      <c r="P50" s="1" t="s">
        <v>405</v>
      </c>
      <c r="Q50" s="1" t="s">
        <v>406</v>
      </c>
      <c r="R50" s="1" t="s">
        <v>584</v>
      </c>
      <c r="S50" s="1" t="s">
        <v>408</v>
      </c>
      <c r="T50" s="1" t="s">
        <v>409</v>
      </c>
      <c r="U50" s="1" t="s">
        <v>410</v>
      </c>
    </row>
    <row r="51" s="1" customFormat="1" spans="1:21">
      <c r="A51" s="3">
        <v>17999463736</v>
      </c>
      <c r="B51" s="1" t="s">
        <v>396</v>
      </c>
      <c r="C51" s="1" t="s">
        <v>585</v>
      </c>
      <c r="D51" s="1" t="s">
        <v>586</v>
      </c>
      <c r="E51" s="1" t="s">
        <v>264</v>
      </c>
      <c r="F51" s="1" t="s">
        <v>396</v>
      </c>
      <c r="G51" s="1" t="s">
        <v>399</v>
      </c>
      <c r="H51" s="1" t="s">
        <v>400</v>
      </c>
      <c r="I51" s="1" t="s">
        <v>587</v>
      </c>
      <c r="J51" s="1" t="s">
        <v>402</v>
      </c>
      <c r="K51" s="1" t="s">
        <v>587</v>
      </c>
      <c r="L51" s="1" t="s">
        <v>587</v>
      </c>
      <c r="M51" s="1" t="s">
        <v>403</v>
      </c>
      <c r="N51" s="1" t="s">
        <v>403</v>
      </c>
      <c r="O51" s="1" t="s">
        <v>404</v>
      </c>
      <c r="P51" s="1" t="s">
        <v>405</v>
      </c>
      <c r="Q51" s="1" t="s">
        <v>406</v>
      </c>
      <c r="R51" s="1" t="s">
        <v>588</v>
      </c>
      <c r="S51" s="1" t="s">
        <v>408</v>
      </c>
      <c r="T51" s="1" t="s">
        <v>409</v>
      </c>
      <c r="U51" s="1" t="s">
        <v>410</v>
      </c>
    </row>
    <row r="52" s="1" customFormat="1" spans="1:21">
      <c r="A52" s="3">
        <v>17999536354</v>
      </c>
      <c r="B52" s="1" t="s">
        <v>396</v>
      </c>
      <c r="C52" s="1" t="s">
        <v>589</v>
      </c>
      <c r="D52" s="1" t="s">
        <v>590</v>
      </c>
      <c r="E52" s="1" t="s">
        <v>275</v>
      </c>
      <c r="F52" s="1" t="s">
        <v>396</v>
      </c>
      <c r="G52" s="1" t="s">
        <v>399</v>
      </c>
      <c r="H52" s="1" t="s">
        <v>400</v>
      </c>
      <c r="I52" s="1" t="s">
        <v>591</v>
      </c>
      <c r="J52" s="1" t="s">
        <v>402</v>
      </c>
      <c r="K52" s="1" t="s">
        <v>591</v>
      </c>
      <c r="L52" s="1" t="s">
        <v>591</v>
      </c>
      <c r="M52" s="1" t="s">
        <v>403</v>
      </c>
      <c r="N52" s="1" t="s">
        <v>403</v>
      </c>
      <c r="O52" s="1" t="s">
        <v>404</v>
      </c>
      <c r="P52" s="1" t="s">
        <v>405</v>
      </c>
      <c r="Q52" s="1" t="s">
        <v>406</v>
      </c>
      <c r="R52" s="1" t="s">
        <v>592</v>
      </c>
      <c r="S52" s="1" t="s">
        <v>408</v>
      </c>
      <c r="T52" s="1" t="s">
        <v>409</v>
      </c>
      <c r="U52" s="1" t="s">
        <v>410</v>
      </c>
    </row>
    <row r="53" s="1" customFormat="1" spans="1:21">
      <c r="A53" s="3">
        <v>17996862553</v>
      </c>
      <c r="B53" s="1" t="s">
        <v>396</v>
      </c>
      <c r="C53" s="1" t="s">
        <v>593</v>
      </c>
      <c r="D53" s="1" t="s">
        <v>594</v>
      </c>
      <c r="E53" s="1" t="s">
        <v>172</v>
      </c>
      <c r="F53" s="1" t="s">
        <v>396</v>
      </c>
      <c r="G53" s="1" t="s">
        <v>399</v>
      </c>
      <c r="H53" s="1" t="s">
        <v>400</v>
      </c>
      <c r="I53" s="1" t="s">
        <v>595</v>
      </c>
      <c r="J53" s="1" t="s">
        <v>402</v>
      </c>
      <c r="K53" s="1" t="s">
        <v>595</v>
      </c>
      <c r="L53" s="1" t="s">
        <v>595</v>
      </c>
      <c r="M53" s="1" t="s">
        <v>403</v>
      </c>
      <c r="N53" s="1" t="s">
        <v>403</v>
      </c>
      <c r="O53" s="1" t="s">
        <v>404</v>
      </c>
      <c r="P53" s="1" t="s">
        <v>405</v>
      </c>
      <c r="Q53" s="1" t="s">
        <v>406</v>
      </c>
      <c r="R53" s="1" t="s">
        <v>596</v>
      </c>
      <c r="S53" s="1" t="s">
        <v>408</v>
      </c>
      <c r="T53" s="1" t="s">
        <v>409</v>
      </c>
      <c r="U53" s="1" t="s">
        <v>410</v>
      </c>
    </row>
    <row r="54" s="1" customFormat="1" spans="1:21">
      <c r="A54" s="3">
        <v>17999125733</v>
      </c>
      <c r="B54" s="1" t="s">
        <v>396</v>
      </c>
      <c r="C54" s="1" t="s">
        <v>597</v>
      </c>
      <c r="D54" s="1" t="s">
        <v>473</v>
      </c>
      <c r="E54" s="1" t="s">
        <v>249</v>
      </c>
      <c r="F54" s="1" t="s">
        <v>396</v>
      </c>
      <c r="G54" s="1" t="s">
        <v>399</v>
      </c>
      <c r="H54" s="1" t="s">
        <v>400</v>
      </c>
      <c r="I54" s="1" t="s">
        <v>474</v>
      </c>
      <c r="J54" s="1" t="s">
        <v>402</v>
      </c>
      <c r="K54" s="1" t="s">
        <v>474</v>
      </c>
      <c r="L54" s="1" t="s">
        <v>474</v>
      </c>
      <c r="M54" s="1" t="s">
        <v>403</v>
      </c>
      <c r="N54" s="1" t="s">
        <v>403</v>
      </c>
      <c r="O54" s="1" t="s">
        <v>404</v>
      </c>
      <c r="P54" s="1" t="s">
        <v>405</v>
      </c>
      <c r="Q54" s="1" t="s">
        <v>406</v>
      </c>
      <c r="R54" s="1" t="s">
        <v>598</v>
      </c>
      <c r="S54" s="1" t="s">
        <v>408</v>
      </c>
      <c r="T54" s="1" t="s">
        <v>409</v>
      </c>
      <c r="U54" s="1" t="s">
        <v>410</v>
      </c>
    </row>
    <row r="55" s="1" customFormat="1" spans="1:21">
      <c r="A55" s="3">
        <v>17999650458</v>
      </c>
      <c r="B55" s="1" t="s">
        <v>396</v>
      </c>
      <c r="C55" s="1" t="s">
        <v>599</v>
      </c>
      <c r="D55" s="1" t="s">
        <v>600</v>
      </c>
      <c r="E55" s="1" t="s">
        <v>294</v>
      </c>
      <c r="F55" s="1" t="s">
        <v>396</v>
      </c>
      <c r="G55" s="1" t="s">
        <v>399</v>
      </c>
      <c r="H55" s="1" t="s">
        <v>400</v>
      </c>
      <c r="I55" s="1" t="s">
        <v>601</v>
      </c>
      <c r="J55" s="1" t="s">
        <v>402</v>
      </c>
      <c r="K55" s="1" t="s">
        <v>601</v>
      </c>
      <c r="L55" s="1" t="s">
        <v>601</v>
      </c>
      <c r="M55" s="1" t="s">
        <v>403</v>
      </c>
      <c r="N55" s="1" t="s">
        <v>403</v>
      </c>
      <c r="O55" s="1" t="s">
        <v>404</v>
      </c>
      <c r="P55" s="1" t="s">
        <v>405</v>
      </c>
      <c r="Q55" s="1" t="s">
        <v>406</v>
      </c>
      <c r="R55" s="1" t="s">
        <v>602</v>
      </c>
      <c r="S55" s="1" t="s">
        <v>408</v>
      </c>
      <c r="T55" s="1" t="s">
        <v>409</v>
      </c>
      <c r="U55" s="1" t="s">
        <v>410</v>
      </c>
    </row>
    <row r="56" s="1" customFormat="1" spans="1:21">
      <c r="A56" s="3">
        <v>17996944009</v>
      </c>
      <c r="B56" s="1" t="s">
        <v>396</v>
      </c>
      <c r="C56" s="1" t="s">
        <v>603</v>
      </c>
      <c r="D56" s="1" t="s">
        <v>604</v>
      </c>
      <c r="E56" s="1" t="s">
        <v>186</v>
      </c>
      <c r="F56" s="1" t="s">
        <v>396</v>
      </c>
      <c r="G56" s="1" t="s">
        <v>399</v>
      </c>
      <c r="H56" s="1" t="s">
        <v>400</v>
      </c>
      <c r="I56" s="1" t="s">
        <v>539</v>
      </c>
      <c r="J56" s="1" t="s">
        <v>402</v>
      </c>
      <c r="K56" s="1" t="s">
        <v>539</v>
      </c>
      <c r="L56" s="1" t="s">
        <v>539</v>
      </c>
      <c r="M56" s="1" t="s">
        <v>403</v>
      </c>
      <c r="N56" s="1" t="s">
        <v>403</v>
      </c>
      <c r="O56" s="1" t="s">
        <v>404</v>
      </c>
      <c r="P56" s="1" t="s">
        <v>405</v>
      </c>
      <c r="Q56" s="1" t="s">
        <v>406</v>
      </c>
      <c r="R56" s="1" t="s">
        <v>605</v>
      </c>
      <c r="S56" s="1" t="s">
        <v>408</v>
      </c>
      <c r="T56" s="1" t="s">
        <v>409</v>
      </c>
      <c r="U56" s="1" t="s">
        <v>410</v>
      </c>
    </row>
    <row r="57" s="1" customFormat="1" spans="1:21">
      <c r="A57" s="3">
        <v>17996663285</v>
      </c>
      <c r="B57" s="1" t="s">
        <v>396</v>
      </c>
      <c r="C57" s="1" t="s">
        <v>606</v>
      </c>
      <c r="D57" s="1" t="s">
        <v>607</v>
      </c>
      <c r="E57" s="1" t="s">
        <v>146</v>
      </c>
      <c r="F57" s="1" t="s">
        <v>396</v>
      </c>
      <c r="G57" s="1" t="s">
        <v>399</v>
      </c>
      <c r="H57" s="1" t="s">
        <v>400</v>
      </c>
      <c r="I57" s="1" t="s">
        <v>608</v>
      </c>
      <c r="J57" s="1" t="s">
        <v>402</v>
      </c>
      <c r="K57" s="1" t="s">
        <v>608</v>
      </c>
      <c r="L57" s="1" t="s">
        <v>608</v>
      </c>
      <c r="M57" s="1" t="s">
        <v>403</v>
      </c>
      <c r="N57" s="1" t="s">
        <v>403</v>
      </c>
      <c r="O57" s="1" t="s">
        <v>404</v>
      </c>
      <c r="P57" s="1" t="s">
        <v>405</v>
      </c>
      <c r="Q57" s="1" t="s">
        <v>406</v>
      </c>
      <c r="R57" s="1" t="s">
        <v>609</v>
      </c>
      <c r="S57" s="1" t="s">
        <v>408</v>
      </c>
      <c r="T57" s="1" t="s">
        <v>409</v>
      </c>
      <c r="U57" s="1" t="s">
        <v>410</v>
      </c>
    </row>
    <row r="58" s="1" customFormat="1" spans="1:21">
      <c r="A58" s="3">
        <v>17996657904</v>
      </c>
      <c r="B58" s="1" t="s">
        <v>396</v>
      </c>
      <c r="C58" s="1" t="s">
        <v>610</v>
      </c>
      <c r="D58" s="1" t="s">
        <v>607</v>
      </c>
      <c r="E58" s="1" t="s">
        <v>146</v>
      </c>
      <c r="F58" s="1" t="s">
        <v>396</v>
      </c>
      <c r="G58" s="1" t="s">
        <v>399</v>
      </c>
      <c r="H58" s="1" t="s">
        <v>400</v>
      </c>
      <c r="I58" s="1" t="s">
        <v>608</v>
      </c>
      <c r="J58" s="1" t="s">
        <v>402</v>
      </c>
      <c r="K58" s="1" t="s">
        <v>608</v>
      </c>
      <c r="L58" s="1" t="s">
        <v>608</v>
      </c>
      <c r="M58" s="1" t="s">
        <v>403</v>
      </c>
      <c r="N58" s="1" t="s">
        <v>403</v>
      </c>
      <c r="O58" s="1" t="s">
        <v>404</v>
      </c>
      <c r="P58" s="1" t="s">
        <v>405</v>
      </c>
      <c r="Q58" s="1" t="s">
        <v>406</v>
      </c>
      <c r="R58" s="1" t="s">
        <v>611</v>
      </c>
      <c r="S58" s="1" t="s">
        <v>408</v>
      </c>
      <c r="T58" s="1" t="s">
        <v>409</v>
      </c>
      <c r="U58" s="1" t="s">
        <v>410</v>
      </c>
    </row>
    <row r="59" s="1" customFormat="1" spans="1:21">
      <c r="A59" s="3">
        <v>17999473005</v>
      </c>
      <c r="B59" s="1" t="s">
        <v>396</v>
      </c>
      <c r="C59" s="1" t="s">
        <v>612</v>
      </c>
      <c r="D59" s="1" t="s">
        <v>458</v>
      </c>
      <c r="E59" s="1" t="s">
        <v>269</v>
      </c>
      <c r="F59" s="1" t="s">
        <v>396</v>
      </c>
      <c r="G59" s="1" t="s">
        <v>399</v>
      </c>
      <c r="H59" s="1" t="s">
        <v>400</v>
      </c>
      <c r="I59" s="1" t="s">
        <v>421</v>
      </c>
      <c r="J59" s="1" t="s">
        <v>402</v>
      </c>
      <c r="K59" s="1" t="s">
        <v>421</v>
      </c>
      <c r="L59" s="1" t="s">
        <v>421</v>
      </c>
      <c r="M59" s="1" t="s">
        <v>403</v>
      </c>
      <c r="N59" s="1" t="s">
        <v>403</v>
      </c>
      <c r="O59" s="1" t="s">
        <v>404</v>
      </c>
      <c r="P59" s="1" t="s">
        <v>405</v>
      </c>
      <c r="Q59" s="1" t="s">
        <v>406</v>
      </c>
      <c r="R59" s="1" t="s">
        <v>613</v>
      </c>
      <c r="S59" s="1" t="s">
        <v>408</v>
      </c>
      <c r="T59" s="1" t="s">
        <v>409</v>
      </c>
      <c r="U59" s="1" t="s">
        <v>410</v>
      </c>
    </row>
    <row r="60" s="1" customFormat="1" spans="1:21">
      <c r="A60" s="3">
        <v>17996966191</v>
      </c>
      <c r="B60" s="1" t="s">
        <v>396</v>
      </c>
      <c r="C60" s="1" t="s">
        <v>614</v>
      </c>
      <c r="D60" s="1" t="s">
        <v>615</v>
      </c>
      <c r="E60" s="1" t="s">
        <v>206</v>
      </c>
      <c r="F60" s="1" t="s">
        <v>396</v>
      </c>
      <c r="G60" s="1" t="s">
        <v>399</v>
      </c>
      <c r="H60" s="1" t="s">
        <v>400</v>
      </c>
      <c r="I60" s="1" t="s">
        <v>616</v>
      </c>
      <c r="J60" s="1" t="s">
        <v>402</v>
      </c>
      <c r="K60" s="1" t="s">
        <v>616</v>
      </c>
      <c r="L60" s="1" t="s">
        <v>616</v>
      </c>
      <c r="M60" s="1" t="s">
        <v>403</v>
      </c>
      <c r="N60" s="1" t="s">
        <v>403</v>
      </c>
      <c r="O60" s="1" t="s">
        <v>404</v>
      </c>
      <c r="P60" s="1" t="s">
        <v>405</v>
      </c>
      <c r="Q60" s="1" t="s">
        <v>406</v>
      </c>
      <c r="R60" s="1" t="s">
        <v>617</v>
      </c>
      <c r="S60" s="1" t="s">
        <v>408</v>
      </c>
      <c r="T60" s="1" t="s">
        <v>409</v>
      </c>
      <c r="U60" s="1" t="s">
        <v>410</v>
      </c>
    </row>
    <row r="61" s="1" customFormat="1" spans="1:21">
      <c r="A61" s="3">
        <v>17996636896</v>
      </c>
      <c r="B61" s="1" t="s">
        <v>396</v>
      </c>
      <c r="C61" s="1" t="s">
        <v>618</v>
      </c>
      <c r="D61" s="1" t="s">
        <v>619</v>
      </c>
      <c r="E61" s="1" t="s">
        <v>142</v>
      </c>
      <c r="F61" s="1" t="s">
        <v>396</v>
      </c>
      <c r="G61" s="1" t="s">
        <v>399</v>
      </c>
      <c r="H61" s="1" t="s">
        <v>400</v>
      </c>
      <c r="I61" s="1" t="s">
        <v>620</v>
      </c>
      <c r="J61" s="1" t="s">
        <v>402</v>
      </c>
      <c r="K61" s="1" t="s">
        <v>620</v>
      </c>
      <c r="L61" s="1" t="s">
        <v>620</v>
      </c>
      <c r="M61" s="1" t="s">
        <v>403</v>
      </c>
      <c r="N61" s="1" t="s">
        <v>403</v>
      </c>
      <c r="O61" s="1" t="s">
        <v>404</v>
      </c>
      <c r="P61" s="1" t="s">
        <v>405</v>
      </c>
      <c r="Q61" s="1" t="s">
        <v>406</v>
      </c>
      <c r="R61" s="1" t="s">
        <v>621</v>
      </c>
      <c r="S61" s="1" t="s">
        <v>408</v>
      </c>
      <c r="T61" s="1" t="s">
        <v>409</v>
      </c>
      <c r="U61" s="1" t="s">
        <v>410</v>
      </c>
    </row>
    <row r="62" s="1" customFormat="1" spans="1:21">
      <c r="A62" s="3">
        <v>17996667290</v>
      </c>
      <c r="B62" s="1" t="s">
        <v>396</v>
      </c>
      <c r="C62" s="1" t="s">
        <v>622</v>
      </c>
      <c r="D62" s="1" t="s">
        <v>623</v>
      </c>
      <c r="E62" s="1" t="s">
        <v>155</v>
      </c>
      <c r="F62" s="1" t="s">
        <v>396</v>
      </c>
      <c r="G62" s="1" t="s">
        <v>399</v>
      </c>
      <c r="H62" s="1" t="s">
        <v>400</v>
      </c>
      <c r="I62" s="1" t="s">
        <v>624</v>
      </c>
      <c r="J62" s="1" t="s">
        <v>402</v>
      </c>
      <c r="K62" s="1" t="s">
        <v>624</v>
      </c>
      <c r="L62" s="1" t="s">
        <v>624</v>
      </c>
      <c r="M62" s="1" t="s">
        <v>403</v>
      </c>
      <c r="N62" s="1" t="s">
        <v>403</v>
      </c>
      <c r="O62" s="1" t="s">
        <v>404</v>
      </c>
      <c r="P62" s="1" t="s">
        <v>405</v>
      </c>
      <c r="Q62" s="1" t="s">
        <v>406</v>
      </c>
      <c r="R62" s="1" t="s">
        <v>625</v>
      </c>
      <c r="S62" s="1" t="s">
        <v>408</v>
      </c>
      <c r="T62" s="1" t="s">
        <v>409</v>
      </c>
      <c r="U62" s="1" t="s">
        <v>410</v>
      </c>
    </row>
    <row r="63" s="1" customFormat="1" spans="1:21">
      <c r="A63" s="3">
        <v>17996695440</v>
      </c>
      <c r="B63" s="1" t="s">
        <v>396</v>
      </c>
      <c r="C63" s="1" t="s">
        <v>626</v>
      </c>
      <c r="D63" s="1" t="s">
        <v>623</v>
      </c>
      <c r="E63" s="1" t="s">
        <v>163</v>
      </c>
      <c r="F63" s="1" t="s">
        <v>396</v>
      </c>
      <c r="G63" s="1" t="s">
        <v>399</v>
      </c>
      <c r="H63" s="1" t="s">
        <v>400</v>
      </c>
      <c r="I63" s="1" t="s">
        <v>624</v>
      </c>
      <c r="J63" s="1" t="s">
        <v>402</v>
      </c>
      <c r="K63" s="1" t="s">
        <v>624</v>
      </c>
      <c r="L63" s="1" t="s">
        <v>624</v>
      </c>
      <c r="M63" s="1" t="s">
        <v>403</v>
      </c>
      <c r="N63" s="1" t="s">
        <v>403</v>
      </c>
      <c r="O63" s="1" t="s">
        <v>404</v>
      </c>
      <c r="P63" s="1" t="s">
        <v>405</v>
      </c>
      <c r="Q63" s="1" t="s">
        <v>406</v>
      </c>
      <c r="R63" s="1" t="s">
        <v>627</v>
      </c>
      <c r="S63" s="1" t="s">
        <v>408</v>
      </c>
      <c r="T63" s="1" t="s">
        <v>409</v>
      </c>
      <c r="U63" s="1" t="s">
        <v>410</v>
      </c>
    </row>
    <row r="64" s="1" customFormat="1" spans="1:21">
      <c r="A64" s="3">
        <v>17996471294</v>
      </c>
      <c r="B64" s="1" t="s">
        <v>396</v>
      </c>
      <c r="C64" s="1" t="s">
        <v>628</v>
      </c>
      <c r="D64" s="1" t="s">
        <v>629</v>
      </c>
      <c r="E64" s="1" t="s">
        <v>124</v>
      </c>
      <c r="F64" s="1" t="s">
        <v>396</v>
      </c>
      <c r="G64" s="1" t="s">
        <v>399</v>
      </c>
      <c r="H64" s="1" t="s">
        <v>400</v>
      </c>
      <c r="I64" s="1" t="s">
        <v>630</v>
      </c>
      <c r="J64" s="1" t="s">
        <v>402</v>
      </c>
      <c r="K64" s="1" t="s">
        <v>630</v>
      </c>
      <c r="L64" s="1" t="s">
        <v>630</v>
      </c>
      <c r="M64" s="1" t="s">
        <v>403</v>
      </c>
      <c r="N64" s="1" t="s">
        <v>403</v>
      </c>
      <c r="O64" s="1" t="s">
        <v>404</v>
      </c>
      <c r="P64" s="1" t="s">
        <v>405</v>
      </c>
      <c r="Q64" s="1" t="s">
        <v>406</v>
      </c>
      <c r="R64" s="1" t="s">
        <v>631</v>
      </c>
      <c r="S64" s="1" t="s">
        <v>408</v>
      </c>
      <c r="T64" s="1" t="s">
        <v>409</v>
      </c>
      <c r="U64" s="1" t="s">
        <v>410</v>
      </c>
    </row>
    <row r="65" s="1" customFormat="1" spans="1:21">
      <c r="A65" s="3">
        <v>17952242837</v>
      </c>
      <c r="B65" s="1" t="s">
        <v>632</v>
      </c>
      <c r="C65" s="1" t="s">
        <v>633</v>
      </c>
      <c r="D65" s="1" t="s">
        <v>428</v>
      </c>
      <c r="E65" s="1" t="s">
        <v>634</v>
      </c>
      <c r="F65" s="1" t="s">
        <v>396</v>
      </c>
      <c r="G65" s="1" t="s">
        <v>399</v>
      </c>
      <c r="H65" s="1" t="s">
        <v>400</v>
      </c>
      <c r="I65" s="1" t="s">
        <v>635</v>
      </c>
      <c r="J65" s="1" t="s">
        <v>402</v>
      </c>
      <c r="K65" s="1" t="s">
        <v>635</v>
      </c>
      <c r="L65" s="1" t="s">
        <v>635</v>
      </c>
      <c r="M65" s="1" t="s">
        <v>403</v>
      </c>
      <c r="N65" s="1" t="s">
        <v>403</v>
      </c>
      <c r="O65" s="1" t="s">
        <v>404</v>
      </c>
      <c r="P65" s="1" t="s">
        <v>405</v>
      </c>
      <c r="Q65" s="1" t="s">
        <v>406</v>
      </c>
      <c r="R65" s="1" t="s">
        <v>636</v>
      </c>
      <c r="S65" s="1" t="s">
        <v>408</v>
      </c>
      <c r="T65" s="1" t="s">
        <v>409</v>
      </c>
      <c r="U65" s="1" t="s">
        <v>410</v>
      </c>
    </row>
    <row r="66" s="1" customFormat="1" spans="1:21">
      <c r="A66" s="3">
        <v>17995368296</v>
      </c>
      <c r="B66" s="1" t="s">
        <v>637</v>
      </c>
      <c r="C66" s="1" t="s">
        <v>638</v>
      </c>
      <c r="D66" s="1" t="s">
        <v>639</v>
      </c>
      <c r="E66" s="1" t="s">
        <v>640</v>
      </c>
      <c r="F66" s="1" t="s">
        <v>396</v>
      </c>
      <c r="G66" s="1" t="s">
        <v>399</v>
      </c>
      <c r="H66" s="1" t="s">
        <v>400</v>
      </c>
      <c r="I66" s="1" t="s">
        <v>641</v>
      </c>
      <c r="J66" s="1" t="s">
        <v>402</v>
      </c>
      <c r="K66" s="1" t="s">
        <v>641</v>
      </c>
      <c r="L66" s="1" t="s">
        <v>641</v>
      </c>
      <c r="M66" s="1" t="s">
        <v>403</v>
      </c>
      <c r="N66" s="1" t="s">
        <v>403</v>
      </c>
      <c r="O66" s="1" t="s">
        <v>404</v>
      </c>
      <c r="P66" s="1" t="s">
        <v>405</v>
      </c>
      <c r="Q66" s="1" t="s">
        <v>406</v>
      </c>
      <c r="R66" s="1" t="s">
        <v>642</v>
      </c>
      <c r="S66" s="1" t="s">
        <v>408</v>
      </c>
      <c r="T66" s="1" t="s">
        <v>409</v>
      </c>
      <c r="U66" s="1" t="s">
        <v>410</v>
      </c>
    </row>
    <row r="67" s="1" customFormat="1" spans="1:21">
      <c r="A67" s="3">
        <v>17949854824</v>
      </c>
      <c r="B67" s="1" t="s">
        <v>632</v>
      </c>
      <c r="C67" s="1" t="s">
        <v>643</v>
      </c>
      <c r="D67" s="1" t="s">
        <v>644</v>
      </c>
      <c r="E67" s="1" t="s">
        <v>645</v>
      </c>
      <c r="F67" s="1" t="s">
        <v>396</v>
      </c>
      <c r="G67" s="1" t="s">
        <v>399</v>
      </c>
      <c r="H67" s="1" t="s">
        <v>400</v>
      </c>
      <c r="I67" s="1" t="s">
        <v>646</v>
      </c>
      <c r="J67" s="1" t="s">
        <v>402</v>
      </c>
      <c r="K67" s="1" t="s">
        <v>646</v>
      </c>
      <c r="L67" s="1" t="s">
        <v>646</v>
      </c>
      <c r="M67" s="1" t="s">
        <v>403</v>
      </c>
      <c r="N67" s="1" t="s">
        <v>403</v>
      </c>
      <c r="O67" s="1" t="s">
        <v>404</v>
      </c>
      <c r="P67" s="1" t="s">
        <v>405</v>
      </c>
      <c r="Q67" s="1" t="s">
        <v>406</v>
      </c>
      <c r="R67" s="1" t="s">
        <v>647</v>
      </c>
      <c r="S67" s="1" t="s">
        <v>408</v>
      </c>
      <c r="T67" s="1" t="s">
        <v>409</v>
      </c>
      <c r="U67" s="1" t="s">
        <v>410</v>
      </c>
    </row>
    <row r="68" s="1" customFormat="1" spans="1:21">
      <c r="A68" s="3">
        <v>17968314139</v>
      </c>
      <c r="B68" s="1" t="s">
        <v>648</v>
      </c>
      <c r="C68" s="1" t="s">
        <v>649</v>
      </c>
      <c r="D68" s="1" t="s">
        <v>650</v>
      </c>
      <c r="E68" s="1" t="s">
        <v>45</v>
      </c>
      <c r="F68" s="1" t="s">
        <v>651</v>
      </c>
      <c r="G68" s="1" t="s">
        <v>399</v>
      </c>
      <c r="H68" s="1" t="s">
        <v>400</v>
      </c>
      <c r="I68" s="1" t="s">
        <v>652</v>
      </c>
      <c r="J68" s="1" t="s">
        <v>402</v>
      </c>
      <c r="K68" s="1" t="s">
        <v>652</v>
      </c>
      <c r="L68" s="1" t="s">
        <v>652</v>
      </c>
      <c r="M68" s="1" t="s">
        <v>403</v>
      </c>
      <c r="N68" s="1" t="s">
        <v>403</v>
      </c>
      <c r="O68" s="1" t="s">
        <v>404</v>
      </c>
      <c r="P68" s="1" t="s">
        <v>405</v>
      </c>
      <c r="Q68" s="1" t="s">
        <v>406</v>
      </c>
      <c r="R68" s="1" t="s">
        <v>653</v>
      </c>
      <c r="S68" s="1" t="s">
        <v>408</v>
      </c>
      <c r="T68" s="1" t="s">
        <v>409</v>
      </c>
      <c r="U68" s="1" t="s">
        <v>410</v>
      </c>
    </row>
    <row r="69" s="1" customFormat="1" spans="1:21">
      <c r="A69" s="3">
        <v>17993069875</v>
      </c>
      <c r="B69" s="1" t="s">
        <v>637</v>
      </c>
      <c r="C69" s="1" t="s">
        <v>654</v>
      </c>
      <c r="D69" s="1" t="s">
        <v>655</v>
      </c>
      <c r="E69" s="1" t="s">
        <v>73</v>
      </c>
      <c r="F69" s="1" t="s">
        <v>396</v>
      </c>
      <c r="G69" s="1" t="s">
        <v>399</v>
      </c>
      <c r="H69" s="1" t="s">
        <v>400</v>
      </c>
      <c r="I69" s="1" t="s">
        <v>656</v>
      </c>
      <c r="J69" s="1" t="s">
        <v>402</v>
      </c>
      <c r="K69" s="1" t="s">
        <v>656</v>
      </c>
      <c r="L69" s="1" t="s">
        <v>656</v>
      </c>
      <c r="M69" s="1" t="s">
        <v>403</v>
      </c>
      <c r="N69" s="1" t="s">
        <v>403</v>
      </c>
      <c r="O69" s="1" t="s">
        <v>404</v>
      </c>
      <c r="P69" s="1" t="s">
        <v>405</v>
      </c>
      <c r="Q69" s="1" t="s">
        <v>406</v>
      </c>
      <c r="R69" s="1" t="s">
        <v>657</v>
      </c>
      <c r="S69" s="1" t="s">
        <v>408</v>
      </c>
      <c r="T69" s="1" t="s">
        <v>409</v>
      </c>
      <c r="U69" s="1" t="s">
        <v>410</v>
      </c>
    </row>
    <row r="70" s="1" customFormat="1" spans="1:21">
      <c r="A70" s="3">
        <v>17993521682</v>
      </c>
      <c r="B70" s="1" t="s">
        <v>637</v>
      </c>
      <c r="C70" s="1" t="s">
        <v>658</v>
      </c>
      <c r="D70" s="1" t="s">
        <v>659</v>
      </c>
      <c r="E70" s="1" t="s">
        <v>82</v>
      </c>
      <c r="F70" s="1" t="s">
        <v>396</v>
      </c>
      <c r="G70" s="1" t="s">
        <v>399</v>
      </c>
      <c r="H70" s="1" t="s">
        <v>400</v>
      </c>
      <c r="I70" s="1" t="s">
        <v>558</v>
      </c>
      <c r="J70" s="1" t="s">
        <v>402</v>
      </c>
      <c r="K70" s="1" t="s">
        <v>558</v>
      </c>
      <c r="L70" s="1" t="s">
        <v>558</v>
      </c>
      <c r="M70" s="1" t="s">
        <v>403</v>
      </c>
      <c r="N70" s="1" t="s">
        <v>403</v>
      </c>
      <c r="O70" s="1" t="s">
        <v>404</v>
      </c>
      <c r="P70" s="1" t="s">
        <v>405</v>
      </c>
      <c r="Q70" s="1" t="s">
        <v>406</v>
      </c>
      <c r="R70" s="1" t="s">
        <v>660</v>
      </c>
      <c r="S70" s="1" t="s">
        <v>408</v>
      </c>
      <c r="T70" s="1" t="s">
        <v>409</v>
      </c>
      <c r="U70" s="1" t="s">
        <v>410</v>
      </c>
    </row>
    <row r="71" s="1" customFormat="1" spans="1:21">
      <c r="A71" s="3">
        <v>17968731904</v>
      </c>
      <c r="B71" s="1" t="s">
        <v>648</v>
      </c>
      <c r="C71" s="1" t="s">
        <v>661</v>
      </c>
      <c r="D71" s="1" t="s">
        <v>662</v>
      </c>
      <c r="E71" s="1" t="s">
        <v>49</v>
      </c>
      <c r="F71" s="1" t="s">
        <v>396</v>
      </c>
      <c r="G71" s="1" t="s">
        <v>399</v>
      </c>
      <c r="H71" s="1" t="s">
        <v>400</v>
      </c>
      <c r="I71" s="1" t="s">
        <v>404</v>
      </c>
      <c r="J71" s="1" t="s">
        <v>402</v>
      </c>
      <c r="K71" s="1" t="s">
        <v>404</v>
      </c>
      <c r="L71" s="1" t="s">
        <v>404</v>
      </c>
      <c r="M71" s="1" t="s">
        <v>403</v>
      </c>
      <c r="N71" s="1" t="s">
        <v>403</v>
      </c>
      <c r="O71" s="1" t="s">
        <v>404</v>
      </c>
      <c r="P71" s="1" t="s">
        <v>405</v>
      </c>
      <c r="Q71" s="1" t="s">
        <v>406</v>
      </c>
      <c r="R71" s="1" t="s">
        <v>663</v>
      </c>
      <c r="S71" s="1" t="s">
        <v>408</v>
      </c>
      <c r="T71" s="1" t="s">
        <v>409</v>
      </c>
      <c r="U71" s="1" t="s">
        <v>410</v>
      </c>
    </row>
    <row r="72" s="1" customFormat="1" spans="1:21">
      <c r="A72" s="3">
        <v>17981709821</v>
      </c>
      <c r="B72" s="1" t="s">
        <v>664</v>
      </c>
      <c r="C72" s="1" t="s">
        <v>665</v>
      </c>
      <c r="D72" s="1" t="s">
        <v>666</v>
      </c>
      <c r="E72" s="1" t="s">
        <v>59</v>
      </c>
      <c r="F72" s="1" t="s">
        <v>396</v>
      </c>
      <c r="G72" s="1" t="s">
        <v>399</v>
      </c>
      <c r="H72" s="1" t="s">
        <v>400</v>
      </c>
      <c r="I72" s="1" t="s">
        <v>667</v>
      </c>
      <c r="J72" s="1" t="s">
        <v>402</v>
      </c>
      <c r="K72" s="1" t="s">
        <v>667</v>
      </c>
      <c r="L72" s="1" t="s">
        <v>667</v>
      </c>
      <c r="M72" s="1" t="s">
        <v>403</v>
      </c>
      <c r="N72" s="1" t="s">
        <v>403</v>
      </c>
      <c r="O72" s="1" t="s">
        <v>404</v>
      </c>
      <c r="P72" s="1" t="s">
        <v>405</v>
      </c>
      <c r="Q72" s="1" t="s">
        <v>406</v>
      </c>
      <c r="R72" s="1" t="s">
        <v>668</v>
      </c>
      <c r="S72" s="1" t="s">
        <v>408</v>
      </c>
      <c r="T72" s="1" t="s">
        <v>409</v>
      </c>
      <c r="U72" s="1" t="s">
        <v>410</v>
      </c>
    </row>
    <row r="73" s="1" customFormat="1" spans="1:21">
      <c r="A73" s="3">
        <v>17981135143</v>
      </c>
      <c r="B73" s="1" t="s">
        <v>664</v>
      </c>
      <c r="C73" s="1" t="s">
        <v>669</v>
      </c>
      <c r="D73" s="1" t="s">
        <v>670</v>
      </c>
      <c r="E73" s="1" t="s">
        <v>54</v>
      </c>
      <c r="F73" s="1" t="s">
        <v>396</v>
      </c>
      <c r="G73" s="1" t="s">
        <v>399</v>
      </c>
      <c r="H73" s="1" t="s">
        <v>400</v>
      </c>
      <c r="I73" s="1" t="s">
        <v>404</v>
      </c>
      <c r="J73" s="1" t="s">
        <v>402</v>
      </c>
      <c r="K73" s="1" t="s">
        <v>404</v>
      </c>
      <c r="L73" s="1" t="s">
        <v>404</v>
      </c>
      <c r="M73" s="1" t="s">
        <v>403</v>
      </c>
      <c r="N73" s="1" t="s">
        <v>403</v>
      </c>
      <c r="O73" s="1" t="s">
        <v>404</v>
      </c>
      <c r="P73" s="1" t="s">
        <v>405</v>
      </c>
      <c r="Q73" s="1" t="s">
        <v>406</v>
      </c>
      <c r="R73" s="1" t="s">
        <v>671</v>
      </c>
      <c r="S73" s="1" t="s">
        <v>408</v>
      </c>
      <c r="T73" s="1" t="s">
        <v>409</v>
      </c>
      <c r="U73" s="1" t="s">
        <v>410</v>
      </c>
    </row>
    <row r="74" s="1" customFormat="1" spans="1:21">
      <c r="A74" s="3">
        <v>17992991299</v>
      </c>
      <c r="B74" s="1" t="s">
        <v>637</v>
      </c>
      <c r="C74" s="1" t="s">
        <v>672</v>
      </c>
      <c r="D74" s="1" t="s">
        <v>673</v>
      </c>
      <c r="E74" s="1" t="s">
        <v>69</v>
      </c>
      <c r="F74" s="1" t="s">
        <v>396</v>
      </c>
      <c r="G74" s="1" t="s">
        <v>399</v>
      </c>
      <c r="H74" s="1" t="s">
        <v>400</v>
      </c>
      <c r="I74" s="1" t="s">
        <v>674</v>
      </c>
      <c r="J74" s="1" t="s">
        <v>402</v>
      </c>
      <c r="K74" s="1" t="s">
        <v>674</v>
      </c>
      <c r="L74" s="1" t="s">
        <v>674</v>
      </c>
      <c r="M74" s="1" t="s">
        <v>403</v>
      </c>
      <c r="N74" s="1" t="s">
        <v>403</v>
      </c>
      <c r="O74" s="1" t="s">
        <v>404</v>
      </c>
      <c r="P74" s="1" t="s">
        <v>405</v>
      </c>
      <c r="Q74" s="1" t="s">
        <v>406</v>
      </c>
      <c r="R74" s="1" t="s">
        <v>675</v>
      </c>
      <c r="S74" s="1" t="s">
        <v>408</v>
      </c>
      <c r="T74" s="1" t="s">
        <v>409</v>
      </c>
      <c r="U74" s="1" t="s">
        <v>410</v>
      </c>
    </row>
    <row r="75" s="1" customFormat="1" spans="1:21">
      <c r="A75" s="3">
        <v>17988236646</v>
      </c>
      <c r="B75" s="1" t="s">
        <v>651</v>
      </c>
      <c r="C75" s="1" t="s">
        <v>676</v>
      </c>
      <c r="D75" s="1" t="s">
        <v>677</v>
      </c>
      <c r="E75" s="1" t="s">
        <v>64</v>
      </c>
      <c r="F75" s="1" t="s">
        <v>651</v>
      </c>
      <c r="G75" s="1" t="s">
        <v>399</v>
      </c>
      <c r="H75" s="1" t="s">
        <v>400</v>
      </c>
      <c r="I75" s="1" t="s">
        <v>678</v>
      </c>
      <c r="J75" s="1" t="s">
        <v>402</v>
      </c>
      <c r="K75" s="1" t="s">
        <v>678</v>
      </c>
      <c r="L75" s="1" t="s">
        <v>678</v>
      </c>
      <c r="M75" s="1" t="s">
        <v>403</v>
      </c>
      <c r="N75" s="1" t="s">
        <v>403</v>
      </c>
      <c r="O75" s="1" t="s">
        <v>404</v>
      </c>
      <c r="P75" s="1" t="s">
        <v>405</v>
      </c>
      <c r="Q75" s="1" t="s">
        <v>406</v>
      </c>
      <c r="R75" s="1" t="s">
        <v>679</v>
      </c>
      <c r="S75" s="1" t="s">
        <v>408</v>
      </c>
      <c r="T75" s="1" t="s">
        <v>409</v>
      </c>
      <c r="U75" s="1" t="s">
        <v>410</v>
      </c>
    </row>
    <row r="76" s="1" customFormat="1" spans="1:21">
      <c r="A76" s="3">
        <v>17993272964</v>
      </c>
      <c r="B76" s="1" t="s">
        <v>637</v>
      </c>
      <c r="C76" s="1" t="s">
        <v>680</v>
      </c>
      <c r="D76" s="1" t="s">
        <v>681</v>
      </c>
      <c r="E76" s="1" t="s">
        <v>78</v>
      </c>
      <c r="F76" s="1" t="s">
        <v>396</v>
      </c>
      <c r="G76" s="1" t="s">
        <v>399</v>
      </c>
      <c r="H76" s="1" t="s">
        <v>400</v>
      </c>
      <c r="I76" s="1" t="s">
        <v>587</v>
      </c>
      <c r="J76" s="1" t="s">
        <v>402</v>
      </c>
      <c r="K76" s="1" t="s">
        <v>587</v>
      </c>
      <c r="L76" s="1" t="s">
        <v>587</v>
      </c>
      <c r="M76" s="1" t="s">
        <v>403</v>
      </c>
      <c r="N76" s="1" t="s">
        <v>403</v>
      </c>
      <c r="O76" s="1" t="s">
        <v>404</v>
      </c>
      <c r="P76" s="1" t="s">
        <v>405</v>
      </c>
      <c r="Q76" s="1" t="s">
        <v>406</v>
      </c>
      <c r="R76" s="1" t="s">
        <v>682</v>
      </c>
      <c r="S76" s="1" t="s">
        <v>408</v>
      </c>
      <c r="T76" s="1" t="s">
        <v>409</v>
      </c>
      <c r="U76" s="1" t="s">
        <v>410</v>
      </c>
    </row>
    <row r="77" s="1" customFormat="1" spans="1:21">
      <c r="A77" s="3">
        <v>17995458049</v>
      </c>
      <c r="B77" s="1" t="s">
        <v>637</v>
      </c>
      <c r="C77" s="1" t="s">
        <v>683</v>
      </c>
      <c r="D77" s="1" t="s">
        <v>684</v>
      </c>
      <c r="E77" s="1" t="s">
        <v>90</v>
      </c>
      <c r="F77" s="1" t="s">
        <v>396</v>
      </c>
      <c r="G77" s="1" t="s">
        <v>399</v>
      </c>
      <c r="H77" s="1" t="s">
        <v>400</v>
      </c>
      <c r="I77" s="1" t="s">
        <v>595</v>
      </c>
      <c r="J77" s="1" t="s">
        <v>402</v>
      </c>
      <c r="K77" s="1" t="s">
        <v>595</v>
      </c>
      <c r="L77" s="1" t="s">
        <v>595</v>
      </c>
      <c r="M77" s="1" t="s">
        <v>403</v>
      </c>
      <c r="N77" s="1" t="s">
        <v>403</v>
      </c>
      <c r="O77" s="1" t="s">
        <v>404</v>
      </c>
      <c r="P77" s="1" t="s">
        <v>405</v>
      </c>
      <c r="Q77" s="1" t="s">
        <v>406</v>
      </c>
      <c r="R77" s="1" t="s">
        <v>685</v>
      </c>
      <c r="S77" s="1" t="s">
        <v>408</v>
      </c>
      <c r="T77" s="1" t="s">
        <v>409</v>
      </c>
      <c r="U77" s="1" t="s">
        <v>410</v>
      </c>
    </row>
    <row r="78" s="1" customFormat="1" spans="1:21">
      <c r="A78" s="3">
        <v>17995479566</v>
      </c>
      <c r="B78" s="1" t="s">
        <v>637</v>
      </c>
      <c r="C78" s="1" t="s">
        <v>686</v>
      </c>
      <c r="D78" s="1" t="s">
        <v>687</v>
      </c>
      <c r="E78" s="1" t="s">
        <v>94</v>
      </c>
      <c r="F78" s="1" t="s">
        <v>396</v>
      </c>
      <c r="G78" s="1" t="s">
        <v>399</v>
      </c>
      <c r="H78" s="1" t="s">
        <v>400</v>
      </c>
      <c r="I78" s="1" t="s">
        <v>466</v>
      </c>
      <c r="J78" s="1" t="s">
        <v>402</v>
      </c>
      <c r="K78" s="1" t="s">
        <v>466</v>
      </c>
      <c r="L78" s="1" t="s">
        <v>466</v>
      </c>
      <c r="M78" s="1" t="s">
        <v>403</v>
      </c>
      <c r="N78" s="1" t="s">
        <v>403</v>
      </c>
      <c r="O78" s="1" t="s">
        <v>404</v>
      </c>
      <c r="P78" s="1" t="s">
        <v>405</v>
      </c>
      <c r="Q78" s="1" t="s">
        <v>406</v>
      </c>
      <c r="R78" s="1" t="s">
        <v>688</v>
      </c>
      <c r="S78" s="1" t="s">
        <v>408</v>
      </c>
      <c r="T78" s="1" t="s">
        <v>409</v>
      </c>
      <c r="U78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2022-06-11T02:01:15Z</dcterms:created>
  <dcterms:modified xsi:type="dcterms:W3CDTF">2022-06-11T02:06:50Z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DF999247148F4E66B608434F574FC017</vt:lpwstr>
  </property>
  <property fmtid="{D5CDD505-2E9C-101B-9397-08002B2CF9AE}" pid="3" name="KSOProductBuildVer">
    <vt:lpwstr>2052-11.1.0.11744</vt:lpwstr>
  </property>
</Properties>
</file>