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对账!$A$1:$X$82</definedName>
  </definedNames>
  <calcPr calcId="144525"/>
</workbook>
</file>

<file path=xl/sharedStrings.xml><?xml version="1.0" encoding="utf-8"?>
<sst xmlns="http://schemas.openxmlformats.org/spreadsheetml/2006/main" count="2564" uniqueCount="877">
  <si>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</si>
  <si>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</si>
  <si>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</si>
  <si>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</si>
  <si>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</si>
  <si>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</si>
  <si>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</si>
  <si>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</si>
  <si>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</si>
  <si>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</si>
  <si>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</si>
  <si>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</si>
  <si>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</si>
  <si>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</si>
  <si>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</si>
  <si>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</si>
  <si>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</si>
  <si>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</si>
  <si>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</si>
  <si>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</si>
  <si>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</si>
  <si>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</si>
  <si>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</si>
  <si>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</si>
  <si>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</si>
  <si>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17639293179	</t>
  </si>
  <si>
    <t>Ctrip</t>
  </si>
  <si>
    <t>正常</t>
  </si>
  <si>
    <t>[圣彼得堡]霍兰德酒店 - 圣彼得堡市中心(Hollander Hotel - Downtown St. Petersburg)(23737108)</t>
  </si>
  <si>
    <t>标准房, 1 张特大床(至少连住2晚及以上)&lt;2人入住&gt;&lt;不退款&gt;</t>
  </si>
  <si>
    <t>USD</t>
  </si>
  <si>
    <t>Gill/Terry L</t>
  </si>
  <si>
    <t>CA6352220613USD-W</t>
  </si>
  <si>
    <t>未提现</t>
  </si>
  <si>
    <t>携程开票</t>
  </si>
  <si>
    <t xml:space="preserve">2464436	</t>
  </si>
  <si>
    <t xml:space="preserve">HOLLAND1907944881E	</t>
  </si>
  <si>
    <t xml:space="preserve">17782737419	</t>
  </si>
  <si>
    <t>[拉斯维加斯]拉斯维加斯金砖酒店(Golden Nugget Las Vegas)(9579260)</t>
  </si>
  <si>
    <t>卡尔森塔楼豪华双大床房(至少连住2晚及以上)&lt;2人入住&gt;&lt;不退款&gt;</t>
  </si>
  <si>
    <t>Thompson/Dawn</t>
  </si>
  <si>
    <t xml:space="preserve">2505213	</t>
  </si>
  <si>
    <t xml:space="preserve">	</t>
  </si>
  <si>
    <t xml:space="preserve">17791067173	</t>
  </si>
  <si>
    <t>[多伦多]多伦多中心假日酒店(Holiday Inn Toronto Downtown Centre, an Ihg Hotel)(8721625)</t>
  </si>
  <si>
    <t>标准房&lt;2人入住&gt;&lt;不退款&gt;</t>
  </si>
  <si>
    <t>Maric/Emil</t>
  </si>
  <si>
    <t xml:space="preserve">2506781	</t>
  </si>
  <si>
    <t xml:space="preserve">49993327	</t>
  </si>
  <si>
    <t xml:space="preserve">17793026687	</t>
  </si>
  <si>
    <t>[西归浦市]海洋皇宫酒店(Ocean Palace Hotel)(15551573)</t>
  </si>
  <si>
    <t>东方豪华大床房&lt;2人入住&gt;&lt;不退款&gt;</t>
  </si>
  <si>
    <t>Kim/Eun hui</t>
  </si>
  <si>
    <t xml:space="preserve">2508128	</t>
  </si>
  <si>
    <t xml:space="preserve">22013129	</t>
  </si>
  <si>
    <t>取消</t>
  </si>
  <si>
    <t xml:space="preserve">17820440900	</t>
  </si>
  <si>
    <t>[威斯敏斯特城]海德公园拉德诺酒店(Hyde Park Radnor Hotel)(39521719)</t>
  </si>
  <si>
    <t>标准双床房(至少连住2晚及以上)&lt;2人入住&gt;&lt;不退款&gt;&lt;早餐&gt;</t>
  </si>
  <si>
    <t>Green/Wendy,Tucker/Lois</t>
  </si>
  <si>
    <t xml:space="preserve">2517799	</t>
  </si>
  <si>
    <t xml:space="preserve">Acknowledged	</t>
  </si>
  <si>
    <t xml:space="preserve">17869536712	</t>
  </si>
  <si>
    <t>[纽约]纽约千禧市中心酒店(Millennium Downtown New York)(16122002)</t>
  </si>
  <si>
    <t>特大床房&lt;2人入住&gt;&lt;不退款&gt;</t>
  </si>
  <si>
    <t>Tashima/Isabelle Warfield</t>
  </si>
  <si>
    <t xml:space="preserve">2530516	</t>
  </si>
  <si>
    <t xml:space="preserve">184752146	</t>
  </si>
  <si>
    <t xml:space="preserve">17890780227	</t>
  </si>
  <si>
    <t>[波德申]波德申丽昇海上度假村(Lexis Port Dickson)(16123531)</t>
  </si>
  <si>
    <t>甄选塔楼房&lt;2人入住&gt;&lt;不退款&gt;&lt;早餐&gt;</t>
  </si>
  <si>
    <t>Foong/Siew Jong</t>
  </si>
  <si>
    <t xml:space="preserve">2536935	</t>
  </si>
  <si>
    <t xml:space="preserve">108936686	</t>
  </si>
  <si>
    <t xml:space="preserve">17931756600	</t>
  </si>
  <si>
    <t>[布里恩茨]吉特霸赫酒店(Grandhotel Giessbach)(40026277)</t>
  </si>
  <si>
    <t>带森林景观的经典双人房&lt;不退款&gt;&lt;2人入住&gt;</t>
  </si>
  <si>
    <t>Guan/Jingtian,Wu/Yanqing</t>
  </si>
  <si>
    <t xml:space="preserve">1941743577	</t>
  </si>
  <si>
    <t xml:space="preserve">17939744992	</t>
  </si>
  <si>
    <t>[佩皮尼扬]南佩尼皮昂普瑞米尔经典酒店(Premiere Classe Perpignan Sud)(39518888)</t>
  </si>
  <si>
    <t>标准间1双人床&lt;不退款&gt;&lt;2人入住&gt;</t>
  </si>
  <si>
    <t>Cathary/Julie</t>
  </si>
  <si>
    <t xml:space="preserve">33683UC002201	</t>
  </si>
  <si>
    <t xml:space="preserve">17945194480	</t>
  </si>
  <si>
    <t>[芭堤雅]芭堤雅八月酒店(August Suites)(42543944)</t>
  </si>
  <si>
    <t>高级大床房&lt;2人入住&gt;&lt;不退款&gt;</t>
  </si>
  <si>
    <t>morrison/john,morrison/john</t>
  </si>
  <si>
    <t xml:space="preserve">2553690	</t>
  </si>
  <si>
    <t xml:space="preserve">EXP-1943405405	</t>
  </si>
  <si>
    <t xml:space="preserve">17949742964	</t>
  </si>
  <si>
    <t>[湄林]拉雅古迹酒店 (SHA Extra Plus)(Raya Heritage (SHA Extra Plus))(36377263)</t>
  </si>
  <si>
    <t>套房(带露台)&lt;2人入住&gt;&lt;不退款&gt;</t>
  </si>
  <si>
    <t>LIU/WEN</t>
  </si>
  <si>
    <t xml:space="preserve">2554671	</t>
  </si>
  <si>
    <t xml:space="preserve">15043	</t>
  </si>
  <si>
    <t xml:space="preserve">17955791541	</t>
  </si>
  <si>
    <t>[East Hempfield Township]兰开斯特遗产酒店(Heritage Hotel Lancaster)(39527978)</t>
  </si>
  <si>
    <t>标准间1特大床&lt;不退款&gt;&lt;2人入住&gt;</t>
  </si>
  <si>
    <t>Preston/Lennell,Turner/Robert</t>
  </si>
  <si>
    <t xml:space="preserve">2555941	</t>
  </si>
  <si>
    <t xml:space="preserve">48727	</t>
  </si>
  <si>
    <t xml:space="preserve">17968019058	</t>
  </si>
  <si>
    <t>[拉斯维加斯]阿利特娱乐场酒店(Aliante Casino &amp; Hotel)(44808252)</t>
  </si>
  <si>
    <t>豪华2张大床房&lt;2人入住&gt;&lt;不退款&gt;</t>
  </si>
  <si>
    <t>Harrison/Jocelyn</t>
  </si>
  <si>
    <t xml:space="preserve">dvlvc	</t>
  </si>
  <si>
    <t xml:space="preserve">17969409427	</t>
  </si>
  <si>
    <t>[普吉岛]钻石崖温泉度假酒店(SHA Extra Plus)(Diamond Cliff Resort &amp; Spa(SHA Extra Plus))(23861754)</t>
  </si>
  <si>
    <t>至尊套房（带按摩浴缸）&lt;2人入住&gt;&lt;不退款&gt;&lt;早餐&gt;</t>
  </si>
  <si>
    <t>BUDHIRAJA/AAKARSHIT,BUDHIRAJA/AAKARSHIT</t>
  </si>
  <si>
    <t xml:space="preserve">2558958	</t>
  </si>
  <si>
    <t xml:space="preserve">456345	</t>
  </si>
  <si>
    <t xml:space="preserve">17969420759	</t>
  </si>
  <si>
    <t>[普吉岛]普吉岛丁索度假村 (SHA Extra Plus)(Dinso Resort (SHA Extra Plus))(14215784)</t>
  </si>
  <si>
    <t>一卧室泳池别墅&lt;2人入住&gt;&lt;不退款&gt;</t>
  </si>
  <si>
    <t>SHARMA/VEDANSHU,SHARMA/VEDANSHU</t>
  </si>
  <si>
    <t xml:space="preserve">2558971	</t>
  </si>
  <si>
    <t xml:space="preserve">17551	</t>
  </si>
  <si>
    <t xml:space="preserve">17979656782	</t>
  </si>
  <si>
    <t>[春川市]米翁亚酒店(Hotel Myeongjak)(39494074)</t>
  </si>
  <si>
    <t>豪华皇家房(至少连住2晚及以上)&lt;2人入住&gt;&lt;不退款&gt;&lt;早餐&gt;</t>
  </si>
  <si>
    <t>yoon/hyejoon</t>
  </si>
  <si>
    <t xml:space="preserve">17977072105	</t>
  </si>
  <si>
    <t>[乔治市]槟城东方大酒店 (槟城对抗新冠肺炎认证)(Eastern &amp; Oriental Hotel (PenangFightCovid-19 Certified))(8721591)</t>
  </si>
  <si>
    <t>一室大床套房 (胜利翼)(至少连住2晚及以上)&lt;2人入住&gt;&lt;不退款&gt;&lt;早餐&gt;</t>
  </si>
  <si>
    <t>Aw/Soon Beng,Aw/Soon Cheong,Aw/Koon Wah</t>
  </si>
  <si>
    <t xml:space="preserve">953331	</t>
  </si>
  <si>
    <t xml:space="preserve">17984284398	</t>
  </si>
  <si>
    <t>[普吉岛]卡塔岩石酒店 (SHA Plus+)(Kata Rocks (SHA Plus+))(7428440)</t>
  </si>
  <si>
    <t>三卧室天际泳池别墅(至少连住2晚及以上)&lt;6人入住&gt;&lt;不退款&gt;&lt;早餐&gt;</t>
  </si>
  <si>
    <t>Ma/Nuoyi Queena,MA/WENBIN,ZHAO/XULAN,LI/XIAOJING,MA/LI,MRS/ESTHER</t>
  </si>
  <si>
    <t xml:space="preserve">2562007	</t>
  </si>
  <si>
    <t xml:space="preserve">163771	</t>
  </si>
  <si>
    <t xml:space="preserve">17989904048	</t>
  </si>
  <si>
    <t>钻石套房&lt;2人入住&gt;&lt;不退款&gt;&lt;早餐&gt;</t>
  </si>
  <si>
    <t>LI/PENG,ZHANG/LI</t>
  </si>
  <si>
    <t xml:space="preserve">2563321	</t>
  </si>
  <si>
    <t xml:space="preserve">457030	</t>
  </si>
  <si>
    <t xml:space="preserve">17993484645	</t>
  </si>
  <si>
    <t>[巴黎]彗星酒店(Hôtel de la Comète)(39506192)</t>
  </si>
  <si>
    <t>双人间&lt;不退款&gt;&lt;2人入住&gt;</t>
  </si>
  <si>
    <t>Mancino/Giuseppe</t>
  </si>
  <si>
    <t xml:space="preserve">2563817	</t>
  </si>
  <si>
    <t xml:space="preserve">1948303709	</t>
  </si>
  <si>
    <t xml:space="preserve">17996021178	</t>
  </si>
  <si>
    <t>[高贵林]温哥华大都会行政酒店及会议中心(Executive Plaza Hotel &amp; Conference Centre, Metro Vancouver)(44702645)</t>
  </si>
  <si>
    <t>豪华双人房&lt;2人入住&gt;&lt;不退款&gt;</t>
  </si>
  <si>
    <t>Kwag/Jin oh</t>
  </si>
  <si>
    <t xml:space="preserve">2564051	</t>
  </si>
  <si>
    <t xml:space="preserve">77149358	</t>
  </si>
  <si>
    <t xml:space="preserve">18001442785	</t>
  </si>
  <si>
    <t>La Porta/Antonio</t>
  </si>
  <si>
    <t xml:space="preserve">2564897	</t>
  </si>
  <si>
    <t xml:space="preserve">1949064516	</t>
  </si>
  <si>
    <t xml:space="preserve">18004441070	</t>
  </si>
  <si>
    <t>Lau/Roderick,Lau/Jan</t>
  </si>
  <si>
    <t xml:space="preserve">2565234	</t>
  </si>
  <si>
    <t xml:space="preserve">48148380	</t>
  </si>
  <si>
    <t xml:space="preserve">18007620925	</t>
  </si>
  <si>
    <t>[瓜拉丁加奴]伊恩宾馆(The Inn Hotel)(39585015)</t>
  </si>
  <si>
    <t>加大高级三人房&lt;2人入住&gt;&lt;不退款&gt;</t>
  </si>
  <si>
    <t>SYAZLEEN BINTI SALEH/NURUL,SYAZLEEN BINTI SALEH/NURUL</t>
  </si>
  <si>
    <t xml:space="preserve">18008571407	</t>
  </si>
  <si>
    <t>[兰卡威]兰卡威希格酒店(HIG Hotel Langkawi)(15679322)</t>
  </si>
  <si>
    <t>海景豪华房&lt;不退款&gt;&lt;2人入住&gt;</t>
  </si>
  <si>
    <t>JAAFAR/IQTIYANI SOLEHA</t>
  </si>
  <si>
    <t xml:space="preserve">18009136512	</t>
  </si>
  <si>
    <t>[Tunica Resorts]好莱坞图尼卡娱乐场酒店(Hollywood Casino Tunica)(40026550)</t>
  </si>
  <si>
    <t>标准间（2张双人床）&lt;不退款&gt;&lt;2人入住&gt;</t>
  </si>
  <si>
    <t>POPE/ELBERT CHARLES</t>
  </si>
  <si>
    <t xml:space="preserve">2566061	</t>
  </si>
  <si>
    <t xml:space="preserve">18009773469	</t>
  </si>
  <si>
    <t>[吉隆坡]吉隆坡威斯汀源宿酒店(Element Kuala Lumpur by Westin)(9364974)</t>
  </si>
  <si>
    <t>开放式客房, 1 张特大床房(至少连住2晚及以上)&lt;2人入住&gt;&lt;不退款&gt;&lt;普通会员&gt;</t>
  </si>
  <si>
    <t>GUI/LIJUAN</t>
  </si>
  <si>
    <t xml:space="preserve">18014162667	</t>
  </si>
  <si>
    <t>[布拉格]布拉格胡萨兹拉塔国宾酒店(Ambassador Zlata Husa Prague)(16987972)</t>
  </si>
  <si>
    <t>精致双床套房(至少连住2晚及以上)&lt;2人入住&gt;&lt;不退款&gt;&lt;早餐&gt;</t>
  </si>
  <si>
    <t>Lee/Jun Ying,Chin/Keat Yin</t>
  </si>
  <si>
    <t xml:space="preserve">353185	</t>
  </si>
  <si>
    <t xml:space="preserve">18020580414	</t>
  </si>
  <si>
    <t>[诺顿海岸]马斯基诺顿海岸万豪费尔菲尔德酒店(Fairfield Inn and Suites by Marriott Muskegon Norton Shores)(45827540)</t>
  </si>
  <si>
    <t>特大床房带沙发床&lt;2人入住&gt;&lt;不退款&gt;&lt;普通会员&gt;</t>
  </si>
  <si>
    <t>Christian/Rebecca,Christian/Joshua</t>
  </si>
  <si>
    <t xml:space="preserve">91444800	</t>
  </si>
  <si>
    <t xml:space="preserve">18029453272	</t>
  </si>
  <si>
    <t>[檀香山]威基基海滩步行特朗普国际酒店(Trump International Hotel Waikiki)(16122549)</t>
  </si>
  <si>
    <t>部分海景豪华房(至少连住2晚及以上)&lt;2人入住&gt;&lt;不退款&gt;&lt;早餐&gt;</t>
  </si>
  <si>
    <t>DU/PING,LI/NATHAN</t>
  </si>
  <si>
    <t xml:space="preserve">1359086	</t>
  </si>
  <si>
    <t xml:space="preserve">18035881966	</t>
  </si>
  <si>
    <t>[曼谷]曼谷天空风景酒店 (SHA Plus+)(SKYVIEW Hotel Bangkok (SHA Plus+))(8627752)</t>
  </si>
  <si>
    <t>至尊尊贵房&lt;2人入住&gt;&lt;不退款&gt;</t>
  </si>
  <si>
    <t>Ye/Yuan Zhen</t>
  </si>
  <si>
    <t xml:space="preserve">2573085	</t>
  </si>
  <si>
    <t xml:space="preserve">179204	</t>
  </si>
  <si>
    <t xml:space="preserve">18035976163	</t>
  </si>
  <si>
    <t>[曼谷]诺富特暹罗广场酒店 (SHA Plus+)(Novotel Bangkok on Siam Square (SHA Plus+))(7425702)</t>
  </si>
  <si>
    <t>豪华大号床房&lt;2人入住&gt;&lt;不退款&gt;</t>
  </si>
  <si>
    <t>NGUYEN/THI MAI PHUONG</t>
  </si>
  <si>
    <t xml:space="preserve">2573155	</t>
  </si>
  <si>
    <t xml:space="preserve">18041271470	</t>
  </si>
  <si>
    <t>[坤甸]坤甸尼奥噶迦玛达酒店(Hotel Neo Gajah Mada Pontianak by ASTON)(16935251)</t>
  </si>
  <si>
    <t>欧力嗯房(至少连住2晚及以上)&lt;2人入住&gt;&lt;不退款&gt;&lt;早餐&gt;</t>
  </si>
  <si>
    <t>slamet/Slamet</t>
  </si>
  <si>
    <t xml:space="preserve">18043382848	</t>
  </si>
  <si>
    <t>[宿务]宿务滨海前线酒店 - 北开垦(Bayfront Hotel Cebu – North Reclamation)(8241073)</t>
  </si>
  <si>
    <t>高级双床房&lt;2人入住&gt;&lt;不退款&gt;&lt;早餐&gt;</t>
  </si>
  <si>
    <t>Salvoro/Efren, Salvoro/Efren</t>
  </si>
  <si>
    <t xml:space="preserve">18043536747	</t>
  </si>
  <si>
    <t>高级山景房&lt;不退款&gt;&lt;2人入住&gt;</t>
  </si>
  <si>
    <t>SHAMSUDIN /YUZLIANTI</t>
  </si>
  <si>
    <t xml:space="preserve">2574853	</t>
  </si>
  <si>
    <t xml:space="preserve">18043946782	</t>
  </si>
  <si>
    <t>[新加坡]新加坡码头酒店-西海岸(Staycation Approved)(The Quay Hotel West Coast (Staycation Approved))(8580766)</t>
  </si>
  <si>
    <t>豪华双床房&lt;不退款&gt;&lt;2人入住&gt;</t>
  </si>
  <si>
    <t>Yuanquan/Wu,Yuanquan/Wu</t>
  </si>
  <si>
    <t xml:space="preserve">2574975	</t>
  </si>
  <si>
    <t xml:space="preserve">82766349	</t>
  </si>
  <si>
    <t xml:space="preserve">18046614949	</t>
  </si>
  <si>
    <t>[中雅加达]梅林恩公园酒店(Merlynn Park Hotel)(9350160)</t>
  </si>
  <si>
    <t>行政特大床房&lt;2人入住&gt;&lt;不退款&gt;&lt;早餐&gt;</t>
  </si>
  <si>
    <t>Rahardian/Reza</t>
  </si>
  <si>
    <t xml:space="preserve">18048720790	</t>
  </si>
  <si>
    <t>[阿什兰]阿什兰休闲酒店(Relax Inn at Ashland)(39927725)</t>
  </si>
  <si>
    <t>标准间1张大床&lt;不退款&gt;&lt;2人入住&gt;</t>
  </si>
  <si>
    <t>Killens/David</t>
  </si>
  <si>
    <t xml:space="preserve">2575871	</t>
  </si>
  <si>
    <t xml:space="preserve">18053569215	</t>
  </si>
  <si>
    <t>[哥德堡]歌西亚塔楼酒店(Gothia Towers Hotel)(16126661)</t>
  </si>
  <si>
    <t>小型房&lt;2人入住&gt;&lt;不退款&gt;</t>
  </si>
  <si>
    <t>Landin/David,Osaka Landin/Bridgit</t>
  </si>
  <si>
    <t xml:space="preserve">2576752	</t>
  </si>
  <si>
    <t xml:space="preserve">649520488	</t>
  </si>
  <si>
    <t xml:space="preserve">18055348180	</t>
  </si>
  <si>
    <t>[特雷盖于]普瑞米尔圣布里尔克特杰经典酒店(Premiere Classe St Brieuc Tregueux)(39519948)</t>
  </si>
  <si>
    <t>标准大床房&lt;不退款&gt;&lt;2人入住&gt;</t>
  </si>
  <si>
    <t>Brilleaud/Paul</t>
  </si>
  <si>
    <t xml:space="preserve">33722UC000734	</t>
  </si>
  <si>
    <t xml:space="preserve">18055570795	</t>
  </si>
  <si>
    <t>[吉隆坡]J大道酒店 - 中央市场(Avenue J Hotel, Central Market)(44706141)</t>
  </si>
  <si>
    <t>Md Taib/Md Fauzi</t>
  </si>
  <si>
    <t xml:space="preserve">18056243489	</t>
  </si>
  <si>
    <t>[列克星敦]列克星敦 - 尼古拉斯维尔路 - 美国长住酒店(Extended Stay America Suites - Lexington - Nicholasville Road)(40026461)</t>
  </si>
  <si>
    <t>1号工作室大床&lt;2人入住&gt;&lt;不退款&gt;</t>
  </si>
  <si>
    <t>Ishikawa/Keiko</t>
  </si>
  <si>
    <t xml:space="preserve">18056877207	</t>
  </si>
  <si>
    <t>[八打灵再也]吉隆坡新浪潮SG布洛酒店(New Wave Sungai Buloh Hotel)(39529734)</t>
  </si>
  <si>
    <t>四室&lt;不退款&gt;&lt;2人入住&gt;</t>
  </si>
  <si>
    <t>Zan/Mohd aslizan</t>
  </si>
  <si>
    <t xml:space="preserve">18056920537	</t>
  </si>
  <si>
    <t>luu/Trinh tu ,liu/wencan</t>
  </si>
  <si>
    <t xml:space="preserve">179293	</t>
  </si>
  <si>
    <t xml:space="preserve">18057052515	</t>
  </si>
  <si>
    <t>至尊尊贵双床房&lt;2&gt;(至少连住2晚及以上)&lt;2人入住&gt;&lt;不退款&gt;&lt;早餐&gt;</t>
  </si>
  <si>
    <t>WANG/PENG,Sun/Tongjuan,Wang/Bingxue,Jin/Qianlan</t>
  </si>
  <si>
    <t xml:space="preserve">2577566	</t>
  </si>
  <si>
    <t xml:space="preserve">179299/300/301/302	</t>
  </si>
  <si>
    <t xml:space="preserve">18059472162	</t>
  </si>
  <si>
    <t>Nitipavee/Bovy,Nitipavee/Bovy</t>
  </si>
  <si>
    <t xml:space="preserve">2577926	</t>
  </si>
  <si>
    <t xml:space="preserve">179426	</t>
  </si>
  <si>
    <t xml:space="preserve">18059579698	</t>
  </si>
  <si>
    <t>Crews/Gail</t>
  </si>
  <si>
    <t xml:space="preserve">2577963	</t>
  </si>
  <si>
    <t xml:space="preserve">110831585	</t>
  </si>
  <si>
    <t xml:space="preserve">18061895512	</t>
  </si>
  <si>
    <t>[山打根]利文斯顿酒店(Livingston Hotel)(39525474)</t>
  </si>
  <si>
    <t>豪华间&lt;不退款&gt;&lt;2人入住&gt;</t>
  </si>
  <si>
    <t>Jinis/Welledfni</t>
  </si>
  <si>
    <t xml:space="preserve">2578509	</t>
  </si>
  <si>
    <t xml:space="preserve">18062013529	</t>
  </si>
  <si>
    <t>UNGSAMATTAKOSA/ONANONG,UNGSAMATTAKOSA/ONANONG</t>
  </si>
  <si>
    <t xml:space="preserve">2578544	</t>
  </si>
  <si>
    <t xml:space="preserve">179434	</t>
  </si>
  <si>
    <t xml:space="preserve">18062382681	</t>
  </si>
  <si>
    <t>Halim/Abdul Halim Bin Abd Razak</t>
  </si>
  <si>
    <t xml:space="preserve">2578657	</t>
  </si>
  <si>
    <t xml:space="preserve">.	</t>
  </si>
  <si>
    <t xml:space="preserve">18062605788	</t>
  </si>
  <si>
    <t>[吉隆坡]铂尔曼吉隆坡城市中心大酒店(Pullman Kuala Lumpur City Centre Hotel &amp; Residences)(9568211)</t>
  </si>
  <si>
    <t>豪华双床房&lt;2人入住&gt;&lt;不退款&gt;</t>
  </si>
  <si>
    <t>Razak/Nur Najihah binti</t>
  </si>
  <si>
    <t xml:space="preserve">2578729	</t>
  </si>
  <si>
    <t xml:space="preserve">836433	</t>
  </si>
  <si>
    <t xml:space="preserve">18062666345	</t>
  </si>
  <si>
    <t>Azman/Adib</t>
  </si>
  <si>
    <t xml:space="preserve">2578745	</t>
  </si>
  <si>
    <t xml:space="preserve">836434	</t>
  </si>
  <si>
    <t xml:space="preserve">18064623270	</t>
  </si>
  <si>
    <t>[双溪大年]双溪大年大香蕉酒店(Big Banana Hotel Sungai Petani)(39546420)</t>
  </si>
  <si>
    <t>标准间&lt;2人入住&gt;&lt;不退款&gt;</t>
  </si>
  <si>
    <t>AHMAD/NOOREHA</t>
  </si>
  <si>
    <t xml:space="preserve">18064743676	</t>
  </si>
  <si>
    <t>Al Khaldi/Faisal,Al Khaldi/Faisal</t>
  </si>
  <si>
    <t xml:space="preserve">2579110	</t>
  </si>
  <si>
    <t xml:space="preserve">18064801590	</t>
  </si>
  <si>
    <t>li/yuehua</t>
  </si>
  <si>
    <t xml:space="preserve">1955010784	</t>
  </si>
  <si>
    <t xml:space="preserve">18064973619	</t>
  </si>
  <si>
    <t>[新山]新山阿玛瑞度假酒店(Amari Johor Bahru)(17892530)</t>
  </si>
  <si>
    <t>豪华特大床房&lt;不退款&gt;&lt;2人入住&gt;</t>
  </si>
  <si>
    <t>Chai Chong Foo/Jabez,Chai Chong Foo/Jabez</t>
  </si>
  <si>
    <t xml:space="preserve">77251SE073323	</t>
  </si>
  <si>
    <t xml:space="preserve">18064956494	</t>
  </si>
  <si>
    <t>[森瓦利]太阳谷度假村(Sun Valley Resort)(39986610)</t>
  </si>
  <si>
    <t>Albrecht/Catherine</t>
  </si>
  <si>
    <t xml:space="preserve">2579208	</t>
  </si>
  <si>
    <t xml:space="preserve">9765286	</t>
  </si>
  <si>
    <t xml:space="preserve">18065035898	</t>
  </si>
  <si>
    <t>[曼谷]曼谷素坤逸航站 21 中心酒店 (SHA Plus+)(Grande Centre Point Hotel Terminal 21 (SHA Plus+))(8628098)</t>
  </si>
  <si>
    <t>高级房&lt;2人入住&gt;&lt;不退款&gt;</t>
  </si>
  <si>
    <t>Kamaludeen/Akram,Kamaludeen/Akram</t>
  </si>
  <si>
    <t xml:space="preserve">2579250	</t>
  </si>
  <si>
    <t xml:space="preserve">354143	</t>
  </si>
  <si>
    <t xml:space="preserve">18065030717	</t>
  </si>
  <si>
    <t>[尼斯]普瑞米尔尼斯普罗梅娜德昂格莱经典酒店(Premiere Classe Nice - Promenade des Anglais)(39518861)</t>
  </si>
  <si>
    <t>标准双床房&lt;2人入住&gt;&lt;不退款&gt;</t>
  </si>
  <si>
    <t>Chalifoux/Ryan Trevvett,Fagot/Jack Robert</t>
  </si>
  <si>
    <t xml:space="preserve">2579246	</t>
  </si>
  <si>
    <t xml:space="preserve">33758UC004553	</t>
  </si>
  <si>
    <t xml:space="preserve">18065070331	</t>
  </si>
  <si>
    <t xml:space="preserve">2579279	</t>
  </si>
  <si>
    <t xml:space="preserve">179562/179563	</t>
  </si>
  <si>
    <t xml:space="preserve">18066165650	</t>
  </si>
  <si>
    <t>[停泊岛]巴兴地海洋生态岛屿度假村 - 青年旅舍(Eco Marine Perhentian Island Resort - Hostel)(39534034)</t>
  </si>
  <si>
    <t>豪华客房2张大床（花园景观）&lt;不退款&gt;&lt;2人入住&gt;</t>
  </si>
  <si>
    <t>Fahmi/MOHAMMAD FAHMI BIN ROSLAN</t>
  </si>
  <si>
    <t xml:space="preserve">18066194508	</t>
  </si>
  <si>
    <t>[八打灵县]吉隆坡麗莎帝恩酒店(Lisa de Inn Kuala Lumpur)(39538853)</t>
  </si>
  <si>
    <t>高级双床房标准间&lt;不退款&gt;&lt;2人入住&gt;</t>
  </si>
  <si>
    <t>Ng/Eric</t>
  </si>
  <si>
    <t xml:space="preserve">2579760	</t>
  </si>
  <si>
    <t xml:space="preserve">17814408548	</t>
  </si>
  <si>
    <t>补单</t>
  </si>
  <si>
    <t>[洛杉矶]洛杉矶维斯特伍德皇宫酒店(Royal Palace Westwood Hotel Los Angeles)(7043315)</t>
  </si>
  <si>
    <t>2张大床房&lt;2人入住&gt;&lt;不退款&gt;</t>
  </si>
  <si>
    <t>McMahon/Brendan Neal</t>
  </si>
  <si>
    <t xml:space="preserve">2515943	</t>
  </si>
  <si>
    <t xml:space="preserve">135114	</t>
  </si>
  <si>
    <t xml:space="preserve">18066243426	</t>
  </si>
  <si>
    <t>luu/Trinh tu</t>
  </si>
  <si>
    <t xml:space="preserve">179563	</t>
  </si>
  <si>
    <t xml:space="preserve">18067715145	</t>
  </si>
  <si>
    <t>[曼谷]曼谷素坤逸11号巷美居酒店(Mercure Bangkok Sukhumvit 11)(14971279)</t>
  </si>
  <si>
    <t>豪华特大床房&lt;2人入住&gt;&lt;不退款&gt;</t>
  </si>
  <si>
    <t>Neil/Buckthought</t>
  </si>
  <si>
    <t xml:space="preserve">2579839	</t>
  </si>
  <si>
    <t xml:space="preserve">534003	</t>
  </si>
  <si>
    <t xml:space="preserve">18068902048	</t>
  </si>
  <si>
    <t>[胡志明市]思廷西贡格兰德酒店(Eastin Grand Hotel Saigon)(13659980)</t>
  </si>
  <si>
    <t>kwon/soonjae,kwon/soonjae</t>
  </si>
  <si>
    <t xml:space="preserve">2580134	</t>
  </si>
  <si>
    <t xml:space="preserve">18069378262	</t>
  </si>
  <si>
    <t>[马六甲]碧兰精品酒店(TheBlanc Boutique Hotel)(39522573)</t>
  </si>
  <si>
    <t>豪华客房1张特大床&lt;不退款&gt;&lt;2人入住&gt;</t>
  </si>
  <si>
    <t>SIN NIE/TIO,SIN NIE/TIO</t>
  </si>
  <si>
    <t xml:space="preserve">2580284	</t>
  </si>
  <si>
    <t xml:space="preserve">18071306269	</t>
  </si>
  <si>
    <t>[Castle]丽亭加的夫酒店(Park Plaza Cardiff)(39493716)</t>
  </si>
  <si>
    <t>高级房间&lt;不退款&gt;&lt;2人入住&gt;</t>
  </si>
  <si>
    <t>Morgan/Clyde,Morgan/Elizabeth</t>
  </si>
  <si>
    <t xml:space="preserve">2580584	</t>
  </si>
  <si>
    <t xml:space="preserve">0027877365	</t>
  </si>
  <si>
    <t xml:space="preserve">18072038307	</t>
  </si>
  <si>
    <t>[Lebak Gede]万隆尼欧蒂帕迪优库尔酒店(Hotel Neo Dipatiukur Bandung)(15998906)</t>
  </si>
  <si>
    <t>尼欧房(至少连住2晚及以上)&lt;2人入住&gt;&lt;不退款&gt;&lt;早餐&gt;</t>
  </si>
  <si>
    <t>Zatadini/Sharfina Ulfah</t>
  </si>
  <si>
    <t xml:space="preserve">18073005144	</t>
  </si>
  <si>
    <t>[曼谷]素坤逸路8号希望之地酒店(Hope Land Hotel Sukhumvit 8)(21428120)</t>
  </si>
  <si>
    <t>h obrien/william,h obrien/william</t>
  </si>
  <si>
    <t xml:space="preserve">18073402164	</t>
  </si>
  <si>
    <t>[关丹]阿蒂娜海滩度假村(Adena Beach Resort)(39575221)</t>
  </si>
  <si>
    <t>家庭套房&lt;2人入住&gt;&lt;不退款&gt;</t>
  </si>
  <si>
    <t>Vieonna/Rienz,Vieonna/Rienz</t>
  </si>
  <si>
    <t xml:space="preserve">18075956837	</t>
  </si>
  <si>
    <t>[胡志明市]胡志明市西贡日航酒店(Hotel Nikko Saigon Ho Chi Minh City)(23861503)</t>
  </si>
  <si>
    <t>豪华房&lt;2人入住&gt;&lt;不退款&gt;</t>
  </si>
  <si>
    <t>Cheng/Ming</t>
  </si>
  <si>
    <t xml:space="preserve">18076006443	</t>
  </si>
  <si>
    <t>BUTSANETS/Irina</t>
  </si>
  <si>
    <t xml:space="preserve">33722UC000767	</t>
  </si>
  <si>
    <t xml:space="preserve">18077394267	</t>
  </si>
  <si>
    <t>[曼谷]隆齐素坤逸阿卡迪亚套房康帕斯酒店(Arcadia Suites Ploenchit Sukhumvit by Compass Hospitality)(8331343)</t>
  </si>
  <si>
    <t>尊贵一卧套房&lt;2人入住&gt;&lt;不退款&gt;</t>
  </si>
  <si>
    <t>Boonthan/phanjira</t>
  </si>
  <si>
    <t xml:space="preserve">EXP-1956627831	</t>
  </si>
  <si>
    <t xml:space="preserve">18079841276	</t>
  </si>
  <si>
    <t>[基纳巴唐岸]苏高绿观民宿(Sukau Greenview Bed &amp; Breakfast)(39526018)</t>
  </si>
  <si>
    <t>Stoffels/Anne Helena</t>
  </si>
  <si>
    <t xml:space="preserve">18083484233	</t>
  </si>
  <si>
    <t>[柏林]施密茨克茨酒店(Das Schmöckwitz)(39503080)</t>
  </si>
  <si>
    <t>经济双人间&lt;不退款&gt;&lt;2人入住&gt;</t>
  </si>
  <si>
    <t>Boehm/Richard</t>
  </si>
  <si>
    <t xml:space="preserve">EXPEDIA_1956843023	</t>
  </si>
  <si>
    <t xml:space="preserve">18084892843	</t>
  </si>
  <si>
    <t>[Lubuk Baja Kota]那格亚希尔巴达姆酒店(Nagoya Hill Hotel Batam)(39529812)</t>
  </si>
  <si>
    <t>Senin/Ropiah,Senin/Ropiah</t>
  </si>
  <si>
    <t xml:space="preserve">2583949	</t>
  </si>
  <si>
    <t xml:space="preserve">18085300728	</t>
  </si>
  <si>
    <t>SIU CHUEN/CHENG,SIU CHUEN/CHENG</t>
  </si>
  <si>
    <t xml:space="preserve">2584152	</t>
  </si>
  <si>
    <t xml:space="preserve">18091975718	</t>
  </si>
  <si>
    <t>[贝伦]巴替斯塔坎波斯新宾馆(New Inn Batista Campos)(20661902)</t>
  </si>
  <si>
    <t>标准双人房&lt;不退款&gt;&lt;2人入住&gt;</t>
  </si>
  <si>
    <t>Silvera Balan/Ivan</t>
  </si>
  <si>
    <t xml:space="preserve">18093021973	</t>
  </si>
  <si>
    <t>[万隆市]班塔尔古灵特兰酒店(Bantal Guling Trans)(39505438)</t>
  </si>
  <si>
    <t>双优空调房&lt;不退款&gt;&lt;2人入住&gt;</t>
  </si>
  <si>
    <t>apriliya/ira safira</t>
  </si>
  <si>
    <t xml:space="preserve">2586079	</t>
  </si>
  <si>
    <t xml:space="preserve">EXP-1957884998	</t>
  </si>
  <si>
    <t xml:space="preserve">18093562991	</t>
  </si>
  <si>
    <t>[曼谷]艺术酒店 (SHA Plus+)(Arte Hotel (SHA Plus+))(8654435)</t>
  </si>
  <si>
    <t>Patel/Niraj,Patel/Niraj,Patel/Niraj,Patel/Niraj,Patel/Niraj,Patel/Niraj</t>
  </si>
  <si>
    <t xml:space="preserve">14247	</t>
  </si>
  <si>
    <t>，</t>
  </si>
  <si>
    <t>本期收回3.54元</t>
  </si>
  <si>
    <t>A220613113041481</t>
  </si>
  <si>
    <t>A220613113150481</t>
  </si>
  <si>
    <t>USD / THB 当前参考汇率: 34.829</t>
  </si>
  <si>
    <t>总计：17198.54 USD/
599007.95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</si>
  <si>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</si>
  <si>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</si>
  <si>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</si>
  <si>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</si>
  <si>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</si>
  <si>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</si>
  <si>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</si>
  <si>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</si>
  <si>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</si>
  <si>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</si>
  <si>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</si>
  <si>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</si>
  <si>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</si>
  <si>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</si>
  <si>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</si>
  <si>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</si>
  <si>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</si>
  <si>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</si>
  <si>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2022-06-11</t>
  </si>
  <si>
    <t>2586263</t>
  </si>
  <si>
    <t>曼谷阿特酒店</t>
  </si>
  <si>
    <t>Patel Niraj,Patel Niraj,Patel Niraj,Patel Niraj,Patel Niraj,Patel Niraj</t>
  </si>
  <si>
    <t>2022-06-12</t>
  </si>
  <si>
    <t>退房日周结</t>
  </si>
  <si>
    <t>1129.51</t>
  </si>
  <si>
    <t>168.00</t>
  </si>
  <si>
    <t>0</t>
  </si>
  <si>
    <t>0.00</t>
  </si>
  <si>
    <t>携程国际直连(CIT)</t>
  </si>
  <si>
    <t>01.011176</t>
  </si>
  <si>
    <t>2022-06-11 15:32:07</t>
  </si>
  <si>
    <t>否</t>
  </si>
  <si>
    <t>汇智国际旅游发展有限公司</t>
  </si>
  <si>
    <t>直采</t>
  </si>
  <si>
    <t>2586079</t>
  </si>
  <si>
    <t>班塔尔古灵特兰酒店</t>
  </si>
  <si>
    <t>apriliya ira safira</t>
  </si>
  <si>
    <t>94.13</t>
  </si>
  <si>
    <t>14.00</t>
  </si>
  <si>
    <t>2022-06-11 12:56:50</t>
  </si>
  <si>
    <t>直连</t>
  </si>
  <si>
    <t>2585656</t>
  </si>
  <si>
    <t>巴替斯塔坎波斯新宾馆</t>
  </si>
  <si>
    <t>Silvera Balan Ivan</t>
  </si>
  <si>
    <t>181.53</t>
  </si>
  <si>
    <t>27.00</t>
  </si>
  <si>
    <t>2022-06-11 07:42:30</t>
  </si>
  <si>
    <t>2022-06-10</t>
  </si>
  <si>
    <t>2584152</t>
  </si>
  <si>
    <t>思廷西贡格兰德酒店</t>
  </si>
  <si>
    <t>SIU CHUEN CHENG,SIU CHUEN CHENG</t>
  </si>
  <si>
    <t>389.06</t>
  </si>
  <si>
    <t>58.00</t>
  </si>
  <si>
    <t>2022-06-10 12:13:31</t>
  </si>
  <si>
    <t>2583949</t>
  </si>
  <si>
    <t>那格亚希尔巴达姆酒店</t>
  </si>
  <si>
    <t>Senin Ropiah,Senin Ropiah</t>
  </si>
  <si>
    <t>415.89</t>
  </si>
  <si>
    <t>62.00</t>
  </si>
  <si>
    <t>2022-06-10 10:25:07</t>
  </si>
  <si>
    <t>2022-06-09</t>
  </si>
  <si>
    <t>2583275</t>
  </si>
  <si>
    <t>施密茨克茨酒店</t>
  </si>
  <si>
    <t>Boehm Richard</t>
  </si>
  <si>
    <t>1312.87</t>
  </si>
  <si>
    <t>196.00</t>
  </si>
  <si>
    <t>2022-06-09 21:52:57</t>
  </si>
  <si>
    <t>2582428</t>
  </si>
  <si>
    <t>苏考绿色观景民宿 - 青年旅舍</t>
  </si>
  <si>
    <t>Stoffels Anne Helena</t>
  </si>
  <si>
    <t>154.06</t>
  </si>
  <si>
    <t>23.00</t>
  </si>
  <si>
    <t>2022-06-09 13:23:30</t>
  </si>
  <si>
    <t>2582170</t>
  </si>
  <si>
    <t>隆齐素坤逸阿卡迪亚套房康帕斯酒店</t>
  </si>
  <si>
    <t>Boonthan phanjira</t>
  </si>
  <si>
    <t>401.90</t>
  </si>
  <si>
    <t>60.00</t>
  </si>
  <si>
    <t>2022-06-09 10:52:25</t>
  </si>
  <si>
    <t>2022-06-08</t>
  </si>
  <si>
    <t>2581431</t>
  </si>
  <si>
    <t>普瑞米尔圣布里尔克特杰经典酒店</t>
  </si>
  <si>
    <t>BUTSANETS Irina</t>
  </si>
  <si>
    <t>300.83</t>
  </si>
  <si>
    <t>45.00</t>
  </si>
  <si>
    <t>2022-06-08 20:33:25</t>
  </si>
  <si>
    <t>2581412</t>
  </si>
  <si>
    <t>胡志明市西贡日航酒店</t>
  </si>
  <si>
    <t>Cheng Ming</t>
  </si>
  <si>
    <t>1203.34</t>
  </si>
  <si>
    <t>180.00</t>
  </si>
  <si>
    <t>2022-06-08 20:19:15</t>
  </si>
  <si>
    <t>2581078</t>
  </si>
  <si>
    <t>素坤逸路8号希望之地酒店</t>
  </si>
  <si>
    <t>h obrien william,h obrien william</t>
  </si>
  <si>
    <t>200.56</t>
  </si>
  <si>
    <t>30.00</t>
  </si>
  <si>
    <t>2022-06-08 14:24:29</t>
  </si>
  <si>
    <t>2580895</t>
  </si>
  <si>
    <t>万隆尼欧蒂帕迪优库尔酒店</t>
  </si>
  <si>
    <t>Zatadini Sharfina Ulfah</t>
  </si>
  <si>
    <t>401.11</t>
  </si>
  <si>
    <t>2022-06-08 10:51:49</t>
  </si>
  <si>
    <t>2580584</t>
  </si>
  <si>
    <t>加地夫公园广场酒店</t>
  </si>
  <si>
    <t>Morgan Clyde,Morgan Elizabeth</t>
  </si>
  <si>
    <t>1316.98</t>
  </si>
  <si>
    <t>197.00</t>
  </si>
  <si>
    <t>2022-06-08 03:21:49</t>
  </si>
  <si>
    <t>2022-06-07</t>
  </si>
  <si>
    <t>2580284</t>
  </si>
  <si>
    <t>布兰克精品酒店</t>
  </si>
  <si>
    <t>SIN NIE TIO,SIN NIE TIO</t>
  </si>
  <si>
    <t>240.09</t>
  </si>
  <si>
    <t>36.00</t>
  </si>
  <si>
    <t>2022-06-07 21:37:17</t>
  </si>
  <si>
    <t>2580134</t>
  </si>
  <si>
    <t>kwon soonjae,kwon soonjae</t>
  </si>
  <si>
    <t>393.49</t>
  </si>
  <si>
    <t>59.00</t>
  </si>
  <si>
    <t>2022-06-07 19:24:01</t>
  </si>
  <si>
    <t>2579839</t>
  </si>
  <si>
    <t>曼谷素坤逸11号美居酒店</t>
  </si>
  <si>
    <t>Neil Buckthought</t>
  </si>
  <si>
    <t>446.84</t>
  </si>
  <si>
    <t>67.00</t>
  </si>
  <si>
    <t>2022-06-07 15:44:32</t>
  </si>
  <si>
    <t>2579797</t>
  </si>
  <si>
    <t>曼谷天空风景酒店 (SHA Plus+)</t>
  </si>
  <si>
    <t>luu Trinh tu</t>
  </si>
  <si>
    <t>1107.10</t>
  </si>
  <si>
    <t>166.00</t>
  </si>
  <si>
    <t>2022-06-07 15:03:47</t>
  </si>
  <si>
    <t>2579760</t>
  </si>
  <si>
    <t>莉萨酒店</t>
  </si>
  <si>
    <t>Ng Eric</t>
  </si>
  <si>
    <t>153.39</t>
  </si>
  <si>
    <t>2022-06-07 14:09:42</t>
  </si>
  <si>
    <t>2579279</t>
  </si>
  <si>
    <t>luu Trinh tu,liu wencan</t>
  </si>
  <si>
    <t>2022-06-07 11:40:11</t>
  </si>
  <si>
    <t>2579250</t>
  </si>
  <si>
    <t>曼谷素坤逸航站 21 中心酒店 (SHA Plus+)</t>
  </si>
  <si>
    <t>Kamaludeen Akram,Kamaludeen Akram</t>
  </si>
  <si>
    <t>2881.14</t>
  </si>
  <si>
    <t>432.00</t>
  </si>
  <si>
    <t>2022-06-07 14:18:01</t>
  </si>
  <si>
    <t>2579246</t>
  </si>
  <si>
    <t>尼斯-普罗梅娜德昂格莱普瑞米尔经典酒店</t>
  </si>
  <si>
    <t>Chalifoux Ryan Trevvett,Fagot Jack Robert</t>
  </si>
  <si>
    <t>453.51</t>
  </si>
  <si>
    <t>68.00</t>
  </si>
  <si>
    <t>2022-06-07 03:49:14</t>
  </si>
  <si>
    <t>2022-05-25</t>
  </si>
  <si>
    <t>2563321</t>
  </si>
  <si>
    <t>钻石崖温泉度假酒店(SHA Plus+)</t>
  </si>
  <si>
    <t>LI PENG,ZHANG LI</t>
  </si>
  <si>
    <t>1946.36</t>
  </si>
  <si>
    <t>292.00</t>
  </si>
  <si>
    <t>2022-05-25 13:55:08</t>
  </si>
  <si>
    <t>2022-05-21</t>
  </si>
  <si>
    <t>2558958</t>
  </si>
  <si>
    <t>BUDHIRAJA AAKARSHIT,BUDHIRAJA AAKARSHIT</t>
  </si>
  <si>
    <t>2022-06-03</t>
  </si>
  <si>
    <t>2022-06-06</t>
  </si>
  <si>
    <t>1549.48</t>
  </si>
  <si>
    <t>231.00</t>
  </si>
  <si>
    <t>2022-05-22 15:32:51</t>
  </si>
  <si>
    <t>2022-05-23</t>
  </si>
  <si>
    <t>2562007</t>
  </si>
  <si>
    <t>普吉岛卡塔磐石度假村</t>
  </si>
  <si>
    <t>Ma Nuoyi Queena,MA WENBIN,ZHAO XULAN,LI XIAOJING,MA LI,MRS ESTHER</t>
  </si>
  <si>
    <t>9578.60</t>
  </si>
  <si>
    <t>1428.00</t>
  </si>
  <si>
    <t>2022-05-24 11:26:42</t>
  </si>
  <si>
    <t>2578745</t>
  </si>
  <si>
    <t>铂尔曼吉隆坡城市中心大酒店</t>
  </si>
  <si>
    <t>Azman Adib</t>
  </si>
  <si>
    <t>901.07</t>
  </si>
  <si>
    <t>135.00</t>
  </si>
  <si>
    <t>2022-06-07 09:01:08</t>
  </si>
  <si>
    <t>2578729</t>
  </si>
  <si>
    <t>Razak Nur Najihah binti</t>
  </si>
  <si>
    <t>440.52</t>
  </si>
  <si>
    <t>66.00</t>
  </si>
  <si>
    <t>2022-06-07 08:55:54</t>
  </si>
  <si>
    <t>2022-06-02</t>
  </si>
  <si>
    <t>2573155</t>
  </si>
  <si>
    <t>诺富特暹罗广场酒店 (SHA Plus+)</t>
  </si>
  <si>
    <t>NGUYEN THI MAI PHUONG</t>
  </si>
  <si>
    <t>2022-06-04</t>
  </si>
  <si>
    <t>3256.54</t>
  </si>
  <si>
    <t>486.00</t>
  </si>
  <si>
    <t>2022-06-02 08:31:47</t>
  </si>
  <si>
    <t>2022-05-27</t>
  </si>
  <si>
    <t>2565234</t>
  </si>
  <si>
    <t>多伦多中心假日酒店</t>
  </si>
  <si>
    <t>Lau Roderick,Lau Jan</t>
  </si>
  <si>
    <t>1134.64</t>
  </si>
  <si>
    <t>2022-05-27 12:32:09</t>
  </si>
  <si>
    <t>2575492</t>
  </si>
  <si>
    <t>梅林恩公园酒店</t>
  </si>
  <si>
    <t>Rahardian Reza</t>
  </si>
  <si>
    <t>353.75</t>
  </si>
  <si>
    <t>53.00</t>
  </si>
  <si>
    <t>2022-06-03 17:38:45</t>
  </si>
  <si>
    <t>2574793</t>
  </si>
  <si>
    <t>宿务滨海前线酒店 - 北开垦</t>
  </si>
  <si>
    <t>Salvoro Efren,Salvoro Efren</t>
  </si>
  <si>
    <t>2022-06-05</t>
  </si>
  <si>
    <t>600.71</t>
  </si>
  <si>
    <t>90.00</t>
  </si>
  <si>
    <t>2022-06-03 08:12:10</t>
  </si>
  <si>
    <t>2022-05-22</t>
  </si>
  <si>
    <t>2560508</t>
  </si>
  <si>
    <t>槟城东方大酒店</t>
  </si>
  <si>
    <t>Aw Soon Beng,Aw Soon Cheong,Aw Koon Wah</t>
  </si>
  <si>
    <t>6197.91</t>
  </si>
  <si>
    <t>924.00</t>
  </si>
  <si>
    <t>2022-05-23 19:18:55</t>
  </si>
  <si>
    <t>2576966</t>
  </si>
  <si>
    <t>J大道酒店 - 中央市场</t>
  </si>
  <si>
    <t>Md Taib Md Fauzi</t>
  </si>
  <si>
    <t>206.91</t>
  </si>
  <si>
    <t>31.00</t>
  </si>
  <si>
    <t>2022-06-05 09:07:30</t>
  </si>
  <si>
    <t>2574975</t>
  </si>
  <si>
    <t>新加坡码头酒店-西海岸</t>
  </si>
  <si>
    <t>Yuanquan Wu,Yuanquan Wu</t>
  </si>
  <si>
    <t>553.99</t>
  </si>
  <si>
    <t>83.00</t>
  </si>
  <si>
    <t>2022-06-03 11:06:59</t>
  </si>
  <si>
    <t>2579219</t>
  </si>
  <si>
    <t>阿玛瑞酒店</t>
  </si>
  <si>
    <t>Chai Chong Foo Jabez,Chai Chong Foo Jabez</t>
  </si>
  <si>
    <t>640.25</t>
  </si>
  <si>
    <t>96.00</t>
  </si>
  <si>
    <t>2022-06-07 02:29:14</t>
  </si>
  <si>
    <t>2578544</t>
  </si>
  <si>
    <t>UNGSAMATTAKOSA ONANONG,UNGSAMATTAKOSA ONANONG</t>
  </si>
  <si>
    <t>2022-06-06 16:22:56</t>
  </si>
  <si>
    <t>2577926</t>
  </si>
  <si>
    <t>Nitipavee Bovy,Nitipavee Bovy</t>
  </si>
  <si>
    <t>2022-06-06 15:30:39</t>
  </si>
  <si>
    <t>2577566</t>
  </si>
  <si>
    <t>WANG PENG,Sun Tongjuan,Wang Bingxue,Jin Qianlan</t>
  </si>
  <si>
    <t>8863.87</t>
  </si>
  <si>
    <t>1328.00</t>
  </si>
  <si>
    <t>2022-06-05 19:13:27</t>
  </si>
  <si>
    <t>2577461</t>
  </si>
  <si>
    <t>1107.98</t>
  </si>
  <si>
    <t>2022-06-05 17:10:54</t>
  </si>
  <si>
    <t>2573085</t>
  </si>
  <si>
    <t>Ye Yuan Zhen</t>
  </si>
  <si>
    <t>555.00</t>
  </si>
  <si>
    <t>2022-06-05 15:21:40</t>
  </si>
  <si>
    <t>2558971</t>
  </si>
  <si>
    <t>丁索度假村</t>
  </si>
  <si>
    <t>SHARMA VEDANSHU,SHARMA VEDANSHU</t>
  </si>
  <si>
    <t>2022-06-01</t>
  </si>
  <si>
    <t>4259.39</t>
  </si>
  <si>
    <t>635.00</t>
  </si>
  <si>
    <t>2022-05-21 16:33:40</t>
  </si>
  <si>
    <t>2565857</t>
  </si>
  <si>
    <t>兰卡威希格酒店</t>
  </si>
  <si>
    <t>JAAFAR IQTIYANI SOLEHA</t>
  </si>
  <si>
    <t>243.14</t>
  </si>
  <si>
    <t>2022-05-27 22:31:51</t>
  </si>
  <si>
    <t>2574853</t>
  </si>
  <si>
    <t>SHAMSUDIN YUZLIANTI</t>
  </si>
  <si>
    <t>220.26</t>
  </si>
  <si>
    <t>33.00</t>
  </si>
  <si>
    <t>2022-06-03 08:47:20</t>
  </si>
  <si>
    <t>2578657</t>
  </si>
  <si>
    <t>Halim Abdul Halim Bin Abd Razak</t>
  </si>
  <si>
    <t>266.98</t>
  </si>
  <si>
    <t>40.00</t>
  </si>
  <si>
    <t>2022-06-06 17:22:27</t>
  </si>
  <si>
    <t>2022-05-29</t>
  </si>
  <si>
    <t>2567467</t>
  </si>
  <si>
    <t>布拉格胡萨兹拉塔国宾酒店</t>
  </si>
  <si>
    <t>Lee Jun Ying,Chin Keat Yin</t>
  </si>
  <si>
    <t>2403.86</t>
  </si>
  <si>
    <t>358.00</t>
  </si>
  <si>
    <t>2022-05-29 00:18:19</t>
  </si>
  <si>
    <t>2022-05-31</t>
  </si>
  <si>
    <t>2571363</t>
  </si>
  <si>
    <t>威基基海滩步行特朗普国际酒店</t>
  </si>
  <si>
    <t>DU PING,LI NATHAN</t>
  </si>
  <si>
    <t>9992.62</t>
  </si>
  <si>
    <t>1497.00</t>
  </si>
  <si>
    <t>2022-05-31 21:29:08</t>
  </si>
  <si>
    <t>2022-05-30</t>
  </si>
  <si>
    <t>2568829</t>
  </si>
  <si>
    <t>Fairfield Inn &amp; Suites Muskegon Norton Shores</t>
  </si>
  <si>
    <t>Christian Rebecca,Christian Joshua</t>
  </si>
  <si>
    <t>1329.51</t>
  </si>
  <si>
    <t>198.00</t>
  </si>
  <si>
    <t>2022-05-30 06:47:03</t>
  </si>
  <si>
    <t>2574388</t>
  </si>
  <si>
    <t>坤甸尼奥噶迦玛达酒店</t>
  </si>
  <si>
    <t>slamet Slamet</t>
  </si>
  <si>
    <t>603.06</t>
  </si>
  <si>
    <t>2022-06-02 21:17:11</t>
  </si>
  <si>
    <t>2576752</t>
  </si>
  <si>
    <t>世界酒店</t>
  </si>
  <si>
    <t>Landin David,Osaka Landin Bridgit</t>
  </si>
  <si>
    <t>887.72</t>
  </si>
  <si>
    <t>133.00</t>
  </si>
  <si>
    <t>2022-06-04 22:15:05</t>
  </si>
  <si>
    <t>2022-05-26</t>
  </si>
  <si>
    <t>2564051</t>
  </si>
  <si>
    <t>温哥华大都会行政酒店及会议中心</t>
  </si>
  <si>
    <t>Kwag Jin oh</t>
  </si>
  <si>
    <t>1033.17</t>
  </si>
  <si>
    <t>155.00</t>
  </si>
  <si>
    <t>2022-05-26 01:04:55</t>
  </si>
  <si>
    <t>2563817</t>
  </si>
  <si>
    <t>彗星酒店</t>
  </si>
  <si>
    <t>Mancino Giuseppe</t>
  </si>
  <si>
    <t>539.91</t>
  </si>
  <si>
    <t>81.00</t>
  </si>
  <si>
    <t>2022-05-25 20:16:07</t>
  </si>
  <si>
    <t>2579140</t>
  </si>
  <si>
    <t>li yuehua</t>
  </si>
  <si>
    <t>473.90</t>
  </si>
  <si>
    <t>71.00</t>
  </si>
  <si>
    <t>2022-06-07 00:38:17</t>
  </si>
  <si>
    <t>2564897</t>
  </si>
  <si>
    <t>La Porta Antonio</t>
  </si>
  <si>
    <t>547.06</t>
  </si>
  <si>
    <t>2022-05-27 02:15:01</t>
  </si>
  <si>
    <t>2576874</t>
  </si>
  <si>
    <t>Brilleaud Paul</t>
  </si>
  <si>
    <t>273.66</t>
  </si>
  <si>
    <t>41.00</t>
  </si>
  <si>
    <t>2022-06-05 04:41:41</t>
  </si>
  <si>
    <t>2577441</t>
  </si>
  <si>
    <t>新浪潮雙溪布洛酒店</t>
  </si>
  <si>
    <t>Zan Mohd aslizan</t>
  </si>
  <si>
    <t>140.17</t>
  </si>
  <si>
    <t>21.00</t>
  </si>
  <si>
    <t>2022-06-05 16:35:46</t>
  </si>
  <si>
    <t>2579067</t>
  </si>
  <si>
    <t>大香蕉酒店</t>
  </si>
  <si>
    <t>AHMAD NOOREHA</t>
  </si>
  <si>
    <t>413.83</t>
  </si>
  <si>
    <t>2022-06-06 23:16:44</t>
  </si>
  <si>
    <t>2578509</t>
  </si>
  <si>
    <t>利文斯顿酒店</t>
  </si>
  <si>
    <t>Jinis Welledfni</t>
  </si>
  <si>
    <t>300.36</t>
  </si>
  <si>
    <t>2022-06-06 15:17:33</t>
  </si>
  <si>
    <t>2022-05-19</t>
  </si>
  <si>
    <t>2555941</t>
  </si>
  <si>
    <t>兰开斯特郝利特吉酒店</t>
  </si>
  <si>
    <t>Preston Lennell,Turner Robert</t>
  </si>
  <si>
    <t>1989.47</t>
  </si>
  <si>
    <t>294.00</t>
  </si>
  <si>
    <t>2022-05-19 08:55:16</t>
  </si>
  <si>
    <t>2575871</t>
  </si>
  <si>
    <t>阿什兰休闲酒店</t>
  </si>
  <si>
    <t>Killens David</t>
  </si>
  <si>
    <t>2936.82</t>
  </si>
  <si>
    <t>440.00</t>
  </si>
  <si>
    <t>2022-06-03 23:11:12</t>
  </si>
  <si>
    <t>2577203</t>
  </si>
  <si>
    <t>列克星敦尼可拉斯路美国长住酒店</t>
  </si>
  <si>
    <t>Ishikawa Keiko</t>
  </si>
  <si>
    <t>1027.89</t>
  </si>
  <si>
    <t>154.00</t>
  </si>
  <si>
    <t>2022-06-05 13:01:14</t>
  </si>
  <si>
    <t>2577963</t>
  </si>
  <si>
    <t>好莱坞图尼卡娱乐场酒店</t>
  </si>
  <si>
    <t>Crews Gail</t>
  </si>
  <si>
    <t>547.32</t>
  </si>
  <si>
    <t>82.00</t>
  </si>
  <si>
    <t>2022-06-06 01:31:53</t>
  </si>
  <si>
    <t>2579208</t>
  </si>
  <si>
    <t>太阳谷度假村</t>
  </si>
  <si>
    <t>Albrecht Catherine</t>
  </si>
  <si>
    <t>2420.96</t>
  </si>
  <si>
    <t>363.00</t>
  </si>
  <si>
    <t>2022-06-07 02:13:53</t>
  </si>
  <si>
    <t>2565600</t>
  </si>
  <si>
    <t>旅馆酒店（旧称 KT 旅人旅馆）</t>
  </si>
  <si>
    <t>SYAZLEEN BINTI SALEH NURUL,SYAZLEEN BINTI SALEH NURUL</t>
  </si>
  <si>
    <t>155.34</t>
  </si>
  <si>
    <t>2022-05-27 19:30:28</t>
  </si>
  <si>
    <t>2558229</t>
  </si>
  <si>
    <t>阿利特赌场酒店</t>
  </si>
  <si>
    <t>Harrison Jocelyn</t>
  </si>
  <si>
    <t>4742.34</t>
  </si>
  <si>
    <t>707.00</t>
  </si>
  <si>
    <t>2022-05-21 02:54:02</t>
  </si>
  <si>
    <t>2022-04-12</t>
  </si>
  <si>
    <t>2506781</t>
  </si>
  <si>
    <t>Maric Emil</t>
  </si>
  <si>
    <t>7635.06</t>
  </si>
  <si>
    <t>1197.00</t>
  </si>
  <si>
    <t>2022-04-12 00:56:28</t>
  </si>
  <si>
    <t>2022-05-17</t>
  </si>
  <si>
    <t>2553690</t>
  </si>
  <si>
    <t>芭堤雅八月酒店</t>
  </si>
  <si>
    <t>morrison john,morrison john</t>
  </si>
  <si>
    <t>183.65</t>
  </si>
  <si>
    <t>2022-05-17 06:11:42</t>
  </si>
  <si>
    <t>2508128</t>
  </si>
  <si>
    <t>海洋皇宫酒店</t>
  </si>
  <si>
    <t>Kim Eun hui</t>
  </si>
  <si>
    <t>312.79</t>
  </si>
  <si>
    <t>49.00</t>
  </si>
  <si>
    <t>2022-04-12 23:05:54</t>
  </si>
  <si>
    <t>2022-04-30</t>
  </si>
  <si>
    <t>2530516</t>
  </si>
  <si>
    <t>纽约千禧希尔顿酒店</t>
  </si>
  <si>
    <t>Tashima Isabelle Warfield</t>
  </si>
  <si>
    <t>3039.27</t>
  </si>
  <si>
    <t>459.00</t>
  </si>
  <si>
    <t>2022-04-30 10:44:47</t>
  </si>
  <si>
    <t>2022-03-13</t>
  </si>
  <si>
    <t>2464436</t>
  </si>
  <si>
    <t>霍兰德酒店 - 圣彼得堡市中心</t>
  </si>
  <si>
    <t>Gill Terry L</t>
  </si>
  <si>
    <t>1893.02</t>
  </si>
  <si>
    <t>298.00</t>
  </si>
  <si>
    <t>2022-03-13 11:01:27</t>
  </si>
  <si>
    <t>2022-05-18</t>
  </si>
  <si>
    <t>2554671</t>
  </si>
  <si>
    <t>拉雅古迹酒店 (SHA Extra Plus)</t>
  </si>
  <si>
    <t>LIU WEN</t>
  </si>
  <si>
    <t>5429.25</t>
  </si>
  <si>
    <t>804.00</t>
  </si>
  <si>
    <t>2022-05-18 11:42:05</t>
  </si>
  <si>
    <t>2022-05-14</t>
  </si>
  <si>
    <t>2550262</t>
  </si>
  <si>
    <t>吉斯巴哈大酒店</t>
  </si>
  <si>
    <t>Guan Jingtian,Wu Yanqing</t>
  </si>
  <si>
    <t>1326.98</t>
  </si>
  <si>
    <t>195.00</t>
  </si>
  <si>
    <t>2022-05-14 03:06:06</t>
  </si>
  <si>
    <t>2022-05-15</t>
  </si>
  <si>
    <t>2552552</t>
  </si>
  <si>
    <t>佩皮尼昂南高级酒店</t>
  </si>
  <si>
    <t>Cathary Julie</t>
  </si>
  <si>
    <t>272.20</t>
  </si>
  <si>
    <t>2022-05-15 21:38:37</t>
  </si>
  <si>
    <t>2022-04-19</t>
  </si>
  <si>
    <t>2517799</t>
  </si>
  <si>
    <t>海德公园拉德诺酒店</t>
  </si>
  <si>
    <t>Green Wendy,Tucker Lois</t>
  </si>
  <si>
    <t>3337.68</t>
  </si>
  <si>
    <t>523.00</t>
  </si>
  <si>
    <t>2022-04-19 15:45:14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</si>
</sst>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44719</v>
      </c>
      <c r="G2" s="6">
        <v>44721</v>
      </c>
      <c r="H2" s="4">
        <v>1</v>
      </c>
      <c r="I2" s="4">
        <v>2</v>
      </c>
      <c r="J2" s="4">
        <v>2</v>
      </c>
      <c r="K2" s="4" t="s">
        <v>30</v>
      </c>
      <c r="L2" s="4">
        <v>298</v>
      </c>
      <c r="M2" s="4">
        <v>298</v>
      </c>
      <c r="N2" s="4" t="s">
        <v>31</v>
      </c>
      <c r="O2" s="4" t="s">
        <v>32</v>
      </c>
      <c r="P2" s="4" t="s">
        <v>33</v>
      </c>
      <c r="Q2" s="4">
        <v>0</v>
      </c>
      <c r="R2" s="7">
        <v>44633</v>
      </c>
      <c r="S2" s="6">
        <v>44725</v>
      </c>
      <c r="T2" s="4" t="s">
        <v>34</v>
      </c>
      <c r="U2" s="4">
        <v>298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44714</v>
      </c>
      <c r="G3" s="6">
        <v>44718</v>
      </c>
      <c r="H3" s="4">
        <v>1</v>
      </c>
      <c r="I3" s="4">
        <v>4</v>
      </c>
      <c r="J3" s="4">
        <v>4</v>
      </c>
      <c r="K3" s="4" t="s">
        <v>30</v>
      </c>
      <c r="L3" s="4">
        <v>476</v>
      </c>
      <c r="M3" s="4">
        <v>476</v>
      </c>
      <c r="N3" s="4" t="s">
        <v>40</v>
      </c>
      <c r="O3" s="4" t="s">
        <v>32</v>
      </c>
      <c r="P3" s="4" t="s">
        <v>33</v>
      </c>
      <c r="Q3" s="4">
        <v>0</v>
      </c>
      <c r="R3" s="7">
        <v>44661</v>
      </c>
      <c r="S3" s="6">
        <v>44725</v>
      </c>
      <c r="T3" s="4" t="s">
        <v>34</v>
      </c>
      <c r="U3" s="4">
        <v>476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44717</v>
      </c>
      <c r="G4" s="6">
        <v>44724</v>
      </c>
      <c r="H4" s="4">
        <v>1</v>
      </c>
      <c r="I4" s="4">
        <v>7</v>
      </c>
      <c r="J4" s="4">
        <v>7</v>
      </c>
      <c r="K4" s="4" t="s">
        <v>30</v>
      </c>
      <c r="L4" s="4">
        <v>1197</v>
      </c>
      <c r="M4" s="4">
        <v>1197</v>
      </c>
      <c r="N4" s="4" t="s">
        <v>46</v>
      </c>
      <c r="O4" s="4" t="s">
        <v>32</v>
      </c>
      <c r="P4" s="4" t="s">
        <v>33</v>
      </c>
      <c r="Q4" s="4">
        <v>0</v>
      </c>
      <c r="R4" s="7">
        <v>44663</v>
      </c>
      <c r="S4" s="6">
        <v>44725</v>
      </c>
      <c r="T4" s="4" t="s">
        <v>34</v>
      </c>
      <c r="U4" s="4">
        <v>1197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44717</v>
      </c>
      <c r="G5" s="6">
        <v>44718</v>
      </c>
      <c r="H5" s="4">
        <v>1</v>
      </c>
      <c r="I5" s="4">
        <v>1</v>
      </c>
      <c r="J5" s="4">
        <v>1</v>
      </c>
      <c r="K5" s="4" t="s">
        <v>30</v>
      </c>
      <c r="L5" s="4">
        <v>49</v>
      </c>
      <c r="M5" s="4">
        <v>49</v>
      </c>
      <c r="N5" s="4" t="s">
        <v>52</v>
      </c>
      <c r="O5" s="4" t="s">
        <v>32</v>
      </c>
      <c r="P5" s="4" t="s">
        <v>33</v>
      </c>
      <c r="Q5" s="4">
        <v>0</v>
      </c>
      <c r="R5" s="7">
        <v>44663</v>
      </c>
      <c r="S5" s="6">
        <v>44725</v>
      </c>
      <c r="T5" s="4" t="s">
        <v>34</v>
      </c>
      <c r="U5" s="4">
        <v>49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37</v>
      </c>
      <c r="B6" s="4" t="s">
        <v>26</v>
      </c>
      <c r="C6" s="4" t="s">
        <v>55</v>
      </c>
      <c r="D6" s="4" t="s">
        <v>38</v>
      </c>
      <c r="E6" s="4" t="s">
        <v>39</v>
      </c>
      <c r="F6" s="6">
        <v>44714</v>
      </c>
      <c r="G6" s="6">
        <v>44718</v>
      </c>
      <c r="H6" s="4">
        <v>1</v>
      </c>
      <c r="I6" s="4">
        <v>4</v>
      </c>
      <c r="J6" s="4">
        <v>4</v>
      </c>
      <c r="K6" s="4" t="s">
        <v>30</v>
      </c>
      <c r="L6" s="4">
        <v>-476</v>
      </c>
      <c r="M6" s="4">
        <v>-476</v>
      </c>
      <c r="N6" s="4" t="s">
        <v>40</v>
      </c>
      <c r="O6" s="4" t="s">
        <v>32</v>
      </c>
      <c r="P6" s="4" t="s">
        <v>33</v>
      </c>
      <c r="Q6" s="4">
        <v>0</v>
      </c>
      <c r="R6" s="7">
        <v>44661</v>
      </c>
      <c r="S6" s="6">
        <v>44725</v>
      </c>
      <c r="T6" s="4" t="s">
        <v>34</v>
      </c>
      <c r="U6" s="4">
        <v>-476</v>
      </c>
      <c r="V6" s="4">
        <v>0</v>
      </c>
      <c r="W6" s="4">
        <v>0</v>
      </c>
      <c r="X6" s="4" t="s">
        <v>41</v>
      </c>
      <c r="Y6" s="4" t="s">
        <v>42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44718</v>
      </c>
      <c r="G7" s="6">
        <v>44721</v>
      </c>
      <c r="H7" s="4">
        <v>1</v>
      </c>
      <c r="I7" s="4">
        <v>3</v>
      </c>
      <c r="J7" s="4">
        <v>3</v>
      </c>
      <c r="K7" s="4" t="s">
        <v>30</v>
      </c>
      <c r="L7" s="4">
        <v>523</v>
      </c>
      <c r="M7" s="4">
        <v>523</v>
      </c>
      <c r="N7" s="4" t="s">
        <v>59</v>
      </c>
      <c r="O7" s="4" t="s">
        <v>32</v>
      </c>
      <c r="P7" s="4" t="s">
        <v>33</v>
      </c>
      <c r="Q7" s="4">
        <v>0</v>
      </c>
      <c r="R7" s="7">
        <v>44670</v>
      </c>
      <c r="S7" s="6">
        <v>44725</v>
      </c>
      <c r="T7" s="4" t="s">
        <v>34</v>
      </c>
      <c r="U7" s="4">
        <v>523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44718</v>
      </c>
      <c r="G8" s="6">
        <v>44721</v>
      </c>
      <c r="H8" s="4">
        <v>1</v>
      </c>
      <c r="I8" s="4">
        <v>3</v>
      </c>
      <c r="J8" s="4">
        <v>3</v>
      </c>
      <c r="K8" s="4" t="s">
        <v>30</v>
      </c>
      <c r="L8" s="4">
        <v>459</v>
      </c>
      <c r="M8" s="4">
        <v>459</v>
      </c>
      <c r="N8" s="4" t="s">
        <v>65</v>
      </c>
      <c r="O8" s="4" t="s">
        <v>32</v>
      </c>
      <c r="P8" s="4" t="s">
        <v>33</v>
      </c>
      <c r="Q8" s="4">
        <v>0</v>
      </c>
      <c r="R8" s="7">
        <v>44681</v>
      </c>
      <c r="S8" s="6">
        <v>44725</v>
      </c>
      <c r="T8" s="4" t="s">
        <v>34</v>
      </c>
      <c r="U8" s="4">
        <v>459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44716</v>
      </c>
      <c r="G9" s="6">
        <v>44718</v>
      </c>
      <c r="H9" s="4">
        <v>1</v>
      </c>
      <c r="I9" s="4">
        <v>2</v>
      </c>
      <c r="J9" s="4">
        <v>2</v>
      </c>
      <c r="K9" s="4" t="s">
        <v>30</v>
      </c>
      <c r="L9" s="4">
        <v>198</v>
      </c>
      <c r="M9" s="4">
        <v>198</v>
      </c>
      <c r="N9" s="4" t="s">
        <v>71</v>
      </c>
      <c r="O9" s="4" t="s">
        <v>32</v>
      </c>
      <c r="P9" s="4" t="s">
        <v>33</v>
      </c>
      <c r="Q9" s="4">
        <v>0</v>
      </c>
      <c r="R9" s="7">
        <v>44685</v>
      </c>
      <c r="S9" s="6">
        <v>44725</v>
      </c>
      <c r="T9" s="4" t="s">
        <v>34</v>
      </c>
      <c r="U9" s="4">
        <v>198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68</v>
      </c>
      <c r="B10" s="4" t="s">
        <v>26</v>
      </c>
      <c r="C10" s="4" t="s">
        <v>55</v>
      </c>
      <c r="D10" s="4" t="s">
        <v>69</v>
      </c>
      <c r="E10" s="4" t="s">
        <v>70</v>
      </c>
      <c r="F10" s="6">
        <v>44716</v>
      </c>
      <c r="G10" s="6">
        <v>44718</v>
      </c>
      <c r="H10" s="4">
        <v>1</v>
      </c>
      <c r="I10" s="4">
        <v>2</v>
      </c>
      <c r="J10" s="4">
        <v>2</v>
      </c>
      <c r="K10" s="4" t="s">
        <v>30</v>
      </c>
      <c r="L10" s="4">
        <v>-198</v>
      </c>
      <c r="M10" s="4">
        <v>-198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44685</v>
      </c>
      <c r="S10" s="6">
        <v>44725</v>
      </c>
      <c r="T10" s="4" t="s">
        <v>34</v>
      </c>
      <c r="U10" s="4">
        <v>-198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44718</v>
      </c>
      <c r="G11" s="6">
        <v>44719</v>
      </c>
      <c r="H11" s="4">
        <v>1</v>
      </c>
      <c r="I11" s="4">
        <v>1</v>
      </c>
      <c r="J11" s="4">
        <v>1</v>
      </c>
      <c r="K11" s="4" t="s">
        <v>30</v>
      </c>
      <c r="L11" s="4">
        <v>195</v>
      </c>
      <c r="M11" s="4">
        <v>195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44695</v>
      </c>
      <c r="S11" s="6">
        <v>44725</v>
      </c>
      <c r="T11" s="4" t="s">
        <v>34</v>
      </c>
      <c r="U11" s="4">
        <v>195</v>
      </c>
      <c r="V11" s="4">
        <v>0</v>
      </c>
      <c r="W11" s="4">
        <v>0</v>
      </c>
      <c r="X11" s="4" t="s">
        <v>42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44720</v>
      </c>
      <c r="G12" s="6">
        <v>44721</v>
      </c>
      <c r="H12" s="4">
        <v>1</v>
      </c>
      <c r="I12" s="4">
        <v>1</v>
      </c>
      <c r="J12" s="4">
        <v>1</v>
      </c>
      <c r="K12" s="4" t="s">
        <v>30</v>
      </c>
      <c r="L12" s="4">
        <v>40</v>
      </c>
      <c r="M12" s="4">
        <v>40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44696</v>
      </c>
      <c r="S12" s="6">
        <v>44725</v>
      </c>
      <c r="T12" s="4" t="s">
        <v>34</v>
      </c>
      <c r="U12" s="4">
        <v>40</v>
      </c>
      <c r="V12" s="4">
        <v>0</v>
      </c>
      <c r="W12" s="4">
        <v>0</v>
      </c>
      <c r="X12" s="4" t="s">
        <v>42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44722</v>
      </c>
      <c r="G13" s="6">
        <v>44723</v>
      </c>
      <c r="H13" s="4">
        <v>1</v>
      </c>
      <c r="I13" s="4">
        <v>1</v>
      </c>
      <c r="J13" s="4">
        <v>1</v>
      </c>
      <c r="K13" s="4" t="s">
        <v>30</v>
      </c>
      <c r="L13" s="4">
        <v>27</v>
      </c>
      <c r="M13" s="4">
        <v>27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44698</v>
      </c>
      <c r="S13" s="6">
        <v>44725</v>
      </c>
      <c r="T13" s="4" t="s">
        <v>34</v>
      </c>
      <c r="U13" s="4">
        <v>27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44717</v>
      </c>
      <c r="G14" s="6">
        <v>44721</v>
      </c>
      <c r="H14" s="4">
        <v>1</v>
      </c>
      <c r="I14" s="4">
        <v>4</v>
      </c>
      <c r="J14" s="4">
        <v>4</v>
      </c>
      <c r="K14" s="4" t="s">
        <v>30</v>
      </c>
      <c r="L14" s="4">
        <v>804</v>
      </c>
      <c r="M14" s="4">
        <v>804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44699</v>
      </c>
      <c r="S14" s="6">
        <v>44725</v>
      </c>
      <c r="T14" s="4" t="s">
        <v>34</v>
      </c>
      <c r="U14" s="4">
        <v>804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6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44722</v>
      </c>
      <c r="G15" s="6">
        <v>44723</v>
      </c>
      <c r="H15" s="4">
        <v>2</v>
      </c>
      <c r="I15" s="4">
        <v>1</v>
      </c>
      <c r="J15" s="4">
        <v>2</v>
      </c>
      <c r="K15" s="4" t="s">
        <v>30</v>
      </c>
      <c r="L15" s="4">
        <v>294</v>
      </c>
      <c r="M15" s="4">
        <v>294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44700</v>
      </c>
      <c r="S15" s="6">
        <v>44725</v>
      </c>
      <c r="T15" s="4" t="s">
        <v>34</v>
      </c>
      <c r="U15" s="4">
        <v>294</v>
      </c>
      <c r="V15" s="4">
        <v>0</v>
      </c>
      <c r="W15" s="4">
        <v>0</v>
      </c>
      <c r="X15" s="4" t="s">
        <v>100</v>
      </c>
      <c r="Y15" s="4">
        <v>48726</v>
      </c>
      <c r="Z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44716</v>
      </c>
      <c r="G16" s="6">
        <v>44722</v>
      </c>
      <c r="H16" s="4">
        <v>1</v>
      </c>
      <c r="I16" s="4">
        <v>6</v>
      </c>
      <c r="J16" s="4">
        <v>6</v>
      </c>
      <c r="K16" s="4" t="s">
        <v>30</v>
      </c>
      <c r="L16" s="4">
        <v>707</v>
      </c>
      <c r="M16" s="4">
        <v>707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44702</v>
      </c>
      <c r="S16" s="6">
        <v>44725</v>
      </c>
      <c r="T16" s="4" t="s">
        <v>34</v>
      </c>
      <c r="U16" s="4">
        <v>707</v>
      </c>
      <c r="V16" s="4">
        <v>0</v>
      </c>
      <c r="W16" s="4">
        <v>0</v>
      </c>
      <c r="X16" s="4" t="s">
        <v>42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44715</v>
      </c>
      <c r="G17" s="6">
        <v>44718</v>
      </c>
      <c r="H17" s="4">
        <v>1</v>
      </c>
      <c r="I17" s="4">
        <v>3</v>
      </c>
      <c r="J17" s="4">
        <v>3</v>
      </c>
      <c r="K17" s="4" t="s">
        <v>30</v>
      </c>
      <c r="L17" s="4">
        <v>231</v>
      </c>
      <c r="M17" s="4">
        <v>231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44702</v>
      </c>
      <c r="S17" s="6">
        <v>44725</v>
      </c>
      <c r="T17" s="4" t="s">
        <v>34</v>
      </c>
      <c r="U17" s="4">
        <v>231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44713</v>
      </c>
      <c r="G18" s="6">
        <v>44718</v>
      </c>
      <c r="H18" s="4">
        <v>1</v>
      </c>
      <c r="I18" s="4">
        <v>5</v>
      </c>
      <c r="J18" s="4">
        <v>5</v>
      </c>
      <c r="K18" s="4" t="s">
        <v>30</v>
      </c>
      <c r="L18" s="4">
        <v>635</v>
      </c>
      <c r="M18" s="4">
        <v>635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44702</v>
      </c>
      <c r="S18" s="6">
        <v>44725</v>
      </c>
      <c r="T18" s="4" t="s">
        <v>34</v>
      </c>
      <c r="U18" s="4">
        <v>635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44716</v>
      </c>
      <c r="G19" s="6">
        <v>44718</v>
      </c>
      <c r="H19" s="4">
        <v>1</v>
      </c>
      <c r="I19" s="4">
        <v>2</v>
      </c>
      <c r="J19" s="4">
        <v>2</v>
      </c>
      <c r="K19" s="4" t="s">
        <v>30</v>
      </c>
      <c r="L19" s="4">
        <v>202</v>
      </c>
      <c r="M19" s="4">
        <v>202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44704</v>
      </c>
      <c r="S19" s="6">
        <v>44725</v>
      </c>
      <c r="T19" s="4" t="s">
        <v>34</v>
      </c>
      <c r="U19" s="4">
        <v>202</v>
      </c>
      <c r="V19" s="4">
        <v>0</v>
      </c>
      <c r="W19" s="4">
        <v>0</v>
      </c>
      <c r="X19" s="4" t="s">
        <v>42</v>
      </c>
      <c r="Y19" s="4" t="s">
        <v>42</v>
      </c>
    </row>
    <row r="20" s="4" customFormat="1" spans="1:25">
      <c r="A20" s="4" t="s">
        <v>119</v>
      </c>
      <c r="B20" s="4" t="s">
        <v>26</v>
      </c>
      <c r="C20" s="4" t="s">
        <v>55</v>
      </c>
      <c r="D20" s="4" t="s">
        <v>120</v>
      </c>
      <c r="E20" s="4" t="s">
        <v>121</v>
      </c>
      <c r="F20" s="6">
        <v>44716</v>
      </c>
      <c r="G20" s="6">
        <v>44718</v>
      </c>
      <c r="H20" s="4">
        <v>1</v>
      </c>
      <c r="I20" s="4">
        <v>2</v>
      </c>
      <c r="J20" s="4">
        <v>2</v>
      </c>
      <c r="K20" s="4" t="s">
        <v>30</v>
      </c>
      <c r="L20" s="4">
        <v>-202</v>
      </c>
      <c r="M20" s="4">
        <v>-202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44704</v>
      </c>
      <c r="S20" s="6">
        <v>44725</v>
      </c>
      <c r="T20" s="4" t="s">
        <v>34</v>
      </c>
      <c r="U20" s="4">
        <v>-202</v>
      </c>
      <c r="V20" s="4">
        <v>0</v>
      </c>
      <c r="W20" s="4">
        <v>0</v>
      </c>
      <c r="X20" s="4" t="s">
        <v>42</v>
      </c>
      <c r="Y20" s="4" t="s">
        <v>42</v>
      </c>
    </row>
    <row r="21" s="4" customFormat="1" spans="1:27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44722</v>
      </c>
      <c r="G21" s="6">
        <v>44724</v>
      </c>
      <c r="H21" s="4">
        <v>3</v>
      </c>
      <c r="I21" s="4">
        <v>2</v>
      </c>
      <c r="J21" s="4">
        <v>6</v>
      </c>
      <c r="K21" s="4" t="s">
        <v>30</v>
      </c>
      <c r="L21" s="4">
        <v>924</v>
      </c>
      <c r="M21" s="4">
        <v>924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44703</v>
      </c>
      <c r="S21" s="6">
        <v>44725</v>
      </c>
      <c r="T21" s="4" t="s">
        <v>34</v>
      </c>
      <c r="U21" s="4">
        <v>924</v>
      </c>
      <c r="V21" s="4">
        <v>0</v>
      </c>
      <c r="W21" s="4">
        <v>0</v>
      </c>
      <c r="X21" s="4" t="s">
        <v>42</v>
      </c>
      <c r="Y21" s="4">
        <v>953237</v>
      </c>
      <c r="Z21" s="4">
        <v>953330</v>
      </c>
      <c r="AA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44722</v>
      </c>
      <c r="G22" s="6">
        <v>44724</v>
      </c>
      <c r="H22" s="4">
        <v>1</v>
      </c>
      <c r="I22" s="4">
        <v>2</v>
      </c>
      <c r="J22" s="4">
        <v>2</v>
      </c>
      <c r="K22" s="4" t="s">
        <v>30</v>
      </c>
      <c r="L22" s="4">
        <v>1428</v>
      </c>
      <c r="M22" s="4">
        <v>1428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44704</v>
      </c>
      <c r="S22" s="6">
        <v>44725</v>
      </c>
      <c r="T22" s="4" t="s">
        <v>34</v>
      </c>
      <c r="U22" s="4">
        <v>1428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108</v>
      </c>
      <c r="E23" s="4" t="s">
        <v>135</v>
      </c>
      <c r="F23" s="6">
        <v>44719</v>
      </c>
      <c r="G23" s="6">
        <v>44723</v>
      </c>
      <c r="H23" s="4">
        <v>1</v>
      </c>
      <c r="I23" s="4">
        <v>4</v>
      </c>
      <c r="J23" s="4">
        <v>4</v>
      </c>
      <c r="K23" s="4" t="s">
        <v>30</v>
      </c>
      <c r="L23" s="4">
        <v>292</v>
      </c>
      <c r="M23" s="4">
        <v>292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44706</v>
      </c>
      <c r="S23" s="6">
        <v>44725</v>
      </c>
      <c r="T23" s="4" t="s">
        <v>34</v>
      </c>
      <c r="U23" s="4">
        <v>292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44717</v>
      </c>
      <c r="G24" s="6">
        <v>44718</v>
      </c>
      <c r="H24" s="4">
        <v>1</v>
      </c>
      <c r="I24" s="4">
        <v>1</v>
      </c>
      <c r="J24" s="4">
        <v>1</v>
      </c>
      <c r="K24" s="4" t="s">
        <v>30</v>
      </c>
      <c r="L24" s="4">
        <v>81</v>
      </c>
      <c r="M24" s="4">
        <v>81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44706</v>
      </c>
      <c r="S24" s="6">
        <v>44725</v>
      </c>
      <c r="T24" s="4" t="s">
        <v>34</v>
      </c>
      <c r="U24" s="4">
        <v>81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44720</v>
      </c>
      <c r="G25" s="6">
        <v>44721</v>
      </c>
      <c r="H25" s="4">
        <v>1</v>
      </c>
      <c r="I25" s="4">
        <v>1</v>
      </c>
      <c r="J25" s="4">
        <v>1</v>
      </c>
      <c r="K25" s="4" t="s">
        <v>30</v>
      </c>
      <c r="L25" s="4">
        <v>155</v>
      </c>
      <c r="M25" s="4">
        <v>155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44707</v>
      </c>
      <c r="S25" s="6">
        <v>44725</v>
      </c>
      <c r="T25" s="4" t="s">
        <v>34</v>
      </c>
      <c r="U25" s="4">
        <v>155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44717</v>
      </c>
      <c r="G26" s="6">
        <v>44718</v>
      </c>
      <c r="H26" s="4">
        <v>1</v>
      </c>
      <c r="I26" s="4">
        <v>1</v>
      </c>
      <c r="J26" s="4">
        <v>1</v>
      </c>
      <c r="K26" s="4" t="s">
        <v>30</v>
      </c>
      <c r="L26" s="4">
        <v>81</v>
      </c>
      <c r="M26" s="4">
        <v>81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44708</v>
      </c>
      <c r="S26" s="6">
        <v>44725</v>
      </c>
      <c r="T26" s="4" t="s">
        <v>34</v>
      </c>
      <c r="U26" s="4">
        <v>81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44</v>
      </c>
      <c r="E27" s="4" t="s">
        <v>45</v>
      </c>
      <c r="F27" s="6">
        <v>44719</v>
      </c>
      <c r="G27" s="6">
        <v>44720</v>
      </c>
      <c r="H27" s="4">
        <v>1</v>
      </c>
      <c r="I27" s="4">
        <v>1</v>
      </c>
      <c r="J27" s="4">
        <v>1</v>
      </c>
      <c r="K27" s="4" t="s">
        <v>30</v>
      </c>
      <c r="L27" s="4">
        <v>168</v>
      </c>
      <c r="M27" s="4">
        <v>168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44708</v>
      </c>
      <c r="S27" s="6">
        <v>44725</v>
      </c>
      <c r="T27" s="4" t="s">
        <v>34</v>
      </c>
      <c r="U27" s="4">
        <v>168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44718</v>
      </c>
      <c r="G28" s="6">
        <v>44719</v>
      </c>
      <c r="H28" s="4">
        <v>1</v>
      </c>
      <c r="I28" s="4">
        <v>1</v>
      </c>
      <c r="J28" s="4">
        <v>1</v>
      </c>
      <c r="K28" s="4" t="s">
        <v>30</v>
      </c>
      <c r="L28" s="4">
        <v>23</v>
      </c>
      <c r="M28" s="4">
        <v>23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44708</v>
      </c>
      <c r="S28" s="6">
        <v>44725</v>
      </c>
      <c r="T28" s="4" t="s">
        <v>34</v>
      </c>
      <c r="U28" s="4">
        <v>23</v>
      </c>
      <c r="V28" s="4">
        <v>0</v>
      </c>
      <c r="W28" s="4">
        <v>0</v>
      </c>
      <c r="X28" s="4" t="s">
        <v>42</v>
      </c>
      <c r="Y28" s="4" t="s">
        <v>42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44721</v>
      </c>
      <c r="G29" s="6">
        <v>44722</v>
      </c>
      <c r="H29" s="4">
        <v>1</v>
      </c>
      <c r="I29" s="4">
        <v>1</v>
      </c>
      <c r="J29" s="4">
        <v>1</v>
      </c>
      <c r="K29" s="4" t="s">
        <v>30</v>
      </c>
      <c r="L29" s="4">
        <v>36</v>
      </c>
      <c r="M29" s="4">
        <v>36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44708</v>
      </c>
      <c r="S29" s="6">
        <v>44725</v>
      </c>
      <c r="T29" s="4" t="s">
        <v>34</v>
      </c>
      <c r="U29" s="4">
        <v>36</v>
      </c>
      <c r="V29" s="4">
        <v>0</v>
      </c>
      <c r="W29" s="4">
        <v>0</v>
      </c>
      <c r="X29" s="4" t="s">
        <v>42</v>
      </c>
      <c r="Y29" s="4" t="s">
        <v>42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44722</v>
      </c>
      <c r="G30" s="6">
        <v>44723</v>
      </c>
      <c r="H30" s="4">
        <v>1</v>
      </c>
      <c r="I30" s="4">
        <v>1</v>
      </c>
      <c r="J30" s="4">
        <v>1</v>
      </c>
      <c r="K30" s="4" t="s">
        <v>30</v>
      </c>
      <c r="L30" s="4">
        <v>101</v>
      </c>
      <c r="M30" s="4">
        <v>101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44709</v>
      </c>
      <c r="S30" s="6">
        <v>44725</v>
      </c>
      <c r="T30" s="4" t="s">
        <v>34</v>
      </c>
      <c r="U30" s="4">
        <v>101</v>
      </c>
      <c r="V30" s="4">
        <v>0</v>
      </c>
      <c r="W30" s="4">
        <v>0</v>
      </c>
      <c r="X30" s="4" t="s">
        <v>171</v>
      </c>
      <c r="Y30" s="4" t="s">
        <v>42</v>
      </c>
    </row>
    <row r="31" s="4" customFormat="1" spans="1:25">
      <c r="A31" s="4" t="s">
        <v>167</v>
      </c>
      <c r="B31" s="4" t="s">
        <v>26</v>
      </c>
      <c r="C31" s="4" t="s">
        <v>55</v>
      </c>
      <c r="D31" s="4" t="s">
        <v>168</v>
      </c>
      <c r="E31" s="4" t="s">
        <v>169</v>
      </c>
      <c r="F31" s="6">
        <v>44722</v>
      </c>
      <c r="G31" s="6">
        <v>44723</v>
      </c>
      <c r="H31" s="4">
        <v>1</v>
      </c>
      <c r="I31" s="4">
        <v>1</v>
      </c>
      <c r="J31" s="4">
        <v>1</v>
      </c>
      <c r="K31" s="4" t="s">
        <v>30</v>
      </c>
      <c r="L31" s="4">
        <v>-101</v>
      </c>
      <c r="M31" s="4">
        <v>-101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44709</v>
      </c>
      <c r="S31" s="6">
        <v>44725</v>
      </c>
      <c r="T31" s="4" t="s">
        <v>34</v>
      </c>
      <c r="U31" s="4">
        <v>-101</v>
      </c>
      <c r="V31" s="4">
        <v>0</v>
      </c>
      <c r="W31" s="4">
        <v>0</v>
      </c>
      <c r="X31" s="4" t="s">
        <v>171</v>
      </c>
      <c r="Y31" s="4" t="s">
        <v>42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44710</v>
      </c>
      <c r="G32" s="6">
        <v>44718</v>
      </c>
      <c r="H32" s="4">
        <v>1</v>
      </c>
      <c r="I32" s="4">
        <v>8</v>
      </c>
      <c r="J32" s="4">
        <v>8</v>
      </c>
      <c r="K32" s="4" t="s">
        <v>30</v>
      </c>
      <c r="L32" s="4">
        <v>679</v>
      </c>
      <c r="M32" s="4">
        <v>679</v>
      </c>
      <c r="N32" s="4" t="s">
        <v>175</v>
      </c>
      <c r="O32" s="4" t="s">
        <v>32</v>
      </c>
      <c r="P32" s="4" t="s">
        <v>33</v>
      </c>
      <c r="Q32" s="4">
        <v>0</v>
      </c>
      <c r="R32" s="7">
        <v>44709</v>
      </c>
      <c r="S32" s="6">
        <v>44725</v>
      </c>
      <c r="T32" s="4" t="s">
        <v>34</v>
      </c>
      <c r="U32" s="4">
        <v>679</v>
      </c>
      <c r="V32" s="4">
        <v>0</v>
      </c>
      <c r="W32" s="4">
        <v>0</v>
      </c>
      <c r="X32" s="4" t="s">
        <v>42</v>
      </c>
      <c r="Y32" s="4" t="s">
        <v>42</v>
      </c>
    </row>
    <row r="33" s="4" customFormat="1" spans="1:25">
      <c r="A33" s="4" t="s">
        <v>172</v>
      </c>
      <c r="B33" s="4" t="s">
        <v>26</v>
      </c>
      <c r="C33" s="4" t="s">
        <v>55</v>
      </c>
      <c r="D33" s="4" t="s">
        <v>173</v>
      </c>
      <c r="E33" s="4" t="s">
        <v>174</v>
      </c>
      <c r="F33" s="6">
        <v>44710</v>
      </c>
      <c r="G33" s="6">
        <v>44718</v>
      </c>
      <c r="H33" s="4">
        <v>1</v>
      </c>
      <c r="I33" s="4">
        <v>8</v>
      </c>
      <c r="J33" s="4">
        <v>8</v>
      </c>
      <c r="K33" s="4" t="s">
        <v>30</v>
      </c>
      <c r="L33" s="4">
        <v>-679</v>
      </c>
      <c r="M33" s="4">
        <v>-679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44709</v>
      </c>
      <c r="S33" s="6">
        <v>44725</v>
      </c>
      <c r="T33" s="4" t="s">
        <v>34</v>
      </c>
      <c r="U33" s="4">
        <v>-679</v>
      </c>
      <c r="V33" s="4">
        <v>0</v>
      </c>
      <c r="W33" s="4">
        <v>0</v>
      </c>
      <c r="X33" s="4" t="s">
        <v>42</v>
      </c>
      <c r="Y33" s="4" t="s">
        <v>42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44716</v>
      </c>
      <c r="G34" s="6">
        <v>44718</v>
      </c>
      <c r="H34" s="4">
        <v>1</v>
      </c>
      <c r="I34" s="4">
        <v>2</v>
      </c>
      <c r="J34" s="4">
        <v>2</v>
      </c>
      <c r="K34" s="4" t="s">
        <v>30</v>
      </c>
      <c r="L34" s="4">
        <v>358</v>
      </c>
      <c r="M34" s="4">
        <v>358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44710</v>
      </c>
      <c r="S34" s="6">
        <v>44725</v>
      </c>
      <c r="T34" s="4" t="s">
        <v>34</v>
      </c>
      <c r="U34" s="4">
        <v>358</v>
      </c>
      <c r="V34" s="4">
        <v>0</v>
      </c>
      <c r="W34" s="4">
        <v>0</v>
      </c>
      <c r="X34" s="4" t="s">
        <v>42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44723</v>
      </c>
      <c r="G35" s="6">
        <v>44724</v>
      </c>
      <c r="H35" s="4">
        <v>1</v>
      </c>
      <c r="I35" s="4">
        <v>1</v>
      </c>
      <c r="J35" s="4">
        <v>1</v>
      </c>
      <c r="K35" s="4" t="s">
        <v>30</v>
      </c>
      <c r="L35" s="4">
        <v>198</v>
      </c>
      <c r="M35" s="4">
        <v>198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44711</v>
      </c>
      <c r="S35" s="6">
        <v>44725</v>
      </c>
      <c r="T35" s="4" t="s">
        <v>34</v>
      </c>
      <c r="U35" s="4">
        <v>198</v>
      </c>
      <c r="V35" s="4">
        <v>0</v>
      </c>
      <c r="W35" s="4">
        <v>0</v>
      </c>
      <c r="X35" s="4" t="s">
        <v>42</v>
      </c>
      <c r="Y35" s="4" t="s">
        <v>185</v>
      </c>
    </row>
    <row r="36" s="4" customFormat="1" spans="1:25">
      <c r="A36" s="4" t="s">
        <v>186</v>
      </c>
      <c r="B36" s="4" t="s">
        <v>26</v>
      </c>
      <c r="C36" s="4" t="s">
        <v>27</v>
      </c>
      <c r="D36" s="4" t="s">
        <v>187</v>
      </c>
      <c r="E36" s="4" t="s">
        <v>188</v>
      </c>
      <c r="F36" s="6">
        <v>44715</v>
      </c>
      <c r="G36" s="6">
        <v>44718</v>
      </c>
      <c r="H36" s="4">
        <v>1</v>
      </c>
      <c r="I36" s="4">
        <v>3</v>
      </c>
      <c r="J36" s="4">
        <v>3</v>
      </c>
      <c r="K36" s="4" t="s">
        <v>30</v>
      </c>
      <c r="L36" s="4">
        <v>1497</v>
      </c>
      <c r="M36" s="4">
        <v>1497</v>
      </c>
      <c r="N36" s="4" t="s">
        <v>189</v>
      </c>
      <c r="O36" s="4" t="s">
        <v>32</v>
      </c>
      <c r="P36" s="4" t="s">
        <v>33</v>
      </c>
      <c r="Q36" s="4">
        <v>0</v>
      </c>
      <c r="R36" s="7">
        <v>44712</v>
      </c>
      <c r="S36" s="6">
        <v>44725</v>
      </c>
      <c r="T36" s="4" t="s">
        <v>34</v>
      </c>
      <c r="U36" s="4">
        <v>1497</v>
      </c>
      <c r="V36" s="4">
        <v>0</v>
      </c>
      <c r="W36" s="4">
        <v>0</v>
      </c>
      <c r="X36" s="4" t="s">
        <v>42</v>
      </c>
      <c r="Y36" s="4" t="s">
        <v>190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192</v>
      </c>
      <c r="E37" s="4" t="s">
        <v>193</v>
      </c>
      <c r="F37" s="6">
        <v>44722</v>
      </c>
      <c r="G37" s="6">
        <v>44723</v>
      </c>
      <c r="H37" s="4">
        <v>1</v>
      </c>
      <c r="I37" s="4">
        <v>1</v>
      </c>
      <c r="J37" s="4">
        <v>1</v>
      </c>
      <c r="K37" s="4" t="s">
        <v>30</v>
      </c>
      <c r="L37" s="4">
        <v>83</v>
      </c>
      <c r="M37" s="4">
        <v>83</v>
      </c>
      <c r="N37" s="4" t="s">
        <v>194</v>
      </c>
      <c r="O37" s="4" t="s">
        <v>32</v>
      </c>
      <c r="P37" s="4" t="s">
        <v>33</v>
      </c>
      <c r="Q37" s="4">
        <v>0</v>
      </c>
      <c r="R37" s="7">
        <v>44714</v>
      </c>
      <c r="S37" s="6">
        <v>44725</v>
      </c>
      <c r="T37" s="4" t="s">
        <v>34</v>
      </c>
      <c r="U37" s="4">
        <v>83</v>
      </c>
      <c r="V37" s="4">
        <v>0</v>
      </c>
      <c r="W37" s="4">
        <v>0</v>
      </c>
      <c r="X37" s="4" t="s">
        <v>195</v>
      </c>
      <c r="Y37" s="4" t="s">
        <v>196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44716</v>
      </c>
      <c r="G38" s="6">
        <v>44718</v>
      </c>
      <c r="H38" s="4">
        <v>3</v>
      </c>
      <c r="I38" s="4">
        <v>2</v>
      </c>
      <c r="J38" s="4">
        <v>6</v>
      </c>
      <c r="K38" s="4" t="s">
        <v>30</v>
      </c>
      <c r="L38" s="4">
        <v>486</v>
      </c>
      <c r="M38" s="4">
        <v>486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44714</v>
      </c>
      <c r="S38" s="6">
        <v>44725</v>
      </c>
      <c r="T38" s="4" t="s">
        <v>34</v>
      </c>
      <c r="U38" s="4">
        <v>486</v>
      </c>
      <c r="V38" s="4">
        <v>0</v>
      </c>
      <c r="W38" s="4">
        <v>0</v>
      </c>
      <c r="X38" s="4" t="s">
        <v>201</v>
      </c>
      <c r="Y38" s="4" t="s">
        <v>42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44716</v>
      </c>
      <c r="G39" s="6">
        <v>44719</v>
      </c>
      <c r="H39" s="4">
        <v>1</v>
      </c>
      <c r="I39" s="4">
        <v>3</v>
      </c>
      <c r="J39" s="4">
        <v>3</v>
      </c>
      <c r="K39" s="4" t="s">
        <v>30</v>
      </c>
      <c r="L39" s="4">
        <v>90</v>
      </c>
      <c r="M39" s="4">
        <v>90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44714</v>
      </c>
      <c r="S39" s="6">
        <v>44725</v>
      </c>
      <c r="T39" s="4" t="s">
        <v>34</v>
      </c>
      <c r="U39" s="4">
        <v>90</v>
      </c>
      <c r="V39" s="4">
        <v>0</v>
      </c>
      <c r="W39" s="4">
        <v>0</v>
      </c>
      <c r="X39" s="4" t="s">
        <v>42</v>
      </c>
      <c r="Y39" s="4" t="s">
        <v>42</v>
      </c>
    </row>
    <row r="40" s="4" customFormat="1" spans="1:25">
      <c r="A40" s="4" t="s">
        <v>206</v>
      </c>
      <c r="B40" s="4" t="s">
        <v>26</v>
      </c>
      <c r="C40" s="4" t="s">
        <v>27</v>
      </c>
      <c r="D40" s="4" t="s">
        <v>207</v>
      </c>
      <c r="E40" s="4" t="s">
        <v>208</v>
      </c>
      <c r="F40" s="6">
        <v>44717</v>
      </c>
      <c r="G40" s="6">
        <v>44719</v>
      </c>
      <c r="H40" s="4">
        <v>1</v>
      </c>
      <c r="I40" s="4">
        <v>2</v>
      </c>
      <c r="J40" s="4">
        <v>2</v>
      </c>
      <c r="K40" s="4" t="s">
        <v>30</v>
      </c>
      <c r="L40" s="4">
        <v>90</v>
      </c>
      <c r="M40" s="4">
        <v>90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44715</v>
      </c>
      <c r="S40" s="6">
        <v>44725</v>
      </c>
      <c r="T40" s="4" t="s">
        <v>34</v>
      </c>
      <c r="U40" s="4">
        <v>90</v>
      </c>
      <c r="V40" s="4">
        <v>0</v>
      </c>
      <c r="W40" s="4">
        <v>0</v>
      </c>
      <c r="X40" s="4" t="s">
        <v>42</v>
      </c>
      <c r="Y40" s="4" t="s">
        <v>42</v>
      </c>
    </row>
    <row r="41" s="4" customFormat="1" spans="1:25">
      <c r="A41" s="4" t="s">
        <v>210</v>
      </c>
      <c r="B41" s="4" t="s">
        <v>26</v>
      </c>
      <c r="C41" s="4" t="s">
        <v>27</v>
      </c>
      <c r="D41" s="4" t="s">
        <v>164</v>
      </c>
      <c r="E41" s="4" t="s">
        <v>211</v>
      </c>
      <c r="F41" s="6">
        <v>44719</v>
      </c>
      <c r="G41" s="6">
        <v>44720</v>
      </c>
      <c r="H41" s="4">
        <v>1</v>
      </c>
      <c r="I41" s="4">
        <v>1</v>
      </c>
      <c r="J41" s="4">
        <v>1</v>
      </c>
      <c r="K41" s="4" t="s">
        <v>30</v>
      </c>
      <c r="L41" s="4">
        <v>33</v>
      </c>
      <c r="M41" s="4">
        <v>33</v>
      </c>
      <c r="N41" s="4" t="s">
        <v>212</v>
      </c>
      <c r="O41" s="4" t="s">
        <v>32</v>
      </c>
      <c r="P41" s="4" t="s">
        <v>33</v>
      </c>
      <c r="Q41" s="4">
        <v>0</v>
      </c>
      <c r="R41" s="7">
        <v>44715</v>
      </c>
      <c r="S41" s="6">
        <v>44725</v>
      </c>
      <c r="T41" s="4" t="s">
        <v>34</v>
      </c>
      <c r="U41" s="4">
        <v>33</v>
      </c>
      <c r="V41" s="4">
        <v>0</v>
      </c>
      <c r="W41" s="4">
        <v>0</v>
      </c>
      <c r="X41" s="4" t="s">
        <v>213</v>
      </c>
      <c r="Y41" s="4" t="s">
        <v>42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44718</v>
      </c>
      <c r="G42" s="6">
        <v>44719</v>
      </c>
      <c r="H42" s="4">
        <v>1</v>
      </c>
      <c r="I42" s="4">
        <v>1</v>
      </c>
      <c r="J42" s="4">
        <v>1</v>
      </c>
      <c r="K42" s="4" t="s">
        <v>30</v>
      </c>
      <c r="L42" s="4">
        <v>83</v>
      </c>
      <c r="M42" s="4">
        <v>83</v>
      </c>
      <c r="N42" s="4" t="s">
        <v>217</v>
      </c>
      <c r="O42" s="4" t="s">
        <v>32</v>
      </c>
      <c r="P42" s="4" t="s">
        <v>33</v>
      </c>
      <c r="Q42" s="4">
        <v>0</v>
      </c>
      <c r="R42" s="7">
        <v>44715</v>
      </c>
      <c r="S42" s="6">
        <v>44725</v>
      </c>
      <c r="T42" s="4" t="s">
        <v>34</v>
      </c>
      <c r="U42" s="4">
        <v>83</v>
      </c>
      <c r="V42" s="4">
        <v>0</v>
      </c>
      <c r="W42" s="4">
        <v>0</v>
      </c>
      <c r="X42" s="4" t="s">
        <v>218</v>
      </c>
      <c r="Y42" s="4" t="s">
        <v>219</v>
      </c>
    </row>
    <row r="43" s="4" customFormat="1" spans="1:25">
      <c r="A43" s="4" t="s">
        <v>220</v>
      </c>
      <c r="B43" s="4" t="s">
        <v>26</v>
      </c>
      <c r="C43" s="4" t="s">
        <v>27</v>
      </c>
      <c r="D43" s="4" t="s">
        <v>221</v>
      </c>
      <c r="E43" s="4" t="s">
        <v>222</v>
      </c>
      <c r="F43" s="6">
        <v>44718</v>
      </c>
      <c r="G43" s="6">
        <v>44719</v>
      </c>
      <c r="H43" s="4">
        <v>1</v>
      </c>
      <c r="I43" s="4">
        <v>1</v>
      </c>
      <c r="J43" s="4">
        <v>1</v>
      </c>
      <c r="K43" s="4" t="s">
        <v>30</v>
      </c>
      <c r="L43" s="4">
        <v>53</v>
      </c>
      <c r="M43" s="4">
        <v>53</v>
      </c>
      <c r="N43" s="4" t="s">
        <v>223</v>
      </c>
      <c r="O43" s="4" t="s">
        <v>32</v>
      </c>
      <c r="P43" s="4" t="s">
        <v>33</v>
      </c>
      <c r="Q43" s="4">
        <v>0</v>
      </c>
      <c r="R43" s="7">
        <v>44715</v>
      </c>
      <c r="S43" s="6">
        <v>44725</v>
      </c>
      <c r="T43" s="4" t="s">
        <v>34</v>
      </c>
      <c r="U43" s="4">
        <v>53</v>
      </c>
      <c r="V43" s="4">
        <v>0</v>
      </c>
      <c r="W43" s="4">
        <v>0</v>
      </c>
      <c r="X43" s="4" t="s">
        <v>42</v>
      </c>
      <c r="Y43" s="4" t="s">
        <v>42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225</v>
      </c>
      <c r="E44" s="4" t="s">
        <v>226</v>
      </c>
      <c r="F44" s="6">
        <v>44717</v>
      </c>
      <c r="G44" s="6">
        <v>44722</v>
      </c>
      <c r="H44" s="4">
        <v>1</v>
      </c>
      <c r="I44" s="4">
        <v>5</v>
      </c>
      <c r="J44" s="4">
        <v>5</v>
      </c>
      <c r="K44" s="4" t="s">
        <v>30</v>
      </c>
      <c r="L44" s="4">
        <v>440</v>
      </c>
      <c r="M44" s="4">
        <v>440</v>
      </c>
      <c r="N44" s="4" t="s">
        <v>227</v>
      </c>
      <c r="O44" s="4" t="s">
        <v>32</v>
      </c>
      <c r="P44" s="4" t="s">
        <v>33</v>
      </c>
      <c r="Q44" s="4">
        <v>0</v>
      </c>
      <c r="R44" s="7">
        <v>44715</v>
      </c>
      <c r="S44" s="6">
        <v>44725</v>
      </c>
      <c r="T44" s="4" t="s">
        <v>34</v>
      </c>
      <c r="U44" s="4">
        <v>440</v>
      </c>
      <c r="V44" s="4">
        <v>0</v>
      </c>
      <c r="W44" s="4">
        <v>0</v>
      </c>
      <c r="X44" s="4" t="s">
        <v>228</v>
      </c>
      <c r="Y44" s="4" t="s">
        <v>42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44717</v>
      </c>
      <c r="G45" s="6">
        <v>44718</v>
      </c>
      <c r="H45" s="4">
        <v>1</v>
      </c>
      <c r="I45" s="4">
        <v>1</v>
      </c>
      <c r="J45" s="4">
        <v>1</v>
      </c>
      <c r="K45" s="4" t="s">
        <v>30</v>
      </c>
      <c r="L45" s="4">
        <v>133</v>
      </c>
      <c r="M45" s="4">
        <v>133</v>
      </c>
      <c r="N45" s="4" t="s">
        <v>232</v>
      </c>
      <c r="O45" s="4" t="s">
        <v>32</v>
      </c>
      <c r="P45" s="4" t="s">
        <v>33</v>
      </c>
      <c r="Q45" s="4">
        <v>0</v>
      </c>
      <c r="R45" s="7">
        <v>44716</v>
      </c>
      <c r="S45" s="6">
        <v>44725</v>
      </c>
      <c r="T45" s="4" t="s">
        <v>34</v>
      </c>
      <c r="U45" s="4">
        <v>133</v>
      </c>
      <c r="V45" s="4">
        <v>0</v>
      </c>
      <c r="W45" s="4">
        <v>0</v>
      </c>
      <c r="X45" s="4" t="s">
        <v>233</v>
      </c>
      <c r="Y45" s="4" t="s">
        <v>234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237</v>
      </c>
      <c r="F46" s="6">
        <v>44719</v>
      </c>
      <c r="G46" s="6">
        <v>44720</v>
      </c>
      <c r="H46" s="4">
        <v>1</v>
      </c>
      <c r="I46" s="4">
        <v>1</v>
      </c>
      <c r="J46" s="4">
        <v>1</v>
      </c>
      <c r="K46" s="4" t="s">
        <v>30</v>
      </c>
      <c r="L46" s="4">
        <v>41</v>
      </c>
      <c r="M46" s="4">
        <v>41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44717</v>
      </c>
      <c r="S46" s="6">
        <v>44725</v>
      </c>
      <c r="T46" s="4" t="s">
        <v>34</v>
      </c>
      <c r="U46" s="4">
        <v>41</v>
      </c>
      <c r="V46" s="4">
        <v>0</v>
      </c>
      <c r="W46" s="4">
        <v>0</v>
      </c>
      <c r="X46" s="4" t="s">
        <v>42</v>
      </c>
      <c r="Y46" s="4" t="s">
        <v>239</v>
      </c>
    </row>
    <row r="47" s="4" customFormat="1" spans="1:25">
      <c r="A47" s="4" t="s">
        <v>240</v>
      </c>
      <c r="B47" s="4" t="s">
        <v>26</v>
      </c>
      <c r="C47" s="4" t="s">
        <v>27</v>
      </c>
      <c r="D47" s="4" t="s">
        <v>241</v>
      </c>
      <c r="E47" s="4" t="s">
        <v>45</v>
      </c>
      <c r="F47" s="6">
        <v>44717</v>
      </c>
      <c r="G47" s="6">
        <v>44718</v>
      </c>
      <c r="H47" s="4">
        <v>1</v>
      </c>
      <c r="I47" s="4">
        <v>1</v>
      </c>
      <c r="J47" s="4">
        <v>1</v>
      </c>
      <c r="K47" s="4" t="s">
        <v>30</v>
      </c>
      <c r="L47" s="4">
        <v>31</v>
      </c>
      <c r="M47" s="4">
        <v>31</v>
      </c>
      <c r="N47" s="4" t="s">
        <v>242</v>
      </c>
      <c r="O47" s="4" t="s">
        <v>32</v>
      </c>
      <c r="P47" s="4" t="s">
        <v>33</v>
      </c>
      <c r="Q47" s="4">
        <v>0</v>
      </c>
      <c r="R47" s="7">
        <v>44717</v>
      </c>
      <c r="S47" s="6">
        <v>44725</v>
      </c>
      <c r="T47" s="4" t="s">
        <v>34</v>
      </c>
      <c r="U47" s="4">
        <v>31</v>
      </c>
      <c r="V47" s="4">
        <v>0</v>
      </c>
      <c r="W47" s="4">
        <v>0</v>
      </c>
      <c r="X47" s="4" t="s">
        <v>42</v>
      </c>
      <c r="Y47" s="4" t="s">
        <v>61</v>
      </c>
    </row>
    <row r="48" s="4" customFormat="1" spans="1:25">
      <c r="A48" s="4" t="s">
        <v>243</v>
      </c>
      <c r="B48" s="4" t="s">
        <v>26</v>
      </c>
      <c r="C48" s="4" t="s">
        <v>27</v>
      </c>
      <c r="D48" s="4" t="s">
        <v>244</v>
      </c>
      <c r="E48" s="4" t="s">
        <v>245</v>
      </c>
      <c r="F48" s="6">
        <v>44718</v>
      </c>
      <c r="G48" s="6">
        <v>44720</v>
      </c>
      <c r="H48" s="4">
        <v>1</v>
      </c>
      <c r="I48" s="4">
        <v>2</v>
      </c>
      <c r="J48" s="4">
        <v>2</v>
      </c>
      <c r="K48" s="4" t="s">
        <v>30</v>
      </c>
      <c r="L48" s="4">
        <v>154</v>
      </c>
      <c r="M48" s="4">
        <v>154</v>
      </c>
      <c r="N48" s="4" t="s">
        <v>246</v>
      </c>
      <c r="O48" s="4" t="s">
        <v>32</v>
      </c>
      <c r="P48" s="4" t="s">
        <v>33</v>
      </c>
      <c r="Q48" s="4">
        <v>0</v>
      </c>
      <c r="R48" s="7">
        <v>44717</v>
      </c>
      <c r="S48" s="6">
        <v>44725</v>
      </c>
      <c r="T48" s="4" t="s">
        <v>34</v>
      </c>
      <c r="U48" s="4">
        <v>154</v>
      </c>
      <c r="V48" s="4">
        <v>0</v>
      </c>
      <c r="W48" s="4">
        <v>0</v>
      </c>
      <c r="X48" s="4" t="s">
        <v>42</v>
      </c>
      <c r="Y48" s="4" t="s">
        <v>61</v>
      </c>
    </row>
    <row r="49" s="4" customFormat="1" spans="1:25">
      <c r="A49" s="4" t="s">
        <v>247</v>
      </c>
      <c r="B49" s="4" t="s">
        <v>26</v>
      </c>
      <c r="C49" s="4" t="s">
        <v>27</v>
      </c>
      <c r="D49" s="4" t="s">
        <v>248</v>
      </c>
      <c r="E49" s="4" t="s">
        <v>249</v>
      </c>
      <c r="F49" s="6">
        <v>44717</v>
      </c>
      <c r="G49" s="6">
        <v>44718</v>
      </c>
      <c r="H49" s="4">
        <v>1</v>
      </c>
      <c r="I49" s="4">
        <v>1</v>
      </c>
      <c r="J49" s="4">
        <v>1</v>
      </c>
      <c r="K49" s="4" t="s">
        <v>30</v>
      </c>
      <c r="L49" s="4">
        <v>21</v>
      </c>
      <c r="M49" s="4">
        <v>21</v>
      </c>
      <c r="N49" s="4" t="s">
        <v>250</v>
      </c>
      <c r="O49" s="4" t="s">
        <v>32</v>
      </c>
      <c r="P49" s="4" t="s">
        <v>33</v>
      </c>
      <c r="Q49" s="4">
        <v>0</v>
      </c>
      <c r="R49" s="7">
        <v>44717</v>
      </c>
      <c r="S49" s="6">
        <v>44725</v>
      </c>
      <c r="T49" s="4" t="s">
        <v>34</v>
      </c>
      <c r="U49" s="4">
        <v>21</v>
      </c>
      <c r="V49" s="4">
        <v>0</v>
      </c>
      <c r="W49" s="4">
        <v>0</v>
      </c>
      <c r="X49" s="4" t="s">
        <v>42</v>
      </c>
      <c r="Y49" s="4" t="s">
        <v>42</v>
      </c>
    </row>
    <row r="50" s="4" customFormat="1" spans="1:25">
      <c r="A50" s="4" t="s">
        <v>251</v>
      </c>
      <c r="B50" s="4" t="s">
        <v>26</v>
      </c>
      <c r="C50" s="4" t="s">
        <v>27</v>
      </c>
      <c r="D50" s="4" t="s">
        <v>192</v>
      </c>
      <c r="E50" s="4" t="s">
        <v>193</v>
      </c>
      <c r="F50" s="6">
        <v>44718</v>
      </c>
      <c r="G50" s="6">
        <v>44719</v>
      </c>
      <c r="H50" s="4">
        <v>2</v>
      </c>
      <c r="I50" s="4">
        <v>1</v>
      </c>
      <c r="J50" s="4">
        <v>2</v>
      </c>
      <c r="K50" s="4" t="s">
        <v>30</v>
      </c>
      <c r="L50" s="4">
        <v>166</v>
      </c>
      <c r="M50" s="4">
        <v>166</v>
      </c>
      <c r="N50" s="4" t="s">
        <v>252</v>
      </c>
      <c r="O50" s="4" t="s">
        <v>32</v>
      </c>
      <c r="P50" s="4" t="s">
        <v>33</v>
      </c>
      <c r="Q50" s="4">
        <v>0</v>
      </c>
      <c r="R50" s="7">
        <v>44717</v>
      </c>
      <c r="S50" s="6">
        <v>44725</v>
      </c>
      <c r="T50" s="4" t="s">
        <v>34</v>
      </c>
      <c r="U50" s="4">
        <v>166</v>
      </c>
      <c r="V50" s="4">
        <v>0</v>
      </c>
      <c r="W50" s="4">
        <v>0</v>
      </c>
      <c r="X50" s="4" t="s">
        <v>42</v>
      </c>
      <c r="Y50" s="4" t="s">
        <v>253</v>
      </c>
    </row>
    <row r="51" s="4" customFormat="1" spans="1:25">
      <c r="A51" s="4" t="s">
        <v>254</v>
      </c>
      <c r="B51" s="4" t="s">
        <v>26</v>
      </c>
      <c r="C51" s="4" t="s">
        <v>27</v>
      </c>
      <c r="D51" s="4" t="s">
        <v>192</v>
      </c>
      <c r="E51" s="4" t="s">
        <v>255</v>
      </c>
      <c r="F51" s="6">
        <v>44718</v>
      </c>
      <c r="G51" s="6">
        <v>44722</v>
      </c>
      <c r="H51" s="4">
        <v>4</v>
      </c>
      <c r="I51" s="4">
        <v>4</v>
      </c>
      <c r="J51" s="4">
        <v>16</v>
      </c>
      <c r="K51" s="4" t="s">
        <v>30</v>
      </c>
      <c r="L51" s="4">
        <v>1328</v>
      </c>
      <c r="M51" s="4">
        <v>1328</v>
      </c>
      <c r="N51" s="4" t="s">
        <v>256</v>
      </c>
      <c r="O51" s="4" t="s">
        <v>32</v>
      </c>
      <c r="P51" s="4" t="s">
        <v>33</v>
      </c>
      <c r="Q51" s="4">
        <v>0</v>
      </c>
      <c r="R51" s="7">
        <v>44717</v>
      </c>
      <c r="S51" s="6">
        <v>44725</v>
      </c>
      <c r="T51" s="4" t="s">
        <v>34</v>
      </c>
      <c r="U51" s="4">
        <v>1328</v>
      </c>
      <c r="V51" s="4">
        <v>0</v>
      </c>
      <c r="W51" s="4">
        <v>0</v>
      </c>
      <c r="X51" s="4" t="s">
        <v>257</v>
      </c>
      <c r="Y51" s="4" t="s">
        <v>258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192</v>
      </c>
      <c r="E52" s="4" t="s">
        <v>193</v>
      </c>
      <c r="F52" s="6">
        <v>44723</v>
      </c>
      <c r="G52" s="6">
        <v>44724</v>
      </c>
      <c r="H52" s="4">
        <v>1</v>
      </c>
      <c r="I52" s="4">
        <v>1</v>
      </c>
      <c r="J52" s="4">
        <v>1</v>
      </c>
      <c r="K52" s="4" t="s">
        <v>30</v>
      </c>
      <c r="L52" s="4">
        <v>83</v>
      </c>
      <c r="M52" s="4">
        <v>83</v>
      </c>
      <c r="N52" s="4" t="s">
        <v>260</v>
      </c>
      <c r="O52" s="4" t="s">
        <v>32</v>
      </c>
      <c r="P52" s="4" t="s">
        <v>33</v>
      </c>
      <c r="Q52" s="4">
        <v>0</v>
      </c>
      <c r="R52" s="7">
        <v>44718</v>
      </c>
      <c r="S52" s="6">
        <v>44725</v>
      </c>
      <c r="T52" s="4" t="s">
        <v>34</v>
      </c>
      <c r="U52" s="4">
        <v>83</v>
      </c>
      <c r="V52" s="4">
        <v>0</v>
      </c>
      <c r="W52" s="4">
        <v>0</v>
      </c>
      <c r="X52" s="4" t="s">
        <v>261</v>
      </c>
      <c r="Y52" s="4" t="s">
        <v>262</v>
      </c>
    </row>
    <row r="53" s="4" customFormat="1" spans="1:25">
      <c r="A53" s="4" t="s">
        <v>263</v>
      </c>
      <c r="B53" s="4" t="s">
        <v>26</v>
      </c>
      <c r="C53" s="4" t="s">
        <v>27</v>
      </c>
      <c r="D53" s="4" t="s">
        <v>168</v>
      </c>
      <c r="E53" s="4" t="s">
        <v>169</v>
      </c>
      <c r="F53" s="6">
        <v>44718</v>
      </c>
      <c r="G53" s="6">
        <v>44719</v>
      </c>
      <c r="H53" s="4">
        <v>1</v>
      </c>
      <c r="I53" s="4">
        <v>1</v>
      </c>
      <c r="J53" s="4">
        <v>1</v>
      </c>
      <c r="K53" s="4" t="s">
        <v>30</v>
      </c>
      <c r="L53" s="4">
        <v>82</v>
      </c>
      <c r="M53" s="4">
        <v>82</v>
      </c>
      <c r="N53" s="4" t="s">
        <v>264</v>
      </c>
      <c r="O53" s="4" t="s">
        <v>32</v>
      </c>
      <c r="P53" s="4" t="s">
        <v>33</v>
      </c>
      <c r="Q53" s="4">
        <v>0</v>
      </c>
      <c r="R53" s="7">
        <v>44718</v>
      </c>
      <c r="S53" s="6">
        <v>44725</v>
      </c>
      <c r="T53" s="4" t="s">
        <v>34</v>
      </c>
      <c r="U53" s="4">
        <v>82</v>
      </c>
      <c r="V53" s="4">
        <v>0</v>
      </c>
      <c r="W53" s="4">
        <v>0</v>
      </c>
      <c r="X53" s="4" t="s">
        <v>265</v>
      </c>
      <c r="Y53" s="4" t="s">
        <v>266</v>
      </c>
    </row>
    <row r="54" s="4" customFormat="1" spans="1:25">
      <c r="A54" s="4" t="s">
        <v>267</v>
      </c>
      <c r="B54" s="4" t="s">
        <v>26</v>
      </c>
      <c r="C54" s="4" t="s">
        <v>27</v>
      </c>
      <c r="D54" s="4" t="s">
        <v>268</v>
      </c>
      <c r="E54" s="4" t="s">
        <v>269</v>
      </c>
      <c r="F54" s="6">
        <v>44718</v>
      </c>
      <c r="G54" s="6">
        <v>44719</v>
      </c>
      <c r="H54" s="4">
        <v>1</v>
      </c>
      <c r="I54" s="4">
        <v>1</v>
      </c>
      <c r="J54" s="4">
        <v>1</v>
      </c>
      <c r="K54" s="4" t="s">
        <v>30</v>
      </c>
      <c r="L54" s="4">
        <v>45</v>
      </c>
      <c r="M54" s="4">
        <v>45</v>
      </c>
      <c r="N54" s="4" t="s">
        <v>270</v>
      </c>
      <c r="O54" s="4" t="s">
        <v>32</v>
      </c>
      <c r="P54" s="4" t="s">
        <v>33</v>
      </c>
      <c r="Q54" s="4">
        <v>0</v>
      </c>
      <c r="R54" s="7">
        <v>44718</v>
      </c>
      <c r="S54" s="6">
        <v>44725</v>
      </c>
      <c r="T54" s="4" t="s">
        <v>34</v>
      </c>
      <c r="U54" s="4">
        <v>45</v>
      </c>
      <c r="V54" s="4">
        <v>0</v>
      </c>
      <c r="W54" s="4">
        <v>0</v>
      </c>
      <c r="X54" s="4" t="s">
        <v>271</v>
      </c>
      <c r="Y54" s="4" t="s">
        <v>42</v>
      </c>
    </row>
    <row r="55" s="4" customFormat="1" spans="1:25">
      <c r="A55" s="4" t="s">
        <v>272</v>
      </c>
      <c r="B55" s="4" t="s">
        <v>26</v>
      </c>
      <c r="C55" s="4" t="s">
        <v>27</v>
      </c>
      <c r="D55" s="4" t="s">
        <v>192</v>
      </c>
      <c r="E55" s="4" t="s">
        <v>193</v>
      </c>
      <c r="F55" s="6">
        <v>44721</v>
      </c>
      <c r="G55" s="6">
        <v>44722</v>
      </c>
      <c r="H55" s="4">
        <v>1</v>
      </c>
      <c r="I55" s="4">
        <v>1</v>
      </c>
      <c r="J55" s="4">
        <v>1</v>
      </c>
      <c r="K55" s="4" t="s">
        <v>30</v>
      </c>
      <c r="L55" s="4">
        <v>83</v>
      </c>
      <c r="M55" s="4">
        <v>83</v>
      </c>
      <c r="N55" s="4" t="s">
        <v>273</v>
      </c>
      <c r="O55" s="4" t="s">
        <v>32</v>
      </c>
      <c r="P55" s="4" t="s">
        <v>33</v>
      </c>
      <c r="Q55" s="4">
        <v>0</v>
      </c>
      <c r="R55" s="7">
        <v>44718</v>
      </c>
      <c r="S55" s="6">
        <v>44725</v>
      </c>
      <c r="T55" s="4" t="s">
        <v>34</v>
      </c>
      <c r="U55" s="4">
        <v>83</v>
      </c>
      <c r="V55" s="4">
        <v>0</v>
      </c>
      <c r="W55" s="4">
        <v>0</v>
      </c>
      <c r="X55" s="4" t="s">
        <v>274</v>
      </c>
      <c r="Y55" s="4" t="s">
        <v>275</v>
      </c>
    </row>
    <row r="56" s="4" customFormat="1" spans="1:25">
      <c r="A56" s="4" t="s">
        <v>276</v>
      </c>
      <c r="B56" s="4" t="s">
        <v>26</v>
      </c>
      <c r="C56" s="4" t="s">
        <v>27</v>
      </c>
      <c r="D56" s="4" t="s">
        <v>164</v>
      </c>
      <c r="E56" s="4" t="s">
        <v>165</v>
      </c>
      <c r="F56" s="6">
        <v>44718</v>
      </c>
      <c r="G56" s="6">
        <v>44719</v>
      </c>
      <c r="H56" s="4">
        <v>1</v>
      </c>
      <c r="I56" s="4">
        <v>1</v>
      </c>
      <c r="J56" s="4">
        <v>1</v>
      </c>
      <c r="K56" s="4" t="s">
        <v>30</v>
      </c>
      <c r="L56" s="4">
        <v>40</v>
      </c>
      <c r="M56" s="4">
        <v>40</v>
      </c>
      <c r="N56" s="4" t="s">
        <v>277</v>
      </c>
      <c r="O56" s="4" t="s">
        <v>32</v>
      </c>
      <c r="P56" s="4" t="s">
        <v>33</v>
      </c>
      <c r="Q56" s="4">
        <v>0</v>
      </c>
      <c r="R56" s="7">
        <v>44718</v>
      </c>
      <c r="S56" s="6">
        <v>44725</v>
      </c>
      <c r="T56" s="4" t="s">
        <v>34</v>
      </c>
      <c r="U56" s="4">
        <v>40</v>
      </c>
      <c r="V56" s="4">
        <v>0</v>
      </c>
      <c r="W56" s="4">
        <v>0</v>
      </c>
      <c r="X56" s="4" t="s">
        <v>278</v>
      </c>
      <c r="Y56" s="4" t="s">
        <v>279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281</v>
      </c>
      <c r="E57" s="4" t="s">
        <v>282</v>
      </c>
      <c r="F57" s="6">
        <v>44719</v>
      </c>
      <c r="G57" s="6">
        <v>44720</v>
      </c>
      <c r="H57" s="4">
        <v>1</v>
      </c>
      <c r="I57" s="4">
        <v>1</v>
      </c>
      <c r="J57" s="4">
        <v>1</v>
      </c>
      <c r="K57" s="4" t="s">
        <v>30</v>
      </c>
      <c r="L57" s="4">
        <v>66</v>
      </c>
      <c r="M57" s="4">
        <v>66</v>
      </c>
      <c r="N57" s="4" t="s">
        <v>283</v>
      </c>
      <c r="O57" s="4" t="s">
        <v>32</v>
      </c>
      <c r="P57" s="4" t="s">
        <v>33</v>
      </c>
      <c r="Q57" s="4">
        <v>0</v>
      </c>
      <c r="R57" s="7">
        <v>44718</v>
      </c>
      <c r="S57" s="6">
        <v>44725</v>
      </c>
      <c r="T57" s="4" t="s">
        <v>34</v>
      </c>
      <c r="U57" s="4">
        <v>66</v>
      </c>
      <c r="V57" s="4">
        <v>0</v>
      </c>
      <c r="W57" s="4">
        <v>0</v>
      </c>
      <c r="X57" s="4" t="s">
        <v>284</v>
      </c>
      <c r="Y57" s="4" t="s">
        <v>285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281</v>
      </c>
      <c r="E58" s="4" t="s">
        <v>282</v>
      </c>
      <c r="F58" s="6">
        <v>44719</v>
      </c>
      <c r="G58" s="6">
        <v>44721</v>
      </c>
      <c r="H58" s="4">
        <v>1</v>
      </c>
      <c r="I58" s="4">
        <v>2</v>
      </c>
      <c r="J58" s="4">
        <v>2</v>
      </c>
      <c r="K58" s="4" t="s">
        <v>30</v>
      </c>
      <c r="L58" s="4">
        <v>135</v>
      </c>
      <c r="M58" s="4">
        <v>135</v>
      </c>
      <c r="N58" s="4" t="s">
        <v>287</v>
      </c>
      <c r="O58" s="4" t="s">
        <v>32</v>
      </c>
      <c r="P58" s="4" t="s">
        <v>33</v>
      </c>
      <c r="Q58" s="4">
        <v>0</v>
      </c>
      <c r="R58" s="7">
        <v>44718</v>
      </c>
      <c r="S58" s="6">
        <v>44725</v>
      </c>
      <c r="T58" s="4" t="s">
        <v>34</v>
      </c>
      <c r="U58" s="4">
        <v>135</v>
      </c>
      <c r="V58" s="4">
        <v>0</v>
      </c>
      <c r="W58" s="4">
        <v>0</v>
      </c>
      <c r="X58" s="4" t="s">
        <v>288</v>
      </c>
      <c r="Y58" s="4" t="s">
        <v>289</v>
      </c>
    </row>
    <row r="59" s="4" customFormat="1" spans="1:25">
      <c r="A59" s="4" t="s">
        <v>290</v>
      </c>
      <c r="B59" s="4" t="s">
        <v>26</v>
      </c>
      <c r="C59" s="4" t="s">
        <v>27</v>
      </c>
      <c r="D59" s="4" t="s">
        <v>291</v>
      </c>
      <c r="E59" s="4" t="s">
        <v>292</v>
      </c>
      <c r="F59" s="6">
        <v>44719</v>
      </c>
      <c r="G59" s="6">
        <v>44721</v>
      </c>
      <c r="H59" s="4">
        <v>1</v>
      </c>
      <c r="I59" s="4">
        <v>2</v>
      </c>
      <c r="J59" s="4">
        <v>2</v>
      </c>
      <c r="K59" s="4" t="s">
        <v>30</v>
      </c>
      <c r="L59" s="4">
        <v>62</v>
      </c>
      <c r="M59" s="4">
        <v>62</v>
      </c>
      <c r="N59" s="4" t="s">
        <v>293</v>
      </c>
      <c r="O59" s="4" t="s">
        <v>32</v>
      </c>
      <c r="P59" s="4" t="s">
        <v>33</v>
      </c>
      <c r="Q59" s="4">
        <v>0</v>
      </c>
      <c r="R59" s="7">
        <v>44718</v>
      </c>
      <c r="S59" s="6">
        <v>44725</v>
      </c>
      <c r="T59" s="4" t="s">
        <v>34</v>
      </c>
      <c r="U59" s="4">
        <v>62</v>
      </c>
      <c r="V59" s="4">
        <v>0</v>
      </c>
      <c r="W59" s="4">
        <v>0</v>
      </c>
      <c r="X59" s="4" t="s">
        <v>42</v>
      </c>
      <c r="Y59" s="4" t="s">
        <v>279</v>
      </c>
    </row>
    <row r="60" s="4" customFormat="1" spans="1:25">
      <c r="A60" s="4" t="s">
        <v>294</v>
      </c>
      <c r="B60" s="4" t="s">
        <v>26</v>
      </c>
      <c r="C60" s="4" t="s">
        <v>27</v>
      </c>
      <c r="D60" s="4" t="s">
        <v>192</v>
      </c>
      <c r="E60" s="4" t="s">
        <v>193</v>
      </c>
      <c r="F60" s="6">
        <v>44719</v>
      </c>
      <c r="G60" s="6">
        <v>44721</v>
      </c>
      <c r="H60" s="4">
        <v>2</v>
      </c>
      <c r="I60" s="4">
        <v>2</v>
      </c>
      <c r="J60" s="4">
        <v>4</v>
      </c>
      <c r="K60" s="4" t="s">
        <v>30</v>
      </c>
      <c r="L60" s="4">
        <v>332</v>
      </c>
      <c r="M60" s="4">
        <v>332</v>
      </c>
      <c r="N60" s="4" t="s">
        <v>295</v>
      </c>
      <c r="O60" s="4" t="s">
        <v>32</v>
      </c>
      <c r="P60" s="4" t="s">
        <v>33</v>
      </c>
      <c r="Q60" s="4">
        <v>0</v>
      </c>
      <c r="R60" s="7">
        <v>44718</v>
      </c>
      <c r="S60" s="6">
        <v>44725</v>
      </c>
      <c r="T60" s="4" t="s">
        <v>34</v>
      </c>
      <c r="U60" s="4">
        <v>332</v>
      </c>
      <c r="V60" s="4">
        <v>0</v>
      </c>
      <c r="W60" s="4">
        <v>0</v>
      </c>
      <c r="X60" s="4" t="s">
        <v>296</v>
      </c>
      <c r="Y60" s="4" t="s">
        <v>42</v>
      </c>
    </row>
    <row r="61" s="4" customFormat="1" spans="1:25">
      <c r="A61" s="4" t="s">
        <v>297</v>
      </c>
      <c r="B61" s="4" t="s">
        <v>26</v>
      </c>
      <c r="C61" s="4" t="s">
        <v>27</v>
      </c>
      <c r="D61" s="4" t="s">
        <v>140</v>
      </c>
      <c r="E61" s="4" t="s">
        <v>141</v>
      </c>
      <c r="F61" s="6">
        <v>44719</v>
      </c>
      <c r="G61" s="6">
        <v>44720</v>
      </c>
      <c r="H61" s="4">
        <v>1</v>
      </c>
      <c r="I61" s="4">
        <v>1</v>
      </c>
      <c r="J61" s="4">
        <v>1</v>
      </c>
      <c r="K61" s="4" t="s">
        <v>30</v>
      </c>
      <c r="L61" s="4">
        <v>71</v>
      </c>
      <c r="M61" s="4">
        <v>71</v>
      </c>
      <c r="N61" s="4" t="s">
        <v>298</v>
      </c>
      <c r="O61" s="4" t="s">
        <v>32</v>
      </c>
      <c r="P61" s="4" t="s">
        <v>33</v>
      </c>
      <c r="Q61" s="4">
        <v>0</v>
      </c>
      <c r="R61" s="7">
        <v>44719</v>
      </c>
      <c r="S61" s="6">
        <v>44725</v>
      </c>
      <c r="T61" s="4" t="s">
        <v>34</v>
      </c>
      <c r="U61" s="4">
        <v>71</v>
      </c>
      <c r="V61" s="4">
        <v>0</v>
      </c>
      <c r="W61" s="4">
        <v>0</v>
      </c>
      <c r="X61" s="4" t="s">
        <v>42</v>
      </c>
      <c r="Y61" s="4" t="s">
        <v>299</v>
      </c>
    </row>
    <row r="62" s="4" customFormat="1" spans="1:25">
      <c r="A62" s="4" t="s">
        <v>294</v>
      </c>
      <c r="B62" s="4" t="s">
        <v>26</v>
      </c>
      <c r="C62" s="4" t="s">
        <v>55</v>
      </c>
      <c r="D62" s="4" t="s">
        <v>192</v>
      </c>
      <c r="E62" s="4" t="s">
        <v>193</v>
      </c>
      <c r="F62" s="6">
        <v>44719</v>
      </c>
      <c r="G62" s="6">
        <v>44721</v>
      </c>
      <c r="H62" s="4">
        <v>2</v>
      </c>
      <c r="I62" s="4">
        <v>2</v>
      </c>
      <c r="J62" s="4">
        <v>4</v>
      </c>
      <c r="K62" s="4" t="s">
        <v>30</v>
      </c>
      <c r="L62" s="4">
        <v>-332</v>
      </c>
      <c r="M62" s="4">
        <v>-332</v>
      </c>
      <c r="N62" s="4" t="s">
        <v>295</v>
      </c>
      <c r="O62" s="4" t="s">
        <v>32</v>
      </c>
      <c r="P62" s="4" t="s">
        <v>33</v>
      </c>
      <c r="Q62" s="4">
        <v>0</v>
      </c>
      <c r="R62" s="7">
        <v>44718</v>
      </c>
      <c r="S62" s="6">
        <v>44725</v>
      </c>
      <c r="T62" s="4" t="s">
        <v>34</v>
      </c>
      <c r="U62" s="4">
        <v>-332</v>
      </c>
      <c r="V62" s="4">
        <v>0</v>
      </c>
      <c r="W62" s="4">
        <v>0</v>
      </c>
      <c r="X62" s="4" t="s">
        <v>296</v>
      </c>
      <c r="Y62" s="4" t="s">
        <v>42</v>
      </c>
    </row>
    <row r="63" s="4" customFormat="1" spans="1:25">
      <c r="A63" s="4" t="s">
        <v>300</v>
      </c>
      <c r="B63" s="4" t="s">
        <v>26</v>
      </c>
      <c r="C63" s="4" t="s">
        <v>27</v>
      </c>
      <c r="D63" s="4" t="s">
        <v>301</v>
      </c>
      <c r="E63" s="4" t="s">
        <v>302</v>
      </c>
      <c r="F63" s="6">
        <v>44720</v>
      </c>
      <c r="G63" s="6">
        <v>44721</v>
      </c>
      <c r="H63" s="4">
        <v>1</v>
      </c>
      <c r="I63" s="4">
        <v>1</v>
      </c>
      <c r="J63" s="4">
        <v>1</v>
      </c>
      <c r="K63" s="4" t="s">
        <v>30</v>
      </c>
      <c r="L63" s="4">
        <v>96</v>
      </c>
      <c r="M63" s="4">
        <v>96</v>
      </c>
      <c r="N63" s="4" t="s">
        <v>303</v>
      </c>
      <c r="O63" s="4" t="s">
        <v>32</v>
      </c>
      <c r="P63" s="4" t="s">
        <v>33</v>
      </c>
      <c r="Q63" s="4">
        <v>0</v>
      </c>
      <c r="R63" s="7">
        <v>44719</v>
      </c>
      <c r="S63" s="6">
        <v>44725</v>
      </c>
      <c r="T63" s="4" t="s">
        <v>34</v>
      </c>
      <c r="U63" s="4">
        <v>96</v>
      </c>
      <c r="V63" s="4">
        <v>0</v>
      </c>
      <c r="W63" s="4">
        <v>0</v>
      </c>
      <c r="X63" s="4" t="s">
        <v>42</v>
      </c>
      <c r="Y63" s="4" t="s">
        <v>304</v>
      </c>
    </row>
    <row r="64" s="4" customFormat="1" spans="1:25">
      <c r="A64" s="4" t="s">
        <v>305</v>
      </c>
      <c r="B64" s="4" t="s">
        <v>26</v>
      </c>
      <c r="C64" s="4" t="s">
        <v>27</v>
      </c>
      <c r="D64" s="4" t="s">
        <v>306</v>
      </c>
      <c r="E64" s="4" t="s">
        <v>302</v>
      </c>
      <c r="F64" s="6">
        <v>44720</v>
      </c>
      <c r="G64" s="6">
        <v>44721</v>
      </c>
      <c r="H64" s="4">
        <v>1</v>
      </c>
      <c r="I64" s="4">
        <v>1</v>
      </c>
      <c r="J64" s="4">
        <v>1</v>
      </c>
      <c r="K64" s="4" t="s">
        <v>30</v>
      </c>
      <c r="L64" s="4">
        <v>363</v>
      </c>
      <c r="M64" s="4">
        <v>363</v>
      </c>
      <c r="N64" s="4" t="s">
        <v>307</v>
      </c>
      <c r="O64" s="4" t="s">
        <v>32</v>
      </c>
      <c r="P64" s="4" t="s">
        <v>33</v>
      </c>
      <c r="Q64" s="4">
        <v>0</v>
      </c>
      <c r="R64" s="7">
        <v>44719</v>
      </c>
      <c r="S64" s="6">
        <v>44725</v>
      </c>
      <c r="T64" s="4" t="s">
        <v>34</v>
      </c>
      <c r="U64" s="4">
        <v>363</v>
      </c>
      <c r="V64" s="4">
        <v>0</v>
      </c>
      <c r="W64" s="4">
        <v>0</v>
      </c>
      <c r="X64" s="4" t="s">
        <v>308</v>
      </c>
      <c r="Y64" s="4" t="s">
        <v>309</v>
      </c>
    </row>
    <row r="65" s="4" customFormat="1" spans="1:25">
      <c r="A65" s="4" t="s">
        <v>310</v>
      </c>
      <c r="B65" s="4" t="s">
        <v>26</v>
      </c>
      <c r="C65" s="4" t="s">
        <v>27</v>
      </c>
      <c r="D65" s="4" t="s">
        <v>311</v>
      </c>
      <c r="E65" s="4" t="s">
        <v>312</v>
      </c>
      <c r="F65" s="6">
        <v>44719</v>
      </c>
      <c r="G65" s="6">
        <v>44723</v>
      </c>
      <c r="H65" s="4">
        <v>1</v>
      </c>
      <c r="I65" s="4">
        <v>4</v>
      </c>
      <c r="J65" s="4">
        <v>4</v>
      </c>
      <c r="K65" s="4" t="s">
        <v>30</v>
      </c>
      <c r="L65" s="4">
        <v>432</v>
      </c>
      <c r="M65" s="4">
        <v>432</v>
      </c>
      <c r="N65" s="4" t="s">
        <v>313</v>
      </c>
      <c r="O65" s="4" t="s">
        <v>32</v>
      </c>
      <c r="P65" s="4" t="s">
        <v>33</v>
      </c>
      <c r="Q65" s="4">
        <v>0</v>
      </c>
      <c r="R65" s="7">
        <v>44719</v>
      </c>
      <c r="S65" s="6">
        <v>44725</v>
      </c>
      <c r="T65" s="4" t="s">
        <v>34</v>
      </c>
      <c r="U65" s="4">
        <v>432</v>
      </c>
      <c r="V65" s="4">
        <v>0</v>
      </c>
      <c r="W65" s="4">
        <v>0</v>
      </c>
      <c r="X65" s="4" t="s">
        <v>314</v>
      </c>
      <c r="Y65" s="4" t="s">
        <v>315</v>
      </c>
    </row>
    <row r="66" s="4" customFormat="1" spans="1:25">
      <c r="A66" s="4" t="s">
        <v>316</v>
      </c>
      <c r="B66" s="4" t="s">
        <v>26</v>
      </c>
      <c r="C66" s="4" t="s">
        <v>27</v>
      </c>
      <c r="D66" s="4" t="s">
        <v>317</v>
      </c>
      <c r="E66" s="4" t="s">
        <v>318</v>
      </c>
      <c r="F66" s="6">
        <v>44719</v>
      </c>
      <c r="G66" s="6">
        <v>44720</v>
      </c>
      <c r="H66" s="4">
        <v>1</v>
      </c>
      <c r="I66" s="4">
        <v>1</v>
      </c>
      <c r="J66" s="4">
        <v>1</v>
      </c>
      <c r="K66" s="4" t="s">
        <v>30</v>
      </c>
      <c r="L66" s="4">
        <v>68</v>
      </c>
      <c r="M66" s="4">
        <v>68</v>
      </c>
      <c r="N66" s="4" t="s">
        <v>319</v>
      </c>
      <c r="O66" s="4" t="s">
        <v>32</v>
      </c>
      <c r="P66" s="4" t="s">
        <v>33</v>
      </c>
      <c r="Q66" s="4">
        <v>0</v>
      </c>
      <c r="R66" s="7">
        <v>44719</v>
      </c>
      <c r="S66" s="6">
        <v>44725</v>
      </c>
      <c r="T66" s="4" t="s">
        <v>34</v>
      </c>
      <c r="U66" s="4">
        <v>68</v>
      </c>
      <c r="V66" s="4">
        <v>0</v>
      </c>
      <c r="W66" s="4">
        <v>0</v>
      </c>
      <c r="X66" s="4" t="s">
        <v>320</v>
      </c>
      <c r="Y66" s="4" t="s">
        <v>321</v>
      </c>
    </row>
    <row r="67" s="4" customFormat="1" spans="1:25">
      <c r="A67" s="4" t="s">
        <v>322</v>
      </c>
      <c r="B67" s="4" t="s">
        <v>26</v>
      </c>
      <c r="C67" s="4" t="s">
        <v>27</v>
      </c>
      <c r="D67" s="4" t="s">
        <v>192</v>
      </c>
      <c r="E67" s="4" t="s">
        <v>193</v>
      </c>
      <c r="F67" s="6">
        <v>44719</v>
      </c>
      <c r="G67" s="6">
        <v>44720</v>
      </c>
      <c r="H67" s="4">
        <v>2</v>
      </c>
      <c r="I67" s="4">
        <v>1</v>
      </c>
      <c r="J67" s="4">
        <v>2</v>
      </c>
      <c r="K67" s="4" t="s">
        <v>30</v>
      </c>
      <c r="L67" s="4">
        <v>166</v>
      </c>
      <c r="M67" s="4">
        <v>166</v>
      </c>
      <c r="N67" s="4" t="s">
        <v>252</v>
      </c>
      <c r="O67" s="4" t="s">
        <v>32</v>
      </c>
      <c r="P67" s="4" t="s">
        <v>33</v>
      </c>
      <c r="Q67" s="4">
        <v>0</v>
      </c>
      <c r="R67" s="7">
        <v>44719</v>
      </c>
      <c r="S67" s="6">
        <v>44725</v>
      </c>
      <c r="T67" s="4" t="s">
        <v>34</v>
      </c>
      <c r="U67" s="4">
        <v>166</v>
      </c>
      <c r="V67" s="4">
        <v>0</v>
      </c>
      <c r="W67" s="4">
        <v>0</v>
      </c>
      <c r="X67" s="4" t="s">
        <v>323</v>
      </c>
      <c r="Y67" s="4" t="s">
        <v>324</v>
      </c>
    </row>
    <row r="68" s="4" customFormat="1" spans="1:25">
      <c r="A68" s="4" t="s">
        <v>325</v>
      </c>
      <c r="B68" s="4" t="s">
        <v>26</v>
      </c>
      <c r="C68" s="4" t="s">
        <v>27</v>
      </c>
      <c r="D68" s="4" t="s">
        <v>326</v>
      </c>
      <c r="E68" s="4" t="s">
        <v>327</v>
      </c>
      <c r="F68" s="6">
        <v>44719</v>
      </c>
      <c r="G68" s="6">
        <v>44720</v>
      </c>
      <c r="H68" s="4">
        <v>1</v>
      </c>
      <c r="I68" s="4">
        <v>1</v>
      </c>
      <c r="J68" s="4">
        <v>1</v>
      </c>
      <c r="K68" s="4" t="s">
        <v>30</v>
      </c>
      <c r="L68" s="4">
        <v>58</v>
      </c>
      <c r="M68" s="4">
        <v>58</v>
      </c>
      <c r="N68" s="4" t="s">
        <v>328</v>
      </c>
      <c r="O68" s="4" t="s">
        <v>32</v>
      </c>
      <c r="P68" s="4" t="s">
        <v>33</v>
      </c>
      <c r="Q68" s="4">
        <v>0</v>
      </c>
      <c r="R68" s="7">
        <v>44719</v>
      </c>
      <c r="S68" s="6">
        <v>44725</v>
      </c>
      <c r="T68" s="4" t="s">
        <v>34</v>
      </c>
      <c r="U68" s="4">
        <v>58</v>
      </c>
      <c r="V68" s="4">
        <v>0</v>
      </c>
      <c r="W68" s="4">
        <v>0</v>
      </c>
      <c r="X68" s="4" t="s">
        <v>42</v>
      </c>
      <c r="Y68" s="4" t="s">
        <v>42</v>
      </c>
    </row>
    <row r="69" s="4" customFormat="1" spans="1:25">
      <c r="A69" s="4" t="s">
        <v>325</v>
      </c>
      <c r="B69" s="4" t="s">
        <v>26</v>
      </c>
      <c r="C69" s="4" t="s">
        <v>55</v>
      </c>
      <c r="D69" s="4" t="s">
        <v>326</v>
      </c>
      <c r="E69" s="4" t="s">
        <v>327</v>
      </c>
      <c r="F69" s="6">
        <v>44719</v>
      </c>
      <c r="G69" s="6">
        <v>44720</v>
      </c>
      <c r="H69" s="4">
        <v>1</v>
      </c>
      <c r="I69" s="4">
        <v>1</v>
      </c>
      <c r="J69" s="4">
        <v>1</v>
      </c>
      <c r="K69" s="4" t="s">
        <v>30</v>
      </c>
      <c r="L69" s="4">
        <v>-58</v>
      </c>
      <c r="M69" s="4">
        <v>-58</v>
      </c>
      <c r="N69" s="4" t="s">
        <v>328</v>
      </c>
      <c r="O69" s="4" t="s">
        <v>32</v>
      </c>
      <c r="P69" s="4" t="s">
        <v>33</v>
      </c>
      <c r="Q69" s="4">
        <v>0</v>
      </c>
      <c r="R69" s="7">
        <v>44719</v>
      </c>
      <c r="S69" s="6">
        <v>44725</v>
      </c>
      <c r="T69" s="4" t="s">
        <v>34</v>
      </c>
      <c r="U69" s="4">
        <v>-58</v>
      </c>
      <c r="V69" s="4">
        <v>0</v>
      </c>
      <c r="W69" s="4">
        <v>0</v>
      </c>
      <c r="X69" s="4" t="s">
        <v>42</v>
      </c>
      <c r="Y69" s="4" t="s">
        <v>42</v>
      </c>
    </row>
    <row r="70" s="4" customFormat="1" spans="1:25">
      <c r="A70" s="4" t="s">
        <v>329</v>
      </c>
      <c r="B70" s="4" t="s">
        <v>26</v>
      </c>
      <c r="C70" s="4" t="s">
        <v>27</v>
      </c>
      <c r="D70" s="4" t="s">
        <v>330</v>
      </c>
      <c r="E70" s="4" t="s">
        <v>331</v>
      </c>
      <c r="F70" s="6">
        <v>44719</v>
      </c>
      <c r="G70" s="6">
        <v>44720</v>
      </c>
      <c r="H70" s="4">
        <v>1</v>
      </c>
      <c r="I70" s="4">
        <v>1</v>
      </c>
      <c r="J70" s="4">
        <v>1</v>
      </c>
      <c r="K70" s="4" t="s">
        <v>30</v>
      </c>
      <c r="L70" s="4">
        <v>23</v>
      </c>
      <c r="M70" s="4">
        <v>23</v>
      </c>
      <c r="N70" s="4" t="s">
        <v>332</v>
      </c>
      <c r="O70" s="4" t="s">
        <v>32</v>
      </c>
      <c r="P70" s="4" t="s">
        <v>33</v>
      </c>
      <c r="Q70" s="4">
        <v>0</v>
      </c>
      <c r="R70" s="7">
        <v>44719</v>
      </c>
      <c r="S70" s="6">
        <v>44725</v>
      </c>
      <c r="T70" s="4" t="s">
        <v>34</v>
      </c>
      <c r="U70" s="4">
        <v>23</v>
      </c>
      <c r="V70" s="4">
        <v>0</v>
      </c>
      <c r="W70" s="4">
        <v>0</v>
      </c>
      <c r="X70" s="4" t="s">
        <v>333</v>
      </c>
      <c r="Y70" s="4" t="s">
        <v>42</v>
      </c>
    </row>
    <row r="71" s="4" customFormat="1" spans="1:25">
      <c r="A71" s="4" t="s">
        <v>334</v>
      </c>
      <c r="B71" s="4" t="s">
        <v>26</v>
      </c>
      <c r="C71" s="4" t="s">
        <v>335</v>
      </c>
      <c r="D71" s="4" t="s">
        <v>336</v>
      </c>
      <c r="E71" s="4" t="s">
        <v>337</v>
      </c>
      <c r="F71" s="6">
        <v>44696</v>
      </c>
      <c r="G71" s="6">
        <v>44697</v>
      </c>
      <c r="H71" s="4">
        <v>1</v>
      </c>
      <c r="I71" s="4">
        <v>1</v>
      </c>
      <c r="J71" s="4">
        <v>1</v>
      </c>
      <c r="K71" s="4" t="s">
        <v>30</v>
      </c>
      <c r="L71" s="4">
        <v>3.54</v>
      </c>
      <c r="M71" s="4">
        <v>3.54</v>
      </c>
      <c r="N71" s="4" t="s">
        <v>338</v>
      </c>
      <c r="O71" s="4" t="s">
        <v>32</v>
      </c>
      <c r="P71" s="4" t="s">
        <v>33</v>
      </c>
      <c r="Q71" s="4">
        <v>0</v>
      </c>
      <c r="R71" s="7">
        <v>44669</v>
      </c>
      <c r="S71" s="6">
        <v>44725</v>
      </c>
      <c r="T71" s="4" t="s">
        <v>34</v>
      </c>
      <c r="U71" s="4">
        <v>3.54</v>
      </c>
      <c r="V71" s="4">
        <v>0</v>
      </c>
      <c r="W71" s="4">
        <v>0</v>
      </c>
      <c r="X71" s="4" t="s">
        <v>339</v>
      </c>
      <c r="Y71" s="4" t="s">
        <v>340</v>
      </c>
    </row>
    <row r="72" s="4" customFormat="1" spans="1:26">
      <c r="A72" s="4" t="s">
        <v>341</v>
      </c>
      <c r="B72" s="4" t="s">
        <v>26</v>
      </c>
      <c r="C72" s="4" t="s">
        <v>27</v>
      </c>
      <c r="D72" s="4" t="s">
        <v>192</v>
      </c>
      <c r="E72" s="4" t="s">
        <v>193</v>
      </c>
      <c r="F72" s="6">
        <v>44720</v>
      </c>
      <c r="G72" s="6">
        <v>44721</v>
      </c>
      <c r="H72" s="4">
        <v>2</v>
      </c>
      <c r="I72" s="4">
        <v>1</v>
      </c>
      <c r="J72" s="4">
        <v>2</v>
      </c>
      <c r="K72" s="4" t="s">
        <v>30</v>
      </c>
      <c r="L72" s="4">
        <v>166</v>
      </c>
      <c r="M72" s="4">
        <v>166</v>
      </c>
      <c r="N72" s="4" t="s">
        <v>342</v>
      </c>
      <c r="O72" s="4" t="s">
        <v>32</v>
      </c>
      <c r="P72" s="4" t="s">
        <v>33</v>
      </c>
      <c r="Q72" s="4">
        <v>0</v>
      </c>
      <c r="R72" s="7">
        <v>44719</v>
      </c>
      <c r="S72" s="6">
        <v>44725</v>
      </c>
      <c r="T72" s="4" t="s">
        <v>34</v>
      </c>
      <c r="U72" s="4">
        <v>166</v>
      </c>
      <c r="V72" s="4">
        <v>0</v>
      </c>
      <c r="W72" s="4">
        <v>0</v>
      </c>
      <c r="X72" s="4" t="s">
        <v>42</v>
      </c>
      <c r="Y72" s="4">
        <v>179562</v>
      </c>
      <c r="Z72" s="4" t="s">
        <v>343</v>
      </c>
    </row>
    <row r="73" s="4" customFormat="1" spans="1:25">
      <c r="A73" s="4" t="s">
        <v>344</v>
      </c>
      <c r="B73" s="4" t="s">
        <v>26</v>
      </c>
      <c r="C73" s="4" t="s">
        <v>27</v>
      </c>
      <c r="D73" s="4" t="s">
        <v>345</v>
      </c>
      <c r="E73" s="4" t="s">
        <v>346</v>
      </c>
      <c r="F73" s="6">
        <v>44721</v>
      </c>
      <c r="G73" s="6">
        <v>44722</v>
      </c>
      <c r="H73" s="4">
        <v>1</v>
      </c>
      <c r="I73" s="4">
        <v>1</v>
      </c>
      <c r="J73" s="4">
        <v>1</v>
      </c>
      <c r="K73" s="4" t="s">
        <v>30</v>
      </c>
      <c r="L73" s="4">
        <v>67</v>
      </c>
      <c r="M73" s="4">
        <v>67</v>
      </c>
      <c r="N73" s="4" t="s">
        <v>347</v>
      </c>
      <c r="O73" s="4" t="s">
        <v>32</v>
      </c>
      <c r="P73" s="4" t="s">
        <v>33</v>
      </c>
      <c r="Q73" s="4">
        <v>0</v>
      </c>
      <c r="R73" s="7">
        <v>44719</v>
      </c>
      <c r="S73" s="6">
        <v>44725</v>
      </c>
      <c r="T73" s="4" t="s">
        <v>34</v>
      </c>
      <c r="U73" s="4">
        <v>67</v>
      </c>
      <c r="V73" s="4">
        <v>0</v>
      </c>
      <c r="W73" s="4">
        <v>0</v>
      </c>
      <c r="X73" s="4" t="s">
        <v>348</v>
      </c>
      <c r="Y73" s="4" t="s">
        <v>349</v>
      </c>
    </row>
    <row r="74" s="4" customFormat="1" spans="1:25">
      <c r="A74" s="4" t="s">
        <v>350</v>
      </c>
      <c r="B74" s="4" t="s">
        <v>26</v>
      </c>
      <c r="C74" s="4" t="s">
        <v>27</v>
      </c>
      <c r="D74" s="4" t="s">
        <v>351</v>
      </c>
      <c r="E74" s="4" t="s">
        <v>312</v>
      </c>
      <c r="F74" s="6">
        <v>44722</v>
      </c>
      <c r="G74" s="6">
        <v>44723</v>
      </c>
      <c r="H74" s="4">
        <v>1</v>
      </c>
      <c r="I74" s="4">
        <v>1</v>
      </c>
      <c r="J74" s="4">
        <v>1</v>
      </c>
      <c r="K74" s="4" t="s">
        <v>30</v>
      </c>
      <c r="L74" s="4">
        <v>59</v>
      </c>
      <c r="M74" s="4">
        <v>59</v>
      </c>
      <c r="N74" s="4" t="s">
        <v>352</v>
      </c>
      <c r="O74" s="4" t="s">
        <v>32</v>
      </c>
      <c r="P74" s="4" t="s">
        <v>33</v>
      </c>
      <c r="Q74" s="4">
        <v>0</v>
      </c>
      <c r="R74" s="7">
        <v>44719</v>
      </c>
      <c r="S74" s="6">
        <v>44725</v>
      </c>
      <c r="T74" s="4" t="s">
        <v>34</v>
      </c>
      <c r="U74" s="4">
        <v>59</v>
      </c>
      <c r="V74" s="4">
        <v>0</v>
      </c>
      <c r="W74" s="4">
        <v>0</v>
      </c>
      <c r="X74" s="4" t="s">
        <v>353</v>
      </c>
      <c r="Y74" s="4" t="s">
        <v>42</v>
      </c>
    </row>
    <row r="75" s="4" customFormat="1" spans="1:25">
      <c r="A75" s="4" t="s">
        <v>354</v>
      </c>
      <c r="B75" s="4" t="s">
        <v>26</v>
      </c>
      <c r="C75" s="4" t="s">
        <v>27</v>
      </c>
      <c r="D75" s="4" t="s">
        <v>355</v>
      </c>
      <c r="E75" s="4" t="s">
        <v>356</v>
      </c>
      <c r="F75" s="6">
        <v>44721</v>
      </c>
      <c r="G75" s="6">
        <v>44722</v>
      </c>
      <c r="H75" s="4">
        <v>1</v>
      </c>
      <c r="I75" s="4">
        <v>1</v>
      </c>
      <c r="J75" s="4">
        <v>1</v>
      </c>
      <c r="K75" s="4" t="s">
        <v>30</v>
      </c>
      <c r="L75" s="4">
        <v>36</v>
      </c>
      <c r="M75" s="4">
        <v>36</v>
      </c>
      <c r="N75" s="4" t="s">
        <v>357</v>
      </c>
      <c r="O75" s="4" t="s">
        <v>32</v>
      </c>
      <c r="P75" s="4" t="s">
        <v>33</v>
      </c>
      <c r="Q75" s="4">
        <v>0</v>
      </c>
      <c r="R75" s="7">
        <v>44719</v>
      </c>
      <c r="S75" s="6">
        <v>44725</v>
      </c>
      <c r="T75" s="4" t="s">
        <v>34</v>
      </c>
      <c r="U75" s="4">
        <v>36</v>
      </c>
      <c r="V75" s="4">
        <v>0</v>
      </c>
      <c r="W75" s="4">
        <v>0</v>
      </c>
      <c r="X75" s="4" t="s">
        <v>358</v>
      </c>
      <c r="Y75" s="4" t="s">
        <v>42</v>
      </c>
    </row>
    <row r="76" s="4" customFormat="1" spans="1:25">
      <c r="A76" s="4" t="s">
        <v>359</v>
      </c>
      <c r="B76" s="4" t="s">
        <v>26</v>
      </c>
      <c r="C76" s="4" t="s">
        <v>27</v>
      </c>
      <c r="D76" s="4" t="s">
        <v>360</v>
      </c>
      <c r="E76" s="4" t="s">
        <v>361</v>
      </c>
      <c r="F76" s="6">
        <v>44723</v>
      </c>
      <c r="G76" s="6">
        <v>44724</v>
      </c>
      <c r="H76" s="4">
        <v>1</v>
      </c>
      <c r="I76" s="4">
        <v>1</v>
      </c>
      <c r="J76" s="4">
        <v>1</v>
      </c>
      <c r="K76" s="4" t="s">
        <v>30</v>
      </c>
      <c r="L76" s="4">
        <v>197</v>
      </c>
      <c r="M76" s="4">
        <v>197</v>
      </c>
      <c r="N76" s="4" t="s">
        <v>362</v>
      </c>
      <c r="O76" s="4" t="s">
        <v>32</v>
      </c>
      <c r="P76" s="4" t="s">
        <v>33</v>
      </c>
      <c r="Q76" s="4">
        <v>0</v>
      </c>
      <c r="R76" s="7">
        <v>44720</v>
      </c>
      <c r="S76" s="6">
        <v>44725</v>
      </c>
      <c r="T76" s="4" t="s">
        <v>34</v>
      </c>
      <c r="U76" s="4">
        <v>197</v>
      </c>
      <c r="V76" s="4">
        <v>0</v>
      </c>
      <c r="W76" s="4">
        <v>0</v>
      </c>
      <c r="X76" s="4" t="s">
        <v>363</v>
      </c>
      <c r="Y76" s="4" t="s">
        <v>364</v>
      </c>
    </row>
    <row r="77" s="4" customFormat="1" spans="1:25">
      <c r="A77" s="4" t="s">
        <v>365</v>
      </c>
      <c r="B77" s="4" t="s">
        <v>26</v>
      </c>
      <c r="C77" s="4" t="s">
        <v>27</v>
      </c>
      <c r="D77" s="4" t="s">
        <v>366</v>
      </c>
      <c r="E77" s="4" t="s">
        <v>367</v>
      </c>
      <c r="F77" s="6">
        <v>44722</v>
      </c>
      <c r="G77" s="6">
        <v>44724</v>
      </c>
      <c r="H77" s="4">
        <v>1</v>
      </c>
      <c r="I77" s="4">
        <v>2</v>
      </c>
      <c r="J77" s="4">
        <v>2</v>
      </c>
      <c r="K77" s="4" t="s">
        <v>30</v>
      </c>
      <c r="L77" s="4">
        <v>60</v>
      </c>
      <c r="M77" s="4">
        <v>60</v>
      </c>
      <c r="N77" s="4" t="s">
        <v>368</v>
      </c>
      <c r="O77" s="4" t="s">
        <v>32</v>
      </c>
      <c r="P77" s="4" t="s">
        <v>33</v>
      </c>
      <c r="Q77" s="4">
        <v>0</v>
      </c>
      <c r="R77" s="7">
        <v>44720</v>
      </c>
      <c r="S77" s="6">
        <v>44725</v>
      </c>
      <c r="T77" s="4" t="s">
        <v>34</v>
      </c>
      <c r="U77" s="4">
        <v>60</v>
      </c>
      <c r="V77" s="4">
        <v>0</v>
      </c>
      <c r="W77" s="4">
        <v>0</v>
      </c>
      <c r="X77" s="4" t="s">
        <v>42</v>
      </c>
      <c r="Y77" s="4" t="s">
        <v>42</v>
      </c>
    </row>
    <row r="78" s="4" customFormat="1" spans="1:25">
      <c r="A78" s="4" t="s">
        <v>369</v>
      </c>
      <c r="B78" s="4" t="s">
        <v>26</v>
      </c>
      <c r="C78" s="4" t="s">
        <v>27</v>
      </c>
      <c r="D78" s="4" t="s">
        <v>370</v>
      </c>
      <c r="E78" s="4" t="s">
        <v>86</v>
      </c>
      <c r="F78" s="6">
        <v>44721</v>
      </c>
      <c r="G78" s="6">
        <v>44722</v>
      </c>
      <c r="H78" s="4">
        <v>1</v>
      </c>
      <c r="I78" s="4">
        <v>1</v>
      </c>
      <c r="J78" s="4">
        <v>1</v>
      </c>
      <c r="K78" s="4" t="s">
        <v>30</v>
      </c>
      <c r="L78" s="4">
        <v>30</v>
      </c>
      <c r="M78" s="4">
        <v>30</v>
      </c>
      <c r="N78" s="4" t="s">
        <v>371</v>
      </c>
      <c r="O78" s="4" t="s">
        <v>32</v>
      </c>
      <c r="P78" s="4" t="s">
        <v>33</v>
      </c>
      <c r="Q78" s="4">
        <v>0</v>
      </c>
      <c r="R78" s="7">
        <v>44720</v>
      </c>
      <c r="S78" s="6">
        <v>44725</v>
      </c>
      <c r="T78" s="4" t="s">
        <v>34</v>
      </c>
      <c r="U78" s="4">
        <v>30</v>
      </c>
      <c r="V78" s="4">
        <v>0</v>
      </c>
      <c r="W78" s="4">
        <v>0</v>
      </c>
      <c r="X78" s="4" t="s">
        <v>42</v>
      </c>
      <c r="Y78" s="4" t="s">
        <v>42</v>
      </c>
    </row>
    <row r="79" s="4" customFormat="1" spans="1:25">
      <c r="A79" s="4" t="s">
        <v>372</v>
      </c>
      <c r="B79" s="4" t="s">
        <v>26</v>
      </c>
      <c r="C79" s="4" t="s">
        <v>27</v>
      </c>
      <c r="D79" s="4" t="s">
        <v>373</v>
      </c>
      <c r="E79" s="4" t="s">
        <v>374</v>
      </c>
      <c r="F79" s="6">
        <v>44721</v>
      </c>
      <c r="G79" s="6">
        <v>44722</v>
      </c>
      <c r="H79" s="4">
        <v>1</v>
      </c>
      <c r="I79" s="4">
        <v>1</v>
      </c>
      <c r="J79" s="4">
        <v>1</v>
      </c>
      <c r="K79" s="4" t="s">
        <v>30</v>
      </c>
      <c r="L79" s="4">
        <v>86</v>
      </c>
      <c r="M79" s="4">
        <v>86</v>
      </c>
      <c r="N79" s="4" t="s">
        <v>375</v>
      </c>
      <c r="O79" s="4" t="s">
        <v>32</v>
      </c>
      <c r="P79" s="4" t="s">
        <v>33</v>
      </c>
      <c r="Q79" s="4">
        <v>0</v>
      </c>
      <c r="R79" s="7">
        <v>44720</v>
      </c>
      <c r="S79" s="6">
        <v>44725</v>
      </c>
      <c r="T79" s="4" t="s">
        <v>34</v>
      </c>
      <c r="U79" s="4">
        <v>86</v>
      </c>
      <c r="V79" s="4">
        <v>0</v>
      </c>
      <c r="W79" s="4">
        <v>0</v>
      </c>
      <c r="X79" s="4" t="s">
        <v>42</v>
      </c>
      <c r="Y79" s="4" t="s">
        <v>42</v>
      </c>
    </row>
    <row r="80" s="4" customFormat="1" spans="1:25">
      <c r="A80" s="4" t="s">
        <v>372</v>
      </c>
      <c r="B80" s="4" t="s">
        <v>26</v>
      </c>
      <c r="C80" s="4" t="s">
        <v>55</v>
      </c>
      <c r="D80" s="4" t="s">
        <v>373</v>
      </c>
      <c r="E80" s="4" t="s">
        <v>374</v>
      </c>
      <c r="F80" s="6">
        <v>44721</v>
      </c>
      <c r="G80" s="6">
        <v>44722</v>
      </c>
      <c r="H80" s="4">
        <v>1</v>
      </c>
      <c r="I80" s="4">
        <v>1</v>
      </c>
      <c r="J80" s="4">
        <v>1</v>
      </c>
      <c r="K80" s="4" t="s">
        <v>30</v>
      </c>
      <c r="L80" s="4">
        <v>-86</v>
      </c>
      <c r="M80" s="4">
        <v>-86</v>
      </c>
      <c r="N80" s="4" t="s">
        <v>375</v>
      </c>
      <c r="O80" s="4" t="s">
        <v>32</v>
      </c>
      <c r="P80" s="4" t="s">
        <v>33</v>
      </c>
      <c r="Q80" s="4">
        <v>0</v>
      </c>
      <c r="R80" s="7">
        <v>44720</v>
      </c>
      <c r="S80" s="6">
        <v>44725</v>
      </c>
      <c r="T80" s="4" t="s">
        <v>34</v>
      </c>
      <c r="U80" s="4">
        <v>-86</v>
      </c>
      <c r="V80" s="4">
        <v>0</v>
      </c>
      <c r="W80" s="4">
        <v>0</v>
      </c>
      <c r="X80" s="4" t="s">
        <v>42</v>
      </c>
      <c r="Y80" s="4" t="s">
        <v>42</v>
      </c>
    </row>
    <row r="81" s="4" customFormat="1" spans="1:25">
      <c r="A81" s="4" t="s">
        <v>376</v>
      </c>
      <c r="B81" s="4" t="s">
        <v>26</v>
      </c>
      <c r="C81" s="4" t="s">
        <v>27</v>
      </c>
      <c r="D81" s="4" t="s">
        <v>377</v>
      </c>
      <c r="E81" s="4" t="s">
        <v>378</v>
      </c>
      <c r="F81" s="6">
        <v>44722</v>
      </c>
      <c r="G81" s="6">
        <v>44724</v>
      </c>
      <c r="H81" s="4">
        <v>1</v>
      </c>
      <c r="I81" s="4">
        <v>2</v>
      </c>
      <c r="J81" s="4">
        <v>2</v>
      </c>
      <c r="K81" s="4" t="s">
        <v>30</v>
      </c>
      <c r="L81" s="4">
        <v>180</v>
      </c>
      <c r="M81" s="4">
        <v>180</v>
      </c>
      <c r="N81" s="4" t="s">
        <v>379</v>
      </c>
      <c r="O81" s="4" t="s">
        <v>32</v>
      </c>
      <c r="P81" s="4" t="s">
        <v>33</v>
      </c>
      <c r="Q81" s="4">
        <v>0</v>
      </c>
      <c r="R81" s="7">
        <v>44720</v>
      </c>
      <c r="S81" s="6">
        <v>44725</v>
      </c>
      <c r="T81" s="4" t="s">
        <v>34</v>
      </c>
      <c r="U81" s="4">
        <v>180</v>
      </c>
      <c r="V81" s="4">
        <v>0</v>
      </c>
      <c r="W81" s="4">
        <v>0</v>
      </c>
      <c r="X81" s="4" t="s">
        <v>42</v>
      </c>
      <c r="Y81" s="4" t="s">
        <v>42</v>
      </c>
    </row>
    <row r="82" s="4" customFormat="1" spans="1:25">
      <c r="A82" s="4" t="s">
        <v>380</v>
      </c>
      <c r="B82" s="4" t="s">
        <v>26</v>
      </c>
      <c r="C82" s="4" t="s">
        <v>27</v>
      </c>
      <c r="D82" s="4" t="s">
        <v>236</v>
      </c>
      <c r="E82" s="4" t="s">
        <v>237</v>
      </c>
      <c r="F82" s="6">
        <v>44720</v>
      </c>
      <c r="G82" s="6">
        <v>44721</v>
      </c>
      <c r="H82" s="4">
        <v>1</v>
      </c>
      <c r="I82" s="4">
        <v>1</v>
      </c>
      <c r="J82" s="4">
        <v>1</v>
      </c>
      <c r="K82" s="4" t="s">
        <v>30</v>
      </c>
      <c r="L82" s="4">
        <v>45</v>
      </c>
      <c r="M82" s="4">
        <v>45</v>
      </c>
      <c r="N82" s="4" t="s">
        <v>381</v>
      </c>
      <c r="O82" s="4" t="s">
        <v>32</v>
      </c>
      <c r="P82" s="4" t="s">
        <v>33</v>
      </c>
      <c r="Q82" s="4">
        <v>0</v>
      </c>
      <c r="R82" s="7">
        <v>44720</v>
      </c>
      <c r="S82" s="6">
        <v>44725</v>
      </c>
      <c r="T82" s="4" t="s">
        <v>34</v>
      </c>
      <c r="U82" s="4">
        <v>45</v>
      </c>
      <c r="V82" s="4">
        <v>0</v>
      </c>
      <c r="W82" s="4">
        <v>0</v>
      </c>
      <c r="X82" s="4" t="s">
        <v>42</v>
      </c>
      <c r="Y82" s="4" t="s">
        <v>382</v>
      </c>
    </row>
    <row r="83" s="4" customFormat="1" spans="1:25">
      <c r="A83" s="4" t="s">
        <v>383</v>
      </c>
      <c r="B83" s="4" t="s">
        <v>26</v>
      </c>
      <c r="C83" s="4" t="s">
        <v>27</v>
      </c>
      <c r="D83" s="4" t="s">
        <v>384</v>
      </c>
      <c r="E83" s="4" t="s">
        <v>385</v>
      </c>
      <c r="F83" s="6">
        <v>44721</v>
      </c>
      <c r="G83" s="6">
        <v>44722</v>
      </c>
      <c r="H83" s="4">
        <v>1</v>
      </c>
      <c r="I83" s="4">
        <v>1</v>
      </c>
      <c r="J83" s="4">
        <v>1</v>
      </c>
      <c r="K83" s="4" t="s">
        <v>30</v>
      </c>
      <c r="L83" s="4">
        <v>60</v>
      </c>
      <c r="M83" s="4">
        <v>60</v>
      </c>
      <c r="N83" s="4" t="s">
        <v>386</v>
      </c>
      <c r="O83" s="4" t="s">
        <v>32</v>
      </c>
      <c r="P83" s="4" t="s">
        <v>33</v>
      </c>
      <c r="Q83" s="4">
        <v>0</v>
      </c>
      <c r="R83" s="7">
        <v>44721</v>
      </c>
      <c r="S83" s="6">
        <v>44725</v>
      </c>
      <c r="T83" s="4" t="s">
        <v>34</v>
      </c>
      <c r="U83" s="4">
        <v>60</v>
      </c>
      <c r="V83" s="4">
        <v>0</v>
      </c>
      <c r="W83" s="4">
        <v>0</v>
      </c>
      <c r="X83" s="4" t="s">
        <v>42</v>
      </c>
      <c r="Y83" s="4" t="s">
        <v>387</v>
      </c>
    </row>
    <row r="84" s="4" customFormat="1" spans="1:25">
      <c r="A84" s="4" t="s">
        <v>388</v>
      </c>
      <c r="B84" s="4" t="s">
        <v>26</v>
      </c>
      <c r="C84" s="4" t="s">
        <v>27</v>
      </c>
      <c r="D84" s="4" t="s">
        <v>389</v>
      </c>
      <c r="E84" s="4" t="s">
        <v>141</v>
      </c>
      <c r="F84" s="6">
        <v>44721</v>
      </c>
      <c r="G84" s="6">
        <v>44722</v>
      </c>
      <c r="H84" s="4">
        <v>1</v>
      </c>
      <c r="I84" s="4">
        <v>1</v>
      </c>
      <c r="J84" s="4">
        <v>1</v>
      </c>
      <c r="K84" s="4" t="s">
        <v>30</v>
      </c>
      <c r="L84" s="4">
        <v>23</v>
      </c>
      <c r="M84" s="4">
        <v>23</v>
      </c>
      <c r="N84" s="4" t="s">
        <v>390</v>
      </c>
      <c r="O84" s="4" t="s">
        <v>32</v>
      </c>
      <c r="P84" s="4" t="s">
        <v>33</v>
      </c>
      <c r="Q84" s="4">
        <v>0</v>
      </c>
      <c r="R84" s="7">
        <v>44721</v>
      </c>
      <c r="S84" s="6">
        <v>44725</v>
      </c>
      <c r="T84" s="4" t="s">
        <v>34</v>
      </c>
      <c r="U84" s="4">
        <v>23</v>
      </c>
      <c r="V84" s="4">
        <v>0</v>
      </c>
      <c r="W84" s="4">
        <v>0</v>
      </c>
      <c r="X84" s="4" t="s">
        <v>42</v>
      </c>
      <c r="Y84" s="4" t="s">
        <v>42</v>
      </c>
    </row>
    <row r="85" s="4" customFormat="1" spans="1:25">
      <c r="A85" s="4" t="s">
        <v>391</v>
      </c>
      <c r="B85" s="4" t="s">
        <v>26</v>
      </c>
      <c r="C85" s="4" t="s">
        <v>27</v>
      </c>
      <c r="D85" s="4" t="s">
        <v>392</v>
      </c>
      <c r="E85" s="4" t="s">
        <v>393</v>
      </c>
      <c r="F85" s="6">
        <v>44722</v>
      </c>
      <c r="G85" s="6">
        <v>44724</v>
      </c>
      <c r="H85" s="4">
        <v>1</v>
      </c>
      <c r="I85" s="4">
        <v>2</v>
      </c>
      <c r="J85" s="4">
        <v>2</v>
      </c>
      <c r="K85" s="4" t="s">
        <v>30</v>
      </c>
      <c r="L85" s="4">
        <v>196</v>
      </c>
      <c r="M85" s="4">
        <v>196</v>
      </c>
      <c r="N85" s="4" t="s">
        <v>394</v>
      </c>
      <c r="O85" s="4" t="s">
        <v>32</v>
      </c>
      <c r="P85" s="4" t="s">
        <v>33</v>
      </c>
      <c r="Q85" s="4">
        <v>0</v>
      </c>
      <c r="R85" s="7">
        <v>44721</v>
      </c>
      <c r="S85" s="6">
        <v>44725</v>
      </c>
      <c r="T85" s="4" t="s">
        <v>34</v>
      </c>
      <c r="U85" s="4">
        <v>196</v>
      </c>
      <c r="V85" s="4">
        <v>0</v>
      </c>
      <c r="W85" s="4">
        <v>0</v>
      </c>
      <c r="X85" s="4" t="s">
        <v>42</v>
      </c>
      <c r="Y85" s="4" t="s">
        <v>395</v>
      </c>
    </row>
    <row r="86" s="4" customFormat="1" spans="1:25">
      <c r="A86" s="4" t="s">
        <v>396</v>
      </c>
      <c r="B86" s="4" t="s">
        <v>26</v>
      </c>
      <c r="C86" s="4" t="s">
        <v>27</v>
      </c>
      <c r="D86" s="4" t="s">
        <v>397</v>
      </c>
      <c r="E86" s="4" t="s">
        <v>331</v>
      </c>
      <c r="F86" s="6">
        <v>44722</v>
      </c>
      <c r="G86" s="6">
        <v>44723</v>
      </c>
      <c r="H86" s="4">
        <v>1</v>
      </c>
      <c r="I86" s="4">
        <v>1</v>
      </c>
      <c r="J86" s="4">
        <v>1</v>
      </c>
      <c r="K86" s="4" t="s">
        <v>30</v>
      </c>
      <c r="L86" s="4">
        <v>62</v>
      </c>
      <c r="M86" s="4">
        <v>62</v>
      </c>
      <c r="N86" s="4" t="s">
        <v>398</v>
      </c>
      <c r="O86" s="4" t="s">
        <v>32</v>
      </c>
      <c r="P86" s="4" t="s">
        <v>33</v>
      </c>
      <c r="Q86" s="4">
        <v>0</v>
      </c>
      <c r="R86" s="7">
        <v>44722</v>
      </c>
      <c r="S86" s="6">
        <v>44725</v>
      </c>
      <c r="T86" s="4" t="s">
        <v>34</v>
      </c>
      <c r="U86" s="4">
        <v>62</v>
      </c>
      <c r="V86" s="4">
        <v>0</v>
      </c>
      <c r="W86" s="4">
        <v>0</v>
      </c>
      <c r="X86" s="4" t="s">
        <v>399</v>
      </c>
      <c r="Y86" s="4" t="s">
        <v>61</v>
      </c>
    </row>
    <row r="87" s="4" customFormat="1" spans="1:25">
      <c r="A87" s="4" t="s">
        <v>400</v>
      </c>
      <c r="B87" s="4" t="s">
        <v>26</v>
      </c>
      <c r="C87" s="4" t="s">
        <v>27</v>
      </c>
      <c r="D87" s="4" t="s">
        <v>351</v>
      </c>
      <c r="E87" s="4" t="s">
        <v>312</v>
      </c>
      <c r="F87" s="6">
        <v>44722</v>
      </c>
      <c r="G87" s="6">
        <v>44723</v>
      </c>
      <c r="H87" s="4">
        <v>1</v>
      </c>
      <c r="I87" s="4">
        <v>1</v>
      </c>
      <c r="J87" s="4">
        <v>1</v>
      </c>
      <c r="K87" s="4" t="s">
        <v>30</v>
      </c>
      <c r="L87" s="4">
        <v>58</v>
      </c>
      <c r="M87" s="4">
        <v>58</v>
      </c>
      <c r="N87" s="4" t="s">
        <v>401</v>
      </c>
      <c r="O87" s="4" t="s">
        <v>32</v>
      </c>
      <c r="P87" s="4" t="s">
        <v>33</v>
      </c>
      <c r="Q87" s="4">
        <v>0</v>
      </c>
      <c r="R87" s="7">
        <v>44722</v>
      </c>
      <c r="S87" s="6">
        <v>44725</v>
      </c>
      <c r="T87" s="4" t="s">
        <v>34</v>
      </c>
      <c r="U87" s="4">
        <v>58</v>
      </c>
      <c r="V87" s="4">
        <v>0</v>
      </c>
      <c r="W87" s="4">
        <v>0</v>
      </c>
      <c r="X87" s="4" t="s">
        <v>402</v>
      </c>
      <c r="Y87" s="4" t="s">
        <v>42</v>
      </c>
    </row>
    <row r="88" s="4" customFormat="1" spans="1:25">
      <c r="A88" s="4" t="s">
        <v>403</v>
      </c>
      <c r="B88" s="4" t="s">
        <v>26</v>
      </c>
      <c r="C88" s="4" t="s">
        <v>27</v>
      </c>
      <c r="D88" s="4" t="s">
        <v>404</v>
      </c>
      <c r="E88" s="4" t="s">
        <v>405</v>
      </c>
      <c r="F88" s="6">
        <v>44723</v>
      </c>
      <c r="G88" s="6">
        <v>44724</v>
      </c>
      <c r="H88" s="4">
        <v>1</v>
      </c>
      <c r="I88" s="4">
        <v>1</v>
      </c>
      <c r="J88" s="4">
        <v>1</v>
      </c>
      <c r="K88" s="4" t="s">
        <v>30</v>
      </c>
      <c r="L88" s="4">
        <v>27</v>
      </c>
      <c r="M88" s="4">
        <v>27</v>
      </c>
      <c r="N88" s="4" t="s">
        <v>406</v>
      </c>
      <c r="O88" s="4" t="s">
        <v>32</v>
      </c>
      <c r="P88" s="4" t="s">
        <v>33</v>
      </c>
      <c r="Q88" s="4">
        <v>0</v>
      </c>
      <c r="R88" s="7">
        <v>44723</v>
      </c>
      <c r="S88" s="6">
        <v>44725</v>
      </c>
      <c r="T88" s="4" t="s">
        <v>34</v>
      </c>
      <c r="U88" s="4">
        <v>27</v>
      </c>
      <c r="V88" s="4">
        <v>0</v>
      </c>
      <c r="W88" s="4">
        <v>0</v>
      </c>
      <c r="X88" s="4" t="s">
        <v>42</v>
      </c>
      <c r="Y88" s="4" t="s">
        <v>42</v>
      </c>
    </row>
    <row r="89" s="4" customFormat="1" spans="1:25">
      <c r="A89" s="4" t="s">
        <v>407</v>
      </c>
      <c r="B89" s="4" t="s">
        <v>26</v>
      </c>
      <c r="C89" s="4" t="s">
        <v>27</v>
      </c>
      <c r="D89" s="4" t="s">
        <v>408</v>
      </c>
      <c r="E89" s="4" t="s">
        <v>409</v>
      </c>
      <c r="F89" s="6">
        <v>44723</v>
      </c>
      <c r="G89" s="6">
        <v>44724</v>
      </c>
      <c r="H89" s="4">
        <v>1</v>
      </c>
      <c r="I89" s="4">
        <v>1</v>
      </c>
      <c r="J89" s="4">
        <v>1</v>
      </c>
      <c r="K89" s="4" t="s">
        <v>30</v>
      </c>
      <c r="L89" s="4">
        <v>14</v>
      </c>
      <c r="M89" s="4">
        <v>14</v>
      </c>
      <c r="N89" s="4" t="s">
        <v>410</v>
      </c>
      <c r="O89" s="4" t="s">
        <v>32</v>
      </c>
      <c r="P89" s="4" t="s">
        <v>33</v>
      </c>
      <c r="Q89" s="4">
        <v>0</v>
      </c>
      <c r="R89" s="7">
        <v>44723</v>
      </c>
      <c r="S89" s="6">
        <v>44725</v>
      </c>
      <c r="T89" s="4" t="s">
        <v>34</v>
      </c>
      <c r="U89" s="4">
        <v>14</v>
      </c>
      <c r="V89" s="4">
        <v>0</v>
      </c>
      <c r="W89" s="4">
        <v>0</v>
      </c>
      <c r="X89" s="4" t="s">
        <v>411</v>
      </c>
      <c r="Y89" s="4" t="s">
        <v>412</v>
      </c>
    </row>
    <row r="90" s="4" customFormat="1" spans="1:25">
      <c r="A90" s="4" t="s">
        <v>413</v>
      </c>
      <c r="B90" s="4" t="s">
        <v>26</v>
      </c>
      <c r="C90" s="4" t="s">
        <v>27</v>
      </c>
      <c r="D90" s="4" t="s">
        <v>414</v>
      </c>
      <c r="E90" s="4" t="s">
        <v>346</v>
      </c>
      <c r="F90" s="6">
        <v>44723</v>
      </c>
      <c r="G90" s="6">
        <v>44724</v>
      </c>
      <c r="H90" s="4">
        <v>3</v>
      </c>
      <c r="I90" s="4">
        <v>1</v>
      </c>
      <c r="J90" s="4">
        <v>3</v>
      </c>
      <c r="K90" s="4" t="s">
        <v>30</v>
      </c>
      <c r="L90" s="4">
        <v>168</v>
      </c>
      <c r="M90" s="4">
        <v>168</v>
      </c>
      <c r="N90" s="4" t="s">
        <v>415</v>
      </c>
      <c r="O90" s="4" t="s">
        <v>32</v>
      </c>
      <c r="P90" s="4" t="s">
        <v>33</v>
      </c>
      <c r="Q90" s="4">
        <v>0</v>
      </c>
      <c r="R90" s="7">
        <v>44723</v>
      </c>
      <c r="S90" s="6">
        <v>44725</v>
      </c>
      <c r="T90" s="4" t="s">
        <v>34</v>
      </c>
      <c r="U90" s="4">
        <v>168</v>
      </c>
      <c r="V90" s="4">
        <v>0</v>
      </c>
      <c r="W90" s="4">
        <v>0</v>
      </c>
      <c r="X90" s="4" t="s">
        <v>42</v>
      </c>
      <c r="Y90" s="4" t="s">
        <v>416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3"/>
  <sheetViews>
    <sheetView tabSelected="1" workbookViewId="0">
      <selection activeCell="A90" sqref="A90:E9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5" width="10.375" style="4"/>
    <col min="6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417</v>
      </c>
    </row>
    <row r="2" s="4" customFormat="1" hidden="1" spans="1:9">
      <c r="A2" s="5">
        <v>17639293179</v>
      </c>
      <c r="B2" s="6">
        <v>44719</v>
      </c>
      <c r="C2" s="6">
        <v>44721</v>
      </c>
      <c r="D2" s="4">
        <v>298</v>
      </c>
      <c r="E2" s="4" t="str">
        <f>VLOOKUP(A2,HOP!A:L,12,0)</f>
        <v>298.00</v>
      </c>
      <c r="F2" s="4" t="str">
        <f>VLOOKUP(A2,HOP!A:C,3,0)</f>
        <v>2464436</v>
      </c>
      <c r="G2" s="4">
        <f>D2-E2</f>
        <v>0</v>
      </c>
      <c r="H2" s="4" t="str">
        <f>$H$1&amp;F2</f>
        <v>，2464436</v>
      </c>
      <c r="I2" s="4" t="str">
        <f>VLOOKUP(A2,HOP!A:U,21,0)</f>
        <v>直连</v>
      </c>
    </row>
    <row r="3" s="4" customFormat="1" hidden="1" spans="1:9">
      <c r="A3" s="5">
        <v>17782737419</v>
      </c>
      <c r="B3" s="6">
        <v>44714</v>
      </c>
      <c r="C3" s="6">
        <v>44718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17791067173</v>
      </c>
      <c r="B4" s="6">
        <v>44717</v>
      </c>
      <c r="C4" s="6">
        <v>44724</v>
      </c>
      <c r="D4" s="4">
        <v>1197</v>
      </c>
      <c r="E4" s="4" t="str">
        <f>VLOOKUP(A4,HOP!A:L,12,0)</f>
        <v>1197.00</v>
      </c>
      <c r="F4" s="4" t="str">
        <f>VLOOKUP(A4,HOP!A:C,3,0)</f>
        <v>2506781</v>
      </c>
      <c r="G4" s="4">
        <f t="shared" si="0"/>
        <v>0</v>
      </c>
      <c r="H4" s="4" t="str">
        <f t="shared" si="1"/>
        <v>，2506781</v>
      </c>
      <c r="I4" s="4" t="str">
        <f>VLOOKUP(A4,HOP!A:U,21,0)</f>
        <v>直连</v>
      </c>
    </row>
    <row r="5" s="4" customFormat="1" hidden="1" spans="1:9">
      <c r="A5" s="5">
        <v>17793026687</v>
      </c>
      <c r="B5" s="6">
        <v>44717</v>
      </c>
      <c r="C5" s="6">
        <v>44718</v>
      </c>
      <c r="D5" s="4">
        <v>49</v>
      </c>
      <c r="E5" s="4" t="str">
        <f>VLOOKUP(A5,HOP!A:L,12,0)</f>
        <v>49.00</v>
      </c>
      <c r="F5" s="4" t="str">
        <f>VLOOKUP(A5,HOP!A:C,3,0)</f>
        <v>2508128</v>
      </c>
      <c r="G5" s="4">
        <f t="shared" si="0"/>
        <v>0</v>
      </c>
      <c r="H5" s="4" t="str">
        <f t="shared" si="1"/>
        <v>，2508128</v>
      </c>
      <c r="I5" s="4" t="str">
        <f>VLOOKUP(A5,HOP!A:U,21,0)</f>
        <v>直连</v>
      </c>
    </row>
    <row r="6" s="4" customFormat="1" hidden="1" spans="1:9">
      <c r="A6" s="5">
        <v>17820440900</v>
      </c>
      <c r="B6" s="6">
        <v>44718</v>
      </c>
      <c r="C6" s="6">
        <v>44721</v>
      </c>
      <c r="D6" s="4">
        <v>523</v>
      </c>
      <c r="E6" s="4" t="str">
        <f>VLOOKUP(A6,HOP!A:L,12,0)</f>
        <v>523.00</v>
      </c>
      <c r="F6" s="4" t="str">
        <f>VLOOKUP(A6,HOP!A:C,3,0)</f>
        <v>2517799</v>
      </c>
      <c r="G6" s="4">
        <f t="shared" si="0"/>
        <v>0</v>
      </c>
      <c r="H6" s="4" t="str">
        <f t="shared" si="1"/>
        <v>，2517799</v>
      </c>
      <c r="I6" s="4" t="str">
        <f>VLOOKUP(A6,HOP!A:U,21,0)</f>
        <v>直连</v>
      </c>
    </row>
    <row r="7" s="4" customFormat="1" hidden="1" spans="1:9">
      <c r="A7" s="5">
        <v>17869536712</v>
      </c>
      <c r="B7" s="6">
        <v>44718</v>
      </c>
      <c r="C7" s="6">
        <v>44721</v>
      </c>
      <c r="D7" s="4">
        <v>459</v>
      </c>
      <c r="E7" s="4" t="str">
        <f>VLOOKUP(A7,HOP!A:L,12,0)</f>
        <v>459.00</v>
      </c>
      <c r="F7" s="4" t="str">
        <f>VLOOKUP(A7,HOP!A:C,3,0)</f>
        <v>2530516</v>
      </c>
      <c r="G7" s="4">
        <f t="shared" si="0"/>
        <v>0</v>
      </c>
      <c r="H7" s="4" t="str">
        <f t="shared" si="1"/>
        <v>，2530516</v>
      </c>
      <c r="I7" s="4" t="str">
        <f>VLOOKUP(A7,HOP!A:U,21,0)</f>
        <v>直连</v>
      </c>
    </row>
    <row r="8" s="4" customFormat="1" hidden="1" spans="1:9">
      <c r="A8" s="5">
        <v>17890780227</v>
      </c>
      <c r="B8" s="6">
        <v>44716</v>
      </c>
      <c r="C8" s="6">
        <v>44718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17931756600</v>
      </c>
      <c r="B9" s="6">
        <v>44718</v>
      </c>
      <c r="C9" s="6">
        <v>44719</v>
      </c>
      <c r="D9" s="4">
        <v>195</v>
      </c>
      <c r="E9" s="4" t="str">
        <f>VLOOKUP(A9,HOP!A:L,12,0)</f>
        <v>195.00</v>
      </c>
      <c r="F9" s="4" t="str">
        <f>VLOOKUP(A9,HOP!A:C,3,0)</f>
        <v>2550262</v>
      </c>
      <c r="G9" s="4">
        <f t="shared" si="0"/>
        <v>0</v>
      </c>
      <c r="H9" s="4" t="str">
        <f t="shared" si="1"/>
        <v>，2550262</v>
      </c>
      <c r="I9" s="4" t="str">
        <f>VLOOKUP(A9,HOP!A:U,21,0)</f>
        <v>直连</v>
      </c>
    </row>
    <row r="10" s="4" customFormat="1" hidden="1" spans="1:9">
      <c r="A10" s="5">
        <v>17939744992</v>
      </c>
      <c r="B10" s="6">
        <v>44720</v>
      </c>
      <c r="C10" s="6">
        <v>44721</v>
      </c>
      <c r="D10" s="4">
        <v>40</v>
      </c>
      <c r="E10" s="4" t="str">
        <f>VLOOKUP(A10,HOP!A:L,12,0)</f>
        <v>40.00</v>
      </c>
      <c r="F10" s="4" t="str">
        <f>VLOOKUP(A10,HOP!A:C,3,0)</f>
        <v>2552552</v>
      </c>
      <c r="G10" s="4">
        <f t="shared" si="0"/>
        <v>0</v>
      </c>
      <c r="H10" s="4" t="str">
        <f t="shared" si="1"/>
        <v>，2552552</v>
      </c>
      <c r="I10" s="4" t="str">
        <f>VLOOKUP(A10,HOP!A:U,21,0)</f>
        <v>直连</v>
      </c>
    </row>
    <row r="11" s="4" customFormat="1" hidden="1" spans="1:9">
      <c r="A11" s="5">
        <v>17945194480</v>
      </c>
      <c r="B11" s="6">
        <v>44722</v>
      </c>
      <c r="C11" s="6">
        <v>44723</v>
      </c>
      <c r="D11" s="4">
        <v>27</v>
      </c>
      <c r="E11" s="4" t="str">
        <f>VLOOKUP(A11,HOP!A:L,12,0)</f>
        <v>27.00</v>
      </c>
      <c r="F11" s="4" t="str">
        <f>VLOOKUP(A11,HOP!A:C,3,0)</f>
        <v>2553690</v>
      </c>
      <c r="G11" s="4">
        <f t="shared" si="0"/>
        <v>0</v>
      </c>
      <c r="H11" s="4" t="str">
        <f t="shared" si="1"/>
        <v>，2553690</v>
      </c>
      <c r="I11" s="4" t="str">
        <f>VLOOKUP(A11,HOP!A:U,21,0)</f>
        <v>直连</v>
      </c>
    </row>
    <row r="12" s="4" customFormat="1" hidden="1" spans="1:9">
      <c r="A12" s="5">
        <v>17949742964</v>
      </c>
      <c r="B12" s="6">
        <v>44717</v>
      </c>
      <c r="C12" s="6">
        <v>44721</v>
      </c>
      <c r="D12" s="4">
        <v>804</v>
      </c>
      <c r="E12" s="4" t="str">
        <f>VLOOKUP(A12,HOP!A:L,12,0)</f>
        <v>804.00</v>
      </c>
      <c r="F12" s="4" t="str">
        <f>VLOOKUP(A12,HOP!A:C,3,0)</f>
        <v>2554671</v>
      </c>
      <c r="G12" s="4">
        <f t="shared" si="0"/>
        <v>0</v>
      </c>
      <c r="H12" s="4" t="str">
        <f t="shared" si="1"/>
        <v>，2554671</v>
      </c>
      <c r="I12" s="4" t="str">
        <f>VLOOKUP(A12,HOP!A:U,21,0)</f>
        <v>直采</v>
      </c>
    </row>
    <row r="13" s="4" customFormat="1" hidden="1" spans="1:9">
      <c r="A13" s="5">
        <v>17955791541</v>
      </c>
      <c r="B13" s="6">
        <v>44722</v>
      </c>
      <c r="C13" s="6">
        <v>44723</v>
      </c>
      <c r="D13" s="4">
        <v>294</v>
      </c>
      <c r="E13" s="4" t="str">
        <f>VLOOKUP(A13,HOP!A:L,12,0)</f>
        <v>294.00</v>
      </c>
      <c r="F13" s="4" t="str">
        <f>VLOOKUP(A13,HOP!A:C,3,0)</f>
        <v>2555941</v>
      </c>
      <c r="G13" s="4">
        <f t="shared" si="0"/>
        <v>0</v>
      </c>
      <c r="H13" s="4" t="str">
        <f t="shared" si="1"/>
        <v>，2555941</v>
      </c>
      <c r="I13" s="4" t="str">
        <f>VLOOKUP(A13,HOP!A:U,21,0)</f>
        <v>直连</v>
      </c>
    </row>
    <row r="14" s="4" customFormat="1" hidden="1" spans="1:9">
      <c r="A14" s="5">
        <v>17968019058</v>
      </c>
      <c r="B14" s="6">
        <v>44716</v>
      </c>
      <c r="C14" s="6">
        <v>44722</v>
      </c>
      <c r="D14" s="4">
        <v>707</v>
      </c>
      <c r="E14" s="4" t="str">
        <f>VLOOKUP(A14,HOP!A:L,12,0)</f>
        <v>707.00</v>
      </c>
      <c r="F14" s="4" t="str">
        <f>VLOOKUP(A14,HOP!A:C,3,0)</f>
        <v>2558229</v>
      </c>
      <c r="G14" s="4">
        <f t="shared" si="0"/>
        <v>0</v>
      </c>
      <c r="H14" s="4" t="str">
        <f t="shared" si="1"/>
        <v>，2558229</v>
      </c>
      <c r="I14" s="4" t="str">
        <f>VLOOKUP(A14,HOP!A:U,21,0)</f>
        <v>直连</v>
      </c>
    </row>
    <row r="15" s="4" customFormat="1" hidden="1" spans="1:9">
      <c r="A15" s="5">
        <v>17969409427</v>
      </c>
      <c r="B15" s="6">
        <v>44715</v>
      </c>
      <c r="C15" s="6">
        <v>44718</v>
      </c>
      <c r="D15" s="4">
        <v>231</v>
      </c>
      <c r="E15" s="4" t="str">
        <f>VLOOKUP(A15,HOP!A:L,12,0)</f>
        <v>231.00</v>
      </c>
      <c r="F15" s="4" t="str">
        <f>VLOOKUP(A15,HOP!A:C,3,0)</f>
        <v>2558958</v>
      </c>
      <c r="G15" s="4">
        <f t="shared" si="0"/>
        <v>0</v>
      </c>
      <c r="H15" s="4" t="str">
        <f t="shared" si="1"/>
        <v>，2558958</v>
      </c>
      <c r="I15" s="4" t="str">
        <f>VLOOKUP(A15,HOP!A:U,21,0)</f>
        <v>直采</v>
      </c>
    </row>
    <row r="16" s="4" customFormat="1" hidden="1" spans="1:9">
      <c r="A16" s="5">
        <v>17969420759</v>
      </c>
      <c r="B16" s="6">
        <v>44713</v>
      </c>
      <c r="C16" s="6">
        <v>44718</v>
      </c>
      <c r="D16" s="4">
        <v>635</v>
      </c>
      <c r="E16" s="4" t="str">
        <f>VLOOKUP(A16,HOP!A:L,12,0)</f>
        <v>635.00</v>
      </c>
      <c r="F16" s="4" t="str">
        <f>VLOOKUP(A16,HOP!A:C,3,0)</f>
        <v>2558971</v>
      </c>
      <c r="G16" s="4">
        <f t="shared" si="0"/>
        <v>0</v>
      </c>
      <c r="H16" s="4" t="str">
        <f t="shared" si="1"/>
        <v>，2558971</v>
      </c>
      <c r="I16" s="4" t="str">
        <f>VLOOKUP(A16,HOP!A:U,21,0)</f>
        <v>直采</v>
      </c>
    </row>
    <row r="17" s="4" customFormat="1" hidden="1" spans="1:9">
      <c r="A17" s="5">
        <v>17979656782</v>
      </c>
      <c r="B17" s="6">
        <v>44716</v>
      </c>
      <c r="C17" s="6">
        <v>44718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17977072105</v>
      </c>
      <c r="B18" s="6">
        <v>44722</v>
      </c>
      <c r="C18" s="6">
        <v>44724</v>
      </c>
      <c r="D18" s="4">
        <v>924</v>
      </c>
      <c r="E18" s="4" t="str">
        <f>VLOOKUP(A18,HOP!A:L,12,0)</f>
        <v>924.00</v>
      </c>
      <c r="F18" s="4" t="str">
        <f>VLOOKUP(A18,HOP!A:C,3,0)</f>
        <v>2560508</v>
      </c>
      <c r="G18" s="4">
        <f t="shared" si="0"/>
        <v>0</v>
      </c>
      <c r="H18" s="4" t="str">
        <f t="shared" si="1"/>
        <v>，2560508</v>
      </c>
      <c r="I18" s="4" t="str">
        <f>VLOOKUP(A18,HOP!A:U,21,0)</f>
        <v>直采</v>
      </c>
    </row>
    <row r="19" s="4" customFormat="1" hidden="1" spans="1:9">
      <c r="A19" s="5">
        <v>17984284398</v>
      </c>
      <c r="B19" s="6">
        <v>44722</v>
      </c>
      <c r="C19" s="6">
        <v>44724</v>
      </c>
      <c r="D19" s="4">
        <v>1428</v>
      </c>
      <c r="E19" s="4" t="str">
        <f>VLOOKUP(A19,HOP!A:L,12,0)</f>
        <v>1428.00</v>
      </c>
      <c r="F19" s="4" t="str">
        <f>VLOOKUP(A19,HOP!A:C,3,0)</f>
        <v>2562007</v>
      </c>
      <c r="G19" s="4">
        <f t="shared" si="0"/>
        <v>0</v>
      </c>
      <c r="H19" s="4" t="str">
        <f t="shared" si="1"/>
        <v>，2562007</v>
      </c>
      <c r="I19" s="4" t="str">
        <f>VLOOKUP(A19,HOP!A:U,21,0)</f>
        <v>直采</v>
      </c>
    </row>
    <row r="20" s="4" customFormat="1" hidden="1" spans="1:9">
      <c r="A20" s="5">
        <v>17989904048</v>
      </c>
      <c r="B20" s="6">
        <v>44719</v>
      </c>
      <c r="C20" s="6">
        <v>44723</v>
      </c>
      <c r="D20" s="4">
        <v>292</v>
      </c>
      <c r="E20" s="4" t="str">
        <f>VLOOKUP(A20,HOP!A:L,12,0)</f>
        <v>292.00</v>
      </c>
      <c r="F20" s="4" t="str">
        <f>VLOOKUP(A20,HOP!A:C,3,0)</f>
        <v>2563321</v>
      </c>
      <c r="G20" s="4">
        <f t="shared" si="0"/>
        <v>0</v>
      </c>
      <c r="H20" s="4" t="str">
        <f t="shared" si="1"/>
        <v>，2563321</v>
      </c>
      <c r="I20" s="4" t="str">
        <f>VLOOKUP(A20,HOP!A:U,21,0)</f>
        <v>直采</v>
      </c>
    </row>
    <row r="21" s="4" customFormat="1" hidden="1" spans="1:9">
      <c r="A21" s="5">
        <v>17993484645</v>
      </c>
      <c r="B21" s="6">
        <v>44717</v>
      </c>
      <c r="C21" s="6">
        <v>44718</v>
      </c>
      <c r="D21" s="4">
        <v>81</v>
      </c>
      <c r="E21" s="4" t="str">
        <f>VLOOKUP(A21,HOP!A:L,12,0)</f>
        <v>81.00</v>
      </c>
      <c r="F21" s="4" t="str">
        <f>VLOOKUP(A21,HOP!A:C,3,0)</f>
        <v>2563817</v>
      </c>
      <c r="G21" s="4">
        <f t="shared" si="0"/>
        <v>0</v>
      </c>
      <c r="H21" s="4" t="str">
        <f t="shared" si="1"/>
        <v>，2563817</v>
      </c>
      <c r="I21" s="4" t="str">
        <f>VLOOKUP(A21,HOP!A:U,21,0)</f>
        <v>直连</v>
      </c>
    </row>
    <row r="22" s="4" customFormat="1" hidden="1" spans="1:9">
      <c r="A22" s="5">
        <v>17996021178</v>
      </c>
      <c r="B22" s="6">
        <v>44720</v>
      </c>
      <c r="C22" s="6">
        <v>44721</v>
      </c>
      <c r="D22" s="4">
        <v>155</v>
      </c>
      <c r="E22" s="4" t="str">
        <f>VLOOKUP(A22,HOP!A:L,12,0)</f>
        <v>155.00</v>
      </c>
      <c r="F22" s="4" t="str">
        <f>VLOOKUP(A22,HOP!A:C,3,0)</f>
        <v>2564051</v>
      </c>
      <c r="G22" s="4">
        <f t="shared" si="0"/>
        <v>0</v>
      </c>
      <c r="H22" s="4" t="str">
        <f t="shared" si="1"/>
        <v>，2564051</v>
      </c>
      <c r="I22" s="4" t="str">
        <f>VLOOKUP(A22,HOP!A:U,21,0)</f>
        <v>直连</v>
      </c>
    </row>
    <row r="23" s="4" customFormat="1" hidden="1" spans="1:9">
      <c r="A23" s="5">
        <v>18001442785</v>
      </c>
      <c r="B23" s="6">
        <v>44717</v>
      </c>
      <c r="C23" s="6">
        <v>44718</v>
      </c>
      <c r="D23" s="4">
        <v>81</v>
      </c>
      <c r="E23" s="4" t="str">
        <f>VLOOKUP(A23,HOP!A:L,12,0)</f>
        <v>81.00</v>
      </c>
      <c r="F23" s="4" t="str">
        <f>VLOOKUP(A23,HOP!A:C,3,0)</f>
        <v>2564897</v>
      </c>
      <c r="G23" s="4">
        <f t="shared" si="0"/>
        <v>0</v>
      </c>
      <c r="H23" s="4" t="str">
        <f t="shared" si="1"/>
        <v>，2564897</v>
      </c>
      <c r="I23" s="4" t="str">
        <f>VLOOKUP(A23,HOP!A:U,21,0)</f>
        <v>直连</v>
      </c>
    </row>
    <row r="24" s="4" customFormat="1" hidden="1" spans="1:9">
      <c r="A24" s="5">
        <v>18004441070</v>
      </c>
      <c r="B24" s="6">
        <v>44719</v>
      </c>
      <c r="C24" s="6">
        <v>44720</v>
      </c>
      <c r="D24" s="4">
        <v>168</v>
      </c>
      <c r="E24" s="4" t="str">
        <f>VLOOKUP(A24,HOP!A:L,12,0)</f>
        <v>168.00</v>
      </c>
      <c r="F24" s="4" t="str">
        <f>VLOOKUP(A24,HOP!A:C,3,0)</f>
        <v>2565234</v>
      </c>
      <c r="G24" s="4">
        <f t="shared" si="0"/>
        <v>0</v>
      </c>
      <c r="H24" s="4" t="str">
        <f t="shared" si="1"/>
        <v>，2565234</v>
      </c>
      <c r="I24" s="4" t="str">
        <f>VLOOKUP(A24,HOP!A:U,21,0)</f>
        <v>直连</v>
      </c>
    </row>
    <row r="25" s="4" customFormat="1" hidden="1" spans="1:9">
      <c r="A25" s="5">
        <v>18007620925</v>
      </c>
      <c r="B25" s="6">
        <v>44718</v>
      </c>
      <c r="C25" s="6">
        <v>44719</v>
      </c>
      <c r="D25" s="4">
        <v>23</v>
      </c>
      <c r="E25" s="4" t="str">
        <f>VLOOKUP(A25,HOP!A:L,12,0)</f>
        <v>23.00</v>
      </c>
      <c r="F25" s="4" t="str">
        <f>VLOOKUP(A25,HOP!A:C,3,0)</f>
        <v>2565600</v>
      </c>
      <c r="G25" s="4">
        <f t="shared" si="0"/>
        <v>0</v>
      </c>
      <c r="H25" s="4" t="str">
        <f t="shared" si="1"/>
        <v>，2565600</v>
      </c>
      <c r="I25" s="4" t="str">
        <f>VLOOKUP(A25,HOP!A:U,21,0)</f>
        <v>直连</v>
      </c>
    </row>
    <row r="26" s="4" customFormat="1" hidden="1" spans="1:9">
      <c r="A26" s="5">
        <v>18008571407</v>
      </c>
      <c r="B26" s="6">
        <v>44721</v>
      </c>
      <c r="C26" s="6">
        <v>44722</v>
      </c>
      <c r="D26" s="4">
        <v>36</v>
      </c>
      <c r="E26" s="4" t="str">
        <f>VLOOKUP(A26,HOP!A:L,12,0)</f>
        <v>36.00</v>
      </c>
      <c r="F26" s="4" t="str">
        <f>VLOOKUP(A26,HOP!A:C,3,0)</f>
        <v>2565857</v>
      </c>
      <c r="G26" s="4">
        <f t="shared" si="0"/>
        <v>0</v>
      </c>
      <c r="H26" s="4" t="str">
        <f t="shared" si="1"/>
        <v>，2565857</v>
      </c>
      <c r="I26" s="4" t="str">
        <f>VLOOKUP(A26,HOP!A:U,21,0)</f>
        <v>直连</v>
      </c>
    </row>
    <row r="27" s="4" customFormat="1" hidden="1" spans="1:9">
      <c r="A27" s="5">
        <v>18009136512</v>
      </c>
      <c r="B27" s="6">
        <v>44722</v>
      </c>
      <c r="C27" s="6">
        <v>44723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18009773469</v>
      </c>
      <c r="B28" s="6">
        <v>44710</v>
      </c>
      <c r="C28" s="6">
        <v>44718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18014162667</v>
      </c>
      <c r="B29" s="6">
        <v>44716</v>
      </c>
      <c r="C29" s="6">
        <v>44718</v>
      </c>
      <c r="D29" s="4">
        <v>358</v>
      </c>
      <c r="E29" s="4" t="str">
        <f>VLOOKUP(A29,HOP!A:L,12,0)</f>
        <v>358.00</v>
      </c>
      <c r="F29" s="4" t="str">
        <f>VLOOKUP(A29,HOP!A:C,3,0)</f>
        <v>2567467</v>
      </c>
      <c r="G29" s="4">
        <f t="shared" si="0"/>
        <v>0</v>
      </c>
      <c r="H29" s="4" t="str">
        <f t="shared" si="1"/>
        <v>，2567467</v>
      </c>
      <c r="I29" s="4" t="str">
        <f>VLOOKUP(A29,HOP!A:U,21,0)</f>
        <v>直连</v>
      </c>
    </row>
    <row r="30" s="4" customFormat="1" hidden="1" spans="1:9">
      <c r="A30" s="5">
        <v>18020580414</v>
      </c>
      <c r="B30" s="6">
        <v>44723</v>
      </c>
      <c r="C30" s="6">
        <v>44724</v>
      </c>
      <c r="D30" s="4">
        <v>198</v>
      </c>
      <c r="E30" s="4" t="str">
        <f>VLOOKUP(A30,HOP!A:L,12,0)</f>
        <v>198.00</v>
      </c>
      <c r="F30" s="4" t="str">
        <f>VLOOKUP(A30,HOP!A:C,3,0)</f>
        <v>2568829</v>
      </c>
      <c r="G30" s="4">
        <f t="shared" si="0"/>
        <v>0</v>
      </c>
      <c r="H30" s="4" t="str">
        <f t="shared" si="1"/>
        <v>，2568829</v>
      </c>
      <c r="I30" s="4" t="str">
        <f>VLOOKUP(A30,HOP!A:U,21,0)</f>
        <v>直连</v>
      </c>
    </row>
    <row r="31" s="4" customFormat="1" hidden="1" spans="1:9">
      <c r="A31" s="5">
        <v>18029453272</v>
      </c>
      <c r="B31" s="6">
        <v>44715</v>
      </c>
      <c r="C31" s="6">
        <v>44718</v>
      </c>
      <c r="D31" s="4">
        <v>1497</v>
      </c>
      <c r="E31" s="4" t="str">
        <f>VLOOKUP(A31,HOP!A:L,12,0)</f>
        <v>1497.00</v>
      </c>
      <c r="F31" s="4" t="str">
        <f>VLOOKUP(A31,HOP!A:C,3,0)</f>
        <v>2571363</v>
      </c>
      <c r="G31" s="4">
        <f t="shared" si="0"/>
        <v>0</v>
      </c>
      <c r="H31" s="4" t="str">
        <f t="shared" si="1"/>
        <v>，2571363</v>
      </c>
      <c r="I31" s="4" t="str">
        <f>VLOOKUP(A31,HOP!A:U,21,0)</f>
        <v>直连</v>
      </c>
    </row>
    <row r="32" s="4" customFormat="1" hidden="1" spans="1:9">
      <c r="A32" s="5">
        <v>18035881966</v>
      </c>
      <c r="B32" s="6">
        <v>44722</v>
      </c>
      <c r="C32" s="6">
        <v>44723</v>
      </c>
      <c r="D32" s="4">
        <v>83</v>
      </c>
      <c r="E32" s="4" t="str">
        <f>VLOOKUP(A32,HOP!A:L,12,0)</f>
        <v>83.00</v>
      </c>
      <c r="F32" s="4" t="str">
        <f>VLOOKUP(A32,HOP!A:C,3,0)</f>
        <v>2573085</v>
      </c>
      <c r="G32" s="4">
        <f t="shared" si="0"/>
        <v>0</v>
      </c>
      <c r="H32" s="4" t="str">
        <f t="shared" si="1"/>
        <v>，2573085</v>
      </c>
      <c r="I32" s="4" t="str">
        <f>VLOOKUP(A32,HOP!A:U,21,0)</f>
        <v>直采</v>
      </c>
    </row>
    <row r="33" s="4" customFormat="1" hidden="1" spans="1:9">
      <c r="A33" s="5">
        <v>18035976163</v>
      </c>
      <c r="B33" s="6">
        <v>44716</v>
      </c>
      <c r="C33" s="6">
        <v>44718</v>
      </c>
      <c r="D33" s="4">
        <v>486</v>
      </c>
      <c r="E33" s="4" t="str">
        <f>VLOOKUP(A33,HOP!A:L,12,0)</f>
        <v>486.00</v>
      </c>
      <c r="F33" s="4" t="str">
        <f>VLOOKUP(A33,HOP!A:C,3,0)</f>
        <v>2573155</v>
      </c>
      <c r="G33" s="4">
        <f t="shared" si="0"/>
        <v>0</v>
      </c>
      <c r="H33" s="4" t="str">
        <f t="shared" si="1"/>
        <v>，2573155</v>
      </c>
      <c r="I33" s="4" t="str">
        <f>VLOOKUP(A33,HOP!A:U,21,0)</f>
        <v>直连</v>
      </c>
    </row>
    <row r="34" s="4" customFormat="1" hidden="1" spans="1:9">
      <c r="A34" s="5">
        <v>18041271470</v>
      </c>
      <c r="B34" s="6">
        <v>44716</v>
      </c>
      <c r="C34" s="6">
        <v>44719</v>
      </c>
      <c r="D34" s="4">
        <v>90</v>
      </c>
      <c r="E34" s="4" t="str">
        <f>VLOOKUP(A34,HOP!A:L,12,0)</f>
        <v>90.00</v>
      </c>
      <c r="F34" s="4" t="str">
        <f>VLOOKUP(A34,HOP!A:C,3,0)</f>
        <v>2574388</v>
      </c>
      <c r="G34" s="4">
        <f t="shared" si="0"/>
        <v>0</v>
      </c>
      <c r="H34" s="4" t="str">
        <f t="shared" si="1"/>
        <v>，2574388</v>
      </c>
      <c r="I34" s="4" t="str">
        <f>VLOOKUP(A34,HOP!A:U,21,0)</f>
        <v>直连</v>
      </c>
    </row>
    <row r="35" s="4" customFormat="1" hidden="1" spans="1:9">
      <c r="A35" s="5">
        <v>18043382848</v>
      </c>
      <c r="B35" s="6">
        <v>44717</v>
      </c>
      <c r="C35" s="6">
        <v>44719</v>
      </c>
      <c r="D35" s="4">
        <v>90</v>
      </c>
      <c r="E35" s="4" t="str">
        <f>VLOOKUP(A35,HOP!A:L,12,0)</f>
        <v>90.00</v>
      </c>
      <c r="F35" s="4" t="str">
        <f>VLOOKUP(A35,HOP!A:C,3,0)</f>
        <v>2574793</v>
      </c>
      <c r="G35" s="4">
        <f t="shared" ref="G35:G66" si="2">D35-E35</f>
        <v>0</v>
      </c>
      <c r="H35" s="4" t="str">
        <f t="shared" ref="H35:H66" si="3">$H$1&amp;F35</f>
        <v>，2574793</v>
      </c>
      <c r="I35" s="4" t="str">
        <f>VLOOKUP(A35,HOP!A:U,21,0)</f>
        <v>直连</v>
      </c>
    </row>
    <row r="36" s="4" customFormat="1" hidden="1" spans="1:9">
      <c r="A36" s="5">
        <v>18043536747</v>
      </c>
      <c r="B36" s="6">
        <v>44719</v>
      </c>
      <c r="C36" s="6">
        <v>44720</v>
      </c>
      <c r="D36" s="4">
        <v>33</v>
      </c>
      <c r="E36" s="4" t="str">
        <f>VLOOKUP(A36,HOP!A:L,12,0)</f>
        <v>33.00</v>
      </c>
      <c r="F36" s="4" t="str">
        <f>VLOOKUP(A36,HOP!A:C,3,0)</f>
        <v>2574853</v>
      </c>
      <c r="G36" s="4">
        <f t="shared" si="2"/>
        <v>0</v>
      </c>
      <c r="H36" s="4" t="str">
        <f t="shared" si="3"/>
        <v>，2574853</v>
      </c>
      <c r="I36" s="4" t="str">
        <f>VLOOKUP(A36,HOP!A:U,21,0)</f>
        <v>直连</v>
      </c>
    </row>
    <row r="37" s="4" customFormat="1" hidden="1" spans="1:9">
      <c r="A37" s="5">
        <v>18043946782</v>
      </c>
      <c r="B37" s="6">
        <v>44718</v>
      </c>
      <c r="C37" s="6">
        <v>44719</v>
      </c>
      <c r="D37" s="4">
        <v>83</v>
      </c>
      <c r="E37" s="4" t="str">
        <f>VLOOKUP(A37,HOP!A:L,12,0)</f>
        <v>83.00</v>
      </c>
      <c r="F37" s="4" t="str">
        <f>VLOOKUP(A37,HOP!A:C,3,0)</f>
        <v>2574975</v>
      </c>
      <c r="G37" s="4">
        <f t="shared" si="2"/>
        <v>0</v>
      </c>
      <c r="H37" s="4" t="str">
        <f t="shared" si="3"/>
        <v>，2574975</v>
      </c>
      <c r="I37" s="4" t="str">
        <f>VLOOKUP(A37,HOP!A:U,21,0)</f>
        <v>直连</v>
      </c>
    </row>
    <row r="38" s="4" customFormat="1" hidden="1" spans="1:9">
      <c r="A38" s="5">
        <v>18046614949</v>
      </c>
      <c r="B38" s="6">
        <v>44718</v>
      </c>
      <c r="C38" s="6">
        <v>44719</v>
      </c>
      <c r="D38" s="4">
        <v>53</v>
      </c>
      <c r="E38" s="4" t="str">
        <f>VLOOKUP(A38,HOP!A:L,12,0)</f>
        <v>53.00</v>
      </c>
      <c r="F38" s="4" t="str">
        <f>VLOOKUP(A38,HOP!A:C,3,0)</f>
        <v>2575492</v>
      </c>
      <c r="G38" s="4">
        <f t="shared" si="2"/>
        <v>0</v>
      </c>
      <c r="H38" s="4" t="str">
        <f t="shared" si="3"/>
        <v>，2575492</v>
      </c>
      <c r="I38" s="4" t="str">
        <f>VLOOKUP(A38,HOP!A:U,21,0)</f>
        <v>直连</v>
      </c>
    </row>
    <row r="39" s="4" customFormat="1" hidden="1" spans="1:9">
      <c r="A39" s="5">
        <v>18048720790</v>
      </c>
      <c r="B39" s="6">
        <v>44717</v>
      </c>
      <c r="C39" s="6">
        <v>44722</v>
      </c>
      <c r="D39" s="4">
        <v>440</v>
      </c>
      <c r="E39" s="4" t="str">
        <f>VLOOKUP(A39,HOP!A:L,12,0)</f>
        <v>440.00</v>
      </c>
      <c r="F39" s="4" t="str">
        <f>VLOOKUP(A39,HOP!A:C,3,0)</f>
        <v>2575871</v>
      </c>
      <c r="G39" s="4">
        <f t="shared" si="2"/>
        <v>0</v>
      </c>
      <c r="H39" s="4" t="str">
        <f t="shared" si="3"/>
        <v>，2575871</v>
      </c>
      <c r="I39" s="4" t="str">
        <f>VLOOKUP(A39,HOP!A:U,21,0)</f>
        <v>直连</v>
      </c>
    </row>
    <row r="40" s="4" customFormat="1" hidden="1" spans="1:9">
      <c r="A40" s="5">
        <v>18053569215</v>
      </c>
      <c r="B40" s="6">
        <v>44717</v>
      </c>
      <c r="C40" s="6">
        <v>44718</v>
      </c>
      <c r="D40" s="4">
        <v>133</v>
      </c>
      <c r="E40" s="4" t="str">
        <f>VLOOKUP(A40,HOP!A:L,12,0)</f>
        <v>133.00</v>
      </c>
      <c r="F40" s="4" t="str">
        <f>VLOOKUP(A40,HOP!A:C,3,0)</f>
        <v>2576752</v>
      </c>
      <c r="G40" s="4">
        <f t="shared" si="2"/>
        <v>0</v>
      </c>
      <c r="H40" s="4" t="str">
        <f t="shared" si="3"/>
        <v>，2576752</v>
      </c>
      <c r="I40" s="4" t="str">
        <f>VLOOKUP(A40,HOP!A:U,21,0)</f>
        <v>直连</v>
      </c>
    </row>
    <row r="41" s="4" customFormat="1" hidden="1" spans="1:9">
      <c r="A41" s="5">
        <v>18055348180</v>
      </c>
      <c r="B41" s="6">
        <v>44719</v>
      </c>
      <c r="C41" s="6">
        <v>44720</v>
      </c>
      <c r="D41" s="4">
        <v>41</v>
      </c>
      <c r="E41" s="4" t="str">
        <f>VLOOKUP(A41,HOP!A:L,12,0)</f>
        <v>41.00</v>
      </c>
      <c r="F41" s="4" t="str">
        <f>VLOOKUP(A41,HOP!A:C,3,0)</f>
        <v>2576874</v>
      </c>
      <c r="G41" s="4">
        <f t="shared" si="2"/>
        <v>0</v>
      </c>
      <c r="H41" s="4" t="str">
        <f t="shared" si="3"/>
        <v>，2576874</v>
      </c>
      <c r="I41" s="4" t="str">
        <f>VLOOKUP(A41,HOP!A:U,21,0)</f>
        <v>直连</v>
      </c>
    </row>
    <row r="42" s="4" customFormat="1" hidden="1" spans="1:9">
      <c r="A42" s="5">
        <v>18055570795</v>
      </c>
      <c r="B42" s="6">
        <v>44717</v>
      </c>
      <c r="C42" s="6">
        <v>44718</v>
      </c>
      <c r="D42" s="4">
        <v>31</v>
      </c>
      <c r="E42" s="4" t="str">
        <f>VLOOKUP(A42,HOP!A:L,12,0)</f>
        <v>31.00</v>
      </c>
      <c r="F42" s="4" t="str">
        <f>VLOOKUP(A42,HOP!A:C,3,0)</f>
        <v>2576966</v>
      </c>
      <c r="G42" s="4">
        <f t="shared" si="2"/>
        <v>0</v>
      </c>
      <c r="H42" s="4" t="str">
        <f t="shared" si="3"/>
        <v>，2576966</v>
      </c>
      <c r="I42" s="4" t="str">
        <f>VLOOKUP(A42,HOP!A:U,21,0)</f>
        <v>直连</v>
      </c>
    </row>
    <row r="43" s="4" customFormat="1" hidden="1" spans="1:9">
      <c r="A43" s="5">
        <v>18056243489</v>
      </c>
      <c r="B43" s="6">
        <v>44718</v>
      </c>
      <c r="C43" s="6">
        <v>44720</v>
      </c>
      <c r="D43" s="4">
        <v>154</v>
      </c>
      <c r="E43" s="4" t="str">
        <f>VLOOKUP(A43,HOP!A:L,12,0)</f>
        <v>154.00</v>
      </c>
      <c r="F43" s="4" t="str">
        <f>VLOOKUP(A43,HOP!A:C,3,0)</f>
        <v>2577203</v>
      </c>
      <c r="G43" s="4">
        <f t="shared" si="2"/>
        <v>0</v>
      </c>
      <c r="H43" s="4" t="str">
        <f t="shared" si="3"/>
        <v>，2577203</v>
      </c>
      <c r="I43" s="4" t="str">
        <f>VLOOKUP(A43,HOP!A:U,21,0)</f>
        <v>直连</v>
      </c>
    </row>
    <row r="44" s="4" customFormat="1" hidden="1" spans="1:9">
      <c r="A44" s="5">
        <v>18056877207</v>
      </c>
      <c r="B44" s="6">
        <v>44717</v>
      </c>
      <c r="C44" s="6">
        <v>44718</v>
      </c>
      <c r="D44" s="4">
        <v>21</v>
      </c>
      <c r="E44" s="4" t="str">
        <f>VLOOKUP(A44,HOP!A:L,12,0)</f>
        <v>21.00</v>
      </c>
      <c r="F44" s="4" t="str">
        <f>VLOOKUP(A44,HOP!A:C,3,0)</f>
        <v>2577441</v>
      </c>
      <c r="G44" s="4">
        <f t="shared" si="2"/>
        <v>0</v>
      </c>
      <c r="H44" s="4" t="str">
        <f t="shared" si="3"/>
        <v>，2577441</v>
      </c>
      <c r="I44" s="4" t="str">
        <f>VLOOKUP(A44,HOP!A:U,21,0)</f>
        <v>直连</v>
      </c>
    </row>
    <row r="45" s="4" customFormat="1" hidden="1" spans="1:9">
      <c r="A45" s="5">
        <v>18056920537</v>
      </c>
      <c r="B45" s="6">
        <v>44718</v>
      </c>
      <c r="C45" s="6">
        <v>44719</v>
      </c>
      <c r="D45" s="4">
        <v>166</v>
      </c>
      <c r="E45" s="4" t="str">
        <f>VLOOKUP(A45,HOP!A:L,12,0)</f>
        <v>166.00</v>
      </c>
      <c r="F45" s="4" t="str">
        <f>VLOOKUP(A45,HOP!A:C,3,0)</f>
        <v>2577461</v>
      </c>
      <c r="G45" s="4">
        <f t="shared" si="2"/>
        <v>0</v>
      </c>
      <c r="H45" s="4" t="str">
        <f t="shared" si="3"/>
        <v>，2577461</v>
      </c>
      <c r="I45" s="4" t="str">
        <f>VLOOKUP(A45,HOP!A:U,21,0)</f>
        <v>直采</v>
      </c>
    </row>
    <row r="46" s="4" customFormat="1" hidden="1" spans="1:9">
      <c r="A46" s="5">
        <v>18057052515</v>
      </c>
      <c r="B46" s="6">
        <v>44718</v>
      </c>
      <c r="C46" s="6">
        <v>44722</v>
      </c>
      <c r="D46" s="4">
        <v>1328</v>
      </c>
      <c r="E46" s="4" t="str">
        <f>VLOOKUP(A46,HOP!A:L,12,0)</f>
        <v>1328.00</v>
      </c>
      <c r="F46" s="4" t="str">
        <f>VLOOKUP(A46,HOP!A:C,3,0)</f>
        <v>2577566</v>
      </c>
      <c r="G46" s="4">
        <f t="shared" si="2"/>
        <v>0</v>
      </c>
      <c r="H46" s="4" t="str">
        <f t="shared" si="3"/>
        <v>，2577566</v>
      </c>
      <c r="I46" s="4" t="str">
        <f>VLOOKUP(A46,HOP!A:U,21,0)</f>
        <v>直采</v>
      </c>
    </row>
    <row r="47" s="4" customFormat="1" hidden="1" spans="1:9">
      <c r="A47" s="5">
        <v>18059472162</v>
      </c>
      <c r="B47" s="6">
        <v>44723</v>
      </c>
      <c r="C47" s="6">
        <v>44724</v>
      </c>
      <c r="D47" s="4">
        <v>83</v>
      </c>
      <c r="E47" s="4" t="str">
        <f>VLOOKUP(A47,HOP!A:L,12,0)</f>
        <v>83.00</v>
      </c>
      <c r="F47" s="4" t="str">
        <f>VLOOKUP(A47,HOP!A:C,3,0)</f>
        <v>2577926</v>
      </c>
      <c r="G47" s="4">
        <f t="shared" si="2"/>
        <v>0</v>
      </c>
      <c r="H47" s="4" t="str">
        <f t="shared" si="3"/>
        <v>，2577926</v>
      </c>
      <c r="I47" s="4" t="str">
        <f>VLOOKUP(A47,HOP!A:U,21,0)</f>
        <v>直采</v>
      </c>
    </row>
    <row r="48" s="4" customFormat="1" hidden="1" spans="1:9">
      <c r="A48" s="5">
        <v>18059579698</v>
      </c>
      <c r="B48" s="6">
        <v>44718</v>
      </c>
      <c r="C48" s="6">
        <v>44719</v>
      </c>
      <c r="D48" s="4">
        <v>82</v>
      </c>
      <c r="E48" s="4" t="str">
        <f>VLOOKUP(A48,HOP!A:L,12,0)</f>
        <v>82.00</v>
      </c>
      <c r="F48" s="4" t="str">
        <f>VLOOKUP(A48,HOP!A:C,3,0)</f>
        <v>2577963</v>
      </c>
      <c r="G48" s="4">
        <f t="shared" si="2"/>
        <v>0</v>
      </c>
      <c r="H48" s="4" t="str">
        <f t="shared" si="3"/>
        <v>，2577963</v>
      </c>
      <c r="I48" s="4" t="str">
        <f>VLOOKUP(A48,HOP!A:U,21,0)</f>
        <v>直连</v>
      </c>
    </row>
    <row r="49" s="4" customFormat="1" hidden="1" spans="1:9">
      <c r="A49" s="5">
        <v>18061895512</v>
      </c>
      <c r="B49" s="6">
        <v>44718</v>
      </c>
      <c r="C49" s="6">
        <v>44719</v>
      </c>
      <c r="D49" s="4">
        <v>45</v>
      </c>
      <c r="E49" s="4" t="str">
        <f>VLOOKUP(A49,HOP!A:L,12,0)</f>
        <v>45.00</v>
      </c>
      <c r="F49" s="4" t="str">
        <f>VLOOKUP(A49,HOP!A:C,3,0)</f>
        <v>2578509</v>
      </c>
      <c r="G49" s="4">
        <f t="shared" si="2"/>
        <v>0</v>
      </c>
      <c r="H49" s="4" t="str">
        <f t="shared" si="3"/>
        <v>，2578509</v>
      </c>
      <c r="I49" s="4" t="str">
        <f>VLOOKUP(A49,HOP!A:U,21,0)</f>
        <v>直连</v>
      </c>
    </row>
    <row r="50" s="4" customFormat="1" hidden="1" spans="1:9">
      <c r="A50" s="5">
        <v>18062013529</v>
      </c>
      <c r="B50" s="6">
        <v>44721</v>
      </c>
      <c r="C50" s="6">
        <v>44722</v>
      </c>
      <c r="D50" s="4">
        <v>83</v>
      </c>
      <c r="E50" s="4" t="str">
        <f>VLOOKUP(A50,HOP!A:L,12,0)</f>
        <v>83.00</v>
      </c>
      <c r="F50" s="4" t="str">
        <f>VLOOKUP(A50,HOP!A:C,3,0)</f>
        <v>2578544</v>
      </c>
      <c r="G50" s="4">
        <f t="shared" si="2"/>
        <v>0</v>
      </c>
      <c r="H50" s="4" t="str">
        <f t="shared" si="3"/>
        <v>，2578544</v>
      </c>
      <c r="I50" s="4" t="str">
        <f>VLOOKUP(A50,HOP!A:U,21,0)</f>
        <v>直采</v>
      </c>
    </row>
    <row r="51" s="4" customFormat="1" hidden="1" spans="1:9">
      <c r="A51" s="5">
        <v>18062382681</v>
      </c>
      <c r="B51" s="6">
        <v>44718</v>
      </c>
      <c r="C51" s="6">
        <v>44719</v>
      </c>
      <c r="D51" s="4">
        <v>40</v>
      </c>
      <c r="E51" s="4" t="str">
        <f>VLOOKUP(A51,HOP!A:L,12,0)</f>
        <v>40.00</v>
      </c>
      <c r="F51" s="4" t="str">
        <f>VLOOKUP(A51,HOP!A:C,3,0)</f>
        <v>2578657</v>
      </c>
      <c r="G51" s="4">
        <f t="shared" si="2"/>
        <v>0</v>
      </c>
      <c r="H51" s="4" t="str">
        <f t="shared" si="3"/>
        <v>，2578657</v>
      </c>
      <c r="I51" s="4" t="str">
        <f>VLOOKUP(A51,HOP!A:U,21,0)</f>
        <v>直连</v>
      </c>
    </row>
    <row r="52" s="4" customFormat="1" hidden="1" spans="1:9">
      <c r="A52" s="5">
        <v>18062605788</v>
      </c>
      <c r="B52" s="6">
        <v>44719</v>
      </c>
      <c r="C52" s="6">
        <v>44720</v>
      </c>
      <c r="D52" s="4">
        <v>66</v>
      </c>
      <c r="E52" s="4" t="str">
        <f>VLOOKUP(A52,HOP!A:L,12,0)</f>
        <v>66.00</v>
      </c>
      <c r="F52" s="4" t="str">
        <f>VLOOKUP(A52,HOP!A:C,3,0)</f>
        <v>2578729</v>
      </c>
      <c r="G52" s="4">
        <f t="shared" si="2"/>
        <v>0</v>
      </c>
      <c r="H52" s="4" t="str">
        <f t="shared" si="3"/>
        <v>，2578729</v>
      </c>
      <c r="I52" s="4" t="str">
        <f>VLOOKUP(A52,HOP!A:U,21,0)</f>
        <v>直采</v>
      </c>
    </row>
    <row r="53" s="4" customFormat="1" hidden="1" spans="1:9">
      <c r="A53" s="5">
        <v>18062666345</v>
      </c>
      <c r="B53" s="6">
        <v>44719</v>
      </c>
      <c r="C53" s="6">
        <v>44721</v>
      </c>
      <c r="D53" s="4">
        <v>135</v>
      </c>
      <c r="E53" s="4" t="str">
        <f>VLOOKUP(A53,HOP!A:L,12,0)</f>
        <v>135.00</v>
      </c>
      <c r="F53" s="4" t="str">
        <f>VLOOKUP(A53,HOP!A:C,3,0)</f>
        <v>2578745</v>
      </c>
      <c r="G53" s="4">
        <f t="shared" si="2"/>
        <v>0</v>
      </c>
      <c r="H53" s="4" t="str">
        <f t="shared" si="3"/>
        <v>，2578745</v>
      </c>
      <c r="I53" s="4" t="str">
        <f>VLOOKUP(A53,HOP!A:U,21,0)</f>
        <v>直采</v>
      </c>
    </row>
    <row r="54" s="4" customFormat="1" hidden="1" spans="1:9">
      <c r="A54" s="5">
        <v>18064623270</v>
      </c>
      <c r="B54" s="6">
        <v>44719</v>
      </c>
      <c r="C54" s="6">
        <v>44721</v>
      </c>
      <c r="D54" s="4">
        <v>62</v>
      </c>
      <c r="E54" s="4" t="str">
        <f>VLOOKUP(A54,HOP!A:L,12,0)</f>
        <v>62.00</v>
      </c>
      <c r="F54" s="4" t="str">
        <f>VLOOKUP(A54,HOP!A:C,3,0)</f>
        <v>2579067</v>
      </c>
      <c r="G54" s="4">
        <f t="shared" si="2"/>
        <v>0</v>
      </c>
      <c r="H54" s="4" t="str">
        <f t="shared" si="3"/>
        <v>，2579067</v>
      </c>
      <c r="I54" s="4" t="str">
        <f>VLOOKUP(A54,HOP!A:U,21,0)</f>
        <v>直连</v>
      </c>
    </row>
    <row r="55" s="4" customFormat="1" hidden="1" spans="1:9">
      <c r="A55" s="5">
        <v>18064743676</v>
      </c>
      <c r="B55" s="6">
        <v>44719</v>
      </c>
      <c r="C55" s="6">
        <v>44721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18064801590</v>
      </c>
      <c r="B56" s="6">
        <v>44719</v>
      </c>
      <c r="C56" s="6">
        <v>44720</v>
      </c>
      <c r="D56" s="4">
        <v>71</v>
      </c>
      <c r="E56" s="4" t="str">
        <f>VLOOKUP(A56,HOP!A:L,12,0)</f>
        <v>71.00</v>
      </c>
      <c r="F56" s="4" t="str">
        <f>VLOOKUP(A56,HOP!A:C,3,0)</f>
        <v>2579140</v>
      </c>
      <c r="G56" s="4">
        <f t="shared" si="2"/>
        <v>0</v>
      </c>
      <c r="H56" s="4" t="str">
        <f t="shared" si="3"/>
        <v>，2579140</v>
      </c>
      <c r="I56" s="4" t="str">
        <f>VLOOKUP(A56,HOP!A:U,21,0)</f>
        <v>直连</v>
      </c>
    </row>
    <row r="57" s="4" customFormat="1" hidden="1" spans="1:9">
      <c r="A57" s="5">
        <v>18064973619</v>
      </c>
      <c r="B57" s="6">
        <v>44720</v>
      </c>
      <c r="C57" s="6">
        <v>44721</v>
      </c>
      <c r="D57" s="4">
        <v>96</v>
      </c>
      <c r="E57" s="4" t="str">
        <f>VLOOKUP(A57,HOP!A:L,12,0)</f>
        <v>96.00</v>
      </c>
      <c r="F57" s="4" t="str">
        <f>VLOOKUP(A57,HOP!A:C,3,0)</f>
        <v>2579219</v>
      </c>
      <c r="G57" s="4">
        <f t="shared" si="2"/>
        <v>0</v>
      </c>
      <c r="H57" s="4" t="str">
        <f t="shared" si="3"/>
        <v>，2579219</v>
      </c>
      <c r="I57" s="4" t="str">
        <f>VLOOKUP(A57,HOP!A:U,21,0)</f>
        <v>直连</v>
      </c>
    </row>
    <row r="58" s="4" customFormat="1" hidden="1" spans="1:9">
      <c r="A58" s="5">
        <v>18064956494</v>
      </c>
      <c r="B58" s="6">
        <v>44720</v>
      </c>
      <c r="C58" s="6">
        <v>44721</v>
      </c>
      <c r="D58" s="4">
        <v>363</v>
      </c>
      <c r="E58" s="4" t="str">
        <f>VLOOKUP(A58,HOP!A:L,12,0)</f>
        <v>363.00</v>
      </c>
      <c r="F58" s="4" t="str">
        <f>VLOOKUP(A58,HOP!A:C,3,0)</f>
        <v>2579208</v>
      </c>
      <c r="G58" s="4">
        <f t="shared" si="2"/>
        <v>0</v>
      </c>
      <c r="H58" s="4" t="str">
        <f t="shared" si="3"/>
        <v>，2579208</v>
      </c>
      <c r="I58" s="4" t="str">
        <f>VLOOKUP(A58,HOP!A:U,21,0)</f>
        <v>直连</v>
      </c>
    </row>
    <row r="59" s="4" customFormat="1" hidden="1" spans="1:9">
      <c r="A59" s="5">
        <v>18065035898</v>
      </c>
      <c r="B59" s="6">
        <v>44719</v>
      </c>
      <c r="C59" s="6">
        <v>44723</v>
      </c>
      <c r="D59" s="4">
        <v>432</v>
      </c>
      <c r="E59" s="4" t="str">
        <f>VLOOKUP(A59,HOP!A:L,12,0)</f>
        <v>432.00</v>
      </c>
      <c r="F59" s="4" t="str">
        <f>VLOOKUP(A59,HOP!A:C,3,0)</f>
        <v>2579250</v>
      </c>
      <c r="G59" s="4">
        <f t="shared" si="2"/>
        <v>0</v>
      </c>
      <c r="H59" s="4" t="str">
        <f t="shared" si="3"/>
        <v>，2579250</v>
      </c>
      <c r="I59" s="4" t="str">
        <f>VLOOKUP(A59,HOP!A:U,21,0)</f>
        <v>直采</v>
      </c>
    </row>
    <row r="60" s="4" customFormat="1" hidden="1" spans="1:9">
      <c r="A60" s="5">
        <v>18065030717</v>
      </c>
      <c r="B60" s="6">
        <v>44719</v>
      </c>
      <c r="C60" s="6">
        <v>44720</v>
      </c>
      <c r="D60" s="4">
        <v>68</v>
      </c>
      <c r="E60" s="4" t="str">
        <f>VLOOKUP(A60,HOP!A:L,12,0)</f>
        <v>68.00</v>
      </c>
      <c r="F60" s="4" t="str">
        <f>VLOOKUP(A60,HOP!A:C,3,0)</f>
        <v>2579246</v>
      </c>
      <c r="G60" s="4">
        <f t="shared" si="2"/>
        <v>0</v>
      </c>
      <c r="H60" s="4" t="str">
        <f t="shared" si="3"/>
        <v>，2579246</v>
      </c>
      <c r="I60" s="4" t="str">
        <f>VLOOKUP(A60,HOP!A:U,21,0)</f>
        <v>直连</v>
      </c>
    </row>
    <row r="61" s="4" customFormat="1" hidden="1" spans="1:9">
      <c r="A61" s="5">
        <v>18065070331</v>
      </c>
      <c r="B61" s="6">
        <v>44719</v>
      </c>
      <c r="C61" s="6">
        <v>44720</v>
      </c>
      <c r="D61" s="4">
        <v>166</v>
      </c>
      <c r="E61" s="4" t="str">
        <f>VLOOKUP(A61,HOP!A:L,12,0)</f>
        <v>166.00</v>
      </c>
      <c r="F61" s="4" t="str">
        <f>VLOOKUP(A61,HOP!A:C,3,0)</f>
        <v>2579279</v>
      </c>
      <c r="G61" s="4">
        <f t="shared" si="2"/>
        <v>0</v>
      </c>
      <c r="H61" s="4" t="str">
        <f t="shared" si="3"/>
        <v>，2579279</v>
      </c>
      <c r="I61" s="4" t="str">
        <f>VLOOKUP(A61,HOP!A:U,21,0)</f>
        <v>直采</v>
      </c>
    </row>
    <row r="62" s="4" customFormat="1" hidden="1" spans="1:9">
      <c r="A62" s="5">
        <v>18066165650</v>
      </c>
      <c r="B62" s="6">
        <v>44719</v>
      </c>
      <c r="C62" s="6">
        <v>44720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18066194508</v>
      </c>
      <c r="B63" s="6">
        <v>44719</v>
      </c>
      <c r="C63" s="6">
        <v>44720</v>
      </c>
      <c r="D63" s="4">
        <v>23</v>
      </c>
      <c r="E63" s="4" t="str">
        <f>VLOOKUP(A63,HOP!A:L,12,0)</f>
        <v>23.00</v>
      </c>
      <c r="F63" s="4" t="str">
        <f>VLOOKUP(A63,HOP!A:C,3,0)</f>
        <v>2579760</v>
      </c>
      <c r="G63" s="4">
        <f t="shared" si="2"/>
        <v>0</v>
      </c>
      <c r="H63" s="4" t="str">
        <f t="shared" si="3"/>
        <v>，2579760</v>
      </c>
      <c r="I63" s="4" t="str">
        <f>VLOOKUP(A63,HOP!A:U,21,0)</f>
        <v>直连</v>
      </c>
    </row>
    <row r="64" s="4" customFormat="1" spans="1:10">
      <c r="A64" s="5">
        <v>17814408548</v>
      </c>
      <c r="B64" s="6">
        <v>44696</v>
      </c>
      <c r="C64" s="6">
        <v>44697</v>
      </c>
      <c r="D64" s="4">
        <v>3.54</v>
      </c>
      <c r="E64" s="4" t="e">
        <f>VLOOKUP(A64,HOP!A:L,12,0)</f>
        <v>#N/A</v>
      </c>
      <c r="F64" s="4">
        <v>2515943</v>
      </c>
      <c r="G64" s="4" t="e">
        <f t="shared" si="2"/>
        <v>#N/A</v>
      </c>
      <c r="H64" s="4" t="str">
        <f t="shared" si="3"/>
        <v>，2515943</v>
      </c>
      <c r="I64" s="4" t="e">
        <f>VLOOKUP(A64,HOP!A:U,21,0)</f>
        <v>#N/A</v>
      </c>
      <c r="J64" s="4" t="s">
        <v>418</v>
      </c>
    </row>
    <row r="65" s="4" customFormat="1" hidden="1" spans="1:9">
      <c r="A65" s="5">
        <v>18066243426</v>
      </c>
      <c r="B65" s="6">
        <v>44720</v>
      </c>
      <c r="C65" s="6">
        <v>44721</v>
      </c>
      <c r="D65" s="4">
        <v>166</v>
      </c>
      <c r="E65" s="4" t="str">
        <f>VLOOKUP(A65,HOP!A:L,12,0)</f>
        <v>166.00</v>
      </c>
      <c r="F65" s="4" t="str">
        <f>VLOOKUP(A65,HOP!A:C,3,0)</f>
        <v>2579797</v>
      </c>
      <c r="G65" s="4">
        <f t="shared" si="2"/>
        <v>0</v>
      </c>
      <c r="H65" s="4" t="str">
        <f t="shared" si="3"/>
        <v>，2579797</v>
      </c>
      <c r="I65" s="4" t="str">
        <f>VLOOKUP(A65,HOP!A:U,21,0)</f>
        <v>直采</v>
      </c>
    </row>
    <row r="66" s="4" customFormat="1" hidden="1" spans="1:9">
      <c r="A66" s="5">
        <v>18067715145</v>
      </c>
      <c r="B66" s="6">
        <v>44721</v>
      </c>
      <c r="C66" s="6">
        <v>44722</v>
      </c>
      <c r="D66" s="4">
        <v>67</v>
      </c>
      <c r="E66" s="4" t="str">
        <f>VLOOKUP(A66,HOP!A:L,12,0)</f>
        <v>67.00</v>
      </c>
      <c r="F66" s="4" t="str">
        <f>VLOOKUP(A66,HOP!A:C,3,0)</f>
        <v>2579839</v>
      </c>
      <c r="G66" s="4">
        <f t="shared" si="2"/>
        <v>0</v>
      </c>
      <c r="H66" s="4" t="str">
        <f t="shared" si="3"/>
        <v>，2579839</v>
      </c>
      <c r="I66" s="4" t="str">
        <f>VLOOKUP(A66,HOP!A:U,21,0)</f>
        <v>直采</v>
      </c>
    </row>
    <row r="67" s="4" customFormat="1" hidden="1" spans="1:9">
      <c r="A67" s="5">
        <v>18068902048</v>
      </c>
      <c r="B67" s="6">
        <v>44722</v>
      </c>
      <c r="C67" s="6">
        <v>44723</v>
      </c>
      <c r="D67" s="4">
        <v>59</v>
      </c>
      <c r="E67" s="4" t="str">
        <f>VLOOKUP(A67,HOP!A:L,12,0)</f>
        <v>59.00</v>
      </c>
      <c r="F67" s="4" t="str">
        <f>VLOOKUP(A67,HOP!A:C,3,0)</f>
        <v>2580134</v>
      </c>
      <c r="G67" s="4">
        <f t="shared" ref="G67:G82" si="4">D67-E67</f>
        <v>0</v>
      </c>
      <c r="H67" s="4" t="str">
        <f t="shared" ref="H67:H82" si="5">$H$1&amp;F67</f>
        <v>，2580134</v>
      </c>
      <c r="I67" s="4" t="str">
        <f>VLOOKUP(A67,HOP!A:U,21,0)</f>
        <v>直连</v>
      </c>
    </row>
    <row r="68" s="4" customFormat="1" hidden="1" spans="1:9">
      <c r="A68" s="5">
        <v>18069378262</v>
      </c>
      <c r="B68" s="6">
        <v>44721</v>
      </c>
      <c r="C68" s="6">
        <v>44722</v>
      </c>
      <c r="D68" s="4">
        <v>36</v>
      </c>
      <c r="E68" s="4" t="str">
        <f>VLOOKUP(A68,HOP!A:L,12,0)</f>
        <v>36.00</v>
      </c>
      <c r="F68" s="4" t="str">
        <f>VLOOKUP(A68,HOP!A:C,3,0)</f>
        <v>2580284</v>
      </c>
      <c r="G68" s="4">
        <f t="shared" si="4"/>
        <v>0</v>
      </c>
      <c r="H68" s="4" t="str">
        <f t="shared" si="5"/>
        <v>，2580284</v>
      </c>
      <c r="I68" s="4" t="str">
        <f>VLOOKUP(A68,HOP!A:U,21,0)</f>
        <v>直连</v>
      </c>
    </row>
    <row r="69" s="4" customFormat="1" hidden="1" spans="1:9">
      <c r="A69" s="5">
        <v>18071306269</v>
      </c>
      <c r="B69" s="6">
        <v>44723</v>
      </c>
      <c r="C69" s="6">
        <v>44724</v>
      </c>
      <c r="D69" s="4">
        <v>197</v>
      </c>
      <c r="E69" s="4" t="str">
        <f>VLOOKUP(A69,HOP!A:L,12,0)</f>
        <v>197.00</v>
      </c>
      <c r="F69" s="4" t="str">
        <f>VLOOKUP(A69,HOP!A:C,3,0)</f>
        <v>2580584</v>
      </c>
      <c r="G69" s="4">
        <f t="shared" si="4"/>
        <v>0</v>
      </c>
      <c r="H69" s="4" t="str">
        <f t="shared" si="5"/>
        <v>，2580584</v>
      </c>
      <c r="I69" s="4" t="str">
        <f>VLOOKUP(A69,HOP!A:U,21,0)</f>
        <v>直连</v>
      </c>
    </row>
    <row r="70" s="4" customFormat="1" hidden="1" spans="1:9">
      <c r="A70" s="5">
        <v>18072038307</v>
      </c>
      <c r="B70" s="6">
        <v>44722</v>
      </c>
      <c r="C70" s="6">
        <v>44724</v>
      </c>
      <c r="D70" s="4">
        <v>60</v>
      </c>
      <c r="E70" s="4" t="str">
        <f>VLOOKUP(A70,HOP!A:L,12,0)</f>
        <v>60.00</v>
      </c>
      <c r="F70" s="4" t="str">
        <f>VLOOKUP(A70,HOP!A:C,3,0)</f>
        <v>2580895</v>
      </c>
      <c r="G70" s="4">
        <f t="shared" si="4"/>
        <v>0</v>
      </c>
      <c r="H70" s="4" t="str">
        <f t="shared" si="5"/>
        <v>，2580895</v>
      </c>
      <c r="I70" s="4" t="str">
        <f>VLOOKUP(A70,HOP!A:U,21,0)</f>
        <v>直连</v>
      </c>
    </row>
    <row r="71" s="4" customFormat="1" hidden="1" spans="1:9">
      <c r="A71" s="5">
        <v>18073005144</v>
      </c>
      <c r="B71" s="6">
        <v>44721</v>
      </c>
      <c r="C71" s="6">
        <v>44722</v>
      </c>
      <c r="D71" s="4">
        <v>30</v>
      </c>
      <c r="E71" s="4" t="str">
        <f>VLOOKUP(A71,HOP!A:L,12,0)</f>
        <v>30.00</v>
      </c>
      <c r="F71" s="4" t="str">
        <f>VLOOKUP(A71,HOP!A:C,3,0)</f>
        <v>2581078</v>
      </c>
      <c r="G71" s="4">
        <f t="shared" si="4"/>
        <v>0</v>
      </c>
      <c r="H71" s="4" t="str">
        <f t="shared" si="5"/>
        <v>，2581078</v>
      </c>
      <c r="I71" s="4" t="str">
        <f>VLOOKUP(A71,HOP!A:U,21,0)</f>
        <v>直连</v>
      </c>
    </row>
    <row r="72" s="4" customFormat="1" hidden="1" spans="1:9">
      <c r="A72" s="5">
        <v>18073402164</v>
      </c>
      <c r="B72" s="6">
        <v>44721</v>
      </c>
      <c r="C72" s="6">
        <v>44722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s="4" customFormat="1" hidden="1" spans="1:9">
      <c r="A73" s="5">
        <v>18075956837</v>
      </c>
      <c r="B73" s="6">
        <v>44722</v>
      </c>
      <c r="C73" s="6">
        <v>44724</v>
      </c>
      <c r="D73" s="4">
        <v>180</v>
      </c>
      <c r="E73" s="4" t="str">
        <f>VLOOKUP(A73,HOP!A:L,12,0)</f>
        <v>180.00</v>
      </c>
      <c r="F73" s="4" t="str">
        <f>VLOOKUP(A73,HOP!A:C,3,0)</f>
        <v>2581412</v>
      </c>
      <c r="G73" s="4">
        <f t="shared" si="4"/>
        <v>0</v>
      </c>
      <c r="H73" s="4" t="str">
        <f t="shared" si="5"/>
        <v>，2581412</v>
      </c>
      <c r="I73" s="4" t="str">
        <f>VLOOKUP(A73,HOP!A:U,21,0)</f>
        <v>直连</v>
      </c>
    </row>
    <row r="74" s="4" customFormat="1" hidden="1" spans="1:9">
      <c r="A74" s="5">
        <v>18076006443</v>
      </c>
      <c r="B74" s="6">
        <v>44720</v>
      </c>
      <c r="C74" s="6">
        <v>44721</v>
      </c>
      <c r="D74" s="4">
        <v>45</v>
      </c>
      <c r="E74" s="4" t="str">
        <f>VLOOKUP(A74,HOP!A:L,12,0)</f>
        <v>45.00</v>
      </c>
      <c r="F74" s="4" t="str">
        <f>VLOOKUP(A74,HOP!A:C,3,0)</f>
        <v>2581431</v>
      </c>
      <c r="G74" s="4">
        <f t="shared" si="4"/>
        <v>0</v>
      </c>
      <c r="H74" s="4" t="str">
        <f t="shared" si="5"/>
        <v>，2581431</v>
      </c>
      <c r="I74" s="4" t="str">
        <f>VLOOKUP(A74,HOP!A:U,21,0)</f>
        <v>直连</v>
      </c>
    </row>
    <row r="75" s="4" customFormat="1" hidden="1" spans="1:9">
      <c r="A75" s="5">
        <v>18077394267</v>
      </c>
      <c r="B75" s="6">
        <v>44721</v>
      </c>
      <c r="C75" s="6">
        <v>44722</v>
      </c>
      <c r="D75" s="4">
        <v>60</v>
      </c>
      <c r="E75" s="4" t="str">
        <f>VLOOKUP(A75,HOP!A:L,12,0)</f>
        <v>60.00</v>
      </c>
      <c r="F75" s="4" t="str">
        <f>VLOOKUP(A75,HOP!A:C,3,0)</f>
        <v>2582170</v>
      </c>
      <c r="G75" s="4">
        <f t="shared" si="4"/>
        <v>0</v>
      </c>
      <c r="H75" s="4" t="str">
        <f t="shared" si="5"/>
        <v>，2582170</v>
      </c>
      <c r="I75" s="4" t="str">
        <f>VLOOKUP(A75,HOP!A:U,21,0)</f>
        <v>直连</v>
      </c>
    </row>
    <row r="76" s="4" customFormat="1" hidden="1" spans="1:9">
      <c r="A76" s="5">
        <v>18079841276</v>
      </c>
      <c r="B76" s="6">
        <v>44721</v>
      </c>
      <c r="C76" s="6">
        <v>44722</v>
      </c>
      <c r="D76" s="4">
        <v>23</v>
      </c>
      <c r="E76" s="4" t="str">
        <f>VLOOKUP(A76,HOP!A:L,12,0)</f>
        <v>23.00</v>
      </c>
      <c r="F76" s="4" t="str">
        <f>VLOOKUP(A76,HOP!A:C,3,0)</f>
        <v>2582428</v>
      </c>
      <c r="G76" s="4">
        <f t="shared" si="4"/>
        <v>0</v>
      </c>
      <c r="H76" s="4" t="str">
        <f t="shared" si="5"/>
        <v>，2582428</v>
      </c>
      <c r="I76" s="4" t="str">
        <f>VLOOKUP(A76,HOP!A:U,21,0)</f>
        <v>直连</v>
      </c>
    </row>
    <row r="77" s="4" customFormat="1" hidden="1" spans="1:9">
      <c r="A77" s="5">
        <v>18083484233</v>
      </c>
      <c r="B77" s="6">
        <v>44722</v>
      </c>
      <c r="C77" s="6">
        <v>44724</v>
      </c>
      <c r="D77" s="4">
        <v>196</v>
      </c>
      <c r="E77" s="4" t="str">
        <f>VLOOKUP(A77,HOP!A:L,12,0)</f>
        <v>196.00</v>
      </c>
      <c r="F77" s="4" t="str">
        <f>VLOOKUP(A77,HOP!A:C,3,0)</f>
        <v>2583275</v>
      </c>
      <c r="G77" s="4">
        <f t="shared" si="4"/>
        <v>0</v>
      </c>
      <c r="H77" s="4" t="str">
        <f t="shared" si="5"/>
        <v>，2583275</v>
      </c>
      <c r="I77" s="4" t="str">
        <f>VLOOKUP(A77,HOP!A:U,21,0)</f>
        <v>直连</v>
      </c>
    </row>
    <row r="78" s="4" customFormat="1" hidden="1" spans="1:9">
      <c r="A78" s="5">
        <v>18084892843</v>
      </c>
      <c r="B78" s="6">
        <v>44722</v>
      </c>
      <c r="C78" s="6">
        <v>44723</v>
      </c>
      <c r="D78" s="4">
        <v>62</v>
      </c>
      <c r="E78" s="4" t="str">
        <f>VLOOKUP(A78,HOP!A:L,12,0)</f>
        <v>62.00</v>
      </c>
      <c r="F78" s="4" t="str">
        <f>VLOOKUP(A78,HOP!A:C,3,0)</f>
        <v>2583949</v>
      </c>
      <c r="G78" s="4">
        <f t="shared" si="4"/>
        <v>0</v>
      </c>
      <c r="H78" s="4" t="str">
        <f t="shared" si="5"/>
        <v>，2583949</v>
      </c>
      <c r="I78" s="4" t="str">
        <f>VLOOKUP(A78,HOP!A:U,21,0)</f>
        <v>直连</v>
      </c>
    </row>
    <row r="79" s="4" customFormat="1" hidden="1" spans="1:9">
      <c r="A79" s="5">
        <v>18085300728</v>
      </c>
      <c r="B79" s="6">
        <v>44722</v>
      </c>
      <c r="C79" s="6">
        <v>44723</v>
      </c>
      <c r="D79" s="4">
        <v>58</v>
      </c>
      <c r="E79" s="4" t="str">
        <f>VLOOKUP(A79,HOP!A:L,12,0)</f>
        <v>58.00</v>
      </c>
      <c r="F79" s="4" t="str">
        <f>VLOOKUP(A79,HOP!A:C,3,0)</f>
        <v>2584152</v>
      </c>
      <c r="G79" s="4">
        <f t="shared" si="4"/>
        <v>0</v>
      </c>
      <c r="H79" s="4" t="str">
        <f t="shared" si="5"/>
        <v>，2584152</v>
      </c>
      <c r="I79" s="4" t="str">
        <f>VLOOKUP(A79,HOP!A:U,21,0)</f>
        <v>直连</v>
      </c>
    </row>
    <row r="80" s="4" customFormat="1" hidden="1" spans="1:9">
      <c r="A80" s="5">
        <v>18091975718</v>
      </c>
      <c r="B80" s="6">
        <v>44723</v>
      </c>
      <c r="C80" s="6">
        <v>44724</v>
      </c>
      <c r="D80" s="4">
        <v>27</v>
      </c>
      <c r="E80" s="4" t="str">
        <f>VLOOKUP(A80,HOP!A:L,12,0)</f>
        <v>27.00</v>
      </c>
      <c r="F80" s="4" t="str">
        <f>VLOOKUP(A80,HOP!A:C,3,0)</f>
        <v>2585656</v>
      </c>
      <c r="G80" s="4">
        <f t="shared" si="4"/>
        <v>0</v>
      </c>
      <c r="H80" s="4" t="str">
        <f t="shared" si="5"/>
        <v>，2585656</v>
      </c>
      <c r="I80" s="4" t="str">
        <f>VLOOKUP(A80,HOP!A:U,21,0)</f>
        <v>直连</v>
      </c>
    </row>
    <row r="81" s="4" customFormat="1" hidden="1" spans="1:9">
      <c r="A81" s="5">
        <v>18093021973</v>
      </c>
      <c r="B81" s="6">
        <v>44723</v>
      </c>
      <c r="C81" s="6">
        <v>44724</v>
      </c>
      <c r="D81" s="4">
        <v>14</v>
      </c>
      <c r="E81" s="4" t="str">
        <f>VLOOKUP(A81,HOP!A:L,12,0)</f>
        <v>14.00</v>
      </c>
      <c r="F81" s="4" t="str">
        <f>VLOOKUP(A81,HOP!A:C,3,0)</f>
        <v>2586079</v>
      </c>
      <c r="G81" s="4">
        <f t="shared" si="4"/>
        <v>0</v>
      </c>
      <c r="H81" s="4" t="str">
        <f t="shared" si="5"/>
        <v>，2586079</v>
      </c>
      <c r="I81" s="4" t="str">
        <f>VLOOKUP(A81,HOP!A:U,21,0)</f>
        <v>直连</v>
      </c>
    </row>
    <row r="82" s="4" customFormat="1" hidden="1" spans="1:9">
      <c r="A82" s="5">
        <v>18093562991</v>
      </c>
      <c r="B82" s="6">
        <v>44723</v>
      </c>
      <c r="C82" s="6">
        <v>44724</v>
      </c>
      <c r="D82" s="4">
        <v>168</v>
      </c>
      <c r="E82" s="4" t="str">
        <f>VLOOKUP(A82,HOP!A:L,12,0)</f>
        <v>168.00</v>
      </c>
      <c r="F82" s="4" t="str">
        <f>VLOOKUP(A82,HOP!A:C,3,0)</f>
        <v>2586263</v>
      </c>
      <c r="G82" s="4">
        <f t="shared" si="4"/>
        <v>0</v>
      </c>
      <c r="H82" s="4" t="str">
        <f t="shared" si="5"/>
        <v>，2586263</v>
      </c>
      <c r="I82" s="4" t="str">
        <f>VLOOKUP(A82,HOP!A:U,21,0)</f>
        <v>直采</v>
      </c>
    </row>
    <row r="84" spans="4:4">
      <c r="D84" s="4">
        <f>SUM(D2:D83)</f>
        <v>17198.54</v>
      </c>
    </row>
    <row r="90" spans="1:5">
      <c r="A90" s="4" t="s">
        <v>419</v>
      </c>
      <c r="D90" s="4">
        <v>7257</v>
      </c>
      <c r="E90" s="4">
        <v>252754.05</v>
      </c>
    </row>
    <row r="91" spans="1:5">
      <c r="A91" s="4" t="s">
        <v>420</v>
      </c>
      <c r="D91" s="4">
        <v>9941.54</v>
      </c>
      <c r="E91" s="4">
        <v>346253.9</v>
      </c>
    </row>
    <row r="92" spans="1:5">
      <c r="A92" s="4" t="s">
        <v>421</v>
      </c>
      <c r="D92" s="4">
        <f>SUBTOTAL(9,D90:D91)</f>
        <v>17198.54</v>
      </c>
      <c r="E92" s="4">
        <f>SUBTOTAL(9,E90:E91)</f>
        <v>599007.95</v>
      </c>
    </row>
    <row r="93" spans="1:1">
      <c r="A93" s="4" t="s">
        <v>422</v>
      </c>
    </row>
  </sheetData>
  <autoFilter ref="A1:X82">
    <filterColumn colId="3">
      <filters>
        <filter val="90"/>
        <filter val="292"/>
        <filter val="53"/>
        <filter val="14"/>
        <filter val="154"/>
        <filter val="294"/>
        <filter val="3.54"/>
        <filter val="155"/>
        <filter val="195"/>
        <filter val="96"/>
        <filter val="196"/>
        <filter val="197"/>
        <filter val="1197"/>
        <filter val="1497"/>
        <filter val="58"/>
        <filter val="198"/>
        <filter val="298"/>
        <filter val="358"/>
        <filter val="59"/>
        <filter val="459"/>
        <filter val="60"/>
        <filter val="21"/>
        <filter val="62"/>
        <filter val="23"/>
        <filter val="363"/>
        <filter val="523"/>
        <filter val="924"/>
        <filter val="66"/>
        <filter val="166"/>
        <filter val="27"/>
        <filter val="67"/>
        <filter val="68"/>
        <filter val="168"/>
        <filter val="1328"/>
        <filter val="1428"/>
        <filter val="30"/>
        <filter val="31"/>
        <filter val="71"/>
        <filter val="231"/>
        <filter val="432"/>
        <filter val="33"/>
        <filter val="133"/>
        <filter val="135"/>
        <filter val="635"/>
        <filter val="36"/>
        <filter val="40"/>
        <filter val="180"/>
        <filter val="440"/>
        <filter val="41"/>
        <filter val="81"/>
        <filter val="82"/>
        <filter val="83"/>
        <filter val="804"/>
        <filter val="45"/>
        <filter val="486"/>
        <filter val="707"/>
        <filter val="4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423</v>
      </c>
      <c r="B1" s="2" t="s">
        <v>424</v>
      </c>
      <c r="C1" s="2" t="s">
        <v>425</v>
      </c>
      <c r="D1" s="2" t="s">
        <v>426</v>
      </c>
      <c r="E1" s="2" t="s">
        <v>13</v>
      </c>
      <c r="F1" s="2" t="s">
        <v>5</v>
      </c>
      <c r="G1" s="2" t="s">
        <v>6</v>
      </c>
      <c r="H1" s="2" t="s">
        <v>427</v>
      </c>
      <c r="I1" s="2" t="s">
        <v>428</v>
      </c>
      <c r="J1" s="2" t="s">
        <v>429</v>
      </c>
      <c r="K1" s="2" t="s">
        <v>430</v>
      </c>
      <c r="L1" s="2" t="s">
        <v>431</v>
      </c>
      <c r="M1" s="2" t="s">
        <v>432</v>
      </c>
      <c r="N1" s="2" t="s">
        <v>433</v>
      </c>
      <c r="O1" s="2" t="s">
        <v>434</v>
      </c>
      <c r="P1" s="2" t="s">
        <v>435</v>
      </c>
      <c r="Q1" s="2" t="s">
        <v>436</v>
      </c>
      <c r="R1" s="2" t="s">
        <v>437</v>
      </c>
      <c r="S1" s="2" t="s">
        <v>438</v>
      </c>
      <c r="T1" s="2" t="s">
        <v>439</v>
      </c>
      <c r="U1" s="2" t="s">
        <v>440</v>
      </c>
    </row>
    <row r="2" s="1" customFormat="1" spans="1:21">
      <c r="A2" s="3">
        <v>18093562991</v>
      </c>
      <c r="B2" s="1" t="s">
        <v>441</v>
      </c>
      <c r="C2" s="1" t="s">
        <v>442</v>
      </c>
      <c r="D2" s="1" t="s">
        <v>443</v>
      </c>
      <c r="E2" s="1" t="s">
        <v>444</v>
      </c>
      <c r="F2" s="1" t="s">
        <v>441</v>
      </c>
      <c r="G2" s="1" t="s">
        <v>445</v>
      </c>
      <c r="H2" s="1" t="s">
        <v>446</v>
      </c>
      <c r="I2" s="1" t="s">
        <v>447</v>
      </c>
      <c r="J2" s="1" t="s">
        <v>30</v>
      </c>
      <c r="K2" s="1" t="s">
        <v>448</v>
      </c>
      <c r="L2" s="1" t="s">
        <v>448</v>
      </c>
      <c r="M2" s="1" t="s">
        <v>449</v>
      </c>
      <c r="N2" s="1" t="s">
        <v>449</v>
      </c>
      <c r="O2" s="1" t="s">
        <v>450</v>
      </c>
      <c r="P2" s="1" t="s">
        <v>451</v>
      </c>
      <c r="Q2" s="1" t="s">
        <v>452</v>
      </c>
      <c r="R2" s="1" t="s">
        <v>453</v>
      </c>
      <c r="S2" s="1" t="s">
        <v>454</v>
      </c>
      <c r="T2" s="1" t="s">
        <v>455</v>
      </c>
      <c r="U2" s="1" t="s">
        <v>456</v>
      </c>
    </row>
    <row r="3" s="1" customFormat="1" spans="1:21">
      <c r="A3" s="3">
        <v>18093021973</v>
      </c>
      <c r="B3" s="1" t="s">
        <v>441</v>
      </c>
      <c r="C3" s="1" t="s">
        <v>457</v>
      </c>
      <c r="D3" s="1" t="s">
        <v>458</v>
      </c>
      <c r="E3" s="1" t="s">
        <v>459</v>
      </c>
      <c r="F3" s="1" t="s">
        <v>441</v>
      </c>
      <c r="G3" s="1" t="s">
        <v>445</v>
      </c>
      <c r="H3" s="1" t="s">
        <v>446</v>
      </c>
      <c r="I3" s="1" t="s">
        <v>460</v>
      </c>
      <c r="J3" s="1" t="s">
        <v>30</v>
      </c>
      <c r="K3" s="1" t="s">
        <v>461</v>
      </c>
      <c r="L3" s="1" t="s">
        <v>461</v>
      </c>
      <c r="M3" s="1" t="s">
        <v>449</v>
      </c>
      <c r="N3" s="1" t="s">
        <v>449</v>
      </c>
      <c r="O3" s="1" t="s">
        <v>450</v>
      </c>
      <c r="P3" s="1" t="s">
        <v>451</v>
      </c>
      <c r="Q3" s="1" t="s">
        <v>452</v>
      </c>
      <c r="R3" s="1" t="s">
        <v>462</v>
      </c>
      <c r="S3" s="1" t="s">
        <v>454</v>
      </c>
      <c r="T3" s="1" t="s">
        <v>455</v>
      </c>
      <c r="U3" s="1" t="s">
        <v>463</v>
      </c>
    </row>
    <row r="4" s="1" customFormat="1" spans="1:21">
      <c r="A4" s="3">
        <v>18091975718</v>
      </c>
      <c r="B4" s="1" t="s">
        <v>441</v>
      </c>
      <c r="C4" s="1" t="s">
        <v>464</v>
      </c>
      <c r="D4" s="1" t="s">
        <v>465</v>
      </c>
      <c r="E4" s="1" t="s">
        <v>466</v>
      </c>
      <c r="F4" s="1" t="s">
        <v>441</v>
      </c>
      <c r="G4" s="1" t="s">
        <v>445</v>
      </c>
      <c r="H4" s="1" t="s">
        <v>446</v>
      </c>
      <c r="I4" s="1" t="s">
        <v>467</v>
      </c>
      <c r="J4" s="1" t="s">
        <v>30</v>
      </c>
      <c r="K4" s="1" t="s">
        <v>468</v>
      </c>
      <c r="L4" s="1" t="s">
        <v>468</v>
      </c>
      <c r="M4" s="1" t="s">
        <v>449</v>
      </c>
      <c r="N4" s="1" t="s">
        <v>449</v>
      </c>
      <c r="O4" s="1" t="s">
        <v>450</v>
      </c>
      <c r="P4" s="1" t="s">
        <v>451</v>
      </c>
      <c r="Q4" s="1" t="s">
        <v>452</v>
      </c>
      <c r="R4" s="1" t="s">
        <v>469</v>
      </c>
      <c r="S4" s="1" t="s">
        <v>454</v>
      </c>
      <c r="T4" s="1" t="s">
        <v>455</v>
      </c>
      <c r="U4" s="1" t="s">
        <v>463</v>
      </c>
    </row>
    <row r="5" s="1" customFormat="1" spans="1:21">
      <c r="A5" s="3">
        <v>18085300728</v>
      </c>
      <c r="B5" s="1" t="s">
        <v>470</v>
      </c>
      <c r="C5" s="1" t="s">
        <v>471</v>
      </c>
      <c r="D5" s="1" t="s">
        <v>472</v>
      </c>
      <c r="E5" s="1" t="s">
        <v>473</v>
      </c>
      <c r="F5" s="1" t="s">
        <v>470</v>
      </c>
      <c r="G5" s="1" t="s">
        <v>441</v>
      </c>
      <c r="H5" s="1" t="s">
        <v>446</v>
      </c>
      <c r="I5" s="1" t="s">
        <v>474</v>
      </c>
      <c r="J5" s="1" t="s">
        <v>30</v>
      </c>
      <c r="K5" s="1" t="s">
        <v>475</v>
      </c>
      <c r="L5" s="1" t="s">
        <v>475</v>
      </c>
      <c r="M5" s="1" t="s">
        <v>449</v>
      </c>
      <c r="N5" s="1" t="s">
        <v>449</v>
      </c>
      <c r="O5" s="1" t="s">
        <v>450</v>
      </c>
      <c r="P5" s="1" t="s">
        <v>451</v>
      </c>
      <c r="Q5" s="1" t="s">
        <v>452</v>
      </c>
      <c r="R5" s="1" t="s">
        <v>476</v>
      </c>
      <c r="S5" s="1" t="s">
        <v>454</v>
      </c>
      <c r="T5" s="1" t="s">
        <v>455</v>
      </c>
      <c r="U5" s="1" t="s">
        <v>463</v>
      </c>
    </row>
    <row r="6" s="1" customFormat="1" spans="1:21">
      <c r="A6" s="3">
        <v>18084892843</v>
      </c>
      <c r="B6" s="1" t="s">
        <v>470</v>
      </c>
      <c r="C6" s="1" t="s">
        <v>477</v>
      </c>
      <c r="D6" s="1" t="s">
        <v>478</v>
      </c>
      <c r="E6" s="1" t="s">
        <v>479</v>
      </c>
      <c r="F6" s="1" t="s">
        <v>470</v>
      </c>
      <c r="G6" s="1" t="s">
        <v>441</v>
      </c>
      <c r="H6" s="1" t="s">
        <v>446</v>
      </c>
      <c r="I6" s="1" t="s">
        <v>480</v>
      </c>
      <c r="J6" s="1" t="s">
        <v>30</v>
      </c>
      <c r="K6" s="1" t="s">
        <v>481</v>
      </c>
      <c r="L6" s="1" t="s">
        <v>481</v>
      </c>
      <c r="M6" s="1" t="s">
        <v>449</v>
      </c>
      <c r="N6" s="1" t="s">
        <v>449</v>
      </c>
      <c r="O6" s="1" t="s">
        <v>450</v>
      </c>
      <c r="P6" s="1" t="s">
        <v>451</v>
      </c>
      <c r="Q6" s="1" t="s">
        <v>452</v>
      </c>
      <c r="R6" s="1" t="s">
        <v>482</v>
      </c>
      <c r="S6" s="1" t="s">
        <v>454</v>
      </c>
      <c r="T6" s="1" t="s">
        <v>455</v>
      </c>
      <c r="U6" s="1" t="s">
        <v>463</v>
      </c>
    </row>
    <row r="7" s="1" customFormat="1" spans="1:21">
      <c r="A7" s="3">
        <v>18083484233</v>
      </c>
      <c r="B7" s="1" t="s">
        <v>483</v>
      </c>
      <c r="C7" s="1" t="s">
        <v>484</v>
      </c>
      <c r="D7" s="1" t="s">
        <v>485</v>
      </c>
      <c r="E7" s="1" t="s">
        <v>486</v>
      </c>
      <c r="F7" s="1" t="s">
        <v>470</v>
      </c>
      <c r="G7" s="1" t="s">
        <v>445</v>
      </c>
      <c r="H7" s="1" t="s">
        <v>446</v>
      </c>
      <c r="I7" s="1" t="s">
        <v>487</v>
      </c>
      <c r="J7" s="1" t="s">
        <v>30</v>
      </c>
      <c r="K7" s="1" t="s">
        <v>488</v>
      </c>
      <c r="L7" s="1" t="s">
        <v>488</v>
      </c>
      <c r="M7" s="1" t="s">
        <v>449</v>
      </c>
      <c r="N7" s="1" t="s">
        <v>449</v>
      </c>
      <c r="O7" s="1" t="s">
        <v>450</v>
      </c>
      <c r="P7" s="1" t="s">
        <v>451</v>
      </c>
      <c r="Q7" s="1" t="s">
        <v>452</v>
      </c>
      <c r="R7" s="1" t="s">
        <v>489</v>
      </c>
      <c r="S7" s="1" t="s">
        <v>454</v>
      </c>
      <c r="T7" s="1" t="s">
        <v>455</v>
      </c>
      <c r="U7" s="1" t="s">
        <v>463</v>
      </c>
    </row>
    <row r="8" s="1" customFormat="1" spans="1:21">
      <c r="A8" s="3">
        <v>18079841276</v>
      </c>
      <c r="B8" s="1" t="s">
        <v>483</v>
      </c>
      <c r="C8" s="1" t="s">
        <v>490</v>
      </c>
      <c r="D8" s="1" t="s">
        <v>491</v>
      </c>
      <c r="E8" s="1" t="s">
        <v>492</v>
      </c>
      <c r="F8" s="1" t="s">
        <v>483</v>
      </c>
      <c r="G8" s="1" t="s">
        <v>470</v>
      </c>
      <c r="H8" s="1" t="s">
        <v>446</v>
      </c>
      <c r="I8" s="1" t="s">
        <v>493</v>
      </c>
      <c r="J8" s="1" t="s">
        <v>30</v>
      </c>
      <c r="K8" s="1" t="s">
        <v>494</v>
      </c>
      <c r="L8" s="1" t="s">
        <v>494</v>
      </c>
      <c r="M8" s="1" t="s">
        <v>449</v>
      </c>
      <c r="N8" s="1" t="s">
        <v>449</v>
      </c>
      <c r="O8" s="1" t="s">
        <v>450</v>
      </c>
      <c r="P8" s="1" t="s">
        <v>451</v>
      </c>
      <c r="Q8" s="1" t="s">
        <v>452</v>
      </c>
      <c r="R8" s="1" t="s">
        <v>495</v>
      </c>
      <c r="S8" s="1" t="s">
        <v>454</v>
      </c>
      <c r="T8" s="1" t="s">
        <v>455</v>
      </c>
      <c r="U8" s="1" t="s">
        <v>463</v>
      </c>
    </row>
    <row r="9" s="1" customFormat="1" spans="1:21">
      <c r="A9" s="3">
        <v>18077394267</v>
      </c>
      <c r="B9" s="1" t="s">
        <v>483</v>
      </c>
      <c r="C9" s="1" t="s">
        <v>496</v>
      </c>
      <c r="D9" s="1" t="s">
        <v>497</v>
      </c>
      <c r="E9" s="1" t="s">
        <v>498</v>
      </c>
      <c r="F9" s="1" t="s">
        <v>483</v>
      </c>
      <c r="G9" s="1" t="s">
        <v>470</v>
      </c>
      <c r="H9" s="1" t="s">
        <v>446</v>
      </c>
      <c r="I9" s="1" t="s">
        <v>499</v>
      </c>
      <c r="J9" s="1" t="s">
        <v>30</v>
      </c>
      <c r="K9" s="1" t="s">
        <v>500</v>
      </c>
      <c r="L9" s="1" t="s">
        <v>500</v>
      </c>
      <c r="M9" s="1" t="s">
        <v>449</v>
      </c>
      <c r="N9" s="1" t="s">
        <v>449</v>
      </c>
      <c r="O9" s="1" t="s">
        <v>450</v>
      </c>
      <c r="P9" s="1" t="s">
        <v>451</v>
      </c>
      <c r="Q9" s="1" t="s">
        <v>452</v>
      </c>
      <c r="R9" s="1" t="s">
        <v>501</v>
      </c>
      <c r="S9" s="1" t="s">
        <v>454</v>
      </c>
      <c r="T9" s="1" t="s">
        <v>455</v>
      </c>
      <c r="U9" s="1" t="s">
        <v>463</v>
      </c>
    </row>
    <row r="10" s="1" customFormat="1" spans="1:21">
      <c r="A10" s="3">
        <v>18076006443</v>
      </c>
      <c r="B10" s="1" t="s">
        <v>502</v>
      </c>
      <c r="C10" s="1" t="s">
        <v>503</v>
      </c>
      <c r="D10" s="1" t="s">
        <v>504</v>
      </c>
      <c r="E10" s="1" t="s">
        <v>505</v>
      </c>
      <c r="F10" s="1" t="s">
        <v>502</v>
      </c>
      <c r="G10" s="1" t="s">
        <v>483</v>
      </c>
      <c r="H10" s="1" t="s">
        <v>446</v>
      </c>
      <c r="I10" s="1" t="s">
        <v>506</v>
      </c>
      <c r="J10" s="1" t="s">
        <v>30</v>
      </c>
      <c r="K10" s="1" t="s">
        <v>507</v>
      </c>
      <c r="L10" s="1" t="s">
        <v>507</v>
      </c>
      <c r="M10" s="1" t="s">
        <v>449</v>
      </c>
      <c r="N10" s="1" t="s">
        <v>449</v>
      </c>
      <c r="O10" s="1" t="s">
        <v>450</v>
      </c>
      <c r="P10" s="1" t="s">
        <v>451</v>
      </c>
      <c r="Q10" s="1" t="s">
        <v>452</v>
      </c>
      <c r="R10" s="1" t="s">
        <v>508</v>
      </c>
      <c r="S10" s="1" t="s">
        <v>454</v>
      </c>
      <c r="T10" s="1" t="s">
        <v>455</v>
      </c>
      <c r="U10" s="1" t="s">
        <v>463</v>
      </c>
    </row>
    <row r="11" s="1" customFormat="1" spans="1:21">
      <c r="A11" s="3">
        <v>18075956837</v>
      </c>
      <c r="B11" s="1" t="s">
        <v>502</v>
      </c>
      <c r="C11" s="1" t="s">
        <v>509</v>
      </c>
      <c r="D11" s="1" t="s">
        <v>510</v>
      </c>
      <c r="E11" s="1" t="s">
        <v>511</v>
      </c>
      <c r="F11" s="1" t="s">
        <v>470</v>
      </c>
      <c r="G11" s="1" t="s">
        <v>445</v>
      </c>
      <c r="H11" s="1" t="s">
        <v>446</v>
      </c>
      <c r="I11" s="1" t="s">
        <v>512</v>
      </c>
      <c r="J11" s="1" t="s">
        <v>30</v>
      </c>
      <c r="K11" s="1" t="s">
        <v>513</v>
      </c>
      <c r="L11" s="1" t="s">
        <v>513</v>
      </c>
      <c r="M11" s="1" t="s">
        <v>449</v>
      </c>
      <c r="N11" s="1" t="s">
        <v>449</v>
      </c>
      <c r="O11" s="1" t="s">
        <v>450</v>
      </c>
      <c r="P11" s="1" t="s">
        <v>451</v>
      </c>
      <c r="Q11" s="1" t="s">
        <v>452</v>
      </c>
      <c r="R11" s="1" t="s">
        <v>514</v>
      </c>
      <c r="S11" s="1" t="s">
        <v>454</v>
      </c>
      <c r="T11" s="1" t="s">
        <v>455</v>
      </c>
      <c r="U11" s="1" t="s">
        <v>463</v>
      </c>
    </row>
    <row r="12" s="1" customFormat="1" spans="1:21">
      <c r="A12" s="3">
        <v>18073005144</v>
      </c>
      <c r="B12" s="1" t="s">
        <v>502</v>
      </c>
      <c r="C12" s="1" t="s">
        <v>515</v>
      </c>
      <c r="D12" s="1" t="s">
        <v>516</v>
      </c>
      <c r="E12" s="1" t="s">
        <v>517</v>
      </c>
      <c r="F12" s="1" t="s">
        <v>483</v>
      </c>
      <c r="G12" s="1" t="s">
        <v>470</v>
      </c>
      <c r="H12" s="1" t="s">
        <v>446</v>
      </c>
      <c r="I12" s="1" t="s">
        <v>518</v>
      </c>
      <c r="J12" s="1" t="s">
        <v>30</v>
      </c>
      <c r="K12" s="1" t="s">
        <v>519</v>
      </c>
      <c r="L12" s="1" t="s">
        <v>519</v>
      </c>
      <c r="M12" s="1" t="s">
        <v>449</v>
      </c>
      <c r="N12" s="1" t="s">
        <v>449</v>
      </c>
      <c r="O12" s="1" t="s">
        <v>450</v>
      </c>
      <c r="P12" s="1" t="s">
        <v>451</v>
      </c>
      <c r="Q12" s="1" t="s">
        <v>452</v>
      </c>
      <c r="R12" s="1" t="s">
        <v>520</v>
      </c>
      <c r="S12" s="1" t="s">
        <v>454</v>
      </c>
      <c r="T12" s="1" t="s">
        <v>455</v>
      </c>
      <c r="U12" s="1" t="s">
        <v>463</v>
      </c>
    </row>
    <row r="13" s="1" customFormat="1" spans="1:21">
      <c r="A13" s="3">
        <v>18072038307</v>
      </c>
      <c r="B13" s="1" t="s">
        <v>502</v>
      </c>
      <c r="C13" s="1" t="s">
        <v>521</v>
      </c>
      <c r="D13" s="1" t="s">
        <v>522</v>
      </c>
      <c r="E13" s="1" t="s">
        <v>523</v>
      </c>
      <c r="F13" s="1" t="s">
        <v>470</v>
      </c>
      <c r="G13" s="1" t="s">
        <v>445</v>
      </c>
      <c r="H13" s="1" t="s">
        <v>446</v>
      </c>
      <c r="I13" s="1" t="s">
        <v>524</v>
      </c>
      <c r="J13" s="1" t="s">
        <v>30</v>
      </c>
      <c r="K13" s="1" t="s">
        <v>500</v>
      </c>
      <c r="L13" s="1" t="s">
        <v>500</v>
      </c>
      <c r="M13" s="1" t="s">
        <v>449</v>
      </c>
      <c r="N13" s="1" t="s">
        <v>449</v>
      </c>
      <c r="O13" s="1" t="s">
        <v>450</v>
      </c>
      <c r="P13" s="1" t="s">
        <v>451</v>
      </c>
      <c r="Q13" s="1" t="s">
        <v>452</v>
      </c>
      <c r="R13" s="1" t="s">
        <v>525</v>
      </c>
      <c r="S13" s="1" t="s">
        <v>454</v>
      </c>
      <c r="T13" s="1" t="s">
        <v>455</v>
      </c>
      <c r="U13" s="1" t="s">
        <v>463</v>
      </c>
    </row>
    <row r="14" s="1" customFormat="1" spans="1:21">
      <c r="A14" s="3">
        <v>18071306269</v>
      </c>
      <c r="B14" s="1" t="s">
        <v>502</v>
      </c>
      <c r="C14" s="1" t="s">
        <v>526</v>
      </c>
      <c r="D14" s="1" t="s">
        <v>527</v>
      </c>
      <c r="E14" s="1" t="s">
        <v>528</v>
      </c>
      <c r="F14" s="1" t="s">
        <v>441</v>
      </c>
      <c r="G14" s="1" t="s">
        <v>445</v>
      </c>
      <c r="H14" s="1" t="s">
        <v>446</v>
      </c>
      <c r="I14" s="1" t="s">
        <v>529</v>
      </c>
      <c r="J14" s="1" t="s">
        <v>30</v>
      </c>
      <c r="K14" s="1" t="s">
        <v>530</v>
      </c>
      <c r="L14" s="1" t="s">
        <v>530</v>
      </c>
      <c r="M14" s="1" t="s">
        <v>449</v>
      </c>
      <c r="N14" s="1" t="s">
        <v>449</v>
      </c>
      <c r="O14" s="1" t="s">
        <v>450</v>
      </c>
      <c r="P14" s="1" t="s">
        <v>451</v>
      </c>
      <c r="Q14" s="1" t="s">
        <v>452</v>
      </c>
      <c r="R14" s="1" t="s">
        <v>531</v>
      </c>
      <c r="S14" s="1" t="s">
        <v>454</v>
      </c>
      <c r="T14" s="1" t="s">
        <v>455</v>
      </c>
      <c r="U14" s="1" t="s">
        <v>463</v>
      </c>
    </row>
    <row r="15" s="1" customFormat="1" spans="1:21">
      <c r="A15" s="3">
        <v>18069378262</v>
      </c>
      <c r="B15" s="1" t="s">
        <v>532</v>
      </c>
      <c r="C15" s="1" t="s">
        <v>533</v>
      </c>
      <c r="D15" s="1" t="s">
        <v>534</v>
      </c>
      <c r="E15" s="1" t="s">
        <v>535</v>
      </c>
      <c r="F15" s="1" t="s">
        <v>483</v>
      </c>
      <c r="G15" s="1" t="s">
        <v>470</v>
      </c>
      <c r="H15" s="1" t="s">
        <v>446</v>
      </c>
      <c r="I15" s="1" t="s">
        <v>536</v>
      </c>
      <c r="J15" s="1" t="s">
        <v>30</v>
      </c>
      <c r="K15" s="1" t="s">
        <v>537</v>
      </c>
      <c r="L15" s="1" t="s">
        <v>537</v>
      </c>
      <c r="M15" s="1" t="s">
        <v>449</v>
      </c>
      <c r="N15" s="1" t="s">
        <v>449</v>
      </c>
      <c r="O15" s="1" t="s">
        <v>450</v>
      </c>
      <c r="P15" s="1" t="s">
        <v>451</v>
      </c>
      <c r="Q15" s="1" t="s">
        <v>452</v>
      </c>
      <c r="R15" s="1" t="s">
        <v>538</v>
      </c>
      <c r="S15" s="1" t="s">
        <v>454</v>
      </c>
      <c r="T15" s="1" t="s">
        <v>455</v>
      </c>
      <c r="U15" s="1" t="s">
        <v>463</v>
      </c>
    </row>
    <row r="16" s="1" customFormat="1" spans="1:21">
      <c r="A16" s="3">
        <v>18068902048</v>
      </c>
      <c r="B16" s="1" t="s">
        <v>532</v>
      </c>
      <c r="C16" s="1" t="s">
        <v>539</v>
      </c>
      <c r="D16" s="1" t="s">
        <v>472</v>
      </c>
      <c r="E16" s="1" t="s">
        <v>540</v>
      </c>
      <c r="F16" s="1" t="s">
        <v>470</v>
      </c>
      <c r="G16" s="1" t="s">
        <v>441</v>
      </c>
      <c r="H16" s="1" t="s">
        <v>446</v>
      </c>
      <c r="I16" s="1" t="s">
        <v>541</v>
      </c>
      <c r="J16" s="1" t="s">
        <v>30</v>
      </c>
      <c r="K16" s="1" t="s">
        <v>542</v>
      </c>
      <c r="L16" s="1" t="s">
        <v>542</v>
      </c>
      <c r="M16" s="1" t="s">
        <v>449</v>
      </c>
      <c r="N16" s="1" t="s">
        <v>449</v>
      </c>
      <c r="O16" s="1" t="s">
        <v>450</v>
      </c>
      <c r="P16" s="1" t="s">
        <v>451</v>
      </c>
      <c r="Q16" s="1" t="s">
        <v>452</v>
      </c>
      <c r="R16" s="1" t="s">
        <v>543</v>
      </c>
      <c r="S16" s="1" t="s">
        <v>454</v>
      </c>
      <c r="T16" s="1" t="s">
        <v>455</v>
      </c>
      <c r="U16" s="1" t="s">
        <v>463</v>
      </c>
    </row>
    <row r="17" s="1" customFormat="1" spans="1:21">
      <c r="A17" s="3">
        <v>18067715145</v>
      </c>
      <c r="B17" s="1" t="s">
        <v>532</v>
      </c>
      <c r="C17" s="1" t="s">
        <v>544</v>
      </c>
      <c r="D17" s="1" t="s">
        <v>545</v>
      </c>
      <c r="E17" s="1" t="s">
        <v>546</v>
      </c>
      <c r="F17" s="1" t="s">
        <v>483</v>
      </c>
      <c r="G17" s="1" t="s">
        <v>470</v>
      </c>
      <c r="H17" s="1" t="s">
        <v>446</v>
      </c>
      <c r="I17" s="1" t="s">
        <v>547</v>
      </c>
      <c r="J17" s="1" t="s">
        <v>30</v>
      </c>
      <c r="K17" s="1" t="s">
        <v>548</v>
      </c>
      <c r="L17" s="1" t="s">
        <v>548</v>
      </c>
      <c r="M17" s="1" t="s">
        <v>449</v>
      </c>
      <c r="N17" s="1" t="s">
        <v>449</v>
      </c>
      <c r="O17" s="1" t="s">
        <v>450</v>
      </c>
      <c r="P17" s="1" t="s">
        <v>451</v>
      </c>
      <c r="Q17" s="1" t="s">
        <v>452</v>
      </c>
      <c r="R17" s="1" t="s">
        <v>549</v>
      </c>
      <c r="S17" s="1" t="s">
        <v>454</v>
      </c>
      <c r="T17" s="1" t="s">
        <v>455</v>
      </c>
      <c r="U17" s="1" t="s">
        <v>456</v>
      </c>
    </row>
    <row r="18" s="1" customFormat="1" spans="1:21">
      <c r="A18" s="3">
        <v>18066243426</v>
      </c>
      <c r="B18" s="1" t="s">
        <v>532</v>
      </c>
      <c r="C18" s="1" t="s">
        <v>550</v>
      </c>
      <c r="D18" s="1" t="s">
        <v>551</v>
      </c>
      <c r="E18" s="1" t="s">
        <v>552</v>
      </c>
      <c r="F18" s="1" t="s">
        <v>502</v>
      </c>
      <c r="G18" s="1" t="s">
        <v>483</v>
      </c>
      <c r="H18" s="1" t="s">
        <v>446</v>
      </c>
      <c r="I18" s="1" t="s">
        <v>553</v>
      </c>
      <c r="J18" s="1" t="s">
        <v>30</v>
      </c>
      <c r="K18" s="1" t="s">
        <v>554</v>
      </c>
      <c r="L18" s="1" t="s">
        <v>554</v>
      </c>
      <c r="M18" s="1" t="s">
        <v>449</v>
      </c>
      <c r="N18" s="1" t="s">
        <v>449</v>
      </c>
      <c r="O18" s="1" t="s">
        <v>450</v>
      </c>
      <c r="P18" s="1" t="s">
        <v>451</v>
      </c>
      <c r="Q18" s="1" t="s">
        <v>452</v>
      </c>
      <c r="R18" s="1" t="s">
        <v>555</v>
      </c>
      <c r="S18" s="1" t="s">
        <v>454</v>
      </c>
      <c r="T18" s="1" t="s">
        <v>455</v>
      </c>
      <c r="U18" s="1" t="s">
        <v>456</v>
      </c>
    </row>
    <row r="19" s="1" customFormat="1" spans="1:21">
      <c r="A19" s="3">
        <v>18066194508</v>
      </c>
      <c r="B19" s="1" t="s">
        <v>532</v>
      </c>
      <c r="C19" s="1" t="s">
        <v>556</v>
      </c>
      <c r="D19" s="1" t="s">
        <v>557</v>
      </c>
      <c r="E19" s="1" t="s">
        <v>558</v>
      </c>
      <c r="F19" s="1" t="s">
        <v>532</v>
      </c>
      <c r="G19" s="1" t="s">
        <v>502</v>
      </c>
      <c r="H19" s="1" t="s">
        <v>446</v>
      </c>
      <c r="I19" s="1" t="s">
        <v>559</v>
      </c>
      <c r="J19" s="1" t="s">
        <v>30</v>
      </c>
      <c r="K19" s="1" t="s">
        <v>494</v>
      </c>
      <c r="L19" s="1" t="s">
        <v>494</v>
      </c>
      <c r="M19" s="1" t="s">
        <v>449</v>
      </c>
      <c r="N19" s="1" t="s">
        <v>449</v>
      </c>
      <c r="O19" s="1" t="s">
        <v>450</v>
      </c>
      <c r="P19" s="1" t="s">
        <v>451</v>
      </c>
      <c r="Q19" s="1" t="s">
        <v>452</v>
      </c>
      <c r="R19" s="1" t="s">
        <v>560</v>
      </c>
      <c r="S19" s="1" t="s">
        <v>454</v>
      </c>
      <c r="T19" s="1" t="s">
        <v>455</v>
      </c>
      <c r="U19" s="1" t="s">
        <v>463</v>
      </c>
    </row>
    <row r="20" s="1" customFormat="1" spans="1:21">
      <c r="A20" s="3">
        <v>18065070331</v>
      </c>
      <c r="B20" s="1" t="s">
        <v>532</v>
      </c>
      <c r="C20" s="1" t="s">
        <v>561</v>
      </c>
      <c r="D20" s="1" t="s">
        <v>551</v>
      </c>
      <c r="E20" s="1" t="s">
        <v>562</v>
      </c>
      <c r="F20" s="1" t="s">
        <v>532</v>
      </c>
      <c r="G20" s="1" t="s">
        <v>502</v>
      </c>
      <c r="H20" s="1" t="s">
        <v>446</v>
      </c>
      <c r="I20" s="1" t="s">
        <v>553</v>
      </c>
      <c r="J20" s="1" t="s">
        <v>30</v>
      </c>
      <c r="K20" s="1" t="s">
        <v>554</v>
      </c>
      <c r="L20" s="1" t="s">
        <v>554</v>
      </c>
      <c r="M20" s="1" t="s">
        <v>449</v>
      </c>
      <c r="N20" s="1" t="s">
        <v>449</v>
      </c>
      <c r="O20" s="1" t="s">
        <v>450</v>
      </c>
      <c r="P20" s="1" t="s">
        <v>451</v>
      </c>
      <c r="Q20" s="1" t="s">
        <v>452</v>
      </c>
      <c r="R20" s="1" t="s">
        <v>563</v>
      </c>
      <c r="S20" s="1" t="s">
        <v>454</v>
      </c>
      <c r="T20" s="1" t="s">
        <v>455</v>
      </c>
      <c r="U20" s="1" t="s">
        <v>456</v>
      </c>
    </row>
    <row r="21" s="1" customFormat="1" spans="1:21">
      <c r="A21" s="3">
        <v>18065035898</v>
      </c>
      <c r="B21" s="1" t="s">
        <v>532</v>
      </c>
      <c r="C21" s="1" t="s">
        <v>564</v>
      </c>
      <c r="D21" s="1" t="s">
        <v>565</v>
      </c>
      <c r="E21" s="1" t="s">
        <v>566</v>
      </c>
      <c r="F21" s="1" t="s">
        <v>532</v>
      </c>
      <c r="G21" s="1" t="s">
        <v>441</v>
      </c>
      <c r="H21" s="1" t="s">
        <v>446</v>
      </c>
      <c r="I21" s="1" t="s">
        <v>567</v>
      </c>
      <c r="J21" s="1" t="s">
        <v>30</v>
      </c>
      <c r="K21" s="1" t="s">
        <v>568</v>
      </c>
      <c r="L21" s="1" t="s">
        <v>568</v>
      </c>
      <c r="M21" s="1" t="s">
        <v>449</v>
      </c>
      <c r="N21" s="1" t="s">
        <v>449</v>
      </c>
      <c r="O21" s="1" t="s">
        <v>450</v>
      </c>
      <c r="P21" s="1" t="s">
        <v>451</v>
      </c>
      <c r="Q21" s="1" t="s">
        <v>452</v>
      </c>
      <c r="R21" s="1" t="s">
        <v>569</v>
      </c>
      <c r="S21" s="1" t="s">
        <v>454</v>
      </c>
      <c r="T21" s="1" t="s">
        <v>455</v>
      </c>
      <c r="U21" s="1" t="s">
        <v>456</v>
      </c>
    </row>
    <row r="22" s="1" customFormat="1" spans="1:21">
      <c r="A22" s="3">
        <v>18065030717</v>
      </c>
      <c r="B22" s="1" t="s">
        <v>532</v>
      </c>
      <c r="C22" s="1" t="s">
        <v>570</v>
      </c>
      <c r="D22" s="1" t="s">
        <v>571</v>
      </c>
      <c r="E22" s="1" t="s">
        <v>572</v>
      </c>
      <c r="F22" s="1" t="s">
        <v>532</v>
      </c>
      <c r="G22" s="1" t="s">
        <v>502</v>
      </c>
      <c r="H22" s="1" t="s">
        <v>446</v>
      </c>
      <c r="I22" s="1" t="s">
        <v>573</v>
      </c>
      <c r="J22" s="1" t="s">
        <v>30</v>
      </c>
      <c r="K22" s="1" t="s">
        <v>574</v>
      </c>
      <c r="L22" s="1" t="s">
        <v>574</v>
      </c>
      <c r="M22" s="1" t="s">
        <v>449</v>
      </c>
      <c r="N22" s="1" t="s">
        <v>449</v>
      </c>
      <c r="O22" s="1" t="s">
        <v>450</v>
      </c>
      <c r="P22" s="1" t="s">
        <v>451</v>
      </c>
      <c r="Q22" s="1" t="s">
        <v>452</v>
      </c>
      <c r="R22" s="1" t="s">
        <v>575</v>
      </c>
      <c r="S22" s="1" t="s">
        <v>454</v>
      </c>
      <c r="T22" s="1" t="s">
        <v>455</v>
      </c>
      <c r="U22" s="1" t="s">
        <v>463</v>
      </c>
    </row>
    <row r="23" s="1" customFormat="1" spans="1:21">
      <c r="A23" s="3">
        <v>17989904048</v>
      </c>
      <c r="B23" s="1" t="s">
        <v>576</v>
      </c>
      <c r="C23" s="1" t="s">
        <v>577</v>
      </c>
      <c r="D23" s="1" t="s">
        <v>578</v>
      </c>
      <c r="E23" s="1" t="s">
        <v>579</v>
      </c>
      <c r="F23" s="1" t="s">
        <v>532</v>
      </c>
      <c r="G23" s="1" t="s">
        <v>441</v>
      </c>
      <c r="H23" s="1" t="s">
        <v>446</v>
      </c>
      <c r="I23" s="1" t="s">
        <v>580</v>
      </c>
      <c r="J23" s="1" t="s">
        <v>30</v>
      </c>
      <c r="K23" s="1" t="s">
        <v>581</v>
      </c>
      <c r="L23" s="1" t="s">
        <v>581</v>
      </c>
      <c r="M23" s="1" t="s">
        <v>449</v>
      </c>
      <c r="N23" s="1" t="s">
        <v>449</v>
      </c>
      <c r="O23" s="1" t="s">
        <v>450</v>
      </c>
      <c r="P23" s="1" t="s">
        <v>451</v>
      </c>
      <c r="Q23" s="1" t="s">
        <v>452</v>
      </c>
      <c r="R23" s="1" t="s">
        <v>582</v>
      </c>
      <c r="S23" s="1" t="s">
        <v>454</v>
      </c>
      <c r="T23" s="1" t="s">
        <v>455</v>
      </c>
      <c r="U23" s="1" t="s">
        <v>456</v>
      </c>
    </row>
    <row r="24" s="1" customFormat="1" spans="1:21">
      <c r="A24" s="3">
        <v>17969409427</v>
      </c>
      <c r="B24" s="1" t="s">
        <v>583</v>
      </c>
      <c r="C24" s="1" t="s">
        <v>584</v>
      </c>
      <c r="D24" s="1" t="s">
        <v>578</v>
      </c>
      <c r="E24" s="1" t="s">
        <v>585</v>
      </c>
      <c r="F24" s="1" t="s">
        <v>586</v>
      </c>
      <c r="G24" s="1" t="s">
        <v>587</v>
      </c>
      <c r="H24" s="1" t="s">
        <v>446</v>
      </c>
      <c r="I24" s="1" t="s">
        <v>588</v>
      </c>
      <c r="J24" s="1" t="s">
        <v>30</v>
      </c>
      <c r="K24" s="1" t="s">
        <v>589</v>
      </c>
      <c r="L24" s="1" t="s">
        <v>589</v>
      </c>
      <c r="M24" s="1" t="s">
        <v>449</v>
      </c>
      <c r="N24" s="1" t="s">
        <v>449</v>
      </c>
      <c r="O24" s="1" t="s">
        <v>450</v>
      </c>
      <c r="P24" s="1" t="s">
        <v>451</v>
      </c>
      <c r="Q24" s="1" t="s">
        <v>452</v>
      </c>
      <c r="R24" s="1" t="s">
        <v>590</v>
      </c>
      <c r="S24" s="1" t="s">
        <v>454</v>
      </c>
      <c r="T24" s="1" t="s">
        <v>455</v>
      </c>
      <c r="U24" s="1" t="s">
        <v>456</v>
      </c>
    </row>
    <row r="25" s="1" customFormat="1" spans="1:21">
      <c r="A25" s="3">
        <v>17984284398</v>
      </c>
      <c r="B25" s="1" t="s">
        <v>591</v>
      </c>
      <c r="C25" s="1" t="s">
        <v>592</v>
      </c>
      <c r="D25" s="1" t="s">
        <v>593</v>
      </c>
      <c r="E25" s="1" t="s">
        <v>594</v>
      </c>
      <c r="F25" s="1" t="s">
        <v>470</v>
      </c>
      <c r="G25" s="1" t="s">
        <v>445</v>
      </c>
      <c r="H25" s="1" t="s">
        <v>446</v>
      </c>
      <c r="I25" s="1" t="s">
        <v>595</v>
      </c>
      <c r="J25" s="1" t="s">
        <v>30</v>
      </c>
      <c r="K25" s="1" t="s">
        <v>596</v>
      </c>
      <c r="L25" s="1" t="s">
        <v>596</v>
      </c>
      <c r="M25" s="1" t="s">
        <v>449</v>
      </c>
      <c r="N25" s="1" t="s">
        <v>449</v>
      </c>
      <c r="O25" s="1" t="s">
        <v>450</v>
      </c>
      <c r="P25" s="1" t="s">
        <v>451</v>
      </c>
      <c r="Q25" s="1" t="s">
        <v>452</v>
      </c>
      <c r="R25" s="1" t="s">
        <v>597</v>
      </c>
      <c r="S25" s="1" t="s">
        <v>454</v>
      </c>
      <c r="T25" s="1" t="s">
        <v>455</v>
      </c>
      <c r="U25" s="1" t="s">
        <v>456</v>
      </c>
    </row>
    <row r="26" s="1" customFormat="1" spans="1:21">
      <c r="A26" s="3">
        <v>18062666345</v>
      </c>
      <c r="B26" s="1" t="s">
        <v>587</v>
      </c>
      <c r="C26" s="1" t="s">
        <v>598</v>
      </c>
      <c r="D26" s="1" t="s">
        <v>599</v>
      </c>
      <c r="E26" s="1" t="s">
        <v>600</v>
      </c>
      <c r="F26" s="1" t="s">
        <v>532</v>
      </c>
      <c r="G26" s="1" t="s">
        <v>483</v>
      </c>
      <c r="H26" s="1" t="s">
        <v>446</v>
      </c>
      <c r="I26" s="1" t="s">
        <v>601</v>
      </c>
      <c r="J26" s="1" t="s">
        <v>30</v>
      </c>
      <c r="K26" s="1" t="s">
        <v>602</v>
      </c>
      <c r="L26" s="1" t="s">
        <v>602</v>
      </c>
      <c r="M26" s="1" t="s">
        <v>449</v>
      </c>
      <c r="N26" s="1" t="s">
        <v>449</v>
      </c>
      <c r="O26" s="1" t="s">
        <v>450</v>
      </c>
      <c r="P26" s="1" t="s">
        <v>451</v>
      </c>
      <c r="Q26" s="1" t="s">
        <v>452</v>
      </c>
      <c r="R26" s="1" t="s">
        <v>603</v>
      </c>
      <c r="S26" s="1" t="s">
        <v>454</v>
      </c>
      <c r="T26" s="1" t="s">
        <v>455</v>
      </c>
      <c r="U26" s="1" t="s">
        <v>456</v>
      </c>
    </row>
    <row r="27" s="1" customFormat="1" spans="1:21">
      <c r="A27" s="3">
        <v>18062605788</v>
      </c>
      <c r="B27" s="1" t="s">
        <v>587</v>
      </c>
      <c r="C27" s="1" t="s">
        <v>604</v>
      </c>
      <c r="D27" s="1" t="s">
        <v>599</v>
      </c>
      <c r="E27" s="1" t="s">
        <v>605</v>
      </c>
      <c r="F27" s="1" t="s">
        <v>532</v>
      </c>
      <c r="G27" s="1" t="s">
        <v>502</v>
      </c>
      <c r="H27" s="1" t="s">
        <v>446</v>
      </c>
      <c r="I27" s="1" t="s">
        <v>606</v>
      </c>
      <c r="J27" s="1" t="s">
        <v>30</v>
      </c>
      <c r="K27" s="1" t="s">
        <v>607</v>
      </c>
      <c r="L27" s="1" t="s">
        <v>607</v>
      </c>
      <c r="M27" s="1" t="s">
        <v>449</v>
      </c>
      <c r="N27" s="1" t="s">
        <v>449</v>
      </c>
      <c r="O27" s="1" t="s">
        <v>450</v>
      </c>
      <c r="P27" s="1" t="s">
        <v>451</v>
      </c>
      <c r="Q27" s="1" t="s">
        <v>452</v>
      </c>
      <c r="R27" s="1" t="s">
        <v>608</v>
      </c>
      <c r="S27" s="1" t="s">
        <v>454</v>
      </c>
      <c r="T27" s="1" t="s">
        <v>455</v>
      </c>
      <c r="U27" s="1" t="s">
        <v>456</v>
      </c>
    </row>
    <row r="28" s="1" customFormat="1" spans="1:21">
      <c r="A28" s="3">
        <v>18035976163</v>
      </c>
      <c r="B28" s="1" t="s">
        <v>609</v>
      </c>
      <c r="C28" s="1" t="s">
        <v>610</v>
      </c>
      <c r="D28" s="1" t="s">
        <v>611</v>
      </c>
      <c r="E28" s="1" t="s">
        <v>612</v>
      </c>
      <c r="F28" s="1" t="s">
        <v>613</v>
      </c>
      <c r="G28" s="1" t="s">
        <v>587</v>
      </c>
      <c r="H28" s="1" t="s">
        <v>446</v>
      </c>
      <c r="I28" s="1" t="s">
        <v>614</v>
      </c>
      <c r="J28" s="1" t="s">
        <v>30</v>
      </c>
      <c r="K28" s="1" t="s">
        <v>615</v>
      </c>
      <c r="L28" s="1" t="s">
        <v>615</v>
      </c>
      <c r="M28" s="1" t="s">
        <v>449</v>
      </c>
      <c r="N28" s="1" t="s">
        <v>449</v>
      </c>
      <c r="O28" s="1" t="s">
        <v>450</v>
      </c>
      <c r="P28" s="1" t="s">
        <v>451</v>
      </c>
      <c r="Q28" s="1" t="s">
        <v>452</v>
      </c>
      <c r="R28" s="1" t="s">
        <v>616</v>
      </c>
      <c r="S28" s="1" t="s">
        <v>454</v>
      </c>
      <c r="T28" s="1" t="s">
        <v>455</v>
      </c>
      <c r="U28" s="1" t="s">
        <v>463</v>
      </c>
    </row>
    <row r="29" s="1" customFormat="1" spans="1:21">
      <c r="A29" s="3">
        <v>18004441070</v>
      </c>
      <c r="B29" s="1" t="s">
        <v>617</v>
      </c>
      <c r="C29" s="1" t="s">
        <v>618</v>
      </c>
      <c r="D29" s="1" t="s">
        <v>619</v>
      </c>
      <c r="E29" s="1" t="s">
        <v>620</v>
      </c>
      <c r="F29" s="1" t="s">
        <v>532</v>
      </c>
      <c r="G29" s="1" t="s">
        <v>502</v>
      </c>
      <c r="H29" s="1" t="s">
        <v>446</v>
      </c>
      <c r="I29" s="1" t="s">
        <v>621</v>
      </c>
      <c r="J29" s="1" t="s">
        <v>30</v>
      </c>
      <c r="K29" s="1" t="s">
        <v>448</v>
      </c>
      <c r="L29" s="1" t="s">
        <v>448</v>
      </c>
      <c r="M29" s="1" t="s">
        <v>449</v>
      </c>
      <c r="N29" s="1" t="s">
        <v>449</v>
      </c>
      <c r="O29" s="1" t="s">
        <v>450</v>
      </c>
      <c r="P29" s="1" t="s">
        <v>451</v>
      </c>
      <c r="Q29" s="1" t="s">
        <v>452</v>
      </c>
      <c r="R29" s="1" t="s">
        <v>622</v>
      </c>
      <c r="S29" s="1" t="s">
        <v>454</v>
      </c>
      <c r="T29" s="1" t="s">
        <v>455</v>
      </c>
      <c r="U29" s="1" t="s">
        <v>463</v>
      </c>
    </row>
    <row r="30" s="1" customFormat="1" spans="1:21">
      <c r="A30" s="3">
        <v>18046614949</v>
      </c>
      <c r="B30" s="1" t="s">
        <v>586</v>
      </c>
      <c r="C30" s="1" t="s">
        <v>623</v>
      </c>
      <c r="D30" s="1" t="s">
        <v>624</v>
      </c>
      <c r="E30" s="1" t="s">
        <v>625</v>
      </c>
      <c r="F30" s="1" t="s">
        <v>587</v>
      </c>
      <c r="G30" s="1" t="s">
        <v>532</v>
      </c>
      <c r="H30" s="1" t="s">
        <v>446</v>
      </c>
      <c r="I30" s="1" t="s">
        <v>626</v>
      </c>
      <c r="J30" s="1" t="s">
        <v>30</v>
      </c>
      <c r="K30" s="1" t="s">
        <v>627</v>
      </c>
      <c r="L30" s="1" t="s">
        <v>627</v>
      </c>
      <c r="M30" s="1" t="s">
        <v>449</v>
      </c>
      <c r="N30" s="1" t="s">
        <v>449</v>
      </c>
      <c r="O30" s="1" t="s">
        <v>450</v>
      </c>
      <c r="P30" s="1" t="s">
        <v>451</v>
      </c>
      <c r="Q30" s="1" t="s">
        <v>452</v>
      </c>
      <c r="R30" s="1" t="s">
        <v>628</v>
      </c>
      <c r="S30" s="1" t="s">
        <v>454</v>
      </c>
      <c r="T30" s="1" t="s">
        <v>455</v>
      </c>
      <c r="U30" s="1" t="s">
        <v>463</v>
      </c>
    </row>
    <row r="31" s="1" customFormat="1" spans="1:21">
      <c r="A31" s="3">
        <v>18043382848</v>
      </c>
      <c r="B31" s="1" t="s">
        <v>586</v>
      </c>
      <c r="C31" s="1" t="s">
        <v>629</v>
      </c>
      <c r="D31" s="1" t="s">
        <v>630</v>
      </c>
      <c r="E31" s="1" t="s">
        <v>631</v>
      </c>
      <c r="F31" s="1" t="s">
        <v>632</v>
      </c>
      <c r="G31" s="1" t="s">
        <v>532</v>
      </c>
      <c r="H31" s="1" t="s">
        <v>446</v>
      </c>
      <c r="I31" s="1" t="s">
        <v>633</v>
      </c>
      <c r="J31" s="1" t="s">
        <v>30</v>
      </c>
      <c r="K31" s="1" t="s">
        <v>634</v>
      </c>
      <c r="L31" s="1" t="s">
        <v>634</v>
      </c>
      <c r="M31" s="1" t="s">
        <v>449</v>
      </c>
      <c r="N31" s="1" t="s">
        <v>449</v>
      </c>
      <c r="O31" s="1" t="s">
        <v>450</v>
      </c>
      <c r="P31" s="1" t="s">
        <v>451</v>
      </c>
      <c r="Q31" s="1" t="s">
        <v>452</v>
      </c>
      <c r="R31" s="1" t="s">
        <v>635</v>
      </c>
      <c r="S31" s="1" t="s">
        <v>454</v>
      </c>
      <c r="T31" s="1" t="s">
        <v>455</v>
      </c>
      <c r="U31" s="1" t="s">
        <v>463</v>
      </c>
    </row>
    <row r="32" s="1" customFormat="1" spans="1:21">
      <c r="A32" s="3">
        <v>17977072105</v>
      </c>
      <c r="B32" s="1" t="s">
        <v>636</v>
      </c>
      <c r="C32" s="1" t="s">
        <v>637</v>
      </c>
      <c r="D32" s="1" t="s">
        <v>638</v>
      </c>
      <c r="E32" s="1" t="s">
        <v>639</v>
      </c>
      <c r="F32" s="1" t="s">
        <v>470</v>
      </c>
      <c r="G32" s="1" t="s">
        <v>445</v>
      </c>
      <c r="H32" s="1" t="s">
        <v>446</v>
      </c>
      <c r="I32" s="1" t="s">
        <v>640</v>
      </c>
      <c r="J32" s="1" t="s">
        <v>30</v>
      </c>
      <c r="K32" s="1" t="s">
        <v>641</v>
      </c>
      <c r="L32" s="1" t="s">
        <v>641</v>
      </c>
      <c r="M32" s="1" t="s">
        <v>449</v>
      </c>
      <c r="N32" s="1" t="s">
        <v>449</v>
      </c>
      <c r="O32" s="1" t="s">
        <v>450</v>
      </c>
      <c r="P32" s="1" t="s">
        <v>451</v>
      </c>
      <c r="Q32" s="1" t="s">
        <v>452</v>
      </c>
      <c r="R32" s="1" t="s">
        <v>642</v>
      </c>
      <c r="S32" s="1" t="s">
        <v>454</v>
      </c>
      <c r="T32" s="1" t="s">
        <v>455</v>
      </c>
      <c r="U32" s="1" t="s">
        <v>456</v>
      </c>
    </row>
    <row r="33" s="1" customFormat="1" spans="1:21">
      <c r="A33" s="3">
        <v>18055570795</v>
      </c>
      <c r="B33" s="1" t="s">
        <v>632</v>
      </c>
      <c r="C33" s="1" t="s">
        <v>643</v>
      </c>
      <c r="D33" s="1" t="s">
        <v>644</v>
      </c>
      <c r="E33" s="1" t="s">
        <v>645</v>
      </c>
      <c r="F33" s="1" t="s">
        <v>632</v>
      </c>
      <c r="G33" s="1" t="s">
        <v>587</v>
      </c>
      <c r="H33" s="1" t="s">
        <v>446</v>
      </c>
      <c r="I33" s="1" t="s">
        <v>646</v>
      </c>
      <c r="J33" s="1" t="s">
        <v>30</v>
      </c>
      <c r="K33" s="1" t="s">
        <v>647</v>
      </c>
      <c r="L33" s="1" t="s">
        <v>647</v>
      </c>
      <c r="M33" s="1" t="s">
        <v>449</v>
      </c>
      <c r="N33" s="1" t="s">
        <v>449</v>
      </c>
      <c r="O33" s="1" t="s">
        <v>450</v>
      </c>
      <c r="P33" s="1" t="s">
        <v>451</v>
      </c>
      <c r="Q33" s="1" t="s">
        <v>452</v>
      </c>
      <c r="R33" s="1" t="s">
        <v>648</v>
      </c>
      <c r="S33" s="1" t="s">
        <v>454</v>
      </c>
      <c r="T33" s="1" t="s">
        <v>455</v>
      </c>
      <c r="U33" s="1" t="s">
        <v>463</v>
      </c>
    </row>
    <row r="34" s="1" customFormat="1" spans="1:21">
      <c r="A34" s="3">
        <v>18043946782</v>
      </c>
      <c r="B34" s="1" t="s">
        <v>586</v>
      </c>
      <c r="C34" s="1" t="s">
        <v>649</v>
      </c>
      <c r="D34" s="1" t="s">
        <v>650</v>
      </c>
      <c r="E34" s="1" t="s">
        <v>651</v>
      </c>
      <c r="F34" s="1" t="s">
        <v>587</v>
      </c>
      <c r="G34" s="1" t="s">
        <v>532</v>
      </c>
      <c r="H34" s="1" t="s">
        <v>446</v>
      </c>
      <c r="I34" s="1" t="s">
        <v>652</v>
      </c>
      <c r="J34" s="1" t="s">
        <v>30</v>
      </c>
      <c r="K34" s="1" t="s">
        <v>653</v>
      </c>
      <c r="L34" s="1" t="s">
        <v>653</v>
      </c>
      <c r="M34" s="1" t="s">
        <v>449</v>
      </c>
      <c r="N34" s="1" t="s">
        <v>449</v>
      </c>
      <c r="O34" s="1" t="s">
        <v>450</v>
      </c>
      <c r="P34" s="1" t="s">
        <v>451</v>
      </c>
      <c r="Q34" s="1" t="s">
        <v>452</v>
      </c>
      <c r="R34" s="1" t="s">
        <v>654</v>
      </c>
      <c r="S34" s="1" t="s">
        <v>454</v>
      </c>
      <c r="T34" s="1" t="s">
        <v>455</v>
      </c>
      <c r="U34" s="1" t="s">
        <v>463</v>
      </c>
    </row>
    <row r="35" s="1" customFormat="1" spans="1:21">
      <c r="A35" s="3">
        <v>18064973619</v>
      </c>
      <c r="B35" s="1" t="s">
        <v>532</v>
      </c>
      <c r="C35" s="1" t="s">
        <v>655</v>
      </c>
      <c r="D35" s="1" t="s">
        <v>656</v>
      </c>
      <c r="E35" s="1" t="s">
        <v>657</v>
      </c>
      <c r="F35" s="1" t="s">
        <v>502</v>
      </c>
      <c r="G35" s="1" t="s">
        <v>483</v>
      </c>
      <c r="H35" s="1" t="s">
        <v>446</v>
      </c>
      <c r="I35" s="1" t="s">
        <v>658</v>
      </c>
      <c r="J35" s="1" t="s">
        <v>30</v>
      </c>
      <c r="K35" s="1" t="s">
        <v>659</v>
      </c>
      <c r="L35" s="1" t="s">
        <v>659</v>
      </c>
      <c r="M35" s="1" t="s">
        <v>449</v>
      </c>
      <c r="N35" s="1" t="s">
        <v>449</v>
      </c>
      <c r="O35" s="1" t="s">
        <v>450</v>
      </c>
      <c r="P35" s="1" t="s">
        <v>451</v>
      </c>
      <c r="Q35" s="1" t="s">
        <v>452</v>
      </c>
      <c r="R35" s="1" t="s">
        <v>660</v>
      </c>
      <c r="S35" s="1" t="s">
        <v>454</v>
      </c>
      <c r="T35" s="1" t="s">
        <v>455</v>
      </c>
      <c r="U35" s="1" t="s">
        <v>463</v>
      </c>
    </row>
    <row r="36" s="1" customFormat="1" spans="1:21">
      <c r="A36" s="3">
        <v>18062013529</v>
      </c>
      <c r="B36" s="1" t="s">
        <v>587</v>
      </c>
      <c r="C36" s="1" t="s">
        <v>661</v>
      </c>
      <c r="D36" s="1" t="s">
        <v>551</v>
      </c>
      <c r="E36" s="1" t="s">
        <v>662</v>
      </c>
      <c r="F36" s="1" t="s">
        <v>483</v>
      </c>
      <c r="G36" s="1" t="s">
        <v>470</v>
      </c>
      <c r="H36" s="1" t="s">
        <v>446</v>
      </c>
      <c r="I36" s="1" t="s">
        <v>652</v>
      </c>
      <c r="J36" s="1" t="s">
        <v>30</v>
      </c>
      <c r="K36" s="1" t="s">
        <v>653</v>
      </c>
      <c r="L36" s="1" t="s">
        <v>653</v>
      </c>
      <c r="M36" s="1" t="s">
        <v>449</v>
      </c>
      <c r="N36" s="1" t="s">
        <v>449</v>
      </c>
      <c r="O36" s="1" t="s">
        <v>450</v>
      </c>
      <c r="P36" s="1" t="s">
        <v>451</v>
      </c>
      <c r="Q36" s="1" t="s">
        <v>452</v>
      </c>
      <c r="R36" s="1" t="s">
        <v>663</v>
      </c>
      <c r="S36" s="1" t="s">
        <v>454</v>
      </c>
      <c r="T36" s="1" t="s">
        <v>455</v>
      </c>
      <c r="U36" s="1" t="s">
        <v>456</v>
      </c>
    </row>
    <row r="37" s="1" customFormat="1" spans="1:21">
      <c r="A37" s="3">
        <v>18059472162</v>
      </c>
      <c r="B37" s="1" t="s">
        <v>587</v>
      </c>
      <c r="C37" s="1" t="s">
        <v>664</v>
      </c>
      <c r="D37" s="1" t="s">
        <v>551</v>
      </c>
      <c r="E37" s="1" t="s">
        <v>665</v>
      </c>
      <c r="F37" s="1" t="s">
        <v>441</v>
      </c>
      <c r="G37" s="1" t="s">
        <v>445</v>
      </c>
      <c r="H37" s="1" t="s">
        <v>446</v>
      </c>
      <c r="I37" s="1" t="s">
        <v>652</v>
      </c>
      <c r="J37" s="1" t="s">
        <v>30</v>
      </c>
      <c r="K37" s="1" t="s">
        <v>653</v>
      </c>
      <c r="L37" s="1" t="s">
        <v>653</v>
      </c>
      <c r="M37" s="1" t="s">
        <v>449</v>
      </c>
      <c r="N37" s="1" t="s">
        <v>449</v>
      </c>
      <c r="O37" s="1" t="s">
        <v>450</v>
      </c>
      <c r="P37" s="1" t="s">
        <v>451</v>
      </c>
      <c r="Q37" s="1" t="s">
        <v>452</v>
      </c>
      <c r="R37" s="1" t="s">
        <v>666</v>
      </c>
      <c r="S37" s="1" t="s">
        <v>454</v>
      </c>
      <c r="T37" s="1" t="s">
        <v>455</v>
      </c>
      <c r="U37" s="1" t="s">
        <v>456</v>
      </c>
    </row>
    <row r="38" s="1" customFormat="1" spans="1:21">
      <c r="A38" s="3">
        <v>18057052515</v>
      </c>
      <c r="B38" s="1" t="s">
        <v>632</v>
      </c>
      <c r="C38" s="1" t="s">
        <v>667</v>
      </c>
      <c r="D38" s="1" t="s">
        <v>551</v>
      </c>
      <c r="E38" s="1" t="s">
        <v>668</v>
      </c>
      <c r="F38" s="1" t="s">
        <v>587</v>
      </c>
      <c r="G38" s="1" t="s">
        <v>470</v>
      </c>
      <c r="H38" s="1" t="s">
        <v>446</v>
      </c>
      <c r="I38" s="1" t="s">
        <v>669</v>
      </c>
      <c r="J38" s="1" t="s">
        <v>30</v>
      </c>
      <c r="K38" s="1" t="s">
        <v>670</v>
      </c>
      <c r="L38" s="1" t="s">
        <v>670</v>
      </c>
      <c r="M38" s="1" t="s">
        <v>449</v>
      </c>
      <c r="N38" s="1" t="s">
        <v>449</v>
      </c>
      <c r="O38" s="1" t="s">
        <v>450</v>
      </c>
      <c r="P38" s="1" t="s">
        <v>451</v>
      </c>
      <c r="Q38" s="1" t="s">
        <v>452</v>
      </c>
      <c r="R38" s="1" t="s">
        <v>671</v>
      </c>
      <c r="S38" s="1" t="s">
        <v>454</v>
      </c>
      <c r="T38" s="1" t="s">
        <v>455</v>
      </c>
      <c r="U38" s="1" t="s">
        <v>456</v>
      </c>
    </row>
    <row r="39" s="1" customFormat="1" spans="1:21">
      <c r="A39" s="3">
        <v>18056920537</v>
      </c>
      <c r="B39" s="1" t="s">
        <v>632</v>
      </c>
      <c r="C39" s="1" t="s">
        <v>672</v>
      </c>
      <c r="D39" s="1" t="s">
        <v>551</v>
      </c>
      <c r="E39" s="1" t="s">
        <v>562</v>
      </c>
      <c r="F39" s="1" t="s">
        <v>587</v>
      </c>
      <c r="G39" s="1" t="s">
        <v>532</v>
      </c>
      <c r="H39" s="1" t="s">
        <v>446</v>
      </c>
      <c r="I39" s="1" t="s">
        <v>673</v>
      </c>
      <c r="J39" s="1" t="s">
        <v>30</v>
      </c>
      <c r="K39" s="1" t="s">
        <v>554</v>
      </c>
      <c r="L39" s="1" t="s">
        <v>554</v>
      </c>
      <c r="M39" s="1" t="s">
        <v>449</v>
      </c>
      <c r="N39" s="1" t="s">
        <v>449</v>
      </c>
      <c r="O39" s="1" t="s">
        <v>450</v>
      </c>
      <c r="P39" s="1" t="s">
        <v>451</v>
      </c>
      <c r="Q39" s="1" t="s">
        <v>452</v>
      </c>
      <c r="R39" s="1" t="s">
        <v>674</v>
      </c>
      <c r="S39" s="1" t="s">
        <v>454</v>
      </c>
      <c r="T39" s="1" t="s">
        <v>455</v>
      </c>
      <c r="U39" s="1" t="s">
        <v>456</v>
      </c>
    </row>
    <row r="40" s="1" customFormat="1" spans="1:21">
      <c r="A40" s="3">
        <v>18035881966</v>
      </c>
      <c r="B40" s="1" t="s">
        <v>609</v>
      </c>
      <c r="C40" s="1" t="s">
        <v>675</v>
      </c>
      <c r="D40" s="1" t="s">
        <v>551</v>
      </c>
      <c r="E40" s="1" t="s">
        <v>676</v>
      </c>
      <c r="F40" s="1" t="s">
        <v>470</v>
      </c>
      <c r="G40" s="1" t="s">
        <v>441</v>
      </c>
      <c r="H40" s="1" t="s">
        <v>446</v>
      </c>
      <c r="I40" s="1" t="s">
        <v>677</v>
      </c>
      <c r="J40" s="1" t="s">
        <v>30</v>
      </c>
      <c r="K40" s="1" t="s">
        <v>653</v>
      </c>
      <c r="L40" s="1" t="s">
        <v>653</v>
      </c>
      <c r="M40" s="1" t="s">
        <v>449</v>
      </c>
      <c r="N40" s="1" t="s">
        <v>449</v>
      </c>
      <c r="O40" s="1" t="s">
        <v>450</v>
      </c>
      <c r="P40" s="1" t="s">
        <v>451</v>
      </c>
      <c r="Q40" s="1" t="s">
        <v>452</v>
      </c>
      <c r="R40" s="1" t="s">
        <v>678</v>
      </c>
      <c r="S40" s="1" t="s">
        <v>454</v>
      </c>
      <c r="T40" s="1" t="s">
        <v>455</v>
      </c>
      <c r="U40" s="1" t="s">
        <v>456</v>
      </c>
    </row>
    <row r="41" s="1" customFormat="1" spans="1:21">
      <c r="A41" s="3">
        <v>17969420759</v>
      </c>
      <c r="B41" s="1" t="s">
        <v>583</v>
      </c>
      <c r="C41" s="1" t="s">
        <v>679</v>
      </c>
      <c r="D41" s="1" t="s">
        <v>680</v>
      </c>
      <c r="E41" s="1" t="s">
        <v>681</v>
      </c>
      <c r="F41" s="1" t="s">
        <v>682</v>
      </c>
      <c r="G41" s="1" t="s">
        <v>587</v>
      </c>
      <c r="H41" s="1" t="s">
        <v>446</v>
      </c>
      <c r="I41" s="1" t="s">
        <v>683</v>
      </c>
      <c r="J41" s="1" t="s">
        <v>30</v>
      </c>
      <c r="K41" s="1" t="s">
        <v>684</v>
      </c>
      <c r="L41" s="1" t="s">
        <v>684</v>
      </c>
      <c r="M41" s="1" t="s">
        <v>449</v>
      </c>
      <c r="N41" s="1" t="s">
        <v>449</v>
      </c>
      <c r="O41" s="1" t="s">
        <v>450</v>
      </c>
      <c r="P41" s="1" t="s">
        <v>451</v>
      </c>
      <c r="Q41" s="1" t="s">
        <v>452</v>
      </c>
      <c r="R41" s="1" t="s">
        <v>685</v>
      </c>
      <c r="S41" s="1" t="s">
        <v>454</v>
      </c>
      <c r="T41" s="1" t="s">
        <v>455</v>
      </c>
      <c r="U41" s="1" t="s">
        <v>456</v>
      </c>
    </row>
    <row r="42" s="1" customFormat="1" spans="1:21">
      <c r="A42" s="3">
        <v>18008571407</v>
      </c>
      <c r="B42" s="1" t="s">
        <v>617</v>
      </c>
      <c r="C42" s="1" t="s">
        <v>686</v>
      </c>
      <c r="D42" s="1" t="s">
        <v>687</v>
      </c>
      <c r="E42" s="1" t="s">
        <v>688</v>
      </c>
      <c r="F42" s="1" t="s">
        <v>483</v>
      </c>
      <c r="G42" s="1" t="s">
        <v>470</v>
      </c>
      <c r="H42" s="1" t="s">
        <v>446</v>
      </c>
      <c r="I42" s="1" t="s">
        <v>689</v>
      </c>
      <c r="J42" s="1" t="s">
        <v>30</v>
      </c>
      <c r="K42" s="1" t="s">
        <v>537</v>
      </c>
      <c r="L42" s="1" t="s">
        <v>537</v>
      </c>
      <c r="M42" s="1" t="s">
        <v>449</v>
      </c>
      <c r="N42" s="1" t="s">
        <v>449</v>
      </c>
      <c r="O42" s="1" t="s">
        <v>450</v>
      </c>
      <c r="P42" s="1" t="s">
        <v>451</v>
      </c>
      <c r="Q42" s="1" t="s">
        <v>452</v>
      </c>
      <c r="R42" s="1" t="s">
        <v>690</v>
      </c>
      <c r="S42" s="1" t="s">
        <v>454</v>
      </c>
      <c r="T42" s="1" t="s">
        <v>455</v>
      </c>
      <c r="U42" s="1" t="s">
        <v>463</v>
      </c>
    </row>
    <row r="43" s="1" customFormat="1" spans="1:21">
      <c r="A43" s="3">
        <v>18043536747</v>
      </c>
      <c r="B43" s="1" t="s">
        <v>586</v>
      </c>
      <c r="C43" s="1" t="s">
        <v>691</v>
      </c>
      <c r="D43" s="1" t="s">
        <v>687</v>
      </c>
      <c r="E43" s="1" t="s">
        <v>692</v>
      </c>
      <c r="F43" s="1" t="s">
        <v>532</v>
      </c>
      <c r="G43" s="1" t="s">
        <v>502</v>
      </c>
      <c r="H43" s="1" t="s">
        <v>446</v>
      </c>
      <c r="I43" s="1" t="s">
        <v>693</v>
      </c>
      <c r="J43" s="1" t="s">
        <v>30</v>
      </c>
      <c r="K43" s="1" t="s">
        <v>694</v>
      </c>
      <c r="L43" s="1" t="s">
        <v>694</v>
      </c>
      <c r="M43" s="1" t="s">
        <v>449</v>
      </c>
      <c r="N43" s="1" t="s">
        <v>449</v>
      </c>
      <c r="O43" s="1" t="s">
        <v>450</v>
      </c>
      <c r="P43" s="1" t="s">
        <v>451</v>
      </c>
      <c r="Q43" s="1" t="s">
        <v>452</v>
      </c>
      <c r="R43" s="1" t="s">
        <v>695</v>
      </c>
      <c r="S43" s="1" t="s">
        <v>454</v>
      </c>
      <c r="T43" s="1" t="s">
        <v>455</v>
      </c>
      <c r="U43" s="1" t="s">
        <v>463</v>
      </c>
    </row>
    <row r="44" s="1" customFormat="1" spans="1:21">
      <c r="A44" s="3">
        <v>18062382681</v>
      </c>
      <c r="B44" s="1" t="s">
        <v>587</v>
      </c>
      <c r="C44" s="1" t="s">
        <v>696</v>
      </c>
      <c r="D44" s="1" t="s">
        <v>687</v>
      </c>
      <c r="E44" s="1" t="s">
        <v>697</v>
      </c>
      <c r="F44" s="1" t="s">
        <v>587</v>
      </c>
      <c r="G44" s="1" t="s">
        <v>532</v>
      </c>
      <c r="H44" s="1" t="s">
        <v>446</v>
      </c>
      <c r="I44" s="1" t="s">
        <v>698</v>
      </c>
      <c r="J44" s="1" t="s">
        <v>30</v>
      </c>
      <c r="K44" s="1" t="s">
        <v>699</v>
      </c>
      <c r="L44" s="1" t="s">
        <v>699</v>
      </c>
      <c r="M44" s="1" t="s">
        <v>449</v>
      </c>
      <c r="N44" s="1" t="s">
        <v>449</v>
      </c>
      <c r="O44" s="1" t="s">
        <v>450</v>
      </c>
      <c r="P44" s="1" t="s">
        <v>451</v>
      </c>
      <c r="Q44" s="1" t="s">
        <v>452</v>
      </c>
      <c r="R44" s="1" t="s">
        <v>700</v>
      </c>
      <c r="S44" s="1" t="s">
        <v>454</v>
      </c>
      <c r="T44" s="1" t="s">
        <v>455</v>
      </c>
      <c r="U44" s="1" t="s">
        <v>463</v>
      </c>
    </row>
    <row r="45" s="1" customFormat="1" spans="1:21">
      <c r="A45" s="3">
        <v>18014162667</v>
      </c>
      <c r="B45" s="1" t="s">
        <v>701</v>
      </c>
      <c r="C45" s="1" t="s">
        <v>702</v>
      </c>
      <c r="D45" s="1" t="s">
        <v>703</v>
      </c>
      <c r="E45" s="1" t="s">
        <v>704</v>
      </c>
      <c r="F45" s="1" t="s">
        <v>613</v>
      </c>
      <c r="G45" s="1" t="s">
        <v>587</v>
      </c>
      <c r="H45" s="1" t="s">
        <v>446</v>
      </c>
      <c r="I45" s="1" t="s">
        <v>705</v>
      </c>
      <c r="J45" s="1" t="s">
        <v>30</v>
      </c>
      <c r="K45" s="1" t="s">
        <v>706</v>
      </c>
      <c r="L45" s="1" t="s">
        <v>706</v>
      </c>
      <c r="M45" s="1" t="s">
        <v>449</v>
      </c>
      <c r="N45" s="1" t="s">
        <v>449</v>
      </c>
      <c r="O45" s="1" t="s">
        <v>450</v>
      </c>
      <c r="P45" s="1" t="s">
        <v>451</v>
      </c>
      <c r="Q45" s="1" t="s">
        <v>452</v>
      </c>
      <c r="R45" s="1" t="s">
        <v>707</v>
      </c>
      <c r="S45" s="1" t="s">
        <v>454</v>
      </c>
      <c r="T45" s="1" t="s">
        <v>455</v>
      </c>
      <c r="U45" s="1" t="s">
        <v>463</v>
      </c>
    </row>
    <row r="46" s="1" customFormat="1" spans="1:21">
      <c r="A46" s="3">
        <v>18029453272</v>
      </c>
      <c r="B46" s="1" t="s">
        <v>708</v>
      </c>
      <c r="C46" s="1" t="s">
        <v>709</v>
      </c>
      <c r="D46" s="1" t="s">
        <v>710</v>
      </c>
      <c r="E46" s="1" t="s">
        <v>711</v>
      </c>
      <c r="F46" s="1" t="s">
        <v>586</v>
      </c>
      <c r="G46" s="1" t="s">
        <v>587</v>
      </c>
      <c r="H46" s="1" t="s">
        <v>446</v>
      </c>
      <c r="I46" s="1" t="s">
        <v>712</v>
      </c>
      <c r="J46" s="1" t="s">
        <v>30</v>
      </c>
      <c r="K46" s="1" t="s">
        <v>713</v>
      </c>
      <c r="L46" s="1" t="s">
        <v>713</v>
      </c>
      <c r="M46" s="1" t="s">
        <v>449</v>
      </c>
      <c r="N46" s="1" t="s">
        <v>449</v>
      </c>
      <c r="O46" s="1" t="s">
        <v>450</v>
      </c>
      <c r="P46" s="1" t="s">
        <v>451</v>
      </c>
      <c r="Q46" s="1" t="s">
        <v>452</v>
      </c>
      <c r="R46" s="1" t="s">
        <v>714</v>
      </c>
      <c r="S46" s="1" t="s">
        <v>454</v>
      </c>
      <c r="T46" s="1" t="s">
        <v>455</v>
      </c>
      <c r="U46" s="1" t="s">
        <v>463</v>
      </c>
    </row>
    <row r="47" s="1" customFormat="1" spans="1:21">
      <c r="A47" s="3">
        <v>18020580414</v>
      </c>
      <c r="B47" s="1" t="s">
        <v>715</v>
      </c>
      <c r="C47" s="1" t="s">
        <v>716</v>
      </c>
      <c r="D47" s="1" t="s">
        <v>717</v>
      </c>
      <c r="E47" s="1" t="s">
        <v>718</v>
      </c>
      <c r="F47" s="1" t="s">
        <v>441</v>
      </c>
      <c r="G47" s="1" t="s">
        <v>445</v>
      </c>
      <c r="H47" s="1" t="s">
        <v>446</v>
      </c>
      <c r="I47" s="1" t="s">
        <v>719</v>
      </c>
      <c r="J47" s="1" t="s">
        <v>30</v>
      </c>
      <c r="K47" s="1" t="s">
        <v>720</v>
      </c>
      <c r="L47" s="1" t="s">
        <v>720</v>
      </c>
      <c r="M47" s="1" t="s">
        <v>449</v>
      </c>
      <c r="N47" s="1" t="s">
        <v>449</v>
      </c>
      <c r="O47" s="1" t="s">
        <v>450</v>
      </c>
      <c r="P47" s="1" t="s">
        <v>451</v>
      </c>
      <c r="Q47" s="1" t="s">
        <v>452</v>
      </c>
      <c r="R47" s="1" t="s">
        <v>721</v>
      </c>
      <c r="S47" s="1" t="s">
        <v>454</v>
      </c>
      <c r="T47" s="1" t="s">
        <v>455</v>
      </c>
      <c r="U47" s="1" t="s">
        <v>463</v>
      </c>
    </row>
    <row r="48" s="1" customFormat="1" spans="1:21">
      <c r="A48" s="3">
        <v>18041271470</v>
      </c>
      <c r="B48" s="1" t="s">
        <v>609</v>
      </c>
      <c r="C48" s="1" t="s">
        <v>722</v>
      </c>
      <c r="D48" s="1" t="s">
        <v>723</v>
      </c>
      <c r="E48" s="1" t="s">
        <v>724</v>
      </c>
      <c r="F48" s="1" t="s">
        <v>613</v>
      </c>
      <c r="G48" s="1" t="s">
        <v>532</v>
      </c>
      <c r="H48" s="1" t="s">
        <v>446</v>
      </c>
      <c r="I48" s="1" t="s">
        <v>725</v>
      </c>
      <c r="J48" s="1" t="s">
        <v>30</v>
      </c>
      <c r="K48" s="1" t="s">
        <v>634</v>
      </c>
      <c r="L48" s="1" t="s">
        <v>634</v>
      </c>
      <c r="M48" s="1" t="s">
        <v>449</v>
      </c>
      <c r="N48" s="1" t="s">
        <v>449</v>
      </c>
      <c r="O48" s="1" t="s">
        <v>450</v>
      </c>
      <c r="P48" s="1" t="s">
        <v>451</v>
      </c>
      <c r="Q48" s="1" t="s">
        <v>452</v>
      </c>
      <c r="R48" s="1" t="s">
        <v>726</v>
      </c>
      <c r="S48" s="1" t="s">
        <v>454</v>
      </c>
      <c r="T48" s="1" t="s">
        <v>455</v>
      </c>
      <c r="U48" s="1" t="s">
        <v>463</v>
      </c>
    </row>
    <row r="49" s="1" customFormat="1" spans="1:21">
      <c r="A49" s="3">
        <v>18053569215</v>
      </c>
      <c r="B49" s="1" t="s">
        <v>613</v>
      </c>
      <c r="C49" s="1" t="s">
        <v>727</v>
      </c>
      <c r="D49" s="1" t="s">
        <v>728</v>
      </c>
      <c r="E49" s="1" t="s">
        <v>729</v>
      </c>
      <c r="F49" s="1" t="s">
        <v>632</v>
      </c>
      <c r="G49" s="1" t="s">
        <v>587</v>
      </c>
      <c r="H49" s="1" t="s">
        <v>446</v>
      </c>
      <c r="I49" s="1" t="s">
        <v>730</v>
      </c>
      <c r="J49" s="1" t="s">
        <v>30</v>
      </c>
      <c r="K49" s="1" t="s">
        <v>731</v>
      </c>
      <c r="L49" s="1" t="s">
        <v>731</v>
      </c>
      <c r="M49" s="1" t="s">
        <v>449</v>
      </c>
      <c r="N49" s="1" t="s">
        <v>449</v>
      </c>
      <c r="O49" s="1" t="s">
        <v>450</v>
      </c>
      <c r="P49" s="1" t="s">
        <v>451</v>
      </c>
      <c r="Q49" s="1" t="s">
        <v>452</v>
      </c>
      <c r="R49" s="1" t="s">
        <v>732</v>
      </c>
      <c r="S49" s="1" t="s">
        <v>454</v>
      </c>
      <c r="T49" s="1" t="s">
        <v>455</v>
      </c>
      <c r="U49" s="1" t="s">
        <v>463</v>
      </c>
    </row>
    <row r="50" s="1" customFormat="1" spans="1:21">
      <c r="A50" s="3">
        <v>17996021178</v>
      </c>
      <c r="B50" s="1" t="s">
        <v>733</v>
      </c>
      <c r="C50" s="1" t="s">
        <v>734</v>
      </c>
      <c r="D50" s="1" t="s">
        <v>735</v>
      </c>
      <c r="E50" s="1" t="s">
        <v>736</v>
      </c>
      <c r="F50" s="1" t="s">
        <v>502</v>
      </c>
      <c r="G50" s="1" t="s">
        <v>483</v>
      </c>
      <c r="H50" s="1" t="s">
        <v>446</v>
      </c>
      <c r="I50" s="1" t="s">
        <v>737</v>
      </c>
      <c r="J50" s="1" t="s">
        <v>30</v>
      </c>
      <c r="K50" s="1" t="s">
        <v>738</v>
      </c>
      <c r="L50" s="1" t="s">
        <v>738</v>
      </c>
      <c r="M50" s="1" t="s">
        <v>449</v>
      </c>
      <c r="N50" s="1" t="s">
        <v>449</v>
      </c>
      <c r="O50" s="1" t="s">
        <v>450</v>
      </c>
      <c r="P50" s="1" t="s">
        <v>451</v>
      </c>
      <c r="Q50" s="1" t="s">
        <v>452</v>
      </c>
      <c r="R50" s="1" t="s">
        <v>739</v>
      </c>
      <c r="S50" s="1" t="s">
        <v>454</v>
      </c>
      <c r="T50" s="1" t="s">
        <v>455</v>
      </c>
      <c r="U50" s="1" t="s">
        <v>463</v>
      </c>
    </row>
    <row r="51" s="1" customFormat="1" spans="1:21">
      <c r="A51" s="3">
        <v>17993484645</v>
      </c>
      <c r="B51" s="1" t="s">
        <v>576</v>
      </c>
      <c r="C51" s="1" t="s">
        <v>740</v>
      </c>
      <c r="D51" s="1" t="s">
        <v>741</v>
      </c>
      <c r="E51" s="1" t="s">
        <v>742</v>
      </c>
      <c r="F51" s="1" t="s">
        <v>632</v>
      </c>
      <c r="G51" s="1" t="s">
        <v>587</v>
      </c>
      <c r="H51" s="1" t="s">
        <v>446</v>
      </c>
      <c r="I51" s="1" t="s">
        <v>743</v>
      </c>
      <c r="J51" s="1" t="s">
        <v>30</v>
      </c>
      <c r="K51" s="1" t="s">
        <v>744</v>
      </c>
      <c r="L51" s="1" t="s">
        <v>744</v>
      </c>
      <c r="M51" s="1" t="s">
        <v>449</v>
      </c>
      <c r="N51" s="1" t="s">
        <v>449</v>
      </c>
      <c r="O51" s="1" t="s">
        <v>450</v>
      </c>
      <c r="P51" s="1" t="s">
        <v>451</v>
      </c>
      <c r="Q51" s="1" t="s">
        <v>452</v>
      </c>
      <c r="R51" s="1" t="s">
        <v>745</v>
      </c>
      <c r="S51" s="1" t="s">
        <v>454</v>
      </c>
      <c r="T51" s="1" t="s">
        <v>455</v>
      </c>
      <c r="U51" s="1" t="s">
        <v>463</v>
      </c>
    </row>
    <row r="52" s="1" customFormat="1" spans="1:21">
      <c r="A52" s="3">
        <v>18064801590</v>
      </c>
      <c r="B52" s="1" t="s">
        <v>532</v>
      </c>
      <c r="C52" s="1" t="s">
        <v>746</v>
      </c>
      <c r="D52" s="1" t="s">
        <v>741</v>
      </c>
      <c r="E52" s="1" t="s">
        <v>747</v>
      </c>
      <c r="F52" s="1" t="s">
        <v>532</v>
      </c>
      <c r="G52" s="1" t="s">
        <v>502</v>
      </c>
      <c r="H52" s="1" t="s">
        <v>446</v>
      </c>
      <c r="I52" s="1" t="s">
        <v>748</v>
      </c>
      <c r="J52" s="1" t="s">
        <v>30</v>
      </c>
      <c r="K52" s="1" t="s">
        <v>749</v>
      </c>
      <c r="L52" s="1" t="s">
        <v>749</v>
      </c>
      <c r="M52" s="1" t="s">
        <v>449</v>
      </c>
      <c r="N52" s="1" t="s">
        <v>449</v>
      </c>
      <c r="O52" s="1" t="s">
        <v>450</v>
      </c>
      <c r="P52" s="1" t="s">
        <v>451</v>
      </c>
      <c r="Q52" s="1" t="s">
        <v>452</v>
      </c>
      <c r="R52" s="1" t="s">
        <v>750</v>
      </c>
      <c r="S52" s="1" t="s">
        <v>454</v>
      </c>
      <c r="T52" s="1" t="s">
        <v>455</v>
      </c>
      <c r="U52" s="1" t="s">
        <v>463</v>
      </c>
    </row>
    <row r="53" s="1" customFormat="1" spans="1:21">
      <c r="A53" s="3">
        <v>18001442785</v>
      </c>
      <c r="B53" s="1" t="s">
        <v>617</v>
      </c>
      <c r="C53" s="1" t="s">
        <v>751</v>
      </c>
      <c r="D53" s="1" t="s">
        <v>741</v>
      </c>
      <c r="E53" s="1" t="s">
        <v>752</v>
      </c>
      <c r="F53" s="1" t="s">
        <v>632</v>
      </c>
      <c r="G53" s="1" t="s">
        <v>587</v>
      </c>
      <c r="H53" s="1" t="s">
        <v>446</v>
      </c>
      <c r="I53" s="1" t="s">
        <v>753</v>
      </c>
      <c r="J53" s="1" t="s">
        <v>30</v>
      </c>
      <c r="K53" s="1" t="s">
        <v>744</v>
      </c>
      <c r="L53" s="1" t="s">
        <v>744</v>
      </c>
      <c r="M53" s="1" t="s">
        <v>449</v>
      </c>
      <c r="N53" s="1" t="s">
        <v>449</v>
      </c>
      <c r="O53" s="1" t="s">
        <v>450</v>
      </c>
      <c r="P53" s="1" t="s">
        <v>451</v>
      </c>
      <c r="Q53" s="1" t="s">
        <v>452</v>
      </c>
      <c r="R53" s="1" t="s">
        <v>754</v>
      </c>
      <c r="S53" s="1" t="s">
        <v>454</v>
      </c>
      <c r="T53" s="1" t="s">
        <v>455</v>
      </c>
      <c r="U53" s="1" t="s">
        <v>463</v>
      </c>
    </row>
    <row r="54" s="1" customFormat="1" spans="1:21">
      <c r="A54" s="3">
        <v>18055348180</v>
      </c>
      <c r="B54" s="1" t="s">
        <v>632</v>
      </c>
      <c r="C54" s="1" t="s">
        <v>755</v>
      </c>
      <c r="D54" s="1" t="s">
        <v>504</v>
      </c>
      <c r="E54" s="1" t="s">
        <v>756</v>
      </c>
      <c r="F54" s="1" t="s">
        <v>532</v>
      </c>
      <c r="G54" s="1" t="s">
        <v>502</v>
      </c>
      <c r="H54" s="1" t="s">
        <v>446</v>
      </c>
      <c r="I54" s="1" t="s">
        <v>757</v>
      </c>
      <c r="J54" s="1" t="s">
        <v>30</v>
      </c>
      <c r="K54" s="1" t="s">
        <v>758</v>
      </c>
      <c r="L54" s="1" t="s">
        <v>758</v>
      </c>
      <c r="M54" s="1" t="s">
        <v>449</v>
      </c>
      <c r="N54" s="1" t="s">
        <v>449</v>
      </c>
      <c r="O54" s="1" t="s">
        <v>450</v>
      </c>
      <c r="P54" s="1" t="s">
        <v>451</v>
      </c>
      <c r="Q54" s="1" t="s">
        <v>452</v>
      </c>
      <c r="R54" s="1" t="s">
        <v>759</v>
      </c>
      <c r="S54" s="1" t="s">
        <v>454</v>
      </c>
      <c r="T54" s="1" t="s">
        <v>455</v>
      </c>
      <c r="U54" s="1" t="s">
        <v>463</v>
      </c>
    </row>
    <row r="55" s="1" customFormat="1" spans="1:21">
      <c r="A55" s="3">
        <v>18056877207</v>
      </c>
      <c r="B55" s="1" t="s">
        <v>632</v>
      </c>
      <c r="C55" s="1" t="s">
        <v>760</v>
      </c>
      <c r="D55" s="1" t="s">
        <v>761</v>
      </c>
      <c r="E55" s="1" t="s">
        <v>762</v>
      </c>
      <c r="F55" s="1" t="s">
        <v>632</v>
      </c>
      <c r="G55" s="1" t="s">
        <v>587</v>
      </c>
      <c r="H55" s="1" t="s">
        <v>446</v>
      </c>
      <c r="I55" s="1" t="s">
        <v>763</v>
      </c>
      <c r="J55" s="1" t="s">
        <v>30</v>
      </c>
      <c r="K55" s="1" t="s">
        <v>764</v>
      </c>
      <c r="L55" s="1" t="s">
        <v>764</v>
      </c>
      <c r="M55" s="1" t="s">
        <v>449</v>
      </c>
      <c r="N55" s="1" t="s">
        <v>449</v>
      </c>
      <c r="O55" s="1" t="s">
        <v>450</v>
      </c>
      <c r="P55" s="1" t="s">
        <v>451</v>
      </c>
      <c r="Q55" s="1" t="s">
        <v>452</v>
      </c>
      <c r="R55" s="1" t="s">
        <v>765</v>
      </c>
      <c r="S55" s="1" t="s">
        <v>454</v>
      </c>
      <c r="T55" s="1" t="s">
        <v>455</v>
      </c>
      <c r="U55" s="1" t="s">
        <v>463</v>
      </c>
    </row>
    <row r="56" s="1" customFormat="1" spans="1:21">
      <c r="A56" s="3">
        <v>18064623270</v>
      </c>
      <c r="B56" s="1" t="s">
        <v>587</v>
      </c>
      <c r="C56" s="1" t="s">
        <v>766</v>
      </c>
      <c r="D56" s="1" t="s">
        <v>767</v>
      </c>
      <c r="E56" s="1" t="s">
        <v>768</v>
      </c>
      <c r="F56" s="1" t="s">
        <v>532</v>
      </c>
      <c r="G56" s="1" t="s">
        <v>483</v>
      </c>
      <c r="H56" s="1" t="s">
        <v>446</v>
      </c>
      <c r="I56" s="1" t="s">
        <v>769</v>
      </c>
      <c r="J56" s="1" t="s">
        <v>30</v>
      </c>
      <c r="K56" s="1" t="s">
        <v>481</v>
      </c>
      <c r="L56" s="1" t="s">
        <v>481</v>
      </c>
      <c r="M56" s="1" t="s">
        <v>449</v>
      </c>
      <c r="N56" s="1" t="s">
        <v>449</v>
      </c>
      <c r="O56" s="1" t="s">
        <v>450</v>
      </c>
      <c r="P56" s="1" t="s">
        <v>451</v>
      </c>
      <c r="Q56" s="1" t="s">
        <v>452</v>
      </c>
      <c r="R56" s="1" t="s">
        <v>770</v>
      </c>
      <c r="S56" s="1" t="s">
        <v>454</v>
      </c>
      <c r="T56" s="1" t="s">
        <v>455</v>
      </c>
      <c r="U56" s="1" t="s">
        <v>463</v>
      </c>
    </row>
    <row r="57" s="1" customFormat="1" spans="1:21">
      <c r="A57" s="3">
        <v>18061895512</v>
      </c>
      <c r="B57" s="1" t="s">
        <v>587</v>
      </c>
      <c r="C57" s="1" t="s">
        <v>771</v>
      </c>
      <c r="D57" s="1" t="s">
        <v>772</v>
      </c>
      <c r="E57" s="1" t="s">
        <v>773</v>
      </c>
      <c r="F57" s="1" t="s">
        <v>587</v>
      </c>
      <c r="G57" s="1" t="s">
        <v>532</v>
      </c>
      <c r="H57" s="1" t="s">
        <v>446</v>
      </c>
      <c r="I57" s="1" t="s">
        <v>774</v>
      </c>
      <c r="J57" s="1" t="s">
        <v>30</v>
      </c>
      <c r="K57" s="1" t="s">
        <v>507</v>
      </c>
      <c r="L57" s="1" t="s">
        <v>507</v>
      </c>
      <c r="M57" s="1" t="s">
        <v>449</v>
      </c>
      <c r="N57" s="1" t="s">
        <v>449</v>
      </c>
      <c r="O57" s="1" t="s">
        <v>450</v>
      </c>
      <c r="P57" s="1" t="s">
        <v>451</v>
      </c>
      <c r="Q57" s="1" t="s">
        <v>452</v>
      </c>
      <c r="R57" s="1" t="s">
        <v>775</v>
      </c>
      <c r="S57" s="1" t="s">
        <v>454</v>
      </c>
      <c r="T57" s="1" t="s">
        <v>455</v>
      </c>
      <c r="U57" s="1" t="s">
        <v>463</v>
      </c>
    </row>
    <row r="58" s="1" customFormat="1" spans="1:21">
      <c r="A58" s="3">
        <v>17955791541</v>
      </c>
      <c r="B58" s="1" t="s">
        <v>776</v>
      </c>
      <c r="C58" s="1" t="s">
        <v>777</v>
      </c>
      <c r="D58" s="1" t="s">
        <v>778</v>
      </c>
      <c r="E58" s="1" t="s">
        <v>779</v>
      </c>
      <c r="F58" s="1" t="s">
        <v>470</v>
      </c>
      <c r="G58" s="1" t="s">
        <v>441</v>
      </c>
      <c r="H58" s="1" t="s">
        <v>446</v>
      </c>
      <c r="I58" s="1" t="s">
        <v>780</v>
      </c>
      <c r="J58" s="1" t="s">
        <v>30</v>
      </c>
      <c r="K58" s="1" t="s">
        <v>781</v>
      </c>
      <c r="L58" s="1" t="s">
        <v>781</v>
      </c>
      <c r="M58" s="1" t="s">
        <v>449</v>
      </c>
      <c r="N58" s="1" t="s">
        <v>449</v>
      </c>
      <c r="O58" s="1" t="s">
        <v>450</v>
      </c>
      <c r="P58" s="1" t="s">
        <v>451</v>
      </c>
      <c r="Q58" s="1" t="s">
        <v>452</v>
      </c>
      <c r="R58" s="1" t="s">
        <v>782</v>
      </c>
      <c r="S58" s="1" t="s">
        <v>454</v>
      </c>
      <c r="T58" s="1" t="s">
        <v>455</v>
      </c>
      <c r="U58" s="1" t="s">
        <v>463</v>
      </c>
    </row>
    <row r="59" s="1" customFormat="1" spans="1:21">
      <c r="A59" s="3">
        <v>18048720790</v>
      </c>
      <c r="B59" s="1" t="s">
        <v>586</v>
      </c>
      <c r="C59" s="1" t="s">
        <v>783</v>
      </c>
      <c r="D59" s="1" t="s">
        <v>784</v>
      </c>
      <c r="E59" s="1" t="s">
        <v>785</v>
      </c>
      <c r="F59" s="1" t="s">
        <v>632</v>
      </c>
      <c r="G59" s="1" t="s">
        <v>470</v>
      </c>
      <c r="H59" s="1" t="s">
        <v>446</v>
      </c>
      <c r="I59" s="1" t="s">
        <v>786</v>
      </c>
      <c r="J59" s="1" t="s">
        <v>30</v>
      </c>
      <c r="K59" s="1" t="s">
        <v>787</v>
      </c>
      <c r="L59" s="1" t="s">
        <v>787</v>
      </c>
      <c r="M59" s="1" t="s">
        <v>449</v>
      </c>
      <c r="N59" s="1" t="s">
        <v>449</v>
      </c>
      <c r="O59" s="1" t="s">
        <v>450</v>
      </c>
      <c r="P59" s="1" t="s">
        <v>451</v>
      </c>
      <c r="Q59" s="1" t="s">
        <v>452</v>
      </c>
      <c r="R59" s="1" t="s">
        <v>788</v>
      </c>
      <c r="S59" s="1" t="s">
        <v>454</v>
      </c>
      <c r="T59" s="1" t="s">
        <v>455</v>
      </c>
      <c r="U59" s="1" t="s">
        <v>463</v>
      </c>
    </row>
    <row r="60" s="1" customFormat="1" spans="1:21">
      <c r="A60" s="3">
        <v>18056243489</v>
      </c>
      <c r="B60" s="1" t="s">
        <v>632</v>
      </c>
      <c r="C60" s="1" t="s">
        <v>789</v>
      </c>
      <c r="D60" s="1" t="s">
        <v>790</v>
      </c>
      <c r="E60" s="1" t="s">
        <v>791</v>
      </c>
      <c r="F60" s="1" t="s">
        <v>587</v>
      </c>
      <c r="G60" s="1" t="s">
        <v>502</v>
      </c>
      <c r="H60" s="1" t="s">
        <v>446</v>
      </c>
      <c r="I60" s="1" t="s">
        <v>792</v>
      </c>
      <c r="J60" s="1" t="s">
        <v>30</v>
      </c>
      <c r="K60" s="1" t="s">
        <v>793</v>
      </c>
      <c r="L60" s="1" t="s">
        <v>793</v>
      </c>
      <c r="M60" s="1" t="s">
        <v>449</v>
      </c>
      <c r="N60" s="1" t="s">
        <v>449</v>
      </c>
      <c r="O60" s="1" t="s">
        <v>450</v>
      </c>
      <c r="P60" s="1" t="s">
        <v>451</v>
      </c>
      <c r="Q60" s="1" t="s">
        <v>452</v>
      </c>
      <c r="R60" s="1" t="s">
        <v>794</v>
      </c>
      <c r="S60" s="1" t="s">
        <v>454</v>
      </c>
      <c r="T60" s="1" t="s">
        <v>455</v>
      </c>
      <c r="U60" s="1" t="s">
        <v>463</v>
      </c>
    </row>
    <row r="61" s="1" customFormat="1" spans="1:21">
      <c r="A61" s="3">
        <v>18059579698</v>
      </c>
      <c r="B61" s="1" t="s">
        <v>587</v>
      </c>
      <c r="C61" s="1" t="s">
        <v>795</v>
      </c>
      <c r="D61" s="1" t="s">
        <v>796</v>
      </c>
      <c r="E61" s="1" t="s">
        <v>797</v>
      </c>
      <c r="F61" s="1" t="s">
        <v>587</v>
      </c>
      <c r="G61" s="1" t="s">
        <v>532</v>
      </c>
      <c r="H61" s="1" t="s">
        <v>446</v>
      </c>
      <c r="I61" s="1" t="s">
        <v>798</v>
      </c>
      <c r="J61" s="1" t="s">
        <v>30</v>
      </c>
      <c r="K61" s="1" t="s">
        <v>799</v>
      </c>
      <c r="L61" s="1" t="s">
        <v>799</v>
      </c>
      <c r="M61" s="1" t="s">
        <v>449</v>
      </c>
      <c r="N61" s="1" t="s">
        <v>449</v>
      </c>
      <c r="O61" s="1" t="s">
        <v>450</v>
      </c>
      <c r="P61" s="1" t="s">
        <v>451</v>
      </c>
      <c r="Q61" s="1" t="s">
        <v>452</v>
      </c>
      <c r="R61" s="1" t="s">
        <v>800</v>
      </c>
      <c r="S61" s="1" t="s">
        <v>454</v>
      </c>
      <c r="T61" s="1" t="s">
        <v>455</v>
      </c>
      <c r="U61" s="1" t="s">
        <v>463</v>
      </c>
    </row>
    <row r="62" s="1" customFormat="1" spans="1:21">
      <c r="A62" s="3">
        <v>18064956494</v>
      </c>
      <c r="B62" s="1" t="s">
        <v>532</v>
      </c>
      <c r="C62" s="1" t="s">
        <v>801</v>
      </c>
      <c r="D62" s="1" t="s">
        <v>802</v>
      </c>
      <c r="E62" s="1" t="s">
        <v>803</v>
      </c>
      <c r="F62" s="1" t="s">
        <v>502</v>
      </c>
      <c r="G62" s="1" t="s">
        <v>483</v>
      </c>
      <c r="H62" s="1" t="s">
        <v>446</v>
      </c>
      <c r="I62" s="1" t="s">
        <v>804</v>
      </c>
      <c r="J62" s="1" t="s">
        <v>30</v>
      </c>
      <c r="K62" s="1" t="s">
        <v>805</v>
      </c>
      <c r="L62" s="1" t="s">
        <v>805</v>
      </c>
      <c r="M62" s="1" t="s">
        <v>449</v>
      </c>
      <c r="N62" s="1" t="s">
        <v>449</v>
      </c>
      <c r="O62" s="1" t="s">
        <v>450</v>
      </c>
      <c r="P62" s="1" t="s">
        <v>451</v>
      </c>
      <c r="Q62" s="1" t="s">
        <v>452</v>
      </c>
      <c r="R62" s="1" t="s">
        <v>806</v>
      </c>
      <c r="S62" s="1" t="s">
        <v>454</v>
      </c>
      <c r="T62" s="1" t="s">
        <v>455</v>
      </c>
      <c r="U62" s="1" t="s">
        <v>463</v>
      </c>
    </row>
    <row r="63" s="1" customFormat="1" spans="1:21">
      <c r="A63" s="3">
        <v>18007620925</v>
      </c>
      <c r="B63" s="1" t="s">
        <v>617</v>
      </c>
      <c r="C63" s="1" t="s">
        <v>807</v>
      </c>
      <c r="D63" s="1" t="s">
        <v>808</v>
      </c>
      <c r="E63" s="1" t="s">
        <v>809</v>
      </c>
      <c r="F63" s="1" t="s">
        <v>587</v>
      </c>
      <c r="G63" s="1" t="s">
        <v>532</v>
      </c>
      <c r="H63" s="1" t="s">
        <v>446</v>
      </c>
      <c r="I63" s="1" t="s">
        <v>810</v>
      </c>
      <c r="J63" s="1" t="s">
        <v>30</v>
      </c>
      <c r="K63" s="1" t="s">
        <v>494</v>
      </c>
      <c r="L63" s="1" t="s">
        <v>494</v>
      </c>
      <c r="M63" s="1" t="s">
        <v>449</v>
      </c>
      <c r="N63" s="1" t="s">
        <v>449</v>
      </c>
      <c r="O63" s="1" t="s">
        <v>450</v>
      </c>
      <c r="P63" s="1" t="s">
        <v>451</v>
      </c>
      <c r="Q63" s="1" t="s">
        <v>452</v>
      </c>
      <c r="R63" s="1" t="s">
        <v>811</v>
      </c>
      <c r="S63" s="1" t="s">
        <v>454</v>
      </c>
      <c r="T63" s="1" t="s">
        <v>455</v>
      </c>
      <c r="U63" s="1" t="s">
        <v>463</v>
      </c>
    </row>
    <row r="64" s="1" customFormat="1" spans="1:21">
      <c r="A64" s="3">
        <v>17968019058</v>
      </c>
      <c r="B64" s="1" t="s">
        <v>583</v>
      </c>
      <c r="C64" s="1" t="s">
        <v>812</v>
      </c>
      <c r="D64" s="1" t="s">
        <v>813</v>
      </c>
      <c r="E64" s="1" t="s">
        <v>814</v>
      </c>
      <c r="F64" s="1" t="s">
        <v>613</v>
      </c>
      <c r="G64" s="1" t="s">
        <v>470</v>
      </c>
      <c r="H64" s="1" t="s">
        <v>446</v>
      </c>
      <c r="I64" s="1" t="s">
        <v>815</v>
      </c>
      <c r="J64" s="1" t="s">
        <v>30</v>
      </c>
      <c r="K64" s="1" t="s">
        <v>816</v>
      </c>
      <c r="L64" s="1" t="s">
        <v>816</v>
      </c>
      <c r="M64" s="1" t="s">
        <v>449</v>
      </c>
      <c r="N64" s="1" t="s">
        <v>449</v>
      </c>
      <c r="O64" s="1" t="s">
        <v>450</v>
      </c>
      <c r="P64" s="1" t="s">
        <v>451</v>
      </c>
      <c r="Q64" s="1" t="s">
        <v>452</v>
      </c>
      <c r="R64" s="1" t="s">
        <v>817</v>
      </c>
      <c r="S64" s="1" t="s">
        <v>454</v>
      </c>
      <c r="T64" s="1" t="s">
        <v>455</v>
      </c>
      <c r="U64" s="1" t="s">
        <v>463</v>
      </c>
    </row>
    <row r="65" s="1" customFormat="1" spans="1:21">
      <c r="A65" s="3">
        <v>17791067173</v>
      </c>
      <c r="B65" s="1" t="s">
        <v>818</v>
      </c>
      <c r="C65" s="1" t="s">
        <v>819</v>
      </c>
      <c r="D65" s="1" t="s">
        <v>619</v>
      </c>
      <c r="E65" s="1" t="s">
        <v>820</v>
      </c>
      <c r="F65" s="1" t="s">
        <v>632</v>
      </c>
      <c r="G65" s="1" t="s">
        <v>445</v>
      </c>
      <c r="H65" s="1" t="s">
        <v>446</v>
      </c>
      <c r="I65" s="1" t="s">
        <v>821</v>
      </c>
      <c r="J65" s="1" t="s">
        <v>30</v>
      </c>
      <c r="K65" s="1" t="s">
        <v>822</v>
      </c>
      <c r="L65" s="1" t="s">
        <v>822</v>
      </c>
      <c r="M65" s="1" t="s">
        <v>449</v>
      </c>
      <c r="N65" s="1" t="s">
        <v>449</v>
      </c>
      <c r="O65" s="1" t="s">
        <v>450</v>
      </c>
      <c r="P65" s="1" t="s">
        <v>451</v>
      </c>
      <c r="Q65" s="1" t="s">
        <v>452</v>
      </c>
      <c r="R65" s="1" t="s">
        <v>823</v>
      </c>
      <c r="S65" s="1" t="s">
        <v>454</v>
      </c>
      <c r="T65" s="1" t="s">
        <v>455</v>
      </c>
      <c r="U65" s="1" t="s">
        <v>463</v>
      </c>
    </row>
    <row r="66" s="1" customFormat="1" spans="1:21">
      <c r="A66" s="3">
        <v>17945194480</v>
      </c>
      <c r="B66" s="1" t="s">
        <v>824</v>
      </c>
      <c r="C66" s="1" t="s">
        <v>825</v>
      </c>
      <c r="D66" s="1" t="s">
        <v>826</v>
      </c>
      <c r="E66" s="1" t="s">
        <v>827</v>
      </c>
      <c r="F66" s="1" t="s">
        <v>470</v>
      </c>
      <c r="G66" s="1" t="s">
        <v>441</v>
      </c>
      <c r="H66" s="1" t="s">
        <v>446</v>
      </c>
      <c r="I66" s="1" t="s">
        <v>828</v>
      </c>
      <c r="J66" s="1" t="s">
        <v>30</v>
      </c>
      <c r="K66" s="1" t="s">
        <v>468</v>
      </c>
      <c r="L66" s="1" t="s">
        <v>468</v>
      </c>
      <c r="M66" s="1" t="s">
        <v>449</v>
      </c>
      <c r="N66" s="1" t="s">
        <v>449</v>
      </c>
      <c r="O66" s="1" t="s">
        <v>450</v>
      </c>
      <c r="P66" s="1" t="s">
        <v>451</v>
      </c>
      <c r="Q66" s="1" t="s">
        <v>452</v>
      </c>
      <c r="R66" s="1" t="s">
        <v>829</v>
      </c>
      <c r="S66" s="1" t="s">
        <v>454</v>
      </c>
      <c r="T66" s="1" t="s">
        <v>455</v>
      </c>
      <c r="U66" s="1" t="s">
        <v>463</v>
      </c>
    </row>
    <row r="67" s="1" customFormat="1" spans="1:21">
      <c r="A67" s="3">
        <v>17793026687</v>
      </c>
      <c r="B67" s="1" t="s">
        <v>818</v>
      </c>
      <c r="C67" s="1" t="s">
        <v>830</v>
      </c>
      <c r="D67" s="1" t="s">
        <v>831</v>
      </c>
      <c r="E67" s="1" t="s">
        <v>832</v>
      </c>
      <c r="F67" s="1" t="s">
        <v>632</v>
      </c>
      <c r="G67" s="1" t="s">
        <v>587</v>
      </c>
      <c r="H67" s="1" t="s">
        <v>446</v>
      </c>
      <c r="I67" s="1" t="s">
        <v>833</v>
      </c>
      <c r="J67" s="1" t="s">
        <v>30</v>
      </c>
      <c r="K67" s="1" t="s">
        <v>834</v>
      </c>
      <c r="L67" s="1" t="s">
        <v>834</v>
      </c>
      <c r="M67" s="1" t="s">
        <v>449</v>
      </c>
      <c r="N67" s="1" t="s">
        <v>449</v>
      </c>
      <c r="O67" s="1" t="s">
        <v>450</v>
      </c>
      <c r="P67" s="1" t="s">
        <v>451</v>
      </c>
      <c r="Q67" s="1" t="s">
        <v>452</v>
      </c>
      <c r="R67" s="1" t="s">
        <v>835</v>
      </c>
      <c r="S67" s="1" t="s">
        <v>454</v>
      </c>
      <c r="T67" s="1" t="s">
        <v>455</v>
      </c>
      <c r="U67" s="1" t="s">
        <v>463</v>
      </c>
    </row>
    <row r="68" s="1" customFormat="1" spans="1:21">
      <c r="A68" s="3">
        <v>17869536712</v>
      </c>
      <c r="B68" s="1" t="s">
        <v>836</v>
      </c>
      <c r="C68" s="1" t="s">
        <v>837</v>
      </c>
      <c r="D68" s="1" t="s">
        <v>838</v>
      </c>
      <c r="E68" s="1" t="s">
        <v>839</v>
      </c>
      <c r="F68" s="1" t="s">
        <v>587</v>
      </c>
      <c r="G68" s="1" t="s">
        <v>483</v>
      </c>
      <c r="H68" s="1" t="s">
        <v>446</v>
      </c>
      <c r="I68" s="1" t="s">
        <v>840</v>
      </c>
      <c r="J68" s="1" t="s">
        <v>30</v>
      </c>
      <c r="K68" s="1" t="s">
        <v>841</v>
      </c>
      <c r="L68" s="1" t="s">
        <v>841</v>
      </c>
      <c r="M68" s="1" t="s">
        <v>449</v>
      </c>
      <c r="N68" s="1" t="s">
        <v>449</v>
      </c>
      <c r="O68" s="1" t="s">
        <v>450</v>
      </c>
      <c r="P68" s="1" t="s">
        <v>451</v>
      </c>
      <c r="Q68" s="1" t="s">
        <v>452</v>
      </c>
      <c r="R68" s="1" t="s">
        <v>842</v>
      </c>
      <c r="S68" s="1" t="s">
        <v>454</v>
      </c>
      <c r="T68" s="1" t="s">
        <v>455</v>
      </c>
      <c r="U68" s="1" t="s">
        <v>463</v>
      </c>
    </row>
    <row r="69" s="1" customFormat="1" spans="1:21">
      <c r="A69" s="3">
        <v>17639293179</v>
      </c>
      <c r="B69" s="1" t="s">
        <v>843</v>
      </c>
      <c r="C69" s="1" t="s">
        <v>844</v>
      </c>
      <c r="D69" s="1" t="s">
        <v>845</v>
      </c>
      <c r="E69" s="1" t="s">
        <v>846</v>
      </c>
      <c r="F69" s="1" t="s">
        <v>532</v>
      </c>
      <c r="G69" s="1" t="s">
        <v>483</v>
      </c>
      <c r="H69" s="1" t="s">
        <v>446</v>
      </c>
      <c r="I69" s="1" t="s">
        <v>847</v>
      </c>
      <c r="J69" s="1" t="s">
        <v>30</v>
      </c>
      <c r="K69" s="1" t="s">
        <v>848</v>
      </c>
      <c r="L69" s="1" t="s">
        <v>848</v>
      </c>
      <c r="M69" s="1" t="s">
        <v>449</v>
      </c>
      <c r="N69" s="1" t="s">
        <v>449</v>
      </c>
      <c r="O69" s="1" t="s">
        <v>450</v>
      </c>
      <c r="P69" s="1" t="s">
        <v>451</v>
      </c>
      <c r="Q69" s="1" t="s">
        <v>452</v>
      </c>
      <c r="R69" s="1" t="s">
        <v>849</v>
      </c>
      <c r="S69" s="1" t="s">
        <v>454</v>
      </c>
      <c r="T69" s="1" t="s">
        <v>455</v>
      </c>
      <c r="U69" s="1" t="s">
        <v>463</v>
      </c>
    </row>
    <row r="70" s="1" customFormat="1" spans="1:21">
      <c r="A70" s="3">
        <v>17949742964</v>
      </c>
      <c r="B70" s="1" t="s">
        <v>850</v>
      </c>
      <c r="C70" s="1" t="s">
        <v>851</v>
      </c>
      <c r="D70" s="1" t="s">
        <v>852</v>
      </c>
      <c r="E70" s="1" t="s">
        <v>853</v>
      </c>
      <c r="F70" s="1" t="s">
        <v>632</v>
      </c>
      <c r="G70" s="1" t="s">
        <v>483</v>
      </c>
      <c r="H70" s="1" t="s">
        <v>446</v>
      </c>
      <c r="I70" s="1" t="s">
        <v>854</v>
      </c>
      <c r="J70" s="1" t="s">
        <v>30</v>
      </c>
      <c r="K70" s="1" t="s">
        <v>855</v>
      </c>
      <c r="L70" s="1" t="s">
        <v>855</v>
      </c>
      <c r="M70" s="1" t="s">
        <v>449</v>
      </c>
      <c r="N70" s="1" t="s">
        <v>449</v>
      </c>
      <c r="O70" s="1" t="s">
        <v>450</v>
      </c>
      <c r="P70" s="1" t="s">
        <v>451</v>
      </c>
      <c r="Q70" s="1" t="s">
        <v>452</v>
      </c>
      <c r="R70" s="1" t="s">
        <v>856</v>
      </c>
      <c r="S70" s="1" t="s">
        <v>454</v>
      </c>
      <c r="T70" s="1" t="s">
        <v>455</v>
      </c>
      <c r="U70" s="1" t="s">
        <v>456</v>
      </c>
    </row>
    <row r="71" s="1" customFormat="1" spans="1:21">
      <c r="A71" s="3">
        <v>17931756600</v>
      </c>
      <c r="B71" s="1" t="s">
        <v>857</v>
      </c>
      <c r="C71" s="1" t="s">
        <v>858</v>
      </c>
      <c r="D71" s="1" t="s">
        <v>859</v>
      </c>
      <c r="E71" s="1" t="s">
        <v>860</v>
      </c>
      <c r="F71" s="1" t="s">
        <v>587</v>
      </c>
      <c r="G71" s="1" t="s">
        <v>532</v>
      </c>
      <c r="H71" s="1" t="s">
        <v>446</v>
      </c>
      <c r="I71" s="1" t="s">
        <v>861</v>
      </c>
      <c r="J71" s="1" t="s">
        <v>30</v>
      </c>
      <c r="K71" s="1" t="s">
        <v>862</v>
      </c>
      <c r="L71" s="1" t="s">
        <v>862</v>
      </c>
      <c r="M71" s="1" t="s">
        <v>449</v>
      </c>
      <c r="N71" s="1" t="s">
        <v>449</v>
      </c>
      <c r="O71" s="1" t="s">
        <v>450</v>
      </c>
      <c r="P71" s="1" t="s">
        <v>451</v>
      </c>
      <c r="Q71" s="1" t="s">
        <v>452</v>
      </c>
      <c r="R71" s="1" t="s">
        <v>863</v>
      </c>
      <c r="S71" s="1" t="s">
        <v>454</v>
      </c>
      <c r="T71" s="1" t="s">
        <v>455</v>
      </c>
      <c r="U71" s="1" t="s">
        <v>463</v>
      </c>
    </row>
    <row r="72" s="1" customFormat="1" spans="1:21">
      <c r="A72" s="3">
        <v>17939744992</v>
      </c>
      <c r="B72" s="1" t="s">
        <v>864</v>
      </c>
      <c r="C72" s="1" t="s">
        <v>865</v>
      </c>
      <c r="D72" s="1" t="s">
        <v>866</v>
      </c>
      <c r="E72" s="1" t="s">
        <v>867</v>
      </c>
      <c r="F72" s="1" t="s">
        <v>502</v>
      </c>
      <c r="G72" s="1" t="s">
        <v>483</v>
      </c>
      <c r="H72" s="1" t="s">
        <v>446</v>
      </c>
      <c r="I72" s="1" t="s">
        <v>868</v>
      </c>
      <c r="J72" s="1" t="s">
        <v>30</v>
      </c>
      <c r="K72" s="1" t="s">
        <v>699</v>
      </c>
      <c r="L72" s="1" t="s">
        <v>699</v>
      </c>
      <c r="M72" s="1" t="s">
        <v>449</v>
      </c>
      <c r="N72" s="1" t="s">
        <v>449</v>
      </c>
      <c r="O72" s="1" t="s">
        <v>450</v>
      </c>
      <c r="P72" s="1" t="s">
        <v>451</v>
      </c>
      <c r="Q72" s="1" t="s">
        <v>452</v>
      </c>
      <c r="R72" s="1" t="s">
        <v>869</v>
      </c>
      <c r="S72" s="1" t="s">
        <v>454</v>
      </c>
      <c r="T72" s="1" t="s">
        <v>455</v>
      </c>
      <c r="U72" s="1" t="s">
        <v>463</v>
      </c>
    </row>
    <row r="73" s="1" customFormat="1" spans="1:21">
      <c r="A73" s="3">
        <v>17820440900</v>
      </c>
      <c r="B73" s="1" t="s">
        <v>870</v>
      </c>
      <c r="C73" s="1" t="s">
        <v>871</v>
      </c>
      <c r="D73" s="1" t="s">
        <v>872</v>
      </c>
      <c r="E73" s="1" t="s">
        <v>873</v>
      </c>
      <c r="F73" s="1" t="s">
        <v>587</v>
      </c>
      <c r="G73" s="1" t="s">
        <v>483</v>
      </c>
      <c r="H73" s="1" t="s">
        <v>446</v>
      </c>
      <c r="I73" s="1" t="s">
        <v>874</v>
      </c>
      <c r="J73" s="1" t="s">
        <v>30</v>
      </c>
      <c r="K73" s="1" t="s">
        <v>875</v>
      </c>
      <c r="L73" s="1" t="s">
        <v>875</v>
      </c>
      <c r="M73" s="1" t="s">
        <v>449</v>
      </c>
      <c r="N73" s="1" t="s">
        <v>449</v>
      </c>
      <c r="O73" s="1" t="s">
        <v>450</v>
      </c>
      <c r="P73" s="1" t="s">
        <v>451</v>
      </c>
      <c r="Q73" s="1" t="s">
        <v>452</v>
      </c>
      <c r="R73" s="1" t="s">
        <v>876</v>
      </c>
      <c r="S73" s="1" t="s">
        <v>454</v>
      </c>
      <c r="T73" s="1" t="s">
        <v>455</v>
      </c>
      <c r="U73" s="1" t="s">
        <v>463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2022-06-13T03:04:47Z</dcterms:created>
  <dcterms:modified xsi:type="dcterms:W3CDTF">2022-06-13T03:29:42Z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EF7CD6FD83634276AC8C8A2FA93E03A2</vt:lpwstr>
  </property>
  <property fmtid="{D5CDD505-2E9C-101B-9397-08002B2CF9AE}" pid="3" name="KSOProductBuildVer">
    <vt:lpwstr>2052-11.1.0.11744</vt:lpwstr>
  </property>
</Properties>
</file>