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<sst xmlns="http://schemas.openxmlformats.org/spreadsheetml/2006/main" count="1228" uniqueCount="457">
  <si>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</si>
  <si>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</si>
  <si>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</si>
  <si>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</si>
  <si>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</si>
  <si>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</si>
  <si>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</si>
  <si>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</si>
  <si>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</si>
  <si>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</si>
  <si>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</si>
  <si>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</si>
  <si>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</si>
  <si>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</si>
  <si>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</si>
  <si>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</si>
  <si>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</si>
  <si>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</si>
  <si>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</si>
  <si>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</si>
  <si>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</si>
  <si>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</si>
  <si>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</si>
  <si>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</si>
  <si>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</si>
  <si>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17573993958	</t>
  </si>
  <si>
    <t>Ctrip</t>
  </si>
  <si>
    <t>正常</t>
  </si>
  <si>
    <t>[托莱多]帕拉多托莱多酒店(Parador de Toledo)(55337455)</t>
  </si>
  <si>
    <t>高级双人床房&lt;2人入住&gt;&lt;不退款&gt;&lt;早餐&gt;</t>
  </si>
  <si>
    <t>HKD</t>
  </si>
  <si>
    <t>LEE/SIYOO,HONG/DOOYOUNG</t>
  </si>
  <si>
    <t>CA13030220612HKD</t>
  </si>
  <si>
    <t>未提现</t>
  </si>
  <si>
    <t>携程开票</t>
  </si>
  <si>
    <t xml:space="preserve">	</t>
  </si>
  <si>
    <t xml:space="preserve">17771591334	</t>
  </si>
  <si>
    <t>[巴黎]贝尔塔酒店(Belta Hotel)(55290431)</t>
  </si>
  <si>
    <t>标准双床房&lt;不退款&gt;&lt;2人入住&gt;</t>
  </si>
  <si>
    <t>McVeigh/Emma,McVeigh/Jane</t>
  </si>
  <si>
    <t xml:space="preserve">2500822	</t>
  </si>
  <si>
    <t xml:space="preserve">acknowledge	</t>
  </si>
  <si>
    <t xml:space="preserve">17924338747	</t>
  </si>
  <si>
    <t>[纽约]纽约中央凯悦大酒店(Hyatt Grand Central New York)(55862047)</t>
  </si>
  <si>
    <t>转角套房-&lt;2人入住&gt;&lt;不退款&gt;</t>
  </si>
  <si>
    <t>LI/ZONGFAN,Ling/Hao</t>
  </si>
  <si>
    <t xml:space="preserve">52335571	</t>
  </si>
  <si>
    <t xml:space="preserve">17995665124	</t>
  </si>
  <si>
    <t>[仁川]仁川君悦大酒店(Grand Hyatt Incheon)(89918362)</t>
  </si>
  <si>
    <t>豪华双床房&lt;2人入住&gt;&lt;不退款&gt;</t>
  </si>
  <si>
    <t>lee/hyunji</t>
  </si>
  <si>
    <t xml:space="preserve">6031322	</t>
  </si>
  <si>
    <t xml:space="preserve">18037247389	</t>
  </si>
  <si>
    <t>[马斯顿格林]宜必思尚品伯明翰 NEC 机场酒店(Ibis Styles Birmingham NEC and Airport)(70392078)</t>
  </si>
  <si>
    <t>标准双人房&lt;2人入住&gt;&lt;不退款&gt;&lt;早餐&gt;</t>
  </si>
  <si>
    <t>Lane/Thomas</t>
  </si>
  <si>
    <t xml:space="preserve">18061868330	</t>
  </si>
  <si>
    <t>[西南县]槟城直落巴巷悦椿度假村 (槟城对抗新冠肺炎认证)(Angsana Teluk Bahang (PenangFightCovid-19 Certified))(90275431)</t>
  </si>
  <si>
    <t>高级房&lt;2人入住&gt;&lt;不退款&gt;&lt;早餐&gt;</t>
  </si>
  <si>
    <t>Vincent/Tey</t>
  </si>
  <si>
    <t xml:space="preserve">5947151	</t>
  </si>
  <si>
    <t xml:space="preserve">18068444958	</t>
  </si>
  <si>
    <t>[巴生港]普雷米尔酒店(Premiere Hotel)(55414157)</t>
  </si>
  <si>
    <t>高级特大床房&lt;2人入住&gt;&lt;不退款&gt;&lt;早餐&gt;</t>
  </si>
  <si>
    <t>Athimoolam/Dharmendran</t>
  </si>
  <si>
    <t xml:space="preserve">18069518725	</t>
  </si>
  <si>
    <t>[萨兰]北奥尔良 - 赛纶普瑞米尔经典酒店(Premiere Classe Orleans Nord - Saran)(70790043)</t>
  </si>
  <si>
    <t>标准间1双人床&lt;2人入住&gt;&lt;不退款&gt;</t>
  </si>
  <si>
    <t>ait radi/Hichame</t>
  </si>
  <si>
    <t xml:space="preserve">33681UC000930	</t>
  </si>
  <si>
    <t xml:space="preserve">18069504539	</t>
  </si>
  <si>
    <t>[马斯喀特]马斯喀特机场诺富特酒店(Novotel Muscat Airport)(55337446)</t>
  </si>
  <si>
    <t>经典特大床房&lt;2人入住&gt;&lt;不退款&gt;</t>
  </si>
  <si>
    <t>Qasim/Qasim</t>
  </si>
  <si>
    <t xml:space="preserve">B7A7WF6568	</t>
  </si>
  <si>
    <t xml:space="preserve">18072869891	</t>
  </si>
  <si>
    <t>[荣布]劳勿天心轩酒店(Grandview Hotel Raub)(90400030)</t>
  </si>
  <si>
    <t>豪华房&lt;2人入住&gt;&lt;不退款&gt;</t>
  </si>
  <si>
    <t>Ibrahim/Mohd Suhaimi</t>
  </si>
  <si>
    <t xml:space="preserve">18073110570	</t>
  </si>
  <si>
    <t>[Atasehir]城市 161 号阁楼酒店(Cityloft 161)(91808073)</t>
  </si>
  <si>
    <t>海景一间卧室客房&lt;2人入住&gt;&lt;不退款&gt;&lt;早餐&gt;</t>
  </si>
  <si>
    <t>SABR/MOHAMMED HAMZA</t>
  </si>
  <si>
    <t xml:space="preserve">649577881	</t>
  </si>
  <si>
    <t xml:space="preserve">18076209093	</t>
  </si>
  <si>
    <t>[横滨]MYSTAYS 横滨酒店(HOTEL MYSTAYS Yokohama)(55451729)</t>
  </si>
  <si>
    <t>高级三人房&lt;2人入住&gt;&lt;不退款&gt;</t>
  </si>
  <si>
    <t>WANG/HUAILIN</t>
  </si>
  <si>
    <t xml:space="preserve">T_1956194240	</t>
  </si>
  <si>
    <t xml:space="preserve">17892774988	</t>
  </si>
  <si>
    <t>[都柏林]奥康奈尔桥阿灵顿酒店(Arlington Hotel O'Connell Bridge)(89918075)</t>
  </si>
  <si>
    <t>双人房&lt;2人入住&gt;&lt;不退款&gt;</t>
  </si>
  <si>
    <t>Bell/Nicholas</t>
  </si>
  <si>
    <t>CA13030220613HKD</t>
  </si>
  <si>
    <t xml:space="preserve">2538482	</t>
  </si>
  <si>
    <t xml:space="preserve">828967	</t>
  </si>
  <si>
    <t xml:space="preserve">17956802644	</t>
  </si>
  <si>
    <t>[罗穆勒斯]罗穆勒斯 - 底特律机场智选假日酒店 - IHG 旗下饭店(Holiday Inn Express Romulus / Detroit Airport, an Ihg Hotel)(55280818)</t>
  </si>
  <si>
    <t>2张大床房&lt;2人入住&gt;&lt;不退款&gt;&lt;早餐&gt;</t>
  </si>
  <si>
    <t>Chen/Ruishi,Yu/Tianhao</t>
  </si>
  <si>
    <t xml:space="preserve">45416677	</t>
  </si>
  <si>
    <t xml:space="preserve">17977576374	</t>
  </si>
  <si>
    <t>[null](89916455)</t>
  </si>
  <si>
    <t xml:space="preserve">18031422086	</t>
  </si>
  <si>
    <t>White/Ryan</t>
  </si>
  <si>
    <t xml:space="preserve">18031436074	</t>
  </si>
  <si>
    <t>[拉斯维加斯]卢克索酒店(Luxor Hotel &amp; Casino)(60494169)</t>
  </si>
  <si>
    <t>金字塔双大号床房&lt;2人入住&gt;&lt;不退款&gt;</t>
  </si>
  <si>
    <t>CURRAN/HAYLEY LAUREEN,MILLER/MATTHEW JULIUS</t>
  </si>
  <si>
    <t xml:space="preserve">901354944	</t>
  </si>
  <si>
    <t xml:space="preserve">18049448673	</t>
  </si>
  <si>
    <t>[柏林]柏林施柏阁酒店(Steigenberger Hotel am Kanzleramt)(55822293)</t>
  </si>
  <si>
    <t>尊享豪华房&lt;不退款&gt;&lt;2人入住&gt;</t>
  </si>
  <si>
    <t>Sadek/Youssef</t>
  </si>
  <si>
    <t xml:space="preserve">4637SE095400	</t>
  </si>
  <si>
    <t xml:space="preserve">18049489302	</t>
  </si>
  <si>
    <t>[Birchanger]华美达伦敦斯坦斯特德机场酒店(Ramada London Stansted Airport)(55402764)</t>
  </si>
  <si>
    <t>标准双人房&lt;2人入住&gt;&lt;不退款&gt;</t>
  </si>
  <si>
    <t>Wuestenhagen/Eike</t>
  </si>
  <si>
    <t xml:space="preserve">18049531383	</t>
  </si>
  <si>
    <t>[蒙特卡洛]蒙特卡洛大都会酒店(Hotel Metropole, Monte Carlo)(55465260)</t>
  </si>
  <si>
    <t>豪华精致套房&lt;2人入住&gt;&lt;不退款&gt;</t>
  </si>
  <si>
    <t>Vindevogel/Dominique vindevogel</t>
  </si>
  <si>
    <t xml:space="preserve">10594516	</t>
  </si>
  <si>
    <t xml:space="preserve">18053481817	</t>
  </si>
  <si>
    <t>双人床房&lt;2人入住&gt;&lt;不退款&gt;&lt;早餐&gt;</t>
  </si>
  <si>
    <t>MOINOT/Frederic</t>
  </si>
  <si>
    <t xml:space="preserve">18055326377	</t>
  </si>
  <si>
    <t>[蒙特利尔]罗比福酒店(Hotel Ruby Foo's)(55519519)</t>
  </si>
  <si>
    <t>豪华2张大床房&lt;2人入住&gt;&lt;不退款&gt;</t>
  </si>
  <si>
    <t>jeppson/xavier</t>
  </si>
  <si>
    <t xml:space="preserve">18059464526	</t>
  </si>
  <si>
    <t>[新加坡]新加坡柏伟诗酒店(Park Regis Singapore)(68031189)</t>
  </si>
  <si>
    <t>园景房&lt;2人入住&gt;&lt;不退款&gt;&lt;早餐&gt;</t>
  </si>
  <si>
    <t>Maniam/Hemalatha ,Rajendran/Kamala</t>
  </si>
  <si>
    <t xml:space="preserve">1954437832	</t>
  </si>
  <si>
    <t xml:space="preserve">18066279977	</t>
  </si>
  <si>
    <t>[河内]河内萨默塞特格兰德酒店(Somerset Grand Hanoi)(55599165)</t>
  </si>
  <si>
    <t>三卧行政房&lt;2人入住&gt;&lt;不退款&gt;</t>
  </si>
  <si>
    <t>Gnow/Zachary</t>
  </si>
  <si>
    <t xml:space="preserve">33362139	</t>
  </si>
  <si>
    <t xml:space="preserve">18073203995	</t>
  </si>
  <si>
    <t>[Si Rusa]提斯特尔(Thistle Port Dickson)(77364455)</t>
  </si>
  <si>
    <t>豪华海滨特大床房&lt;2人入住&gt;&lt;不退款&gt;&lt;早餐&gt;</t>
  </si>
  <si>
    <t>Abdul Rashid/Ahmad Ariff Zaki</t>
  </si>
  <si>
    <t xml:space="preserve">Acknowledged	</t>
  </si>
  <si>
    <t xml:space="preserve">18077155729	</t>
  </si>
  <si>
    <t>[威斯敏斯特城]曼德维尔酒店(The Mandeville Hotel)(55852020)</t>
  </si>
  <si>
    <t>高级双人房&lt;不退款&gt;&lt;2人入住&gt;</t>
  </si>
  <si>
    <t>Johansson/Alexander</t>
  </si>
  <si>
    <t xml:space="preserve">27254SE047853	</t>
  </si>
  <si>
    <t xml:space="preserve">18079724333	</t>
  </si>
  <si>
    <t>[雷东多海滩]波托菲诺码头贵族山庄酒店(The Portofino Hotel &amp; Marina, a Noble House Hotel)(55354937)</t>
  </si>
  <si>
    <t>码头景精致套房&lt;2人入住&gt;&lt;不退款&gt;</t>
  </si>
  <si>
    <t>Martin/Christopher</t>
  </si>
  <si>
    <t xml:space="preserve">18080158890	</t>
  </si>
  <si>
    <t>[中雅加达]蓝天潘多拉塔奇可尼酒店(Blue Sky Pandurata)(90401763)</t>
  </si>
  <si>
    <t>Ullah/Muhammad Haseeb</t>
  </si>
  <si>
    <t xml:space="preserve">18080299636	</t>
  </si>
  <si>
    <t>[新加坡]新加坡诺怡酒店 (Staycation Approved)(Naumi Hotel Singapore (Staycation Approved))(56140558)</t>
  </si>
  <si>
    <t>加布里埃房&lt;2人入住&gt;&lt;不退款&gt;</t>
  </si>
  <si>
    <t>Koh/Timothy</t>
  </si>
  <si>
    <t xml:space="preserve">EXP-1956712950	</t>
  </si>
  <si>
    <t xml:space="preserve">18080403869	</t>
  </si>
  <si>
    <t>[首尔]东大门格鲁酒店(Glue Hotel Dongdaemun)(77364141)</t>
  </si>
  <si>
    <t>豪华双人房&lt;2人入住&gt;&lt;不退款&gt;</t>
  </si>
  <si>
    <t>BAE/SUNGCHUL</t>
  </si>
  <si>
    <t xml:space="preserve">18080530817	</t>
  </si>
  <si>
    <t>[八打灵再也]吉隆坡颐思殿酒店(Eastin Hotel Kuala Lumpur)(55270753)</t>
  </si>
  <si>
    <t>Marzoeki/Anneke</t>
  </si>
  <si>
    <t>取消</t>
  </si>
  <si>
    <t xml:space="preserve">18081328102	</t>
  </si>
  <si>
    <t>[Braga]万隆皇家酒店(ÉL Royale Hotel Bandung)(55254047)</t>
  </si>
  <si>
    <t>康达泰一室房&lt;不退款&gt;&lt;2人入住&gt;</t>
  </si>
  <si>
    <t>WANG/AIMIN</t>
  </si>
  <si>
    <t xml:space="preserve">18081416090	</t>
  </si>
  <si>
    <t>[居茶]凯利斯达玛萨拉酒店(Kertih Damansara Inn)(90400221)</t>
  </si>
  <si>
    <t>豪华特大床房私人浴室&lt;2人入住&gt;&lt;不退款&gt;</t>
  </si>
  <si>
    <t>AWANG/MUHAMMAD SAIFULLAH,SINISIN/KEITH</t>
  </si>
  <si>
    <t xml:space="preserve">18081458573	</t>
  </si>
  <si>
    <t>[柏林]柏林镜塔精选酒店(Select Hotel Spiegelturm Berlin)(55639692)</t>
  </si>
  <si>
    <t>双人床房&lt;不退款&gt;&lt;2人入住&gt;</t>
  </si>
  <si>
    <t>Hofmann/Christian</t>
  </si>
  <si>
    <t xml:space="preserve">EXPEDIA_1956798217	</t>
  </si>
  <si>
    <t xml:space="preserve">18081508606	</t>
  </si>
  <si>
    <t>[迪拜]阿尔巴拉萨 S 酒店(The S Hotel Al Barsha)(90401882)</t>
  </si>
  <si>
    <t>行政特大床房&lt;2人入住&gt;&lt;不退款&gt;</t>
  </si>
  <si>
    <t>HU/JIAJUN</t>
  </si>
  <si>
    <t xml:space="preserve">237131	</t>
  </si>
  <si>
    <t xml:space="preserve">18083553520	</t>
  </si>
  <si>
    <t>[埃奇韦尔]伦敦北华美达酒店(Ramada London North)(55841795)</t>
  </si>
  <si>
    <t>标准双床房&lt;2人入住&gt;&lt;不退款&gt;</t>
  </si>
  <si>
    <t>amar/sherlee</t>
  </si>
  <si>
    <t xml:space="preserve">18083735275	</t>
  </si>
  <si>
    <t>[胡志明市]西贡景园自由酒店(Liberty Hotel Saigon Parkview)(55851878)</t>
  </si>
  <si>
    <t>豪华房&lt;不退款&gt;&lt;2人入住&gt;</t>
  </si>
  <si>
    <t>DUAN/SHENGBAO</t>
  </si>
  <si>
    <t>，</t>
  </si>
  <si>
    <t>77446 HKD</t>
  </si>
  <si>
    <t>A220613104952481</t>
  </si>
  <si>
    <t>总计：77446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</si>
  <si>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</si>
  <si>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</si>
  <si>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</si>
  <si>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</si>
  <si>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</si>
  <si>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</si>
  <si>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</si>
  <si>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</si>
  <si>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</si>
  <si>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</si>
  <si>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</si>
  <si>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</si>
  <si>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</si>
  <si>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</si>
  <si>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</si>
  <si>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</si>
  <si>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</si>
  <si>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</si>
  <si>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2022-06-09</t>
  </si>
  <si>
    <t>2583355</t>
  </si>
  <si>
    <t>西贡景园自由酒店</t>
  </si>
  <si>
    <t>DUAN SHENGBAO</t>
  </si>
  <si>
    <t>2022-06-10</t>
  </si>
  <si>
    <t>退房日周结</t>
  </si>
  <si>
    <t>151.03</t>
  </si>
  <si>
    <t>177.00</t>
  </si>
  <si>
    <t>0</t>
  </si>
  <si>
    <t>0.00</t>
  </si>
  <si>
    <t>携程汇智国际直连</t>
  </si>
  <si>
    <t>925</t>
  </si>
  <si>
    <t>2022-06-09 22:26:15</t>
  </si>
  <si>
    <t>否</t>
  </si>
  <si>
    <t>汇智国际旅游发展有限公司</t>
  </si>
  <si>
    <t>直连</t>
  </si>
  <si>
    <t>2583291</t>
  </si>
  <si>
    <t>伦敦北华美达酒店</t>
  </si>
  <si>
    <t>amar sherlee</t>
  </si>
  <si>
    <t>381.43</t>
  </si>
  <si>
    <t>447.00</t>
  </si>
  <si>
    <t>2022-06-09 21:53:17</t>
  </si>
  <si>
    <t>2583137</t>
  </si>
  <si>
    <t>阿尔巴拉萨 S 酒店</t>
  </si>
  <si>
    <t>HU JIAJUN</t>
  </si>
  <si>
    <t>241.48</t>
  </si>
  <si>
    <t>283.00</t>
  </si>
  <si>
    <t>2022-06-09 20:28:36</t>
  </si>
  <si>
    <t>2583100</t>
  </si>
  <si>
    <t>柏林斯皮格尔腾精选酒店</t>
  </si>
  <si>
    <t>Hofmann Christian</t>
  </si>
  <si>
    <t>753.46</t>
  </si>
  <si>
    <t>883.00</t>
  </si>
  <si>
    <t>2022-06-09 20:11:14</t>
  </si>
  <si>
    <t>2583071</t>
  </si>
  <si>
    <t>Kertih Damansara Inn</t>
  </si>
  <si>
    <t>AWANG MUHAMMAD SAIFULLAH,SINISIN KEITH</t>
  </si>
  <si>
    <t>518.81</t>
  </si>
  <si>
    <t>608.00</t>
  </si>
  <si>
    <t>2022-06-09 19:50:47</t>
  </si>
  <si>
    <t>2582999</t>
  </si>
  <si>
    <t>庞赫加尔皇家大酒店</t>
  </si>
  <si>
    <t>WANG AIMIN</t>
  </si>
  <si>
    <t>273.91</t>
  </si>
  <si>
    <t>321.00</t>
  </si>
  <si>
    <t>2022-06-09 19:10:46</t>
  </si>
  <si>
    <t>2582686</t>
  </si>
  <si>
    <t>吉隆坡颐思殿酒店</t>
  </si>
  <si>
    <t>Marzoeki Anneke</t>
  </si>
  <si>
    <t>349.85</t>
  </si>
  <si>
    <t>410.00</t>
  </si>
  <si>
    <t>2022-06-09 16:07:52</t>
  </si>
  <si>
    <t>2582584</t>
  </si>
  <si>
    <t>新加坡诺怡酒店</t>
  </si>
  <si>
    <t>Koh Timothy</t>
  </si>
  <si>
    <t>2954.98</t>
  </si>
  <si>
    <t>3463.00</t>
  </si>
  <si>
    <t>2022-06-09 15:15:00</t>
  </si>
  <si>
    <t>2582544</t>
  </si>
  <si>
    <t>蓝天潘多拉塔奇可尼酒店</t>
  </si>
  <si>
    <t>Ullah Muhammad Haseeb</t>
  </si>
  <si>
    <t>171.51</t>
  </si>
  <si>
    <t>201.00</t>
  </si>
  <si>
    <t>2022-06-09 14:34:36</t>
  </si>
  <si>
    <t>2582386</t>
  </si>
  <si>
    <t>波托菲诺码头贵族山庄酒店</t>
  </si>
  <si>
    <t>Martin Christopher</t>
  </si>
  <si>
    <t>2311.59</t>
  </si>
  <si>
    <t>2709.00</t>
  </si>
  <si>
    <t>2022-06-09 12:58:55</t>
  </si>
  <si>
    <t>2581944</t>
  </si>
  <si>
    <t>曼德维尔酒店</t>
  </si>
  <si>
    <t>Johansson Alexander</t>
  </si>
  <si>
    <t>1607.62</t>
  </si>
  <si>
    <t>1884.00</t>
  </si>
  <si>
    <t>2022-06-09 07:23:17</t>
  </si>
  <si>
    <t>2022-06-08</t>
  </si>
  <si>
    <t>2581474</t>
  </si>
  <si>
    <t>MYSTAYS 横滨酒店</t>
  </si>
  <si>
    <t>WANG HUAILIN</t>
  </si>
  <si>
    <t>404.56</t>
  </si>
  <si>
    <t>475.00</t>
  </si>
  <si>
    <t>2022-06-08 21:19:34</t>
  </si>
  <si>
    <t>2581140</t>
  </si>
  <si>
    <t>波德申希斯酒店</t>
  </si>
  <si>
    <t>Abdul Rashid Ahmad Ariff Zaki</t>
  </si>
  <si>
    <t>677.95</t>
  </si>
  <si>
    <t>796.00</t>
  </si>
  <si>
    <t>2022-06-08 15:50:35</t>
  </si>
  <si>
    <t>2581110</t>
  </si>
  <si>
    <t>城市 161 号阁楼酒店</t>
  </si>
  <si>
    <t>SABR MOHAMMED HAMZA</t>
  </si>
  <si>
    <t>408.82</t>
  </si>
  <si>
    <t>480.00</t>
  </si>
  <si>
    <t>2022-06-08 15:03:37</t>
  </si>
  <si>
    <t>2581055</t>
  </si>
  <si>
    <t>君怡酒店</t>
  </si>
  <si>
    <t>Ibrahim Mohd Suhaimi</t>
  </si>
  <si>
    <t>262.32</t>
  </si>
  <si>
    <t>308.00</t>
  </si>
  <si>
    <t>2022-06-08 13:50:34</t>
  </si>
  <si>
    <t>2022-06-07</t>
  </si>
  <si>
    <t>2580367</t>
  </si>
  <si>
    <t>北奥尔良-萨兰高级酒店</t>
  </si>
  <si>
    <t>ait radi Hichame</t>
  </si>
  <si>
    <t>286.38</t>
  </si>
  <si>
    <t>337.00</t>
  </si>
  <si>
    <t>2022-06-07 22:41:29</t>
  </si>
  <si>
    <t>2580354</t>
  </si>
  <si>
    <t>Novotel Muscat</t>
  </si>
  <si>
    <t>Qasim Qasim</t>
  </si>
  <si>
    <t>900.79</t>
  </si>
  <si>
    <t>1060.00</t>
  </si>
  <si>
    <t>2022-06-07 22:29:27</t>
  </si>
  <si>
    <t>2580001</t>
  </si>
  <si>
    <t>第一酒店</t>
  </si>
  <si>
    <t>Athimoolam Dharmendran</t>
  </si>
  <si>
    <t>368.81</t>
  </si>
  <si>
    <t>434.00</t>
  </si>
  <si>
    <t>2022-06-07 17:38:57</t>
  </si>
  <si>
    <t>2579825</t>
  </si>
  <si>
    <t>河内盛捷格兰德服务公寓</t>
  </si>
  <si>
    <t>Gnow Zachary</t>
  </si>
  <si>
    <t>997.67</t>
  </si>
  <si>
    <t>1174.00</t>
  </si>
  <si>
    <t>2022-06-07 15:05:45</t>
  </si>
  <si>
    <t>2022-06-06</t>
  </si>
  <si>
    <t>2578499</t>
  </si>
  <si>
    <t>槟城直落巴巷悦椿度假村 (槟城对抗新冠肺炎认证)</t>
  </si>
  <si>
    <t>Vincent Tey</t>
  </si>
  <si>
    <t>1718.01</t>
  </si>
  <si>
    <t>2020.00</t>
  </si>
  <si>
    <t>2022-06-06 14:58:37</t>
  </si>
  <si>
    <t>2577927</t>
  </si>
  <si>
    <t>新加坡柏伟诗酒店</t>
  </si>
  <si>
    <t>Maniam Hemalatha,Rajendran Kamala</t>
  </si>
  <si>
    <t>2507.27</t>
  </si>
  <si>
    <t>2948.00</t>
  </si>
  <si>
    <t>2022-06-06 00:10:02</t>
  </si>
  <si>
    <t>2022-06-04</t>
  </si>
  <si>
    <t>2576016</t>
  </si>
  <si>
    <t>华美达伦敦斯坦斯特德机场酒店</t>
  </si>
  <si>
    <t>Wuestenhagen Eike</t>
  </si>
  <si>
    <t>446.57</t>
  </si>
  <si>
    <t>525.00</t>
  </si>
  <si>
    <t>2022-06-04 03:14:04</t>
  </si>
  <si>
    <t>2576735</t>
  </si>
  <si>
    <t>贝尔塔酒店</t>
  </si>
  <si>
    <t>MOINOT Frederic</t>
  </si>
  <si>
    <t>2983.05</t>
  </si>
  <si>
    <t>3507.00</t>
  </si>
  <si>
    <t>2022-06-04 21:33:19</t>
  </si>
  <si>
    <t>2022-04-07</t>
  </si>
  <si>
    <t>2500822</t>
  </si>
  <si>
    <t>McVeigh Emma,McVeigh Jane</t>
  </si>
  <si>
    <t>2022-06-01</t>
  </si>
  <si>
    <t>5819.65</t>
  </si>
  <si>
    <t>7160.00</t>
  </si>
  <si>
    <t>2022-04-07 06:00:42</t>
  </si>
  <si>
    <t>2022-05-25</t>
  </si>
  <si>
    <t>2563957</t>
  </si>
  <si>
    <t>仁川君悦大酒店</t>
  </si>
  <si>
    <t>lee hyunji</t>
  </si>
  <si>
    <t>948.11</t>
  </si>
  <si>
    <t>1117.00</t>
  </si>
  <si>
    <t>2022-05-25 22:34:32</t>
  </si>
  <si>
    <t>2576006</t>
  </si>
  <si>
    <t>施泰根贝格尔酒店</t>
  </si>
  <si>
    <t>Sadek Youssef</t>
  </si>
  <si>
    <t>1366.91</t>
  </si>
  <si>
    <t>1607.00</t>
  </si>
  <si>
    <t>2022-06-04 02:35:46</t>
  </si>
  <si>
    <t>2022-06-02</t>
  </si>
  <si>
    <t>2573196</t>
  </si>
  <si>
    <t>宜必思尚品伯明翰 NEC 机场酒店</t>
  </si>
  <si>
    <t>Lane Thomas</t>
  </si>
  <si>
    <t>704.22</t>
  </si>
  <si>
    <t>825.00</t>
  </si>
  <si>
    <t>2022-06-02 02:54:49</t>
  </si>
  <si>
    <t>2571698</t>
  </si>
  <si>
    <t>White Ryan</t>
  </si>
  <si>
    <t>709.63</t>
  </si>
  <si>
    <t>833.00</t>
  </si>
  <si>
    <t>2022-06-01 04:28:47</t>
  </si>
  <si>
    <t>2022-05-12</t>
  </si>
  <si>
    <t>2547867</t>
  </si>
  <si>
    <t>纽约君悦酒店</t>
  </si>
  <si>
    <t>LI ZONGFAN,Ling Hao</t>
  </si>
  <si>
    <t>11209.77</t>
  </si>
  <si>
    <t>13065.00</t>
  </si>
  <si>
    <t>2022-05-12 14:09:23</t>
  </si>
  <si>
    <t>2571708</t>
  </si>
  <si>
    <t>拉斯维加斯卢克索赌场酒店</t>
  </si>
  <si>
    <t>CURRAN HAYLEY LAUREEN,MILLER MATTHEW JULIUS</t>
  </si>
  <si>
    <t>910.68</t>
  </si>
  <si>
    <t>1069.00</t>
  </si>
  <si>
    <t>2022-06-01 05:15:17</t>
  </si>
  <si>
    <t>2576041</t>
  </si>
  <si>
    <t>蒙特卡洛大都会酒店</t>
  </si>
  <si>
    <t>Vindevogel Dominique vindevogel</t>
  </si>
  <si>
    <t>10962.53</t>
  </si>
  <si>
    <t>12888.00</t>
  </si>
  <si>
    <t>2022-06-04 04:21:44</t>
  </si>
  <si>
    <t>2022-05-05</t>
  </si>
  <si>
    <t>2538482</t>
  </si>
  <si>
    <t>奥康奈尔桥阿灵顿酒店</t>
  </si>
  <si>
    <t>Bell Nicholas</t>
  </si>
  <si>
    <t>4382.70</t>
  </si>
  <si>
    <t>5194.00</t>
  </si>
  <si>
    <t>2022-05-05 16:10:49</t>
  </si>
  <si>
    <t>2022-05-19</t>
  </si>
  <si>
    <t>2556271</t>
  </si>
  <si>
    <t>罗穆勒斯/底特律机场智选假日酒店</t>
  </si>
  <si>
    <t>Chen Ruishi,Yu Tianhao</t>
  </si>
  <si>
    <t>2365.64</t>
  </si>
  <si>
    <t>2745.00</t>
  </si>
  <si>
    <t>2022-05-19 13:38:24</t>
  </si>
  <si>
    <t>2022-05-22</t>
  </si>
  <si>
    <t>2560769</t>
  </si>
  <si>
    <t>美国大酒店</t>
  </si>
  <si>
    <t>Jackson-Hutt Oliver Arran</t>
  </si>
  <si>
    <t>2717.31</t>
  </si>
  <si>
    <t>3180.00</t>
  </si>
  <si>
    <t>2022-05-22 23:59:29</t>
  </si>
  <si>
    <t>2022-03-06</t>
  </si>
  <si>
    <t>2452237</t>
  </si>
  <si>
    <t>西班牙古堡酒店 — 托莱多</t>
  </si>
  <si>
    <t>LEE SIYOO,HONG DOOYOUNG</t>
  </si>
  <si>
    <t>1054.88</t>
  </si>
  <si>
    <t>1302.00</t>
  </si>
  <si>
    <t>2022-03-06 17:07:50</t>
  </si>
  <si>
    <t>2022-06-05</t>
  </si>
  <si>
    <t>2576865</t>
  </si>
  <si>
    <t>罗比福酒店</t>
  </si>
  <si>
    <t>jeppson xavier</t>
  </si>
  <si>
    <t>859.86</t>
  </si>
  <si>
    <t>1011.00</t>
  </si>
  <si>
    <t>2022-06-05 03:49:28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</si>
</sst>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8" fillId="3" borderId="1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44720</v>
      </c>
      <c r="G2" s="6">
        <v>44721</v>
      </c>
      <c r="H2" s="4">
        <v>1</v>
      </c>
      <c r="I2" s="4">
        <v>1</v>
      </c>
      <c r="J2" s="4">
        <v>1</v>
      </c>
      <c r="K2" s="4" t="s">
        <v>30</v>
      </c>
      <c r="L2" s="4">
        <v>1302</v>
      </c>
      <c r="M2" s="4">
        <v>1302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44626</v>
      </c>
      <c r="S2" s="6">
        <v>44724</v>
      </c>
      <c r="T2" s="4" t="s">
        <v>34</v>
      </c>
      <c r="U2" s="4">
        <v>1302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44713</v>
      </c>
      <c r="G3" s="6">
        <v>44721</v>
      </c>
      <c r="H3" s="4">
        <v>1</v>
      </c>
      <c r="I3" s="4">
        <v>8</v>
      </c>
      <c r="J3" s="4">
        <v>8</v>
      </c>
      <c r="K3" s="4" t="s">
        <v>30</v>
      </c>
      <c r="L3" s="4">
        <v>7160</v>
      </c>
      <c r="M3" s="4">
        <v>7160</v>
      </c>
      <c r="N3" s="4" t="s">
        <v>39</v>
      </c>
      <c r="O3" s="4" t="s">
        <v>32</v>
      </c>
      <c r="P3" s="4" t="s">
        <v>33</v>
      </c>
      <c r="Q3" s="4">
        <v>0</v>
      </c>
      <c r="R3" s="7">
        <v>44658</v>
      </c>
      <c r="S3" s="6">
        <v>44724</v>
      </c>
      <c r="T3" s="4" t="s">
        <v>34</v>
      </c>
      <c r="U3" s="4">
        <v>7160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44716</v>
      </c>
      <c r="G4" s="6">
        <v>44721</v>
      </c>
      <c r="H4" s="4">
        <v>1</v>
      </c>
      <c r="I4" s="4">
        <v>5</v>
      </c>
      <c r="J4" s="4">
        <v>5</v>
      </c>
      <c r="K4" s="4" t="s">
        <v>30</v>
      </c>
      <c r="L4" s="4">
        <v>13065</v>
      </c>
      <c r="M4" s="4">
        <v>13065</v>
      </c>
      <c r="N4" s="4" t="s">
        <v>45</v>
      </c>
      <c r="O4" s="4" t="s">
        <v>32</v>
      </c>
      <c r="P4" s="4" t="s">
        <v>33</v>
      </c>
      <c r="Q4" s="4">
        <v>0</v>
      </c>
      <c r="R4" s="7">
        <v>44693</v>
      </c>
      <c r="S4" s="6">
        <v>44724</v>
      </c>
      <c r="T4" s="4" t="s">
        <v>34</v>
      </c>
      <c r="U4" s="4">
        <v>13065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44720</v>
      </c>
      <c r="G5" s="6">
        <v>44721</v>
      </c>
      <c r="H5" s="4">
        <v>1</v>
      </c>
      <c r="I5" s="4">
        <v>1</v>
      </c>
      <c r="J5" s="4">
        <v>1</v>
      </c>
      <c r="K5" s="4" t="s">
        <v>30</v>
      </c>
      <c r="L5" s="4">
        <v>1117</v>
      </c>
      <c r="M5" s="4">
        <v>1117</v>
      </c>
      <c r="N5" s="4" t="s">
        <v>50</v>
      </c>
      <c r="O5" s="4" t="s">
        <v>32</v>
      </c>
      <c r="P5" s="4" t="s">
        <v>33</v>
      </c>
      <c r="Q5" s="4">
        <v>0</v>
      </c>
      <c r="R5" s="7">
        <v>44706</v>
      </c>
      <c r="S5" s="6">
        <v>44724</v>
      </c>
      <c r="T5" s="4" t="s">
        <v>34</v>
      </c>
      <c r="U5" s="4">
        <v>1117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44720</v>
      </c>
      <c r="G6" s="6">
        <v>44721</v>
      </c>
      <c r="H6" s="4">
        <v>1</v>
      </c>
      <c r="I6" s="4">
        <v>1</v>
      </c>
      <c r="J6" s="4">
        <v>1</v>
      </c>
      <c r="K6" s="4" t="s">
        <v>30</v>
      </c>
      <c r="L6" s="4">
        <v>825</v>
      </c>
      <c r="M6" s="4">
        <v>825</v>
      </c>
      <c r="N6" s="4" t="s">
        <v>55</v>
      </c>
      <c r="O6" s="4" t="s">
        <v>32</v>
      </c>
      <c r="P6" s="4" t="s">
        <v>33</v>
      </c>
      <c r="Q6" s="4">
        <v>0</v>
      </c>
      <c r="R6" s="7">
        <v>44714</v>
      </c>
      <c r="S6" s="6">
        <v>44724</v>
      </c>
      <c r="T6" s="4" t="s">
        <v>34</v>
      </c>
      <c r="U6" s="4">
        <v>825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6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44720</v>
      </c>
      <c r="G7" s="6">
        <v>44721</v>
      </c>
      <c r="H7" s="4">
        <v>2</v>
      </c>
      <c r="I7" s="4">
        <v>1</v>
      </c>
      <c r="J7" s="4">
        <v>2</v>
      </c>
      <c r="K7" s="4" t="s">
        <v>30</v>
      </c>
      <c r="L7" s="4">
        <v>2020</v>
      </c>
      <c r="M7" s="4">
        <v>2020</v>
      </c>
      <c r="N7" s="4" t="s">
        <v>59</v>
      </c>
      <c r="O7" s="4" t="s">
        <v>32</v>
      </c>
      <c r="P7" s="4" t="s">
        <v>33</v>
      </c>
      <c r="Q7" s="4">
        <v>0</v>
      </c>
      <c r="R7" s="7">
        <v>44718</v>
      </c>
      <c r="S7" s="6">
        <v>44724</v>
      </c>
      <c r="T7" s="4" t="s">
        <v>34</v>
      </c>
      <c r="U7" s="4">
        <v>2020</v>
      </c>
      <c r="V7" s="4">
        <v>0</v>
      </c>
      <c r="W7" s="4">
        <v>0</v>
      </c>
      <c r="X7" s="4" t="s">
        <v>35</v>
      </c>
      <c r="Y7" s="4">
        <v>5947150</v>
      </c>
      <c r="Z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44720</v>
      </c>
      <c r="G8" s="6">
        <v>44721</v>
      </c>
      <c r="H8" s="4">
        <v>1</v>
      </c>
      <c r="I8" s="4">
        <v>1</v>
      </c>
      <c r="J8" s="4">
        <v>1</v>
      </c>
      <c r="K8" s="4" t="s">
        <v>30</v>
      </c>
      <c r="L8" s="4">
        <v>434</v>
      </c>
      <c r="M8" s="4">
        <v>434</v>
      </c>
      <c r="N8" s="4" t="s">
        <v>64</v>
      </c>
      <c r="O8" s="4" t="s">
        <v>32</v>
      </c>
      <c r="P8" s="4" t="s">
        <v>33</v>
      </c>
      <c r="Q8" s="4">
        <v>0</v>
      </c>
      <c r="R8" s="7">
        <v>44719</v>
      </c>
      <c r="S8" s="6">
        <v>44724</v>
      </c>
      <c r="T8" s="4" t="s">
        <v>34</v>
      </c>
      <c r="U8" s="4">
        <v>434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44720</v>
      </c>
      <c r="G9" s="6">
        <v>44721</v>
      </c>
      <c r="H9" s="4">
        <v>1</v>
      </c>
      <c r="I9" s="4">
        <v>1</v>
      </c>
      <c r="J9" s="4">
        <v>1</v>
      </c>
      <c r="K9" s="4" t="s">
        <v>30</v>
      </c>
      <c r="L9" s="4">
        <v>337</v>
      </c>
      <c r="M9" s="4">
        <v>337</v>
      </c>
      <c r="N9" s="4" t="s">
        <v>68</v>
      </c>
      <c r="O9" s="4" t="s">
        <v>32</v>
      </c>
      <c r="P9" s="4" t="s">
        <v>33</v>
      </c>
      <c r="Q9" s="4">
        <v>0</v>
      </c>
      <c r="R9" s="7">
        <v>44719</v>
      </c>
      <c r="S9" s="6">
        <v>44724</v>
      </c>
      <c r="T9" s="4" t="s">
        <v>34</v>
      </c>
      <c r="U9" s="4">
        <v>337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44719</v>
      </c>
      <c r="G10" s="6">
        <v>44721</v>
      </c>
      <c r="H10" s="4">
        <v>1</v>
      </c>
      <c r="I10" s="4">
        <v>2</v>
      </c>
      <c r="J10" s="4">
        <v>2</v>
      </c>
      <c r="K10" s="4" t="s">
        <v>30</v>
      </c>
      <c r="L10" s="4">
        <v>1060</v>
      </c>
      <c r="M10" s="4">
        <v>1060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44719</v>
      </c>
      <c r="S10" s="6">
        <v>44724</v>
      </c>
      <c r="T10" s="4" t="s">
        <v>34</v>
      </c>
      <c r="U10" s="4">
        <v>1060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44720</v>
      </c>
      <c r="G11" s="6">
        <v>44721</v>
      </c>
      <c r="H11" s="4">
        <v>2</v>
      </c>
      <c r="I11" s="4">
        <v>1</v>
      </c>
      <c r="J11" s="4">
        <v>2</v>
      </c>
      <c r="K11" s="4" t="s">
        <v>30</v>
      </c>
      <c r="L11" s="4">
        <v>308</v>
      </c>
      <c r="M11" s="4">
        <v>308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44720</v>
      </c>
      <c r="S11" s="6">
        <v>44724</v>
      </c>
      <c r="T11" s="4" t="s">
        <v>34</v>
      </c>
      <c r="U11" s="4">
        <v>308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44720</v>
      </c>
      <c r="G12" s="6">
        <v>44721</v>
      </c>
      <c r="H12" s="4">
        <v>1</v>
      </c>
      <c r="I12" s="4">
        <v>1</v>
      </c>
      <c r="J12" s="4">
        <v>1</v>
      </c>
      <c r="K12" s="4" t="s">
        <v>30</v>
      </c>
      <c r="L12" s="4">
        <v>480</v>
      </c>
      <c r="M12" s="4">
        <v>480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44720</v>
      </c>
      <c r="S12" s="6">
        <v>44724</v>
      </c>
      <c r="T12" s="4" t="s">
        <v>34</v>
      </c>
      <c r="U12" s="4">
        <v>480</v>
      </c>
      <c r="V12" s="4">
        <v>0</v>
      </c>
      <c r="W12" s="4">
        <v>0</v>
      </c>
      <c r="X12" s="4" t="s">
        <v>35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44720</v>
      </c>
      <c r="G13" s="6">
        <v>44721</v>
      </c>
      <c r="H13" s="4">
        <v>1</v>
      </c>
      <c r="I13" s="4">
        <v>1</v>
      </c>
      <c r="J13" s="4">
        <v>1</v>
      </c>
      <c r="K13" s="4" t="s">
        <v>30</v>
      </c>
      <c r="L13" s="4">
        <v>475</v>
      </c>
      <c r="M13" s="4">
        <v>475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44720</v>
      </c>
      <c r="S13" s="6">
        <v>44724</v>
      </c>
      <c r="T13" s="4" t="s">
        <v>34</v>
      </c>
      <c r="U13" s="4">
        <v>475</v>
      </c>
      <c r="V13" s="4">
        <v>0</v>
      </c>
      <c r="W13" s="4">
        <v>0</v>
      </c>
      <c r="X13" s="4" t="s">
        <v>35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44718</v>
      </c>
      <c r="G14" s="6">
        <v>44722</v>
      </c>
      <c r="H14" s="4">
        <v>1</v>
      </c>
      <c r="I14" s="4">
        <v>4</v>
      </c>
      <c r="J14" s="4">
        <v>4</v>
      </c>
      <c r="K14" s="4" t="s">
        <v>30</v>
      </c>
      <c r="L14" s="4">
        <v>5194</v>
      </c>
      <c r="M14" s="4">
        <v>5194</v>
      </c>
      <c r="N14" s="4" t="s">
        <v>92</v>
      </c>
      <c r="O14" s="4" t="s">
        <v>93</v>
      </c>
      <c r="P14" s="4" t="s">
        <v>33</v>
      </c>
      <c r="Q14" s="4">
        <v>0</v>
      </c>
      <c r="R14" s="7">
        <v>44686</v>
      </c>
      <c r="S14" s="6">
        <v>44725</v>
      </c>
      <c r="T14" s="4" t="s">
        <v>34</v>
      </c>
      <c r="U14" s="4">
        <v>5194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44719</v>
      </c>
      <c r="G15" s="6">
        <v>44722</v>
      </c>
      <c r="H15" s="4">
        <v>1</v>
      </c>
      <c r="I15" s="4">
        <v>3</v>
      </c>
      <c r="J15" s="4">
        <v>3</v>
      </c>
      <c r="K15" s="4" t="s">
        <v>30</v>
      </c>
      <c r="L15" s="4">
        <v>2745</v>
      </c>
      <c r="M15" s="4">
        <v>2745</v>
      </c>
      <c r="N15" s="4" t="s">
        <v>99</v>
      </c>
      <c r="O15" s="4" t="s">
        <v>93</v>
      </c>
      <c r="P15" s="4" t="s">
        <v>33</v>
      </c>
      <c r="Q15" s="4">
        <v>0</v>
      </c>
      <c r="R15" s="7">
        <v>44700</v>
      </c>
      <c r="S15" s="6">
        <v>44725</v>
      </c>
      <c r="T15" s="4" t="s">
        <v>34</v>
      </c>
      <c r="U15" s="4">
        <v>2745</v>
      </c>
      <c r="V15" s="4">
        <v>0</v>
      </c>
      <c r="W15" s="4">
        <v>0</v>
      </c>
      <c r="X15" s="4" t="s">
        <v>35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/>
      <c r="F16" s="6">
        <v>44721</v>
      </c>
      <c r="G16" s="6">
        <v>44722</v>
      </c>
      <c r="H16" s="4">
        <v>0</v>
      </c>
      <c r="I16" s="4">
        <v>1</v>
      </c>
      <c r="J16" s="4">
        <v>0</v>
      </c>
      <c r="K16" s="4" t="s">
        <v>30</v>
      </c>
      <c r="L16" s="4">
        <v>3180</v>
      </c>
      <c r="M16" s="4">
        <v>3180</v>
      </c>
      <c r="N16" s="4"/>
      <c r="O16" s="4" t="s">
        <v>93</v>
      </c>
      <c r="P16" s="4" t="s">
        <v>33</v>
      </c>
      <c r="Q16" s="4">
        <v>0</v>
      </c>
      <c r="R16" s="7">
        <v>44703</v>
      </c>
      <c r="S16" s="6">
        <v>44725</v>
      </c>
      <c r="T16" s="4" t="s">
        <v>34</v>
      </c>
      <c r="U16" s="4">
        <v>3180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53</v>
      </c>
      <c r="E17" s="4" t="s">
        <v>54</v>
      </c>
      <c r="F17" s="6">
        <v>44721</v>
      </c>
      <c r="G17" s="6">
        <v>44722</v>
      </c>
      <c r="H17" s="4">
        <v>1</v>
      </c>
      <c r="I17" s="4">
        <v>1</v>
      </c>
      <c r="J17" s="4">
        <v>1</v>
      </c>
      <c r="K17" s="4" t="s">
        <v>30</v>
      </c>
      <c r="L17" s="4">
        <v>833</v>
      </c>
      <c r="M17" s="4">
        <v>833</v>
      </c>
      <c r="N17" s="4" t="s">
        <v>104</v>
      </c>
      <c r="O17" s="4" t="s">
        <v>93</v>
      </c>
      <c r="P17" s="4" t="s">
        <v>33</v>
      </c>
      <c r="Q17" s="4">
        <v>0</v>
      </c>
      <c r="R17" s="7">
        <v>44713</v>
      </c>
      <c r="S17" s="6">
        <v>44725</v>
      </c>
      <c r="T17" s="4" t="s">
        <v>34</v>
      </c>
      <c r="U17" s="4">
        <v>833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44718</v>
      </c>
      <c r="G18" s="6">
        <v>44722</v>
      </c>
      <c r="H18" s="4">
        <v>1</v>
      </c>
      <c r="I18" s="4">
        <v>4</v>
      </c>
      <c r="J18" s="4">
        <v>4</v>
      </c>
      <c r="K18" s="4" t="s">
        <v>30</v>
      </c>
      <c r="L18" s="4">
        <v>1069</v>
      </c>
      <c r="M18" s="4">
        <v>1069</v>
      </c>
      <c r="N18" s="4" t="s">
        <v>108</v>
      </c>
      <c r="O18" s="4" t="s">
        <v>93</v>
      </c>
      <c r="P18" s="4" t="s">
        <v>33</v>
      </c>
      <c r="Q18" s="4">
        <v>0</v>
      </c>
      <c r="R18" s="7">
        <v>44713</v>
      </c>
      <c r="S18" s="6">
        <v>44725</v>
      </c>
      <c r="T18" s="4" t="s">
        <v>34</v>
      </c>
      <c r="U18" s="4">
        <v>1069</v>
      </c>
      <c r="V18" s="4">
        <v>0</v>
      </c>
      <c r="W18" s="4">
        <v>0</v>
      </c>
      <c r="X18" s="4" t="s">
        <v>35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44721</v>
      </c>
      <c r="G19" s="6">
        <v>44722</v>
      </c>
      <c r="H19" s="4">
        <v>1</v>
      </c>
      <c r="I19" s="4">
        <v>1</v>
      </c>
      <c r="J19" s="4">
        <v>1</v>
      </c>
      <c r="K19" s="4" t="s">
        <v>30</v>
      </c>
      <c r="L19" s="4">
        <v>1607</v>
      </c>
      <c r="M19" s="4">
        <v>1607</v>
      </c>
      <c r="N19" s="4" t="s">
        <v>113</v>
      </c>
      <c r="O19" s="4" t="s">
        <v>93</v>
      </c>
      <c r="P19" s="4" t="s">
        <v>33</v>
      </c>
      <c r="Q19" s="4">
        <v>0</v>
      </c>
      <c r="R19" s="7">
        <v>44716</v>
      </c>
      <c r="S19" s="6">
        <v>44725</v>
      </c>
      <c r="T19" s="4" t="s">
        <v>34</v>
      </c>
      <c r="U19" s="4">
        <v>1607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44721</v>
      </c>
      <c r="G20" s="6">
        <v>44722</v>
      </c>
      <c r="H20" s="4">
        <v>1</v>
      </c>
      <c r="I20" s="4">
        <v>1</v>
      </c>
      <c r="J20" s="4">
        <v>1</v>
      </c>
      <c r="K20" s="4" t="s">
        <v>30</v>
      </c>
      <c r="L20" s="4">
        <v>525</v>
      </c>
      <c r="M20" s="4">
        <v>525</v>
      </c>
      <c r="N20" s="4" t="s">
        <v>118</v>
      </c>
      <c r="O20" s="4" t="s">
        <v>93</v>
      </c>
      <c r="P20" s="4" t="s">
        <v>33</v>
      </c>
      <c r="Q20" s="4">
        <v>0</v>
      </c>
      <c r="R20" s="7">
        <v>44716</v>
      </c>
      <c r="S20" s="6">
        <v>44725</v>
      </c>
      <c r="T20" s="4" t="s">
        <v>34</v>
      </c>
      <c r="U20" s="4">
        <v>525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44720</v>
      </c>
      <c r="G21" s="6">
        <v>44722</v>
      </c>
      <c r="H21" s="4">
        <v>1</v>
      </c>
      <c r="I21" s="4">
        <v>2</v>
      </c>
      <c r="J21" s="4">
        <v>2</v>
      </c>
      <c r="K21" s="4" t="s">
        <v>30</v>
      </c>
      <c r="L21" s="4">
        <v>12888</v>
      </c>
      <c r="M21" s="4">
        <v>12888</v>
      </c>
      <c r="N21" s="4" t="s">
        <v>122</v>
      </c>
      <c r="O21" s="4" t="s">
        <v>93</v>
      </c>
      <c r="P21" s="4" t="s">
        <v>33</v>
      </c>
      <c r="Q21" s="4">
        <v>0</v>
      </c>
      <c r="R21" s="7">
        <v>44716</v>
      </c>
      <c r="S21" s="6">
        <v>44725</v>
      </c>
      <c r="T21" s="4" t="s">
        <v>34</v>
      </c>
      <c r="U21" s="4">
        <v>12888</v>
      </c>
      <c r="V21" s="4">
        <v>0</v>
      </c>
      <c r="W21" s="4">
        <v>0</v>
      </c>
      <c r="X21" s="4" t="s">
        <v>35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37</v>
      </c>
      <c r="E22" s="4" t="s">
        <v>125</v>
      </c>
      <c r="F22" s="6">
        <v>44719</v>
      </c>
      <c r="G22" s="6">
        <v>44722</v>
      </c>
      <c r="H22" s="4">
        <v>1</v>
      </c>
      <c r="I22" s="4">
        <v>3</v>
      </c>
      <c r="J22" s="4">
        <v>3</v>
      </c>
      <c r="K22" s="4" t="s">
        <v>30</v>
      </c>
      <c r="L22" s="4">
        <v>3507</v>
      </c>
      <c r="M22" s="4">
        <v>3507</v>
      </c>
      <c r="N22" s="4" t="s">
        <v>126</v>
      </c>
      <c r="O22" s="4" t="s">
        <v>93</v>
      </c>
      <c r="P22" s="4" t="s">
        <v>33</v>
      </c>
      <c r="Q22" s="4">
        <v>0</v>
      </c>
      <c r="R22" s="7">
        <v>44716</v>
      </c>
      <c r="S22" s="6">
        <v>44725</v>
      </c>
      <c r="T22" s="4" t="s">
        <v>34</v>
      </c>
      <c r="U22" s="4">
        <v>3507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44721</v>
      </c>
      <c r="G23" s="6">
        <v>44722</v>
      </c>
      <c r="H23" s="4">
        <v>1</v>
      </c>
      <c r="I23" s="4">
        <v>1</v>
      </c>
      <c r="J23" s="4">
        <v>1</v>
      </c>
      <c r="K23" s="4" t="s">
        <v>30</v>
      </c>
      <c r="L23" s="4">
        <v>1011</v>
      </c>
      <c r="M23" s="4">
        <v>1011</v>
      </c>
      <c r="N23" s="4" t="s">
        <v>130</v>
      </c>
      <c r="O23" s="4" t="s">
        <v>93</v>
      </c>
      <c r="P23" s="4" t="s">
        <v>33</v>
      </c>
      <c r="Q23" s="4">
        <v>0</v>
      </c>
      <c r="R23" s="7">
        <v>44717</v>
      </c>
      <c r="S23" s="6">
        <v>44725</v>
      </c>
      <c r="T23" s="4" t="s">
        <v>34</v>
      </c>
      <c r="U23" s="4">
        <v>1011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44720</v>
      </c>
      <c r="G24" s="6">
        <v>44722</v>
      </c>
      <c r="H24" s="4">
        <v>1</v>
      </c>
      <c r="I24" s="4">
        <v>2</v>
      </c>
      <c r="J24" s="4">
        <v>2</v>
      </c>
      <c r="K24" s="4" t="s">
        <v>30</v>
      </c>
      <c r="L24" s="4">
        <v>2948</v>
      </c>
      <c r="M24" s="4">
        <v>2948</v>
      </c>
      <c r="N24" s="4" t="s">
        <v>134</v>
      </c>
      <c r="O24" s="4" t="s">
        <v>93</v>
      </c>
      <c r="P24" s="4" t="s">
        <v>33</v>
      </c>
      <c r="Q24" s="4">
        <v>0</v>
      </c>
      <c r="R24" s="7">
        <v>44718</v>
      </c>
      <c r="S24" s="6">
        <v>44725</v>
      </c>
      <c r="T24" s="4" t="s">
        <v>34</v>
      </c>
      <c r="U24" s="4">
        <v>2948</v>
      </c>
      <c r="V24" s="4">
        <v>0</v>
      </c>
      <c r="W24" s="4">
        <v>0</v>
      </c>
      <c r="X24" s="4" t="s">
        <v>35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44721</v>
      </c>
      <c r="G25" s="6">
        <v>44722</v>
      </c>
      <c r="H25" s="4">
        <v>1</v>
      </c>
      <c r="I25" s="4">
        <v>1</v>
      </c>
      <c r="J25" s="4">
        <v>1</v>
      </c>
      <c r="K25" s="4" t="s">
        <v>30</v>
      </c>
      <c r="L25" s="4">
        <v>1174</v>
      </c>
      <c r="M25" s="4">
        <v>1174</v>
      </c>
      <c r="N25" s="4" t="s">
        <v>139</v>
      </c>
      <c r="O25" s="4" t="s">
        <v>93</v>
      </c>
      <c r="P25" s="4" t="s">
        <v>33</v>
      </c>
      <c r="Q25" s="4">
        <v>0</v>
      </c>
      <c r="R25" s="7">
        <v>44719</v>
      </c>
      <c r="S25" s="6">
        <v>44725</v>
      </c>
      <c r="T25" s="4" t="s">
        <v>34</v>
      </c>
      <c r="U25" s="4">
        <v>1174</v>
      </c>
      <c r="V25" s="4">
        <v>0</v>
      </c>
      <c r="W25" s="4">
        <v>0</v>
      </c>
      <c r="X25" s="4" t="s">
        <v>35</v>
      </c>
      <c r="Y25" s="4" t="s">
        <v>140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44721</v>
      </c>
      <c r="G26" s="6">
        <v>44722</v>
      </c>
      <c r="H26" s="4">
        <v>1</v>
      </c>
      <c r="I26" s="4">
        <v>1</v>
      </c>
      <c r="J26" s="4">
        <v>1</v>
      </c>
      <c r="K26" s="4" t="s">
        <v>30</v>
      </c>
      <c r="L26" s="4">
        <v>796</v>
      </c>
      <c r="M26" s="4">
        <v>796</v>
      </c>
      <c r="N26" s="4" t="s">
        <v>144</v>
      </c>
      <c r="O26" s="4" t="s">
        <v>93</v>
      </c>
      <c r="P26" s="4" t="s">
        <v>33</v>
      </c>
      <c r="Q26" s="4">
        <v>0</v>
      </c>
      <c r="R26" s="7">
        <v>44720</v>
      </c>
      <c r="S26" s="6">
        <v>44725</v>
      </c>
      <c r="T26" s="4" t="s">
        <v>34</v>
      </c>
      <c r="U26" s="4">
        <v>796</v>
      </c>
      <c r="V26" s="4">
        <v>0</v>
      </c>
      <c r="W26" s="4">
        <v>0</v>
      </c>
      <c r="X26" s="4" t="s">
        <v>35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44721</v>
      </c>
      <c r="G27" s="6">
        <v>44722</v>
      </c>
      <c r="H27" s="4">
        <v>1</v>
      </c>
      <c r="I27" s="4">
        <v>1</v>
      </c>
      <c r="J27" s="4">
        <v>1</v>
      </c>
      <c r="K27" s="4" t="s">
        <v>30</v>
      </c>
      <c r="L27" s="4">
        <v>1884</v>
      </c>
      <c r="M27" s="4">
        <v>1884</v>
      </c>
      <c r="N27" s="4" t="s">
        <v>149</v>
      </c>
      <c r="O27" s="4" t="s">
        <v>93</v>
      </c>
      <c r="P27" s="4" t="s">
        <v>33</v>
      </c>
      <c r="Q27" s="4">
        <v>0</v>
      </c>
      <c r="R27" s="7">
        <v>44721</v>
      </c>
      <c r="S27" s="6">
        <v>44725</v>
      </c>
      <c r="T27" s="4" t="s">
        <v>34</v>
      </c>
      <c r="U27" s="4">
        <v>1884</v>
      </c>
      <c r="V27" s="4">
        <v>0</v>
      </c>
      <c r="W27" s="4">
        <v>0</v>
      </c>
      <c r="X27" s="4" t="s">
        <v>35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44721</v>
      </c>
      <c r="G28" s="6">
        <v>44722</v>
      </c>
      <c r="H28" s="4">
        <v>1</v>
      </c>
      <c r="I28" s="4">
        <v>1</v>
      </c>
      <c r="J28" s="4">
        <v>1</v>
      </c>
      <c r="K28" s="4" t="s">
        <v>30</v>
      </c>
      <c r="L28" s="4">
        <v>2709</v>
      </c>
      <c r="M28" s="4">
        <v>2709</v>
      </c>
      <c r="N28" s="4" t="s">
        <v>154</v>
      </c>
      <c r="O28" s="4" t="s">
        <v>93</v>
      </c>
      <c r="P28" s="4" t="s">
        <v>33</v>
      </c>
      <c r="Q28" s="4">
        <v>0</v>
      </c>
      <c r="R28" s="7">
        <v>44721</v>
      </c>
      <c r="S28" s="6">
        <v>44725</v>
      </c>
      <c r="T28" s="4" t="s">
        <v>34</v>
      </c>
      <c r="U28" s="4">
        <v>2709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58</v>
      </c>
      <c r="F29" s="6">
        <v>44721</v>
      </c>
      <c r="G29" s="6">
        <v>44722</v>
      </c>
      <c r="H29" s="4">
        <v>1</v>
      </c>
      <c r="I29" s="4">
        <v>1</v>
      </c>
      <c r="J29" s="4">
        <v>1</v>
      </c>
      <c r="K29" s="4" t="s">
        <v>30</v>
      </c>
      <c r="L29" s="4">
        <v>201</v>
      </c>
      <c r="M29" s="4">
        <v>201</v>
      </c>
      <c r="N29" s="4" t="s">
        <v>157</v>
      </c>
      <c r="O29" s="4" t="s">
        <v>93</v>
      </c>
      <c r="P29" s="4" t="s">
        <v>33</v>
      </c>
      <c r="Q29" s="4">
        <v>0</v>
      </c>
      <c r="R29" s="7">
        <v>44721</v>
      </c>
      <c r="S29" s="6">
        <v>44725</v>
      </c>
      <c r="T29" s="4" t="s">
        <v>34</v>
      </c>
      <c r="U29" s="4">
        <v>201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44721</v>
      </c>
      <c r="G30" s="6">
        <v>44722</v>
      </c>
      <c r="H30" s="4">
        <v>1</v>
      </c>
      <c r="I30" s="4">
        <v>1</v>
      </c>
      <c r="J30" s="4">
        <v>1</v>
      </c>
      <c r="K30" s="4" t="s">
        <v>30</v>
      </c>
      <c r="L30" s="4">
        <v>3463</v>
      </c>
      <c r="M30" s="4">
        <v>3463</v>
      </c>
      <c r="N30" s="4" t="s">
        <v>161</v>
      </c>
      <c r="O30" s="4" t="s">
        <v>93</v>
      </c>
      <c r="P30" s="4" t="s">
        <v>33</v>
      </c>
      <c r="Q30" s="4">
        <v>0</v>
      </c>
      <c r="R30" s="7">
        <v>44721</v>
      </c>
      <c r="S30" s="6">
        <v>44725</v>
      </c>
      <c r="T30" s="4" t="s">
        <v>34</v>
      </c>
      <c r="U30" s="4">
        <v>3463</v>
      </c>
      <c r="V30" s="4">
        <v>0</v>
      </c>
      <c r="W30" s="4">
        <v>0</v>
      </c>
      <c r="X30" s="4" t="s">
        <v>35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44721</v>
      </c>
      <c r="G31" s="6">
        <v>44722</v>
      </c>
      <c r="H31" s="4">
        <v>1</v>
      </c>
      <c r="I31" s="4">
        <v>1</v>
      </c>
      <c r="J31" s="4">
        <v>1</v>
      </c>
      <c r="K31" s="4" t="s">
        <v>30</v>
      </c>
      <c r="L31" s="4">
        <v>316</v>
      </c>
      <c r="M31" s="4">
        <v>316</v>
      </c>
      <c r="N31" s="4" t="s">
        <v>166</v>
      </c>
      <c r="O31" s="4" t="s">
        <v>93</v>
      </c>
      <c r="P31" s="4" t="s">
        <v>33</v>
      </c>
      <c r="Q31" s="4">
        <v>0</v>
      </c>
      <c r="R31" s="7">
        <v>44721</v>
      </c>
      <c r="S31" s="6">
        <v>44725</v>
      </c>
      <c r="T31" s="4" t="s">
        <v>34</v>
      </c>
      <c r="U31" s="4">
        <v>316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77</v>
      </c>
      <c r="F32" s="6">
        <v>44721</v>
      </c>
      <c r="G32" s="6">
        <v>44722</v>
      </c>
      <c r="H32" s="4">
        <v>1</v>
      </c>
      <c r="I32" s="4">
        <v>1</v>
      </c>
      <c r="J32" s="4">
        <v>1</v>
      </c>
      <c r="K32" s="4" t="s">
        <v>30</v>
      </c>
      <c r="L32" s="4">
        <v>410</v>
      </c>
      <c r="M32" s="4">
        <v>410</v>
      </c>
      <c r="N32" s="4" t="s">
        <v>169</v>
      </c>
      <c r="O32" s="4" t="s">
        <v>93</v>
      </c>
      <c r="P32" s="4" t="s">
        <v>33</v>
      </c>
      <c r="Q32" s="4">
        <v>0</v>
      </c>
      <c r="R32" s="7">
        <v>44721</v>
      </c>
      <c r="S32" s="6">
        <v>44725</v>
      </c>
      <c r="T32" s="4" t="s">
        <v>34</v>
      </c>
      <c r="U32" s="4">
        <v>410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163</v>
      </c>
      <c r="B33" s="4" t="s">
        <v>26</v>
      </c>
      <c r="C33" s="4" t="s">
        <v>170</v>
      </c>
      <c r="D33" s="4" t="s">
        <v>164</v>
      </c>
      <c r="E33" s="4" t="s">
        <v>165</v>
      </c>
      <c r="F33" s="6">
        <v>44721</v>
      </c>
      <c r="G33" s="6">
        <v>44722</v>
      </c>
      <c r="H33" s="4">
        <v>1</v>
      </c>
      <c r="I33" s="4">
        <v>1</v>
      </c>
      <c r="J33" s="4">
        <v>1</v>
      </c>
      <c r="K33" s="4" t="s">
        <v>30</v>
      </c>
      <c r="L33" s="4">
        <v>-316</v>
      </c>
      <c r="M33" s="4">
        <v>-316</v>
      </c>
      <c r="N33" s="4" t="s">
        <v>166</v>
      </c>
      <c r="O33" s="4" t="s">
        <v>93</v>
      </c>
      <c r="P33" s="4" t="s">
        <v>33</v>
      </c>
      <c r="Q33" s="4">
        <v>0</v>
      </c>
      <c r="R33" s="7">
        <v>44721</v>
      </c>
      <c r="S33" s="6">
        <v>44725</v>
      </c>
      <c r="T33" s="4" t="s">
        <v>34</v>
      </c>
      <c r="U33" s="4">
        <v>-316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44721</v>
      </c>
      <c r="G34" s="6">
        <v>44722</v>
      </c>
      <c r="H34" s="4">
        <v>1</v>
      </c>
      <c r="I34" s="4">
        <v>1</v>
      </c>
      <c r="J34" s="4">
        <v>1</v>
      </c>
      <c r="K34" s="4" t="s">
        <v>30</v>
      </c>
      <c r="L34" s="4">
        <v>321</v>
      </c>
      <c r="M34" s="4">
        <v>321</v>
      </c>
      <c r="N34" s="4" t="s">
        <v>174</v>
      </c>
      <c r="O34" s="4" t="s">
        <v>93</v>
      </c>
      <c r="P34" s="4" t="s">
        <v>33</v>
      </c>
      <c r="Q34" s="4">
        <v>0</v>
      </c>
      <c r="R34" s="7">
        <v>44721</v>
      </c>
      <c r="S34" s="6">
        <v>44725</v>
      </c>
      <c r="T34" s="4" t="s">
        <v>34</v>
      </c>
      <c r="U34" s="4">
        <v>321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44721</v>
      </c>
      <c r="G35" s="6">
        <v>44722</v>
      </c>
      <c r="H35" s="4">
        <v>2</v>
      </c>
      <c r="I35" s="4">
        <v>1</v>
      </c>
      <c r="J35" s="4">
        <v>2</v>
      </c>
      <c r="K35" s="4" t="s">
        <v>30</v>
      </c>
      <c r="L35" s="4">
        <v>608</v>
      </c>
      <c r="M35" s="4">
        <v>608</v>
      </c>
      <c r="N35" s="4" t="s">
        <v>178</v>
      </c>
      <c r="O35" s="4" t="s">
        <v>93</v>
      </c>
      <c r="P35" s="4" t="s">
        <v>33</v>
      </c>
      <c r="Q35" s="4">
        <v>0</v>
      </c>
      <c r="R35" s="7">
        <v>44721</v>
      </c>
      <c r="S35" s="6">
        <v>44725</v>
      </c>
      <c r="T35" s="4" t="s">
        <v>34</v>
      </c>
      <c r="U35" s="4">
        <v>608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44721</v>
      </c>
      <c r="G36" s="6">
        <v>44722</v>
      </c>
      <c r="H36" s="4">
        <v>1</v>
      </c>
      <c r="I36" s="4">
        <v>1</v>
      </c>
      <c r="J36" s="4">
        <v>1</v>
      </c>
      <c r="K36" s="4" t="s">
        <v>30</v>
      </c>
      <c r="L36" s="4">
        <v>883</v>
      </c>
      <c r="M36" s="4">
        <v>883</v>
      </c>
      <c r="N36" s="4" t="s">
        <v>182</v>
      </c>
      <c r="O36" s="4" t="s">
        <v>93</v>
      </c>
      <c r="P36" s="4" t="s">
        <v>33</v>
      </c>
      <c r="Q36" s="4">
        <v>0</v>
      </c>
      <c r="R36" s="7">
        <v>44721</v>
      </c>
      <c r="S36" s="6">
        <v>44725</v>
      </c>
      <c r="T36" s="4" t="s">
        <v>34</v>
      </c>
      <c r="U36" s="4">
        <v>883</v>
      </c>
      <c r="V36" s="4">
        <v>0</v>
      </c>
      <c r="W36" s="4">
        <v>0</v>
      </c>
      <c r="X36" s="4" t="s">
        <v>35</v>
      </c>
      <c r="Y36" s="4" t="s">
        <v>183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185</v>
      </c>
      <c r="E37" s="4" t="s">
        <v>186</v>
      </c>
      <c r="F37" s="6">
        <v>44721</v>
      </c>
      <c r="G37" s="6">
        <v>44722</v>
      </c>
      <c r="H37" s="4">
        <v>1</v>
      </c>
      <c r="I37" s="4">
        <v>1</v>
      </c>
      <c r="J37" s="4">
        <v>1</v>
      </c>
      <c r="K37" s="4" t="s">
        <v>30</v>
      </c>
      <c r="L37" s="4">
        <v>283</v>
      </c>
      <c r="M37" s="4">
        <v>283</v>
      </c>
      <c r="N37" s="4" t="s">
        <v>187</v>
      </c>
      <c r="O37" s="4" t="s">
        <v>93</v>
      </c>
      <c r="P37" s="4" t="s">
        <v>33</v>
      </c>
      <c r="Q37" s="4">
        <v>0</v>
      </c>
      <c r="R37" s="7">
        <v>44721</v>
      </c>
      <c r="S37" s="6">
        <v>44725</v>
      </c>
      <c r="T37" s="4" t="s">
        <v>34</v>
      </c>
      <c r="U37" s="4">
        <v>283</v>
      </c>
      <c r="V37" s="4">
        <v>0</v>
      </c>
      <c r="W37" s="4">
        <v>0</v>
      </c>
      <c r="X37" s="4" t="s">
        <v>35</v>
      </c>
      <c r="Y37" s="4" t="s">
        <v>188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6">
        <v>44721</v>
      </c>
      <c r="G38" s="6">
        <v>44722</v>
      </c>
      <c r="H38" s="4">
        <v>1</v>
      </c>
      <c r="I38" s="4">
        <v>1</v>
      </c>
      <c r="J38" s="4">
        <v>1</v>
      </c>
      <c r="K38" s="4" t="s">
        <v>30</v>
      </c>
      <c r="L38" s="4">
        <v>447</v>
      </c>
      <c r="M38" s="4">
        <v>447</v>
      </c>
      <c r="N38" s="4" t="s">
        <v>192</v>
      </c>
      <c r="O38" s="4" t="s">
        <v>93</v>
      </c>
      <c r="P38" s="4" t="s">
        <v>33</v>
      </c>
      <c r="Q38" s="4">
        <v>0</v>
      </c>
      <c r="R38" s="7">
        <v>44721</v>
      </c>
      <c r="S38" s="6">
        <v>44725</v>
      </c>
      <c r="T38" s="4" t="s">
        <v>34</v>
      </c>
      <c r="U38" s="4">
        <v>447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44721</v>
      </c>
      <c r="G39" s="6">
        <v>44722</v>
      </c>
      <c r="H39" s="4">
        <v>1</v>
      </c>
      <c r="I39" s="4">
        <v>1</v>
      </c>
      <c r="J39" s="4">
        <v>1</v>
      </c>
      <c r="K39" s="4" t="s">
        <v>30</v>
      </c>
      <c r="L39" s="4">
        <v>177</v>
      </c>
      <c r="M39" s="4">
        <v>177</v>
      </c>
      <c r="N39" s="4" t="s">
        <v>196</v>
      </c>
      <c r="O39" s="4" t="s">
        <v>93</v>
      </c>
      <c r="P39" s="4" t="s">
        <v>33</v>
      </c>
      <c r="Q39" s="4">
        <v>0</v>
      </c>
      <c r="R39" s="7">
        <v>44721</v>
      </c>
      <c r="S39" s="6">
        <v>44725</v>
      </c>
      <c r="T39" s="4" t="s">
        <v>34</v>
      </c>
      <c r="U39" s="4">
        <v>177</v>
      </c>
      <c r="V39" s="4">
        <v>0</v>
      </c>
      <c r="W39" s="4">
        <v>0</v>
      </c>
      <c r="X39" s="4" t="s">
        <v>35</v>
      </c>
      <c r="Y3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13" workbookViewId="0">
      <selection activeCell="A45" sqref="A45:A46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197</v>
      </c>
    </row>
    <row r="2" s="4" customFormat="1" spans="1:9">
      <c r="A2" s="5">
        <v>17573993958</v>
      </c>
      <c r="B2" s="6">
        <v>44720</v>
      </c>
      <c r="C2" s="6">
        <v>44721</v>
      </c>
      <c r="D2" s="4">
        <v>1302</v>
      </c>
      <c r="E2" s="4" t="str">
        <f>VLOOKUP(A2,HOP!A:L,12,0)</f>
        <v>1302.00</v>
      </c>
      <c r="F2" s="4" t="str">
        <f>VLOOKUP(A2,HOP!A:C,3,0)</f>
        <v>2452237</v>
      </c>
      <c r="G2" s="4">
        <f>D2-E2</f>
        <v>0</v>
      </c>
      <c r="H2" s="4" t="str">
        <f>$H$1&amp;F2</f>
        <v>，2452237</v>
      </c>
      <c r="I2" s="4" t="str">
        <f>VLOOKUP(A2,HOP!A:U,21,0)</f>
        <v>直连</v>
      </c>
    </row>
    <row r="3" s="4" customFormat="1" spans="1:9">
      <c r="A3" s="5">
        <v>17771591334</v>
      </c>
      <c r="B3" s="6">
        <v>44713</v>
      </c>
      <c r="C3" s="6">
        <v>44721</v>
      </c>
      <c r="D3" s="4">
        <v>7160</v>
      </c>
      <c r="E3" s="4" t="str">
        <f>VLOOKUP(A3,HOP!A:L,12,0)</f>
        <v>7160.00</v>
      </c>
      <c r="F3" s="4" t="str">
        <f>VLOOKUP(A3,HOP!A:C,3,0)</f>
        <v>2500822</v>
      </c>
      <c r="G3" s="4">
        <f t="shared" ref="G3:G38" si="0">D3-E3</f>
        <v>0</v>
      </c>
      <c r="H3" s="4" t="str">
        <f t="shared" ref="H3:H38" si="1">$H$1&amp;F3</f>
        <v>，2500822</v>
      </c>
      <c r="I3" s="4" t="str">
        <f>VLOOKUP(A3,HOP!A:U,21,0)</f>
        <v>直连</v>
      </c>
    </row>
    <row r="4" s="4" customFormat="1" spans="1:9">
      <c r="A4" s="5">
        <v>17924338747</v>
      </c>
      <c r="B4" s="6">
        <v>44716</v>
      </c>
      <c r="C4" s="6">
        <v>44721</v>
      </c>
      <c r="D4" s="4">
        <v>13065</v>
      </c>
      <c r="E4" s="4" t="str">
        <f>VLOOKUP(A4,HOP!A:L,12,0)</f>
        <v>13065.00</v>
      </c>
      <c r="F4" s="4" t="str">
        <f>VLOOKUP(A4,HOP!A:C,3,0)</f>
        <v>2547867</v>
      </c>
      <c r="G4" s="4">
        <f t="shared" si="0"/>
        <v>0</v>
      </c>
      <c r="H4" s="4" t="str">
        <f t="shared" si="1"/>
        <v>，2547867</v>
      </c>
      <c r="I4" s="4" t="str">
        <f>VLOOKUP(A4,HOP!A:U,21,0)</f>
        <v>直连</v>
      </c>
    </row>
    <row r="5" s="4" customFormat="1" spans="1:9">
      <c r="A5" s="5">
        <v>17995665124</v>
      </c>
      <c r="B5" s="6">
        <v>44720</v>
      </c>
      <c r="C5" s="6">
        <v>44721</v>
      </c>
      <c r="D5" s="4">
        <v>1117</v>
      </c>
      <c r="E5" s="4" t="str">
        <f>VLOOKUP(A5,HOP!A:L,12,0)</f>
        <v>1117.00</v>
      </c>
      <c r="F5" s="4" t="str">
        <f>VLOOKUP(A5,HOP!A:C,3,0)</f>
        <v>2563957</v>
      </c>
      <c r="G5" s="4">
        <f t="shared" si="0"/>
        <v>0</v>
      </c>
      <c r="H5" s="4" t="str">
        <f t="shared" si="1"/>
        <v>，2563957</v>
      </c>
      <c r="I5" s="4" t="str">
        <f>VLOOKUP(A5,HOP!A:U,21,0)</f>
        <v>直连</v>
      </c>
    </row>
    <row r="6" s="4" customFormat="1" spans="1:9">
      <c r="A6" s="5">
        <v>18037247389</v>
      </c>
      <c r="B6" s="6">
        <v>44720</v>
      </c>
      <c r="C6" s="6">
        <v>44721</v>
      </c>
      <c r="D6" s="4">
        <v>825</v>
      </c>
      <c r="E6" s="4" t="str">
        <f>VLOOKUP(A6,HOP!A:L,12,0)</f>
        <v>825.00</v>
      </c>
      <c r="F6" s="4" t="str">
        <f>VLOOKUP(A6,HOP!A:C,3,0)</f>
        <v>2573196</v>
      </c>
      <c r="G6" s="4">
        <f t="shared" si="0"/>
        <v>0</v>
      </c>
      <c r="H6" s="4" t="str">
        <f t="shared" si="1"/>
        <v>，2573196</v>
      </c>
      <c r="I6" s="4" t="str">
        <f>VLOOKUP(A6,HOP!A:U,21,0)</f>
        <v>直连</v>
      </c>
    </row>
    <row r="7" s="4" customFormat="1" spans="1:9">
      <c r="A7" s="5">
        <v>18061868330</v>
      </c>
      <c r="B7" s="6">
        <v>44720</v>
      </c>
      <c r="C7" s="6">
        <v>44721</v>
      </c>
      <c r="D7" s="4">
        <v>2020</v>
      </c>
      <c r="E7" s="4" t="str">
        <f>VLOOKUP(A7,HOP!A:L,12,0)</f>
        <v>2020.00</v>
      </c>
      <c r="F7" s="4" t="str">
        <f>VLOOKUP(A7,HOP!A:C,3,0)</f>
        <v>2578499</v>
      </c>
      <c r="G7" s="4">
        <f t="shared" si="0"/>
        <v>0</v>
      </c>
      <c r="H7" s="4" t="str">
        <f t="shared" si="1"/>
        <v>，2578499</v>
      </c>
      <c r="I7" s="4" t="str">
        <f>VLOOKUP(A7,HOP!A:U,21,0)</f>
        <v>直连</v>
      </c>
    </row>
    <row r="8" s="4" customFormat="1" spans="1:9">
      <c r="A8" s="5">
        <v>18068444958</v>
      </c>
      <c r="B8" s="6">
        <v>44720</v>
      </c>
      <c r="C8" s="6">
        <v>44721</v>
      </c>
      <c r="D8" s="4">
        <v>434</v>
      </c>
      <c r="E8" s="4" t="str">
        <f>VLOOKUP(A8,HOP!A:L,12,0)</f>
        <v>434.00</v>
      </c>
      <c r="F8" s="4" t="str">
        <f>VLOOKUP(A8,HOP!A:C,3,0)</f>
        <v>2580001</v>
      </c>
      <c r="G8" s="4">
        <f t="shared" si="0"/>
        <v>0</v>
      </c>
      <c r="H8" s="4" t="str">
        <f t="shared" si="1"/>
        <v>，2580001</v>
      </c>
      <c r="I8" s="4" t="str">
        <f>VLOOKUP(A8,HOP!A:U,21,0)</f>
        <v>直连</v>
      </c>
    </row>
    <row r="9" s="4" customFormat="1" spans="1:9">
      <c r="A9" s="5">
        <v>18069518725</v>
      </c>
      <c r="B9" s="6">
        <v>44720</v>
      </c>
      <c r="C9" s="6">
        <v>44721</v>
      </c>
      <c r="D9" s="4">
        <v>337</v>
      </c>
      <c r="E9" s="4" t="str">
        <f>VLOOKUP(A9,HOP!A:L,12,0)</f>
        <v>337.00</v>
      </c>
      <c r="F9" s="4" t="str">
        <f>VLOOKUP(A9,HOP!A:C,3,0)</f>
        <v>2580367</v>
      </c>
      <c r="G9" s="4">
        <f t="shared" si="0"/>
        <v>0</v>
      </c>
      <c r="H9" s="4" t="str">
        <f t="shared" si="1"/>
        <v>，2580367</v>
      </c>
      <c r="I9" s="4" t="str">
        <f>VLOOKUP(A9,HOP!A:U,21,0)</f>
        <v>直连</v>
      </c>
    </row>
    <row r="10" s="4" customFormat="1" spans="1:9">
      <c r="A10" s="5">
        <v>18069504539</v>
      </c>
      <c r="B10" s="6">
        <v>44719</v>
      </c>
      <c r="C10" s="6">
        <v>44721</v>
      </c>
      <c r="D10" s="4">
        <v>1060</v>
      </c>
      <c r="E10" s="4" t="str">
        <f>VLOOKUP(A10,HOP!A:L,12,0)</f>
        <v>1060.00</v>
      </c>
      <c r="F10" s="4" t="str">
        <f>VLOOKUP(A10,HOP!A:C,3,0)</f>
        <v>2580354</v>
      </c>
      <c r="G10" s="4">
        <f t="shared" si="0"/>
        <v>0</v>
      </c>
      <c r="H10" s="4" t="str">
        <f t="shared" si="1"/>
        <v>，2580354</v>
      </c>
      <c r="I10" s="4" t="str">
        <f>VLOOKUP(A10,HOP!A:U,21,0)</f>
        <v>直连</v>
      </c>
    </row>
    <row r="11" s="4" customFormat="1" spans="1:9">
      <c r="A11" s="5">
        <v>18072869891</v>
      </c>
      <c r="B11" s="6">
        <v>44720</v>
      </c>
      <c r="C11" s="6">
        <v>44721</v>
      </c>
      <c r="D11" s="4">
        <v>308</v>
      </c>
      <c r="E11" s="4" t="str">
        <f>VLOOKUP(A11,HOP!A:L,12,0)</f>
        <v>308.00</v>
      </c>
      <c r="F11" s="4" t="str">
        <f>VLOOKUP(A11,HOP!A:C,3,0)</f>
        <v>2581055</v>
      </c>
      <c r="G11" s="4">
        <f t="shared" si="0"/>
        <v>0</v>
      </c>
      <c r="H11" s="4" t="str">
        <f t="shared" si="1"/>
        <v>，2581055</v>
      </c>
      <c r="I11" s="4" t="str">
        <f>VLOOKUP(A11,HOP!A:U,21,0)</f>
        <v>直连</v>
      </c>
    </row>
    <row r="12" s="4" customFormat="1" spans="1:9">
      <c r="A12" s="5">
        <v>18073110570</v>
      </c>
      <c r="B12" s="6">
        <v>44720</v>
      </c>
      <c r="C12" s="6">
        <v>44721</v>
      </c>
      <c r="D12" s="4">
        <v>480</v>
      </c>
      <c r="E12" s="4" t="str">
        <f>VLOOKUP(A12,HOP!A:L,12,0)</f>
        <v>480.00</v>
      </c>
      <c r="F12" s="4" t="str">
        <f>VLOOKUP(A12,HOP!A:C,3,0)</f>
        <v>2581110</v>
      </c>
      <c r="G12" s="4">
        <f t="shared" si="0"/>
        <v>0</v>
      </c>
      <c r="H12" s="4" t="str">
        <f t="shared" si="1"/>
        <v>，2581110</v>
      </c>
      <c r="I12" s="4" t="str">
        <f>VLOOKUP(A12,HOP!A:U,21,0)</f>
        <v>直连</v>
      </c>
    </row>
    <row r="13" s="4" customFormat="1" spans="1:9">
      <c r="A13" s="5">
        <v>18076209093</v>
      </c>
      <c r="B13" s="6">
        <v>44720</v>
      </c>
      <c r="C13" s="6">
        <v>44721</v>
      </c>
      <c r="D13" s="4">
        <v>475</v>
      </c>
      <c r="E13" s="4" t="str">
        <f>VLOOKUP(A13,HOP!A:L,12,0)</f>
        <v>475.00</v>
      </c>
      <c r="F13" s="4" t="str">
        <f>VLOOKUP(A13,HOP!A:C,3,0)</f>
        <v>2581474</v>
      </c>
      <c r="G13" s="4">
        <f t="shared" si="0"/>
        <v>0</v>
      </c>
      <c r="H13" s="4" t="str">
        <f t="shared" si="1"/>
        <v>，2581474</v>
      </c>
      <c r="I13" s="4" t="str">
        <f>VLOOKUP(A13,HOP!A:U,21,0)</f>
        <v>直连</v>
      </c>
    </row>
    <row r="14" s="4" customFormat="1" spans="1:9">
      <c r="A14" s="5">
        <v>17892774988</v>
      </c>
      <c r="B14" s="6">
        <v>44718</v>
      </c>
      <c r="C14" s="6">
        <v>44722</v>
      </c>
      <c r="D14" s="4">
        <v>5194</v>
      </c>
      <c r="E14" s="4" t="str">
        <f>VLOOKUP(A14,HOP!A:L,12,0)</f>
        <v>5194.00</v>
      </c>
      <c r="F14" s="4" t="str">
        <f>VLOOKUP(A14,HOP!A:C,3,0)</f>
        <v>2538482</v>
      </c>
      <c r="G14" s="4">
        <f t="shared" si="0"/>
        <v>0</v>
      </c>
      <c r="H14" s="4" t="str">
        <f t="shared" si="1"/>
        <v>，2538482</v>
      </c>
      <c r="I14" s="4" t="str">
        <f>VLOOKUP(A14,HOP!A:U,21,0)</f>
        <v>直连</v>
      </c>
    </row>
    <row r="15" s="4" customFormat="1" spans="1:9">
      <c r="A15" s="5">
        <v>17956802644</v>
      </c>
      <c r="B15" s="6">
        <v>44719</v>
      </c>
      <c r="C15" s="6">
        <v>44722</v>
      </c>
      <c r="D15" s="4">
        <v>2745</v>
      </c>
      <c r="E15" s="4" t="str">
        <f>VLOOKUP(A15,HOP!A:L,12,0)</f>
        <v>2745.00</v>
      </c>
      <c r="F15" s="4" t="str">
        <f>VLOOKUP(A15,HOP!A:C,3,0)</f>
        <v>2556271</v>
      </c>
      <c r="G15" s="4">
        <f t="shared" si="0"/>
        <v>0</v>
      </c>
      <c r="H15" s="4" t="str">
        <f t="shared" si="1"/>
        <v>，2556271</v>
      </c>
      <c r="I15" s="4" t="str">
        <f>VLOOKUP(A15,HOP!A:U,21,0)</f>
        <v>直连</v>
      </c>
    </row>
    <row r="16" s="4" customFormat="1" spans="1:9">
      <c r="A16" s="5">
        <v>17977576374</v>
      </c>
      <c r="B16" s="6">
        <v>44721</v>
      </c>
      <c r="C16" s="6">
        <v>44722</v>
      </c>
      <c r="D16" s="4">
        <v>3180</v>
      </c>
      <c r="E16" s="4" t="str">
        <f>VLOOKUP(A16,HOP!A:L,12,0)</f>
        <v>3180.00</v>
      </c>
      <c r="F16" s="4" t="str">
        <f>VLOOKUP(A16,HOP!A:C,3,0)</f>
        <v>2560769</v>
      </c>
      <c r="G16" s="4">
        <f t="shared" si="0"/>
        <v>0</v>
      </c>
      <c r="H16" s="4" t="str">
        <f t="shared" si="1"/>
        <v>，2560769</v>
      </c>
      <c r="I16" s="4" t="str">
        <f>VLOOKUP(A16,HOP!A:U,21,0)</f>
        <v>直连</v>
      </c>
    </row>
    <row r="17" s="4" customFormat="1" spans="1:9">
      <c r="A17" s="5">
        <v>18031422086</v>
      </c>
      <c r="B17" s="6">
        <v>44721</v>
      </c>
      <c r="C17" s="6">
        <v>44722</v>
      </c>
      <c r="D17" s="4">
        <v>833</v>
      </c>
      <c r="E17" s="4" t="str">
        <f>VLOOKUP(A17,HOP!A:L,12,0)</f>
        <v>833.00</v>
      </c>
      <c r="F17" s="4" t="str">
        <f>VLOOKUP(A17,HOP!A:C,3,0)</f>
        <v>2571698</v>
      </c>
      <c r="G17" s="4">
        <f t="shared" si="0"/>
        <v>0</v>
      </c>
      <c r="H17" s="4" t="str">
        <f t="shared" si="1"/>
        <v>，2571698</v>
      </c>
      <c r="I17" s="4" t="str">
        <f>VLOOKUP(A17,HOP!A:U,21,0)</f>
        <v>直连</v>
      </c>
    </row>
    <row r="18" s="4" customFormat="1" spans="1:9">
      <c r="A18" s="5">
        <v>18031436074</v>
      </c>
      <c r="B18" s="6">
        <v>44718</v>
      </c>
      <c r="C18" s="6">
        <v>44722</v>
      </c>
      <c r="D18" s="4">
        <v>1069</v>
      </c>
      <c r="E18" s="4" t="str">
        <f>VLOOKUP(A18,HOP!A:L,12,0)</f>
        <v>1069.00</v>
      </c>
      <c r="F18" s="4" t="str">
        <f>VLOOKUP(A18,HOP!A:C,3,0)</f>
        <v>2571708</v>
      </c>
      <c r="G18" s="4">
        <f t="shared" si="0"/>
        <v>0</v>
      </c>
      <c r="H18" s="4" t="str">
        <f t="shared" si="1"/>
        <v>，2571708</v>
      </c>
      <c r="I18" s="4" t="str">
        <f>VLOOKUP(A18,HOP!A:U,21,0)</f>
        <v>直连</v>
      </c>
    </row>
    <row r="19" s="4" customFormat="1" spans="1:9">
      <c r="A19" s="5">
        <v>18049448673</v>
      </c>
      <c r="B19" s="6">
        <v>44721</v>
      </c>
      <c r="C19" s="6">
        <v>44722</v>
      </c>
      <c r="D19" s="4">
        <v>1607</v>
      </c>
      <c r="E19" s="4" t="str">
        <f>VLOOKUP(A19,HOP!A:L,12,0)</f>
        <v>1607.00</v>
      </c>
      <c r="F19" s="4" t="str">
        <f>VLOOKUP(A19,HOP!A:C,3,0)</f>
        <v>2576006</v>
      </c>
      <c r="G19" s="4">
        <f t="shared" si="0"/>
        <v>0</v>
      </c>
      <c r="H19" s="4" t="str">
        <f t="shared" si="1"/>
        <v>，2576006</v>
      </c>
      <c r="I19" s="4" t="str">
        <f>VLOOKUP(A19,HOP!A:U,21,0)</f>
        <v>直连</v>
      </c>
    </row>
    <row r="20" s="4" customFormat="1" spans="1:9">
      <c r="A20" s="5">
        <v>18049489302</v>
      </c>
      <c r="B20" s="6">
        <v>44721</v>
      </c>
      <c r="C20" s="6">
        <v>44722</v>
      </c>
      <c r="D20" s="4">
        <v>525</v>
      </c>
      <c r="E20" s="4" t="str">
        <f>VLOOKUP(A20,HOP!A:L,12,0)</f>
        <v>525.00</v>
      </c>
      <c r="F20" s="4" t="str">
        <f>VLOOKUP(A20,HOP!A:C,3,0)</f>
        <v>2576016</v>
      </c>
      <c r="G20" s="4">
        <f t="shared" si="0"/>
        <v>0</v>
      </c>
      <c r="H20" s="4" t="str">
        <f t="shared" si="1"/>
        <v>，2576016</v>
      </c>
      <c r="I20" s="4" t="str">
        <f>VLOOKUP(A20,HOP!A:U,21,0)</f>
        <v>直连</v>
      </c>
    </row>
    <row r="21" s="4" customFormat="1" spans="1:9">
      <c r="A21" s="5">
        <v>18049531383</v>
      </c>
      <c r="B21" s="6">
        <v>44720</v>
      </c>
      <c r="C21" s="6">
        <v>44722</v>
      </c>
      <c r="D21" s="4">
        <v>12888</v>
      </c>
      <c r="E21" s="4" t="str">
        <f>VLOOKUP(A21,HOP!A:L,12,0)</f>
        <v>12888.00</v>
      </c>
      <c r="F21" s="4" t="str">
        <f>VLOOKUP(A21,HOP!A:C,3,0)</f>
        <v>2576041</v>
      </c>
      <c r="G21" s="4">
        <f t="shared" si="0"/>
        <v>0</v>
      </c>
      <c r="H21" s="4" t="str">
        <f t="shared" si="1"/>
        <v>，2576041</v>
      </c>
      <c r="I21" s="4" t="str">
        <f>VLOOKUP(A21,HOP!A:U,21,0)</f>
        <v>直连</v>
      </c>
    </row>
    <row r="22" s="4" customFormat="1" spans="1:9">
      <c r="A22" s="5">
        <v>18053481817</v>
      </c>
      <c r="B22" s="6">
        <v>44719</v>
      </c>
      <c r="C22" s="6">
        <v>44722</v>
      </c>
      <c r="D22" s="4">
        <v>3507</v>
      </c>
      <c r="E22" s="4" t="str">
        <f>VLOOKUP(A22,HOP!A:L,12,0)</f>
        <v>3507.00</v>
      </c>
      <c r="F22" s="4" t="str">
        <f>VLOOKUP(A22,HOP!A:C,3,0)</f>
        <v>2576735</v>
      </c>
      <c r="G22" s="4">
        <f t="shared" si="0"/>
        <v>0</v>
      </c>
      <c r="H22" s="4" t="str">
        <f t="shared" si="1"/>
        <v>，2576735</v>
      </c>
      <c r="I22" s="4" t="str">
        <f>VLOOKUP(A22,HOP!A:U,21,0)</f>
        <v>直连</v>
      </c>
    </row>
    <row r="23" s="4" customFormat="1" spans="1:9">
      <c r="A23" s="5">
        <v>18055326377</v>
      </c>
      <c r="B23" s="6">
        <v>44721</v>
      </c>
      <c r="C23" s="6">
        <v>44722</v>
      </c>
      <c r="D23" s="4">
        <v>1011</v>
      </c>
      <c r="E23" s="4" t="str">
        <f>VLOOKUP(A23,HOP!A:L,12,0)</f>
        <v>1011.00</v>
      </c>
      <c r="F23" s="4" t="str">
        <f>VLOOKUP(A23,HOP!A:C,3,0)</f>
        <v>2576865</v>
      </c>
      <c r="G23" s="4">
        <f t="shared" si="0"/>
        <v>0</v>
      </c>
      <c r="H23" s="4" t="str">
        <f t="shared" si="1"/>
        <v>，2576865</v>
      </c>
      <c r="I23" s="4" t="str">
        <f>VLOOKUP(A23,HOP!A:U,21,0)</f>
        <v>直连</v>
      </c>
    </row>
    <row r="24" s="4" customFormat="1" spans="1:9">
      <c r="A24" s="5">
        <v>18059464526</v>
      </c>
      <c r="B24" s="6">
        <v>44720</v>
      </c>
      <c r="C24" s="6">
        <v>44722</v>
      </c>
      <c r="D24" s="4">
        <v>2948</v>
      </c>
      <c r="E24" s="4" t="str">
        <f>VLOOKUP(A24,HOP!A:L,12,0)</f>
        <v>2948.00</v>
      </c>
      <c r="F24" s="4" t="str">
        <f>VLOOKUP(A24,HOP!A:C,3,0)</f>
        <v>2577927</v>
      </c>
      <c r="G24" s="4">
        <f t="shared" si="0"/>
        <v>0</v>
      </c>
      <c r="H24" s="4" t="str">
        <f t="shared" si="1"/>
        <v>，2577927</v>
      </c>
      <c r="I24" s="4" t="str">
        <f>VLOOKUP(A24,HOP!A:U,21,0)</f>
        <v>直连</v>
      </c>
    </row>
    <row r="25" s="4" customFormat="1" spans="1:9">
      <c r="A25" s="5">
        <v>18066279977</v>
      </c>
      <c r="B25" s="6">
        <v>44721</v>
      </c>
      <c r="C25" s="6">
        <v>44722</v>
      </c>
      <c r="D25" s="4">
        <v>1174</v>
      </c>
      <c r="E25" s="4" t="str">
        <f>VLOOKUP(A25,HOP!A:L,12,0)</f>
        <v>1174.00</v>
      </c>
      <c r="F25" s="4" t="str">
        <f>VLOOKUP(A25,HOP!A:C,3,0)</f>
        <v>2579825</v>
      </c>
      <c r="G25" s="4">
        <f t="shared" si="0"/>
        <v>0</v>
      </c>
      <c r="H25" s="4" t="str">
        <f t="shared" si="1"/>
        <v>，2579825</v>
      </c>
      <c r="I25" s="4" t="str">
        <f>VLOOKUP(A25,HOP!A:U,21,0)</f>
        <v>直连</v>
      </c>
    </row>
    <row r="26" s="4" customFormat="1" spans="1:9">
      <c r="A26" s="5">
        <v>18073203995</v>
      </c>
      <c r="B26" s="6">
        <v>44721</v>
      </c>
      <c r="C26" s="6">
        <v>44722</v>
      </c>
      <c r="D26" s="4">
        <v>796</v>
      </c>
      <c r="E26" s="4" t="str">
        <f>VLOOKUP(A26,HOP!A:L,12,0)</f>
        <v>796.00</v>
      </c>
      <c r="F26" s="4" t="str">
        <f>VLOOKUP(A26,HOP!A:C,3,0)</f>
        <v>2581140</v>
      </c>
      <c r="G26" s="4">
        <f t="shared" si="0"/>
        <v>0</v>
      </c>
      <c r="H26" s="4" t="str">
        <f t="shared" si="1"/>
        <v>，2581140</v>
      </c>
      <c r="I26" s="4" t="str">
        <f>VLOOKUP(A26,HOP!A:U,21,0)</f>
        <v>直连</v>
      </c>
    </row>
    <row r="27" s="4" customFormat="1" spans="1:9">
      <c r="A27" s="5">
        <v>18077155729</v>
      </c>
      <c r="B27" s="6">
        <v>44721</v>
      </c>
      <c r="C27" s="6">
        <v>44722</v>
      </c>
      <c r="D27" s="4">
        <v>1884</v>
      </c>
      <c r="E27" s="4" t="str">
        <f>VLOOKUP(A27,HOP!A:L,12,0)</f>
        <v>1884.00</v>
      </c>
      <c r="F27" s="4" t="str">
        <f>VLOOKUP(A27,HOP!A:C,3,0)</f>
        <v>2581944</v>
      </c>
      <c r="G27" s="4">
        <f t="shared" si="0"/>
        <v>0</v>
      </c>
      <c r="H27" s="4" t="str">
        <f t="shared" si="1"/>
        <v>，2581944</v>
      </c>
      <c r="I27" s="4" t="str">
        <f>VLOOKUP(A27,HOP!A:U,21,0)</f>
        <v>直连</v>
      </c>
    </row>
    <row r="28" s="4" customFormat="1" spans="1:9">
      <c r="A28" s="5">
        <v>18079724333</v>
      </c>
      <c r="B28" s="6">
        <v>44721</v>
      </c>
      <c r="C28" s="6">
        <v>44722</v>
      </c>
      <c r="D28" s="4">
        <v>2709</v>
      </c>
      <c r="E28" s="4" t="str">
        <f>VLOOKUP(A28,HOP!A:L,12,0)</f>
        <v>2709.00</v>
      </c>
      <c r="F28" s="4" t="str">
        <f>VLOOKUP(A28,HOP!A:C,3,0)</f>
        <v>2582386</v>
      </c>
      <c r="G28" s="4">
        <f t="shared" si="0"/>
        <v>0</v>
      </c>
      <c r="H28" s="4" t="str">
        <f t="shared" si="1"/>
        <v>，2582386</v>
      </c>
      <c r="I28" s="4" t="str">
        <f>VLOOKUP(A28,HOP!A:U,21,0)</f>
        <v>直连</v>
      </c>
    </row>
    <row r="29" s="4" customFormat="1" spans="1:9">
      <c r="A29" s="5">
        <v>18080158890</v>
      </c>
      <c r="B29" s="6">
        <v>44721</v>
      </c>
      <c r="C29" s="6">
        <v>44722</v>
      </c>
      <c r="D29" s="4">
        <v>201</v>
      </c>
      <c r="E29" s="4" t="str">
        <f>VLOOKUP(A29,HOP!A:L,12,0)</f>
        <v>201.00</v>
      </c>
      <c r="F29" s="4" t="str">
        <f>VLOOKUP(A29,HOP!A:C,3,0)</f>
        <v>2582544</v>
      </c>
      <c r="G29" s="4">
        <f t="shared" si="0"/>
        <v>0</v>
      </c>
      <c r="H29" s="4" t="str">
        <f t="shared" si="1"/>
        <v>，2582544</v>
      </c>
      <c r="I29" s="4" t="str">
        <f>VLOOKUP(A29,HOP!A:U,21,0)</f>
        <v>直连</v>
      </c>
    </row>
    <row r="30" s="4" customFormat="1" spans="1:9">
      <c r="A30" s="5">
        <v>18080299636</v>
      </c>
      <c r="B30" s="6">
        <v>44721</v>
      </c>
      <c r="C30" s="6">
        <v>44722</v>
      </c>
      <c r="D30" s="4">
        <v>3463</v>
      </c>
      <c r="E30" s="4" t="str">
        <f>VLOOKUP(A30,HOP!A:L,12,0)</f>
        <v>3463.00</v>
      </c>
      <c r="F30" s="4" t="str">
        <f>VLOOKUP(A30,HOP!A:C,3,0)</f>
        <v>2582584</v>
      </c>
      <c r="G30" s="4">
        <f t="shared" si="0"/>
        <v>0</v>
      </c>
      <c r="H30" s="4" t="str">
        <f t="shared" si="1"/>
        <v>，2582584</v>
      </c>
      <c r="I30" s="4" t="str">
        <f>VLOOKUP(A30,HOP!A:U,21,0)</f>
        <v>直连</v>
      </c>
    </row>
    <row r="31" s="4" customFormat="1" hidden="1" spans="1:9">
      <c r="A31" s="5">
        <v>18080403869</v>
      </c>
      <c r="B31" s="6">
        <v>44721</v>
      </c>
      <c r="C31" s="6">
        <v>44722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18080530817</v>
      </c>
      <c r="B32" s="6">
        <v>44721</v>
      </c>
      <c r="C32" s="6">
        <v>44722</v>
      </c>
      <c r="D32" s="4">
        <v>410</v>
      </c>
      <c r="E32" s="4" t="str">
        <f>VLOOKUP(A32,HOP!A:L,12,0)</f>
        <v>410.00</v>
      </c>
      <c r="F32" s="4" t="str">
        <f>VLOOKUP(A32,HOP!A:C,3,0)</f>
        <v>2582686</v>
      </c>
      <c r="G32" s="4">
        <f t="shared" si="0"/>
        <v>0</v>
      </c>
      <c r="H32" s="4" t="str">
        <f t="shared" si="1"/>
        <v>，2582686</v>
      </c>
      <c r="I32" s="4" t="str">
        <f>VLOOKUP(A32,HOP!A:U,21,0)</f>
        <v>直连</v>
      </c>
    </row>
    <row r="33" s="4" customFormat="1" spans="1:9">
      <c r="A33" s="5">
        <v>18081328102</v>
      </c>
      <c r="B33" s="6">
        <v>44721</v>
      </c>
      <c r="C33" s="6">
        <v>44722</v>
      </c>
      <c r="D33" s="4">
        <v>321</v>
      </c>
      <c r="E33" s="4" t="str">
        <f>VLOOKUP(A33,HOP!A:L,12,0)</f>
        <v>321.00</v>
      </c>
      <c r="F33" s="4" t="str">
        <f>VLOOKUP(A33,HOP!A:C,3,0)</f>
        <v>2582999</v>
      </c>
      <c r="G33" s="4">
        <f t="shared" si="0"/>
        <v>0</v>
      </c>
      <c r="H33" s="4" t="str">
        <f t="shared" si="1"/>
        <v>，2582999</v>
      </c>
      <c r="I33" s="4" t="str">
        <f>VLOOKUP(A33,HOP!A:U,21,0)</f>
        <v>直连</v>
      </c>
    </row>
    <row r="34" s="4" customFormat="1" spans="1:9">
      <c r="A34" s="5">
        <v>18081416090</v>
      </c>
      <c r="B34" s="6">
        <v>44721</v>
      </c>
      <c r="C34" s="6">
        <v>44722</v>
      </c>
      <c r="D34" s="4">
        <v>608</v>
      </c>
      <c r="E34" s="4" t="str">
        <f>VLOOKUP(A34,HOP!A:L,12,0)</f>
        <v>608.00</v>
      </c>
      <c r="F34" s="4" t="str">
        <f>VLOOKUP(A34,HOP!A:C,3,0)</f>
        <v>2583071</v>
      </c>
      <c r="G34" s="4">
        <f t="shared" si="0"/>
        <v>0</v>
      </c>
      <c r="H34" s="4" t="str">
        <f t="shared" si="1"/>
        <v>，2583071</v>
      </c>
      <c r="I34" s="4" t="str">
        <f>VLOOKUP(A34,HOP!A:U,21,0)</f>
        <v>直连</v>
      </c>
    </row>
    <row r="35" s="4" customFormat="1" spans="1:9">
      <c r="A35" s="5">
        <v>18081458573</v>
      </c>
      <c r="B35" s="6">
        <v>44721</v>
      </c>
      <c r="C35" s="6">
        <v>44722</v>
      </c>
      <c r="D35" s="4">
        <v>883</v>
      </c>
      <c r="E35" s="4" t="str">
        <f>VLOOKUP(A35,HOP!A:L,12,0)</f>
        <v>883.00</v>
      </c>
      <c r="F35" s="4" t="str">
        <f>VLOOKUP(A35,HOP!A:C,3,0)</f>
        <v>2583100</v>
      </c>
      <c r="G35" s="4">
        <f t="shared" si="0"/>
        <v>0</v>
      </c>
      <c r="H35" s="4" t="str">
        <f t="shared" si="1"/>
        <v>，2583100</v>
      </c>
      <c r="I35" s="4" t="str">
        <f>VLOOKUP(A35,HOP!A:U,21,0)</f>
        <v>直连</v>
      </c>
    </row>
    <row r="36" s="4" customFormat="1" spans="1:9">
      <c r="A36" s="5">
        <v>18081508606</v>
      </c>
      <c r="B36" s="6">
        <v>44721</v>
      </c>
      <c r="C36" s="6">
        <v>44722</v>
      </c>
      <c r="D36" s="4">
        <v>283</v>
      </c>
      <c r="E36" s="4" t="str">
        <f>VLOOKUP(A36,HOP!A:L,12,0)</f>
        <v>283.00</v>
      </c>
      <c r="F36" s="4" t="str">
        <f>VLOOKUP(A36,HOP!A:C,3,0)</f>
        <v>2583137</v>
      </c>
      <c r="G36" s="4">
        <f t="shared" si="0"/>
        <v>0</v>
      </c>
      <c r="H36" s="4" t="str">
        <f t="shared" si="1"/>
        <v>，2583137</v>
      </c>
      <c r="I36" s="4" t="str">
        <f>VLOOKUP(A36,HOP!A:U,21,0)</f>
        <v>直连</v>
      </c>
    </row>
    <row r="37" s="4" customFormat="1" spans="1:9">
      <c r="A37" s="5">
        <v>18083553520</v>
      </c>
      <c r="B37" s="6">
        <v>44721</v>
      </c>
      <c r="C37" s="6">
        <v>44722</v>
      </c>
      <c r="D37" s="4">
        <v>447</v>
      </c>
      <c r="E37" s="4" t="str">
        <f>VLOOKUP(A37,HOP!A:L,12,0)</f>
        <v>447.00</v>
      </c>
      <c r="F37" s="4" t="str">
        <f>VLOOKUP(A37,HOP!A:C,3,0)</f>
        <v>2583291</v>
      </c>
      <c r="G37" s="4">
        <f t="shared" si="0"/>
        <v>0</v>
      </c>
      <c r="H37" s="4" t="str">
        <f t="shared" si="1"/>
        <v>，2583291</v>
      </c>
      <c r="I37" s="4" t="str">
        <f>VLOOKUP(A37,HOP!A:U,21,0)</f>
        <v>直连</v>
      </c>
    </row>
    <row r="38" s="4" customFormat="1" spans="1:9">
      <c r="A38" s="5">
        <v>18083735275</v>
      </c>
      <c r="B38" s="6">
        <v>44721</v>
      </c>
      <c r="C38" s="6">
        <v>44722</v>
      </c>
      <c r="D38" s="4">
        <v>177</v>
      </c>
      <c r="E38" s="4" t="str">
        <f>VLOOKUP(A38,HOP!A:L,12,0)</f>
        <v>177.00</v>
      </c>
      <c r="F38" s="4" t="str">
        <f>VLOOKUP(A38,HOP!A:C,3,0)</f>
        <v>2583355</v>
      </c>
      <c r="G38" s="4">
        <f t="shared" si="0"/>
        <v>0</v>
      </c>
      <c r="H38" s="4" t="str">
        <f t="shared" si="1"/>
        <v>，2583355</v>
      </c>
      <c r="I38" s="4" t="str">
        <f>VLOOKUP(A38,HOP!A:U,21,0)</f>
        <v>直连</v>
      </c>
    </row>
    <row r="40" spans="4:4">
      <c r="D40" s="4">
        <f>SUM(D2:D39)</f>
        <v>77446</v>
      </c>
    </row>
    <row r="41" spans="4:4">
      <c r="D41" s="4" t="s">
        <v>198</v>
      </c>
    </row>
    <row r="45" spans="1:1">
      <c r="A45" s="4" t="s">
        <v>199</v>
      </c>
    </row>
    <row r="46" spans="1:1">
      <c r="A46" s="4" t="s">
        <v>200</v>
      </c>
    </row>
  </sheetData>
  <autoFilter ref="A1:X38">
    <filterColumn colId="3">
      <filters>
        <filter val="410"/>
        <filter val="1011"/>
        <filter val="5194"/>
        <filter val="796"/>
        <filter val="1117"/>
        <filter val="1060"/>
        <filter val="2020"/>
        <filter val="7160"/>
        <filter val="321"/>
        <filter val="3463"/>
        <filter val="525"/>
        <filter val="825"/>
        <filter val="13065"/>
        <filter val="1069"/>
        <filter val="833"/>
        <filter val="434"/>
        <filter val="1174"/>
        <filter val="475"/>
        <filter val="177"/>
        <filter val="337"/>
        <filter val="480"/>
        <filter val="3180"/>
        <filter val="201"/>
        <filter val="1302"/>
        <filter val="283"/>
        <filter val="883"/>
        <filter val="1884"/>
        <filter val="2745"/>
        <filter val="447"/>
        <filter val="1607"/>
        <filter val="3507"/>
        <filter val="308"/>
        <filter val="608"/>
        <filter val="2948"/>
        <filter val="12888"/>
        <filter val="27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201</v>
      </c>
      <c r="B1" s="2" t="s">
        <v>202</v>
      </c>
      <c r="C1" s="2" t="s">
        <v>203</v>
      </c>
      <c r="D1" s="2" t="s">
        <v>204</v>
      </c>
      <c r="E1" s="2" t="s">
        <v>13</v>
      </c>
      <c r="F1" s="2" t="s">
        <v>5</v>
      </c>
      <c r="G1" s="2" t="s">
        <v>6</v>
      </c>
      <c r="H1" s="2" t="s">
        <v>205</v>
      </c>
      <c r="I1" s="2" t="s">
        <v>206</v>
      </c>
      <c r="J1" s="2" t="s">
        <v>207</v>
      </c>
      <c r="K1" s="2" t="s">
        <v>208</v>
      </c>
      <c r="L1" s="2" t="s">
        <v>209</v>
      </c>
      <c r="M1" s="2" t="s">
        <v>210</v>
      </c>
      <c r="N1" s="2" t="s">
        <v>211</v>
      </c>
      <c r="O1" s="2" t="s">
        <v>212</v>
      </c>
      <c r="P1" s="2" t="s">
        <v>213</v>
      </c>
      <c r="Q1" s="2" t="s">
        <v>214</v>
      </c>
      <c r="R1" s="2" t="s">
        <v>215</v>
      </c>
      <c r="S1" s="2" t="s">
        <v>216</v>
      </c>
      <c r="T1" s="2" t="s">
        <v>217</v>
      </c>
      <c r="U1" s="2" t="s">
        <v>218</v>
      </c>
    </row>
    <row r="2" s="1" customFormat="1" spans="1:21">
      <c r="A2" s="3">
        <v>18083735275</v>
      </c>
      <c r="B2" s="1" t="s">
        <v>219</v>
      </c>
      <c r="C2" s="1" t="s">
        <v>220</v>
      </c>
      <c r="D2" s="1" t="s">
        <v>221</v>
      </c>
      <c r="E2" s="1" t="s">
        <v>222</v>
      </c>
      <c r="F2" s="1" t="s">
        <v>219</v>
      </c>
      <c r="G2" s="1" t="s">
        <v>223</v>
      </c>
      <c r="H2" s="1" t="s">
        <v>224</v>
      </c>
      <c r="I2" s="1" t="s">
        <v>225</v>
      </c>
      <c r="J2" s="1" t="s">
        <v>30</v>
      </c>
      <c r="K2" s="1" t="s">
        <v>226</v>
      </c>
      <c r="L2" s="1" t="s">
        <v>226</v>
      </c>
      <c r="M2" s="1" t="s">
        <v>227</v>
      </c>
      <c r="N2" s="1" t="s">
        <v>227</v>
      </c>
      <c r="O2" s="1" t="s">
        <v>228</v>
      </c>
      <c r="P2" s="1" t="s">
        <v>229</v>
      </c>
      <c r="Q2" s="1" t="s">
        <v>230</v>
      </c>
      <c r="R2" s="1" t="s">
        <v>231</v>
      </c>
      <c r="S2" s="1" t="s">
        <v>232</v>
      </c>
      <c r="T2" s="1" t="s">
        <v>233</v>
      </c>
      <c r="U2" s="1" t="s">
        <v>234</v>
      </c>
    </row>
    <row r="3" s="1" customFormat="1" spans="1:21">
      <c r="A3" s="3">
        <v>18083553520</v>
      </c>
      <c r="B3" s="1" t="s">
        <v>219</v>
      </c>
      <c r="C3" s="1" t="s">
        <v>235</v>
      </c>
      <c r="D3" s="1" t="s">
        <v>236</v>
      </c>
      <c r="E3" s="1" t="s">
        <v>237</v>
      </c>
      <c r="F3" s="1" t="s">
        <v>219</v>
      </c>
      <c r="G3" s="1" t="s">
        <v>223</v>
      </c>
      <c r="H3" s="1" t="s">
        <v>224</v>
      </c>
      <c r="I3" s="1" t="s">
        <v>238</v>
      </c>
      <c r="J3" s="1" t="s">
        <v>30</v>
      </c>
      <c r="K3" s="1" t="s">
        <v>239</v>
      </c>
      <c r="L3" s="1" t="s">
        <v>239</v>
      </c>
      <c r="M3" s="1" t="s">
        <v>227</v>
      </c>
      <c r="N3" s="1" t="s">
        <v>227</v>
      </c>
      <c r="O3" s="1" t="s">
        <v>228</v>
      </c>
      <c r="P3" s="1" t="s">
        <v>229</v>
      </c>
      <c r="Q3" s="1" t="s">
        <v>230</v>
      </c>
      <c r="R3" s="1" t="s">
        <v>240</v>
      </c>
      <c r="S3" s="1" t="s">
        <v>232</v>
      </c>
      <c r="T3" s="1" t="s">
        <v>233</v>
      </c>
      <c r="U3" s="1" t="s">
        <v>234</v>
      </c>
    </row>
    <row r="4" s="1" customFormat="1" spans="1:21">
      <c r="A4" s="3">
        <v>18081508606</v>
      </c>
      <c r="B4" s="1" t="s">
        <v>219</v>
      </c>
      <c r="C4" s="1" t="s">
        <v>241</v>
      </c>
      <c r="D4" s="1" t="s">
        <v>242</v>
      </c>
      <c r="E4" s="1" t="s">
        <v>243</v>
      </c>
      <c r="F4" s="1" t="s">
        <v>219</v>
      </c>
      <c r="G4" s="1" t="s">
        <v>223</v>
      </c>
      <c r="H4" s="1" t="s">
        <v>224</v>
      </c>
      <c r="I4" s="1" t="s">
        <v>244</v>
      </c>
      <c r="J4" s="1" t="s">
        <v>30</v>
      </c>
      <c r="K4" s="1" t="s">
        <v>245</v>
      </c>
      <c r="L4" s="1" t="s">
        <v>245</v>
      </c>
      <c r="M4" s="1" t="s">
        <v>227</v>
      </c>
      <c r="N4" s="1" t="s">
        <v>227</v>
      </c>
      <c r="O4" s="1" t="s">
        <v>228</v>
      </c>
      <c r="P4" s="1" t="s">
        <v>229</v>
      </c>
      <c r="Q4" s="1" t="s">
        <v>230</v>
      </c>
      <c r="R4" s="1" t="s">
        <v>246</v>
      </c>
      <c r="S4" s="1" t="s">
        <v>232</v>
      </c>
      <c r="T4" s="1" t="s">
        <v>233</v>
      </c>
      <c r="U4" s="1" t="s">
        <v>234</v>
      </c>
    </row>
    <row r="5" s="1" customFormat="1" spans="1:21">
      <c r="A5" s="3">
        <v>18081458573</v>
      </c>
      <c r="B5" s="1" t="s">
        <v>219</v>
      </c>
      <c r="C5" s="1" t="s">
        <v>247</v>
      </c>
      <c r="D5" s="1" t="s">
        <v>248</v>
      </c>
      <c r="E5" s="1" t="s">
        <v>249</v>
      </c>
      <c r="F5" s="1" t="s">
        <v>219</v>
      </c>
      <c r="G5" s="1" t="s">
        <v>223</v>
      </c>
      <c r="H5" s="1" t="s">
        <v>224</v>
      </c>
      <c r="I5" s="1" t="s">
        <v>250</v>
      </c>
      <c r="J5" s="1" t="s">
        <v>30</v>
      </c>
      <c r="K5" s="1" t="s">
        <v>251</v>
      </c>
      <c r="L5" s="1" t="s">
        <v>251</v>
      </c>
      <c r="M5" s="1" t="s">
        <v>227</v>
      </c>
      <c r="N5" s="1" t="s">
        <v>227</v>
      </c>
      <c r="O5" s="1" t="s">
        <v>228</v>
      </c>
      <c r="P5" s="1" t="s">
        <v>229</v>
      </c>
      <c r="Q5" s="1" t="s">
        <v>230</v>
      </c>
      <c r="R5" s="1" t="s">
        <v>252</v>
      </c>
      <c r="S5" s="1" t="s">
        <v>232</v>
      </c>
      <c r="T5" s="1" t="s">
        <v>233</v>
      </c>
      <c r="U5" s="1" t="s">
        <v>234</v>
      </c>
    </row>
    <row r="6" s="1" customFormat="1" spans="1:21">
      <c r="A6" s="3">
        <v>18081416090</v>
      </c>
      <c r="B6" s="1" t="s">
        <v>219</v>
      </c>
      <c r="C6" s="1" t="s">
        <v>253</v>
      </c>
      <c r="D6" s="1" t="s">
        <v>254</v>
      </c>
      <c r="E6" s="1" t="s">
        <v>255</v>
      </c>
      <c r="F6" s="1" t="s">
        <v>219</v>
      </c>
      <c r="G6" s="1" t="s">
        <v>223</v>
      </c>
      <c r="H6" s="1" t="s">
        <v>224</v>
      </c>
      <c r="I6" s="1" t="s">
        <v>256</v>
      </c>
      <c r="J6" s="1" t="s">
        <v>30</v>
      </c>
      <c r="K6" s="1" t="s">
        <v>257</v>
      </c>
      <c r="L6" s="1" t="s">
        <v>257</v>
      </c>
      <c r="M6" s="1" t="s">
        <v>227</v>
      </c>
      <c r="N6" s="1" t="s">
        <v>227</v>
      </c>
      <c r="O6" s="1" t="s">
        <v>228</v>
      </c>
      <c r="P6" s="1" t="s">
        <v>229</v>
      </c>
      <c r="Q6" s="1" t="s">
        <v>230</v>
      </c>
      <c r="R6" s="1" t="s">
        <v>258</v>
      </c>
      <c r="S6" s="1" t="s">
        <v>232</v>
      </c>
      <c r="T6" s="1" t="s">
        <v>233</v>
      </c>
      <c r="U6" s="1" t="s">
        <v>234</v>
      </c>
    </row>
    <row r="7" s="1" customFormat="1" spans="1:21">
      <c r="A7" s="3">
        <v>18081328102</v>
      </c>
      <c r="B7" s="1" t="s">
        <v>219</v>
      </c>
      <c r="C7" s="1" t="s">
        <v>259</v>
      </c>
      <c r="D7" s="1" t="s">
        <v>260</v>
      </c>
      <c r="E7" s="1" t="s">
        <v>261</v>
      </c>
      <c r="F7" s="1" t="s">
        <v>219</v>
      </c>
      <c r="G7" s="1" t="s">
        <v>223</v>
      </c>
      <c r="H7" s="1" t="s">
        <v>224</v>
      </c>
      <c r="I7" s="1" t="s">
        <v>262</v>
      </c>
      <c r="J7" s="1" t="s">
        <v>30</v>
      </c>
      <c r="K7" s="1" t="s">
        <v>263</v>
      </c>
      <c r="L7" s="1" t="s">
        <v>263</v>
      </c>
      <c r="M7" s="1" t="s">
        <v>227</v>
      </c>
      <c r="N7" s="1" t="s">
        <v>227</v>
      </c>
      <c r="O7" s="1" t="s">
        <v>228</v>
      </c>
      <c r="P7" s="1" t="s">
        <v>229</v>
      </c>
      <c r="Q7" s="1" t="s">
        <v>230</v>
      </c>
      <c r="R7" s="1" t="s">
        <v>264</v>
      </c>
      <c r="S7" s="1" t="s">
        <v>232</v>
      </c>
      <c r="T7" s="1" t="s">
        <v>233</v>
      </c>
      <c r="U7" s="1" t="s">
        <v>234</v>
      </c>
    </row>
    <row r="8" s="1" customFormat="1" spans="1:21">
      <c r="A8" s="3">
        <v>18080530817</v>
      </c>
      <c r="B8" s="1" t="s">
        <v>219</v>
      </c>
      <c r="C8" s="1" t="s">
        <v>265</v>
      </c>
      <c r="D8" s="1" t="s">
        <v>266</v>
      </c>
      <c r="E8" s="1" t="s">
        <v>267</v>
      </c>
      <c r="F8" s="1" t="s">
        <v>219</v>
      </c>
      <c r="G8" s="1" t="s">
        <v>223</v>
      </c>
      <c r="H8" s="1" t="s">
        <v>224</v>
      </c>
      <c r="I8" s="1" t="s">
        <v>268</v>
      </c>
      <c r="J8" s="1" t="s">
        <v>30</v>
      </c>
      <c r="K8" s="1" t="s">
        <v>269</v>
      </c>
      <c r="L8" s="1" t="s">
        <v>269</v>
      </c>
      <c r="M8" s="1" t="s">
        <v>227</v>
      </c>
      <c r="N8" s="1" t="s">
        <v>227</v>
      </c>
      <c r="O8" s="1" t="s">
        <v>228</v>
      </c>
      <c r="P8" s="1" t="s">
        <v>229</v>
      </c>
      <c r="Q8" s="1" t="s">
        <v>230</v>
      </c>
      <c r="R8" s="1" t="s">
        <v>270</v>
      </c>
      <c r="S8" s="1" t="s">
        <v>232</v>
      </c>
      <c r="T8" s="1" t="s">
        <v>233</v>
      </c>
      <c r="U8" s="1" t="s">
        <v>234</v>
      </c>
    </row>
    <row r="9" s="1" customFormat="1" spans="1:21">
      <c r="A9" s="3">
        <v>18080299636</v>
      </c>
      <c r="B9" s="1" t="s">
        <v>219</v>
      </c>
      <c r="C9" s="1" t="s">
        <v>271</v>
      </c>
      <c r="D9" s="1" t="s">
        <v>272</v>
      </c>
      <c r="E9" s="1" t="s">
        <v>273</v>
      </c>
      <c r="F9" s="1" t="s">
        <v>219</v>
      </c>
      <c r="G9" s="1" t="s">
        <v>223</v>
      </c>
      <c r="H9" s="1" t="s">
        <v>224</v>
      </c>
      <c r="I9" s="1" t="s">
        <v>274</v>
      </c>
      <c r="J9" s="1" t="s">
        <v>30</v>
      </c>
      <c r="K9" s="1" t="s">
        <v>275</v>
      </c>
      <c r="L9" s="1" t="s">
        <v>275</v>
      </c>
      <c r="M9" s="1" t="s">
        <v>227</v>
      </c>
      <c r="N9" s="1" t="s">
        <v>227</v>
      </c>
      <c r="O9" s="1" t="s">
        <v>228</v>
      </c>
      <c r="P9" s="1" t="s">
        <v>229</v>
      </c>
      <c r="Q9" s="1" t="s">
        <v>230</v>
      </c>
      <c r="R9" s="1" t="s">
        <v>276</v>
      </c>
      <c r="S9" s="1" t="s">
        <v>232</v>
      </c>
      <c r="T9" s="1" t="s">
        <v>233</v>
      </c>
      <c r="U9" s="1" t="s">
        <v>234</v>
      </c>
    </row>
    <row r="10" s="1" customFormat="1" spans="1:21">
      <c r="A10" s="3">
        <v>18080158890</v>
      </c>
      <c r="B10" s="1" t="s">
        <v>219</v>
      </c>
      <c r="C10" s="1" t="s">
        <v>277</v>
      </c>
      <c r="D10" s="1" t="s">
        <v>278</v>
      </c>
      <c r="E10" s="1" t="s">
        <v>279</v>
      </c>
      <c r="F10" s="1" t="s">
        <v>219</v>
      </c>
      <c r="G10" s="1" t="s">
        <v>223</v>
      </c>
      <c r="H10" s="1" t="s">
        <v>224</v>
      </c>
      <c r="I10" s="1" t="s">
        <v>280</v>
      </c>
      <c r="J10" s="1" t="s">
        <v>30</v>
      </c>
      <c r="K10" s="1" t="s">
        <v>281</v>
      </c>
      <c r="L10" s="1" t="s">
        <v>281</v>
      </c>
      <c r="M10" s="1" t="s">
        <v>227</v>
      </c>
      <c r="N10" s="1" t="s">
        <v>227</v>
      </c>
      <c r="O10" s="1" t="s">
        <v>228</v>
      </c>
      <c r="P10" s="1" t="s">
        <v>229</v>
      </c>
      <c r="Q10" s="1" t="s">
        <v>230</v>
      </c>
      <c r="R10" s="1" t="s">
        <v>282</v>
      </c>
      <c r="S10" s="1" t="s">
        <v>232</v>
      </c>
      <c r="T10" s="1" t="s">
        <v>233</v>
      </c>
      <c r="U10" s="1" t="s">
        <v>234</v>
      </c>
    </row>
    <row r="11" s="1" customFormat="1" spans="1:21">
      <c r="A11" s="3">
        <v>18079724333</v>
      </c>
      <c r="B11" s="1" t="s">
        <v>219</v>
      </c>
      <c r="C11" s="1" t="s">
        <v>283</v>
      </c>
      <c r="D11" s="1" t="s">
        <v>284</v>
      </c>
      <c r="E11" s="1" t="s">
        <v>285</v>
      </c>
      <c r="F11" s="1" t="s">
        <v>219</v>
      </c>
      <c r="G11" s="1" t="s">
        <v>223</v>
      </c>
      <c r="H11" s="1" t="s">
        <v>224</v>
      </c>
      <c r="I11" s="1" t="s">
        <v>286</v>
      </c>
      <c r="J11" s="1" t="s">
        <v>30</v>
      </c>
      <c r="K11" s="1" t="s">
        <v>287</v>
      </c>
      <c r="L11" s="1" t="s">
        <v>287</v>
      </c>
      <c r="M11" s="1" t="s">
        <v>227</v>
      </c>
      <c r="N11" s="1" t="s">
        <v>227</v>
      </c>
      <c r="O11" s="1" t="s">
        <v>228</v>
      </c>
      <c r="P11" s="1" t="s">
        <v>229</v>
      </c>
      <c r="Q11" s="1" t="s">
        <v>230</v>
      </c>
      <c r="R11" s="1" t="s">
        <v>288</v>
      </c>
      <c r="S11" s="1" t="s">
        <v>232</v>
      </c>
      <c r="T11" s="1" t="s">
        <v>233</v>
      </c>
      <c r="U11" s="1" t="s">
        <v>234</v>
      </c>
    </row>
    <row r="12" s="1" customFormat="1" spans="1:21">
      <c r="A12" s="3">
        <v>18077155729</v>
      </c>
      <c r="B12" s="1" t="s">
        <v>219</v>
      </c>
      <c r="C12" s="1" t="s">
        <v>289</v>
      </c>
      <c r="D12" s="1" t="s">
        <v>290</v>
      </c>
      <c r="E12" s="1" t="s">
        <v>291</v>
      </c>
      <c r="F12" s="1" t="s">
        <v>219</v>
      </c>
      <c r="G12" s="1" t="s">
        <v>223</v>
      </c>
      <c r="H12" s="1" t="s">
        <v>224</v>
      </c>
      <c r="I12" s="1" t="s">
        <v>292</v>
      </c>
      <c r="J12" s="1" t="s">
        <v>30</v>
      </c>
      <c r="K12" s="1" t="s">
        <v>293</v>
      </c>
      <c r="L12" s="1" t="s">
        <v>293</v>
      </c>
      <c r="M12" s="1" t="s">
        <v>227</v>
      </c>
      <c r="N12" s="1" t="s">
        <v>227</v>
      </c>
      <c r="O12" s="1" t="s">
        <v>228</v>
      </c>
      <c r="P12" s="1" t="s">
        <v>229</v>
      </c>
      <c r="Q12" s="1" t="s">
        <v>230</v>
      </c>
      <c r="R12" s="1" t="s">
        <v>294</v>
      </c>
      <c r="S12" s="1" t="s">
        <v>232</v>
      </c>
      <c r="T12" s="1" t="s">
        <v>233</v>
      </c>
      <c r="U12" s="1" t="s">
        <v>234</v>
      </c>
    </row>
    <row r="13" s="1" customFormat="1" spans="1:21">
      <c r="A13" s="3">
        <v>18076209093</v>
      </c>
      <c r="B13" s="1" t="s">
        <v>295</v>
      </c>
      <c r="C13" s="1" t="s">
        <v>296</v>
      </c>
      <c r="D13" s="1" t="s">
        <v>297</v>
      </c>
      <c r="E13" s="1" t="s">
        <v>298</v>
      </c>
      <c r="F13" s="1" t="s">
        <v>295</v>
      </c>
      <c r="G13" s="1" t="s">
        <v>219</v>
      </c>
      <c r="H13" s="1" t="s">
        <v>224</v>
      </c>
      <c r="I13" s="1" t="s">
        <v>299</v>
      </c>
      <c r="J13" s="1" t="s">
        <v>30</v>
      </c>
      <c r="K13" s="1" t="s">
        <v>300</v>
      </c>
      <c r="L13" s="1" t="s">
        <v>300</v>
      </c>
      <c r="M13" s="1" t="s">
        <v>227</v>
      </c>
      <c r="N13" s="1" t="s">
        <v>227</v>
      </c>
      <c r="O13" s="1" t="s">
        <v>228</v>
      </c>
      <c r="P13" s="1" t="s">
        <v>229</v>
      </c>
      <c r="Q13" s="1" t="s">
        <v>230</v>
      </c>
      <c r="R13" s="1" t="s">
        <v>301</v>
      </c>
      <c r="S13" s="1" t="s">
        <v>232</v>
      </c>
      <c r="T13" s="1" t="s">
        <v>233</v>
      </c>
      <c r="U13" s="1" t="s">
        <v>234</v>
      </c>
    </row>
    <row r="14" s="1" customFormat="1" spans="1:21">
      <c r="A14" s="3">
        <v>18073203995</v>
      </c>
      <c r="B14" s="1" t="s">
        <v>295</v>
      </c>
      <c r="C14" s="1" t="s">
        <v>302</v>
      </c>
      <c r="D14" s="1" t="s">
        <v>303</v>
      </c>
      <c r="E14" s="1" t="s">
        <v>304</v>
      </c>
      <c r="F14" s="1" t="s">
        <v>219</v>
      </c>
      <c r="G14" s="1" t="s">
        <v>223</v>
      </c>
      <c r="H14" s="1" t="s">
        <v>224</v>
      </c>
      <c r="I14" s="1" t="s">
        <v>305</v>
      </c>
      <c r="J14" s="1" t="s">
        <v>30</v>
      </c>
      <c r="K14" s="1" t="s">
        <v>306</v>
      </c>
      <c r="L14" s="1" t="s">
        <v>306</v>
      </c>
      <c r="M14" s="1" t="s">
        <v>227</v>
      </c>
      <c r="N14" s="1" t="s">
        <v>227</v>
      </c>
      <c r="O14" s="1" t="s">
        <v>228</v>
      </c>
      <c r="P14" s="1" t="s">
        <v>229</v>
      </c>
      <c r="Q14" s="1" t="s">
        <v>230</v>
      </c>
      <c r="R14" s="1" t="s">
        <v>307</v>
      </c>
      <c r="S14" s="1" t="s">
        <v>232</v>
      </c>
      <c r="T14" s="1" t="s">
        <v>233</v>
      </c>
      <c r="U14" s="1" t="s">
        <v>234</v>
      </c>
    </row>
    <row r="15" s="1" customFormat="1" spans="1:21">
      <c r="A15" s="3">
        <v>18073110570</v>
      </c>
      <c r="B15" s="1" t="s">
        <v>295</v>
      </c>
      <c r="C15" s="1" t="s">
        <v>308</v>
      </c>
      <c r="D15" s="1" t="s">
        <v>309</v>
      </c>
      <c r="E15" s="1" t="s">
        <v>310</v>
      </c>
      <c r="F15" s="1" t="s">
        <v>295</v>
      </c>
      <c r="G15" s="1" t="s">
        <v>219</v>
      </c>
      <c r="H15" s="1" t="s">
        <v>224</v>
      </c>
      <c r="I15" s="1" t="s">
        <v>311</v>
      </c>
      <c r="J15" s="1" t="s">
        <v>30</v>
      </c>
      <c r="K15" s="1" t="s">
        <v>312</v>
      </c>
      <c r="L15" s="1" t="s">
        <v>312</v>
      </c>
      <c r="M15" s="1" t="s">
        <v>227</v>
      </c>
      <c r="N15" s="1" t="s">
        <v>227</v>
      </c>
      <c r="O15" s="1" t="s">
        <v>228</v>
      </c>
      <c r="P15" s="1" t="s">
        <v>229</v>
      </c>
      <c r="Q15" s="1" t="s">
        <v>230</v>
      </c>
      <c r="R15" s="1" t="s">
        <v>313</v>
      </c>
      <c r="S15" s="1" t="s">
        <v>232</v>
      </c>
      <c r="T15" s="1" t="s">
        <v>233</v>
      </c>
      <c r="U15" s="1" t="s">
        <v>234</v>
      </c>
    </row>
    <row r="16" s="1" customFormat="1" spans="1:21">
      <c r="A16" s="3">
        <v>18072869891</v>
      </c>
      <c r="B16" s="1" t="s">
        <v>295</v>
      </c>
      <c r="C16" s="1" t="s">
        <v>314</v>
      </c>
      <c r="D16" s="1" t="s">
        <v>315</v>
      </c>
      <c r="E16" s="1" t="s">
        <v>316</v>
      </c>
      <c r="F16" s="1" t="s">
        <v>295</v>
      </c>
      <c r="G16" s="1" t="s">
        <v>219</v>
      </c>
      <c r="H16" s="1" t="s">
        <v>224</v>
      </c>
      <c r="I16" s="1" t="s">
        <v>317</v>
      </c>
      <c r="J16" s="1" t="s">
        <v>30</v>
      </c>
      <c r="K16" s="1" t="s">
        <v>318</v>
      </c>
      <c r="L16" s="1" t="s">
        <v>318</v>
      </c>
      <c r="M16" s="1" t="s">
        <v>227</v>
      </c>
      <c r="N16" s="1" t="s">
        <v>227</v>
      </c>
      <c r="O16" s="1" t="s">
        <v>228</v>
      </c>
      <c r="P16" s="1" t="s">
        <v>229</v>
      </c>
      <c r="Q16" s="1" t="s">
        <v>230</v>
      </c>
      <c r="R16" s="1" t="s">
        <v>319</v>
      </c>
      <c r="S16" s="1" t="s">
        <v>232</v>
      </c>
      <c r="T16" s="1" t="s">
        <v>233</v>
      </c>
      <c r="U16" s="1" t="s">
        <v>234</v>
      </c>
    </row>
    <row r="17" s="1" customFormat="1" spans="1:21">
      <c r="A17" s="3">
        <v>18069518725</v>
      </c>
      <c r="B17" s="1" t="s">
        <v>320</v>
      </c>
      <c r="C17" s="1" t="s">
        <v>321</v>
      </c>
      <c r="D17" s="1" t="s">
        <v>322</v>
      </c>
      <c r="E17" s="1" t="s">
        <v>323</v>
      </c>
      <c r="F17" s="1" t="s">
        <v>295</v>
      </c>
      <c r="G17" s="1" t="s">
        <v>219</v>
      </c>
      <c r="H17" s="1" t="s">
        <v>224</v>
      </c>
      <c r="I17" s="1" t="s">
        <v>324</v>
      </c>
      <c r="J17" s="1" t="s">
        <v>30</v>
      </c>
      <c r="K17" s="1" t="s">
        <v>325</v>
      </c>
      <c r="L17" s="1" t="s">
        <v>325</v>
      </c>
      <c r="M17" s="1" t="s">
        <v>227</v>
      </c>
      <c r="N17" s="1" t="s">
        <v>227</v>
      </c>
      <c r="O17" s="1" t="s">
        <v>228</v>
      </c>
      <c r="P17" s="1" t="s">
        <v>229</v>
      </c>
      <c r="Q17" s="1" t="s">
        <v>230</v>
      </c>
      <c r="R17" s="1" t="s">
        <v>326</v>
      </c>
      <c r="S17" s="1" t="s">
        <v>232</v>
      </c>
      <c r="T17" s="1" t="s">
        <v>233</v>
      </c>
      <c r="U17" s="1" t="s">
        <v>234</v>
      </c>
    </row>
    <row r="18" s="1" customFormat="1" spans="1:21">
      <c r="A18" s="3">
        <v>18069504539</v>
      </c>
      <c r="B18" s="1" t="s">
        <v>320</v>
      </c>
      <c r="C18" s="1" t="s">
        <v>327</v>
      </c>
      <c r="D18" s="1" t="s">
        <v>328</v>
      </c>
      <c r="E18" s="1" t="s">
        <v>329</v>
      </c>
      <c r="F18" s="1" t="s">
        <v>320</v>
      </c>
      <c r="G18" s="1" t="s">
        <v>219</v>
      </c>
      <c r="H18" s="1" t="s">
        <v>224</v>
      </c>
      <c r="I18" s="1" t="s">
        <v>330</v>
      </c>
      <c r="J18" s="1" t="s">
        <v>30</v>
      </c>
      <c r="K18" s="1" t="s">
        <v>331</v>
      </c>
      <c r="L18" s="1" t="s">
        <v>331</v>
      </c>
      <c r="M18" s="1" t="s">
        <v>227</v>
      </c>
      <c r="N18" s="1" t="s">
        <v>227</v>
      </c>
      <c r="O18" s="1" t="s">
        <v>228</v>
      </c>
      <c r="P18" s="1" t="s">
        <v>229</v>
      </c>
      <c r="Q18" s="1" t="s">
        <v>230</v>
      </c>
      <c r="R18" s="1" t="s">
        <v>332</v>
      </c>
      <c r="S18" s="1" t="s">
        <v>232</v>
      </c>
      <c r="T18" s="1" t="s">
        <v>233</v>
      </c>
      <c r="U18" s="1" t="s">
        <v>234</v>
      </c>
    </row>
    <row r="19" s="1" customFormat="1" spans="1:21">
      <c r="A19" s="3">
        <v>18068444958</v>
      </c>
      <c r="B19" s="1" t="s">
        <v>320</v>
      </c>
      <c r="C19" s="1" t="s">
        <v>333</v>
      </c>
      <c r="D19" s="1" t="s">
        <v>334</v>
      </c>
      <c r="E19" s="1" t="s">
        <v>335</v>
      </c>
      <c r="F19" s="1" t="s">
        <v>295</v>
      </c>
      <c r="G19" s="1" t="s">
        <v>219</v>
      </c>
      <c r="H19" s="1" t="s">
        <v>224</v>
      </c>
      <c r="I19" s="1" t="s">
        <v>336</v>
      </c>
      <c r="J19" s="1" t="s">
        <v>30</v>
      </c>
      <c r="K19" s="1" t="s">
        <v>337</v>
      </c>
      <c r="L19" s="1" t="s">
        <v>337</v>
      </c>
      <c r="M19" s="1" t="s">
        <v>227</v>
      </c>
      <c r="N19" s="1" t="s">
        <v>227</v>
      </c>
      <c r="O19" s="1" t="s">
        <v>228</v>
      </c>
      <c r="P19" s="1" t="s">
        <v>229</v>
      </c>
      <c r="Q19" s="1" t="s">
        <v>230</v>
      </c>
      <c r="R19" s="1" t="s">
        <v>338</v>
      </c>
      <c r="S19" s="1" t="s">
        <v>232</v>
      </c>
      <c r="T19" s="1" t="s">
        <v>233</v>
      </c>
      <c r="U19" s="1" t="s">
        <v>234</v>
      </c>
    </row>
    <row r="20" s="1" customFormat="1" spans="1:21">
      <c r="A20" s="3">
        <v>18066279977</v>
      </c>
      <c r="B20" s="1" t="s">
        <v>320</v>
      </c>
      <c r="C20" s="1" t="s">
        <v>339</v>
      </c>
      <c r="D20" s="1" t="s">
        <v>340</v>
      </c>
      <c r="E20" s="1" t="s">
        <v>341</v>
      </c>
      <c r="F20" s="1" t="s">
        <v>219</v>
      </c>
      <c r="G20" s="1" t="s">
        <v>223</v>
      </c>
      <c r="H20" s="1" t="s">
        <v>224</v>
      </c>
      <c r="I20" s="1" t="s">
        <v>342</v>
      </c>
      <c r="J20" s="1" t="s">
        <v>30</v>
      </c>
      <c r="K20" s="1" t="s">
        <v>343</v>
      </c>
      <c r="L20" s="1" t="s">
        <v>343</v>
      </c>
      <c r="M20" s="1" t="s">
        <v>227</v>
      </c>
      <c r="N20" s="1" t="s">
        <v>227</v>
      </c>
      <c r="O20" s="1" t="s">
        <v>228</v>
      </c>
      <c r="P20" s="1" t="s">
        <v>229</v>
      </c>
      <c r="Q20" s="1" t="s">
        <v>230</v>
      </c>
      <c r="R20" s="1" t="s">
        <v>344</v>
      </c>
      <c r="S20" s="1" t="s">
        <v>232</v>
      </c>
      <c r="T20" s="1" t="s">
        <v>233</v>
      </c>
      <c r="U20" s="1" t="s">
        <v>234</v>
      </c>
    </row>
    <row r="21" s="1" customFormat="1" spans="1:21">
      <c r="A21" s="3">
        <v>18061868330</v>
      </c>
      <c r="B21" s="1" t="s">
        <v>345</v>
      </c>
      <c r="C21" s="1" t="s">
        <v>346</v>
      </c>
      <c r="D21" s="1" t="s">
        <v>347</v>
      </c>
      <c r="E21" s="1" t="s">
        <v>348</v>
      </c>
      <c r="F21" s="1" t="s">
        <v>295</v>
      </c>
      <c r="G21" s="1" t="s">
        <v>219</v>
      </c>
      <c r="H21" s="1" t="s">
        <v>224</v>
      </c>
      <c r="I21" s="1" t="s">
        <v>349</v>
      </c>
      <c r="J21" s="1" t="s">
        <v>30</v>
      </c>
      <c r="K21" s="1" t="s">
        <v>350</v>
      </c>
      <c r="L21" s="1" t="s">
        <v>350</v>
      </c>
      <c r="M21" s="1" t="s">
        <v>227</v>
      </c>
      <c r="N21" s="1" t="s">
        <v>227</v>
      </c>
      <c r="O21" s="1" t="s">
        <v>228</v>
      </c>
      <c r="P21" s="1" t="s">
        <v>229</v>
      </c>
      <c r="Q21" s="1" t="s">
        <v>230</v>
      </c>
      <c r="R21" s="1" t="s">
        <v>351</v>
      </c>
      <c r="S21" s="1" t="s">
        <v>232</v>
      </c>
      <c r="T21" s="1" t="s">
        <v>233</v>
      </c>
      <c r="U21" s="1" t="s">
        <v>234</v>
      </c>
    </row>
    <row r="22" s="1" customFormat="1" spans="1:21">
      <c r="A22" s="3">
        <v>18059464526</v>
      </c>
      <c r="B22" s="1" t="s">
        <v>345</v>
      </c>
      <c r="C22" s="1" t="s">
        <v>352</v>
      </c>
      <c r="D22" s="1" t="s">
        <v>353</v>
      </c>
      <c r="E22" s="1" t="s">
        <v>354</v>
      </c>
      <c r="F22" s="1" t="s">
        <v>295</v>
      </c>
      <c r="G22" s="1" t="s">
        <v>223</v>
      </c>
      <c r="H22" s="1" t="s">
        <v>224</v>
      </c>
      <c r="I22" s="1" t="s">
        <v>355</v>
      </c>
      <c r="J22" s="1" t="s">
        <v>30</v>
      </c>
      <c r="K22" s="1" t="s">
        <v>356</v>
      </c>
      <c r="L22" s="1" t="s">
        <v>356</v>
      </c>
      <c r="M22" s="1" t="s">
        <v>227</v>
      </c>
      <c r="N22" s="1" t="s">
        <v>227</v>
      </c>
      <c r="O22" s="1" t="s">
        <v>228</v>
      </c>
      <c r="P22" s="1" t="s">
        <v>229</v>
      </c>
      <c r="Q22" s="1" t="s">
        <v>230</v>
      </c>
      <c r="R22" s="1" t="s">
        <v>357</v>
      </c>
      <c r="S22" s="1" t="s">
        <v>232</v>
      </c>
      <c r="T22" s="1" t="s">
        <v>233</v>
      </c>
      <c r="U22" s="1" t="s">
        <v>234</v>
      </c>
    </row>
    <row r="23" s="1" customFormat="1" spans="1:21">
      <c r="A23" s="3">
        <v>18049489302</v>
      </c>
      <c r="B23" s="1" t="s">
        <v>358</v>
      </c>
      <c r="C23" s="1" t="s">
        <v>359</v>
      </c>
      <c r="D23" s="1" t="s">
        <v>360</v>
      </c>
      <c r="E23" s="1" t="s">
        <v>361</v>
      </c>
      <c r="F23" s="1" t="s">
        <v>219</v>
      </c>
      <c r="G23" s="1" t="s">
        <v>223</v>
      </c>
      <c r="H23" s="1" t="s">
        <v>224</v>
      </c>
      <c r="I23" s="1" t="s">
        <v>362</v>
      </c>
      <c r="J23" s="1" t="s">
        <v>30</v>
      </c>
      <c r="K23" s="1" t="s">
        <v>363</v>
      </c>
      <c r="L23" s="1" t="s">
        <v>363</v>
      </c>
      <c r="M23" s="1" t="s">
        <v>227</v>
      </c>
      <c r="N23" s="1" t="s">
        <v>227</v>
      </c>
      <c r="O23" s="1" t="s">
        <v>228</v>
      </c>
      <c r="P23" s="1" t="s">
        <v>229</v>
      </c>
      <c r="Q23" s="1" t="s">
        <v>230</v>
      </c>
      <c r="R23" s="1" t="s">
        <v>364</v>
      </c>
      <c r="S23" s="1" t="s">
        <v>232</v>
      </c>
      <c r="T23" s="1" t="s">
        <v>233</v>
      </c>
      <c r="U23" s="1" t="s">
        <v>234</v>
      </c>
    </row>
    <row r="24" s="1" customFormat="1" spans="1:21">
      <c r="A24" s="3">
        <v>18053481817</v>
      </c>
      <c r="B24" s="1" t="s">
        <v>358</v>
      </c>
      <c r="C24" s="1" t="s">
        <v>365</v>
      </c>
      <c r="D24" s="1" t="s">
        <v>366</v>
      </c>
      <c r="E24" s="1" t="s">
        <v>367</v>
      </c>
      <c r="F24" s="1" t="s">
        <v>320</v>
      </c>
      <c r="G24" s="1" t="s">
        <v>223</v>
      </c>
      <c r="H24" s="1" t="s">
        <v>224</v>
      </c>
      <c r="I24" s="1" t="s">
        <v>368</v>
      </c>
      <c r="J24" s="1" t="s">
        <v>30</v>
      </c>
      <c r="K24" s="1" t="s">
        <v>369</v>
      </c>
      <c r="L24" s="1" t="s">
        <v>369</v>
      </c>
      <c r="M24" s="1" t="s">
        <v>227</v>
      </c>
      <c r="N24" s="1" t="s">
        <v>227</v>
      </c>
      <c r="O24" s="1" t="s">
        <v>228</v>
      </c>
      <c r="P24" s="1" t="s">
        <v>229</v>
      </c>
      <c r="Q24" s="1" t="s">
        <v>230</v>
      </c>
      <c r="R24" s="1" t="s">
        <v>370</v>
      </c>
      <c r="S24" s="1" t="s">
        <v>232</v>
      </c>
      <c r="T24" s="1" t="s">
        <v>233</v>
      </c>
      <c r="U24" s="1" t="s">
        <v>234</v>
      </c>
    </row>
    <row r="25" s="1" customFormat="1" spans="1:21">
      <c r="A25" s="3">
        <v>17771591334</v>
      </c>
      <c r="B25" s="1" t="s">
        <v>371</v>
      </c>
      <c r="C25" s="1" t="s">
        <v>372</v>
      </c>
      <c r="D25" s="1" t="s">
        <v>366</v>
      </c>
      <c r="E25" s="1" t="s">
        <v>373</v>
      </c>
      <c r="F25" s="1" t="s">
        <v>374</v>
      </c>
      <c r="G25" s="1" t="s">
        <v>219</v>
      </c>
      <c r="H25" s="1" t="s">
        <v>224</v>
      </c>
      <c r="I25" s="1" t="s">
        <v>375</v>
      </c>
      <c r="J25" s="1" t="s">
        <v>30</v>
      </c>
      <c r="K25" s="1" t="s">
        <v>376</v>
      </c>
      <c r="L25" s="1" t="s">
        <v>376</v>
      </c>
      <c r="M25" s="1" t="s">
        <v>227</v>
      </c>
      <c r="N25" s="1" t="s">
        <v>227</v>
      </c>
      <c r="O25" s="1" t="s">
        <v>228</v>
      </c>
      <c r="P25" s="1" t="s">
        <v>229</v>
      </c>
      <c r="Q25" s="1" t="s">
        <v>230</v>
      </c>
      <c r="R25" s="1" t="s">
        <v>377</v>
      </c>
      <c r="S25" s="1" t="s">
        <v>232</v>
      </c>
      <c r="T25" s="1" t="s">
        <v>233</v>
      </c>
      <c r="U25" s="1" t="s">
        <v>234</v>
      </c>
    </row>
    <row r="26" s="1" customFormat="1" spans="1:21">
      <c r="A26" s="3">
        <v>17995665124</v>
      </c>
      <c r="B26" s="1" t="s">
        <v>378</v>
      </c>
      <c r="C26" s="1" t="s">
        <v>379</v>
      </c>
      <c r="D26" s="1" t="s">
        <v>380</v>
      </c>
      <c r="E26" s="1" t="s">
        <v>381</v>
      </c>
      <c r="F26" s="1" t="s">
        <v>295</v>
      </c>
      <c r="G26" s="1" t="s">
        <v>219</v>
      </c>
      <c r="H26" s="1" t="s">
        <v>224</v>
      </c>
      <c r="I26" s="1" t="s">
        <v>382</v>
      </c>
      <c r="J26" s="1" t="s">
        <v>30</v>
      </c>
      <c r="K26" s="1" t="s">
        <v>383</v>
      </c>
      <c r="L26" s="1" t="s">
        <v>383</v>
      </c>
      <c r="M26" s="1" t="s">
        <v>227</v>
      </c>
      <c r="N26" s="1" t="s">
        <v>227</v>
      </c>
      <c r="O26" s="1" t="s">
        <v>228</v>
      </c>
      <c r="P26" s="1" t="s">
        <v>229</v>
      </c>
      <c r="Q26" s="1" t="s">
        <v>230</v>
      </c>
      <c r="R26" s="1" t="s">
        <v>384</v>
      </c>
      <c r="S26" s="1" t="s">
        <v>232</v>
      </c>
      <c r="T26" s="1" t="s">
        <v>233</v>
      </c>
      <c r="U26" s="1" t="s">
        <v>234</v>
      </c>
    </row>
    <row r="27" s="1" customFormat="1" spans="1:21">
      <c r="A27" s="3">
        <v>18049448673</v>
      </c>
      <c r="B27" s="1" t="s">
        <v>358</v>
      </c>
      <c r="C27" s="1" t="s">
        <v>385</v>
      </c>
      <c r="D27" s="1" t="s">
        <v>386</v>
      </c>
      <c r="E27" s="1" t="s">
        <v>387</v>
      </c>
      <c r="F27" s="1" t="s">
        <v>219</v>
      </c>
      <c r="G27" s="1" t="s">
        <v>223</v>
      </c>
      <c r="H27" s="1" t="s">
        <v>224</v>
      </c>
      <c r="I27" s="1" t="s">
        <v>388</v>
      </c>
      <c r="J27" s="1" t="s">
        <v>30</v>
      </c>
      <c r="K27" s="1" t="s">
        <v>389</v>
      </c>
      <c r="L27" s="1" t="s">
        <v>389</v>
      </c>
      <c r="M27" s="1" t="s">
        <v>227</v>
      </c>
      <c r="N27" s="1" t="s">
        <v>227</v>
      </c>
      <c r="O27" s="1" t="s">
        <v>228</v>
      </c>
      <c r="P27" s="1" t="s">
        <v>229</v>
      </c>
      <c r="Q27" s="1" t="s">
        <v>230</v>
      </c>
      <c r="R27" s="1" t="s">
        <v>390</v>
      </c>
      <c r="S27" s="1" t="s">
        <v>232</v>
      </c>
      <c r="T27" s="1" t="s">
        <v>233</v>
      </c>
      <c r="U27" s="1" t="s">
        <v>234</v>
      </c>
    </row>
    <row r="28" s="1" customFormat="1" spans="1:21">
      <c r="A28" s="3">
        <v>18037247389</v>
      </c>
      <c r="B28" s="1" t="s">
        <v>391</v>
      </c>
      <c r="C28" s="1" t="s">
        <v>392</v>
      </c>
      <c r="D28" s="1" t="s">
        <v>393</v>
      </c>
      <c r="E28" s="1" t="s">
        <v>394</v>
      </c>
      <c r="F28" s="1" t="s">
        <v>295</v>
      </c>
      <c r="G28" s="1" t="s">
        <v>219</v>
      </c>
      <c r="H28" s="1" t="s">
        <v>224</v>
      </c>
      <c r="I28" s="1" t="s">
        <v>395</v>
      </c>
      <c r="J28" s="1" t="s">
        <v>30</v>
      </c>
      <c r="K28" s="1" t="s">
        <v>396</v>
      </c>
      <c r="L28" s="1" t="s">
        <v>396</v>
      </c>
      <c r="M28" s="1" t="s">
        <v>227</v>
      </c>
      <c r="N28" s="1" t="s">
        <v>227</v>
      </c>
      <c r="O28" s="1" t="s">
        <v>228</v>
      </c>
      <c r="P28" s="1" t="s">
        <v>229</v>
      </c>
      <c r="Q28" s="1" t="s">
        <v>230</v>
      </c>
      <c r="R28" s="1" t="s">
        <v>397</v>
      </c>
      <c r="S28" s="1" t="s">
        <v>232</v>
      </c>
      <c r="T28" s="1" t="s">
        <v>233</v>
      </c>
      <c r="U28" s="1" t="s">
        <v>234</v>
      </c>
    </row>
    <row r="29" s="1" customFormat="1" spans="1:21">
      <c r="A29" s="3">
        <v>18031422086</v>
      </c>
      <c r="B29" s="1" t="s">
        <v>374</v>
      </c>
      <c r="C29" s="1" t="s">
        <v>398</v>
      </c>
      <c r="D29" s="1" t="s">
        <v>393</v>
      </c>
      <c r="E29" s="1" t="s">
        <v>399</v>
      </c>
      <c r="F29" s="1" t="s">
        <v>219</v>
      </c>
      <c r="G29" s="1" t="s">
        <v>223</v>
      </c>
      <c r="H29" s="1" t="s">
        <v>224</v>
      </c>
      <c r="I29" s="1" t="s">
        <v>400</v>
      </c>
      <c r="J29" s="1" t="s">
        <v>30</v>
      </c>
      <c r="K29" s="1" t="s">
        <v>401</v>
      </c>
      <c r="L29" s="1" t="s">
        <v>401</v>
      </c>
      <c r="M29" s="1" t="s">
        <v>227</v>
      </c>
      <c r="N29" s="1" t="s">
        <v>227</v>
      </c>
      <c r="O29" s="1" t="s">
        <v>228</v>
      </c>
      <c r="P29" s="1" t="s">
        <v>229</v>
      </c>
      <c r="Q29" s="1" t="s">
        <v>230</v>
      </c>
      <c r="R29" s="1" t="s">
        <v>402</v>
      </c>
      <c r="S29" s="1" t="s">
        <v>232</v>
      </c>
      <c r="T29" s="1" t="s">
        <v>233</v>
      </c>
      <c r="U29" s="1" t="s">
        <v>234</v>
      </c>
    </row>
    <row r="30" s="1" customFormat="1" spans="1:21">
      <c r="A30" s="3">
        <v>17924338747</v>
      </c>
      <c r="B30" s="1" t="s">
        <v>403</v>
      </c>
      <c r="C30" s="1" t="s">
        <v>404</v>
      </c>
      <c r="D30" s="1" t="s">
        <v>405</v>
      </c>
      <c r="E30" s="1" t="s">
        <v>406</v>
      </c>
      <c r="F30" s="1" t="s">
        <v>358</v>
      </c>
      <c r="G30" s="1" t="s">
        <v>219</v>
      </c>
      <c r="H30" s="1" t="s">
        <v>224</v>
      </c>
      <c r="I30" s="1" t="s">
        <v>407</v>
      </c>
      <c r="J30" s="1" t="s">
        <v>30</v>
      </c>
      <c r="K30" s="1" t="s">
        <v>408</v>
      </c>
      <c r="L30" s="1" t="s">
        <v>408</v>
      </c>
      <c r="M30" s="1" t="s">
        <v>227</v>
      </c>
      <c r="N30" s="1" t="s">
        <v>227</v>
      </c>
      <c r="O30" s="1" t="s">
        <v>228</v>
      </c>
      <c r="P30" s="1" t="s">
        <v>229</v>
      </c>
      <c r="Q30" s="1" t="s">
        <v>230</v>
      </c>
      <c r="R30" s="1" t="s">
        <v>409</v>
      </c>
      <c r="S30" s="1" t="s">
        <v>232</v>
      </c>
      <c r="T30" s="1" t="s">
        <v>233</v>
      </c>
      <c r="U30" s="1" t="s">
        <v>234</v>
      </c>
    </row>
    <row r="31" s="1" customFormat="1" spans="1:21">
      <c r="A31" s="3">
        <v>18031436074</v>
      </c>
      <c r="B31" s="1" t="s">
        <v>374</v>
      </c>
      <c r="C31" s="1" t="s">
        <v>410</v>
      </c>
      <c r="D31" s="1" t="s">
        <v>411</v>
      </c>
      <c r="E31" s="1" t="s">
        <v>412</v>
      </c>
      <c r="F31" s="1" t="s">
        <v>345</v>
      </c>
      <c r="G31" s="1" t="s">
        <v>223</v>
      </c>
      <c r="H31" s="1" t="s">
        <v>224</v>
      </c>
      <c r="I31" s="1" t="s">
        <v>413</v>
      </c>
      <c r="J31" s="1" t="s">
        <v>30</v>
      </c>
      <c r="K31" s="1" t="s">
        <v>414</v>
      </c>
      <c r="L31" s="1" t="s">
        <v>414</v>
      </c>
      <c r="M31" s="1" t="s">
        <v>227</v>
      </c>
      <c r="N31" s="1" t="s">
        <v>227</v>
      </c>
      <c r="O31" s="1" t="s">
        <v>228</v>
      </c>
      <c r="P31" s="1" t="s">
        <v>229</v>
      </c>
      <c r="Q31" s="1" t="s">
        <v>230</v>
      </c>
      <c r="R31" s="1" t="s">
        <v>415</v>
      </c>
      <c r="S31" s="1" t="s">
        <v>232</v>
      </c>
      <c r="T31" s="1" t="s">
        <v>233</v>
      </c>
      <c r="U31" s="1" t="s">
        <v>234</v>
      </c>
    </row>
    <row r="32" s="1" customFormat="1" spans="1:21">
      <c r="A32" s="3">
        <v>18049531383</v>
      </c>
      <c r="B32" s="1" t="s">
        <v>358</v>
      </c>
      <c r="C32" s="1" t="s">
        <v>416</v>
      </c>
      <c r="D32" s="1" t="s">
        <v>417</v>
      </c>
      <c r="E32" s="1" t="s">
        <v>418</v>
      </c>
      <c r="F32" s="1" t="s">
        <v>295</v>
      </c>
      <c r="G32" s="1" t="s">
        <v>223</v>
      </c>
      <c r="H32" s="1" t="s">
        <v>224</v>
      </c>
      <c r="I32" s="1" t="s">
        <v>419</v>
      </c>
      <c r="J32" s="1" t="s">
        <v>30</v>
      </c>
      <c r="K32" s="1" t="s">
        <v>420</v>
      </c>
      <c r="L32" s="1" t="s">
        <v>420</v>
      </c>
      <c r="M32" s="1" t="s">
        <v>227</v>
      </c>
      <c r="N32" s="1" t="s">
        <v>227</v>
      </c>
      <c r="O32" s="1" t="s">
        <v>228</v>
      </c>
      <c r="P32" s="1" t="s">
        <v>229</v>
      </c>
      <c r="Q32" s="1" t="s">
        <v>230</v>
      </c>
      <c r="R32" s="1" t="s">
        <v>421</v>
      </c>
      <c r="S32" s="1" t="s">
        <v>232</v>
      </c>
      <c r="T32" s="1" t="s">
        <v>233</v>
      </c>
      <c r="U32" s="1" t="s">
        <v>234</v>
      </c>
    </row>
    <row r="33" s="1" customFormat="1" spans="1:21">
      <c r="A33" s="3">
        <v>17892774988</v>
      </c>
      <c r="B33" s="1" t="s">
        <v>422</v>
      </c>
      <c r="C33" s="1" t="s">
        <v>423</v>
      </c>
      <c r="D33" s="1" t="s">
        <v>424</v>
      </c>
      <c r="E33" s="1" t="s">
        <v>425</v>
      </c>
      <c r="F33" s="1" t="s">
        <v>345</v>
      </c>
      <c r="G33" s="1" t="s">
        <v>223</v>
      </c>
      <c r="H33" s="1" t="s">
        <v>224</v>
      </c>
      <c r="I33" s="1" t="s">
        <v>426</v>
      </c>
      <c r="J33" s="1" t="s">
        <v>30</v>
      </c>
      <c r="K33" s="1" t="s">
        <v>427</v>
      </c>
      <c r="L33" s="1" t="s">
        <v>427</v>
      </c>
      <c r="M33" s="1" t="s">
        <v>227</v>
      </c>
      <c r="N33" s="1" t="s">
        <v>227</v>
      </c>
      <c r="O33" s="1" t="s">
        <v>228</v>
      </c>
      <c r="P33" s="1" t="s">
        <v>229</v>
      </c>
      <c r="Q33" s="1" t="s">
        <v>230</v>
      </c>
      <c r="R33" s="1" t="s">
        <v>428</v>
      </c>
      <c r="S33" s="1" t="s">
        <v>232</v>
      </c>
      <c r="T33" s="1" t="s">
        <v>233</v>
      </c>
      <c r="U33" s="1" t="s">
        <v>234</v>
      </c>
    </row>
    <row r="34" s="1" customFormat="1" spans="1:21">
      <c r="A34" s="3">
        <v>17956802644</v>
      </c>
      <c r="B34" s="1" t="s">
        <v>429</v>
      </c>
      <c r="C34" s="1" t="s">
        <v>430</v>
      </c>
      <c r="D34" s="1" t="s">
        <v>431</v>
      </c>
      <c r="E34" s="1" t="s">
        <v>432</v>
      </c>
      <c r="F34" s="1" t="s">
        <v>320</v>
      </c>
      <c r="G34" s="1" t="s">
        <v>223</v>
      </c>
      <c r="H34" s="1" t="s">
        <v>224</v>
      </c>
      <c r="I34" s="1" t="s">
        <v>433</v>
      </c>
      <c r="J34" s="1" t="s">
        <v>30</v>
      </c>
      <c r="K34" s="1" t="s">
        <v>434</v>
      </c>
      <c r="L34" s="1" t="s">
        <v>434</v>
      </c>
      <c r="M34" s="1" t="s">
        <v>227</v>
      </c>
      <c r="N34" s="1" t="s">
        <v>227</v>
      </c>
      <c r="O34" s="1" t="s">
        <v>228</v>
      </c>
      <c r="P34" s="1" t="s">
        <v>229</v>
      </c>
      <c r="Q34" s="1" t="s">
        <v>230</v>
      </c>
      <c r="R34" s="1" t="s">
        <v>435</v>
      </c>
      <c r="S34" s="1" t="s">
        <v>232</v>
      </c>
      <c r="T34" s="1" t="s">
        <v>233</v>
      </c>
      <c r="U34" s="1" t="s">
        <v>234</v>
      </c>
    </row>
    <row r="35" s="1" customFormat="1" spans="1:21">
      <c r="A35" s="3">
        <v>17977576374</v>
      </c>
      <c r="B35" s="1" t="s">
        <v>436</v>
      </c>
      <c r="C35" s="1" t="s">
        <v>437</v>
      </c>
      <c r="D35" s="1" t="s">
        <v>438</v>
      </c>
      <c r="E35" s="1" t="s">
        <v>439</v>
      </c>
      <c r="F35" s="1" t="s">
        <v>219</v>
      </c>
      <c r="G35" s="1" t="s">
        <v>223</v>
      </c>
      <c r="H35" s="1" t="s">
        <v>224</v>
      </c>
      <c r="I35" s="1" t="s">
        <v>440</v>
      </c>
      <c r="J35" s="1" t="s">
        <v>30</v>
      </c>
      <c r="K35" s="1" t="s">
        <v>441</v>
      </c>
      <c r="L35" s="1" t="s">
        <v>441</v>
      </c>
      <c r="M35" s="1" t="s">
        <v>227</v>
      </c>
      <c r="N35" s="1" t="s">
        <v>227</v>
      </c>
      <c r="O35" s="1" t="s">
        <v>228</v>
      </c>
      <c r="P35" s="1" t="s">
        <v>229</v>
      </c>
      <c r="Q35" s="1" t="s">
        <v>230</v>
      </c>
      <c r="R35" s="1" t="s">
        <v>442</v>
      </c>
      <c r="S35" s="1" t="s">
        <v>232</v>
      </c>
      <c r="T35" s="1" t="s">
        <v>233</v>
      </c>
      <c r="U35" s="1" t="s">
        <v>234</v>
      </c>
    </row>
    <row r="36" s="1" customFormat="1" spans="1:21">
      <c r="A36" s="3">
        <v>17573993958</v>
      </c>
      <c r="B36" s="1" t="s">
        <v>443</v>
      </c>
      <c r="C36" s="1" t="s">
        <v>444</v>
      </c>
      <c r="D36" s="1" t="s">
        <v>445</v>
      </c>
      <c r="E36" s="1" t="s">
        <v>446</v>
      </c>
      <c r="F36" s="1" t="s">
        <v>295</v>
      </c>
      <c r="G36" s="1" t="s">
        <v>219</v>
      </c>
      <c r="H36" s="1" t="s">
        <v>224</v>
      </c>
      <c r="I36" s="1" t="s">
        <v>447</v>
      </c>
      <c r="J36" s="1" t="s">
        <v>30</v>
      </c>
      <c r="K36" s="1" t="s">
        <v>448</v>
      </c>
      <c r="L36" s="1" t="s">
        <v>448</v>
      </c>
      <c r="M36" s="1" t="s">
        <v>227</v>
      </c>
      <c r="N36" s="1" t="s">
        <v>227</v>
      </c>
      <c r="O36" s="1" t="s">
        <v>228</v>
      </c>
      <c r="P36" s="1" t="s">
        <v>229</v>
      </c>
      <c r="Q36" s="1" t="s">
        <v>230</v>
      </c>
      <c r="R36" s="1" t="s">
        <v>449</v>
      </c>
      <c r="S36" s="1" t="s">
        <v>232</v>
      </c>
      <c r="T36" s="1" t="s">
        <v>233</v>
      </c>
      <c r="U36" s="1" t="s">
        <v>234</v>
      </c>
    </row>
    <row r="37" s="1" customFormat="1" spans="1:21">
      <c r="A37" s="3">
        <v>18055326377</v>
      </c>
      <c r="B37" s="1" t="s">
        <v>450</v>
      </c>
      <c r="C37" s="1" t="s">
        <v>451</v>
      </c>
      <c r="D37" s="1" t="s">
        <v>452</v>
      </c>
      <c r="E37" s="1" t="s">
        <v>453</v>
      </c>
      <c r="F37" s="1" t="s">
        <v>219</v>
      </c>
      <c r="G37" s="1" t="s">
        <v>223</v>
      </c>
      <c r="H37" s="1" t="s">
        <v>224</v>
      </c>
      <c r="I37" s="1" t="s">
        <v>454</v>
      </c>
      <c r="J37" s="1" t="s">
        <v>30</v>
      </c>
      <c r="K37" s="1" t="s">
        <v>455</v>
      </c>
      <c r="L37" s="1" t="s">
        <v>455</v>
      </c>
      <c r="M37" s="1" t="s">
        <v>227</v>
      </c>
      <c r="N37" s="1" t="s">
        <v>227</v>
      </c>
      <c r="O37" s="1" t="s">
        <v>228</v>
      </c>
      <c r="P37" s="1" t="s">
        <v>229</v>
      </c>
      <c r="Q37" s="1" t="s">
        <v>230</v>
      </c>
      <c r="R37" s="1" t="s">
        <v>456</v>
      </c>
      <c r="S37" s="1" t="s">
        <v>232</v>
      </c>
      <c r="T37" s="1" t="s">
        <v>233</v>
      </c>
      <c r="U37" s="1" t="s">
        <v>234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2022-06-13T02:41:53Z</dcterms:created>
  <dcterms:modified xsi:type="dcterms:W3CDTF">2022-06-13T02:46:35Z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83F880D5C83E49AF98E51D4D68168435</vt:lpwstr>
  </property>
  <property fmtid="{D5CDD505-2E9C-101B-9397-08002B2CF9AE}" pid="3" name="KSOProductBuildVer">
    <vt:lpwstr>2052-11.1.0.11744</vt:lpwstr>
  </property>
</Properties>
</file>