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对账!$1:$72</definedName>
  </definedNames>
  <calcPr calcId="144525"/>
</workbook>
</file>

<file path=xl/sharedStrings.xml><?xml version="1.0" encoding="utf-8"?>
<sst xmlns="http://schemas.openxmlformats.org/spreadsheetml/2006/main" count="2186" uniqueCount="717">
  <si>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</si>
  <si>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</si>
  <si>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</si>
  <si>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</si>
  <si>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</si>
  <si>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</si>
  <si>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</si>
  <si>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</si>
  <si>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</si>
  <si>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</si>
  <si>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</si>
  <si>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</si>
  <si>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</si>
  <si>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</si>
  <si>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</si>
  <si>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</si>
  <si>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</si>
  <si>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</si>
  <si>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</si>
  <si>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</si>
  <si>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</si>
  <si>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</si>
  <si>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</si>
  <si>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</si>
  <si>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</si>
  <si>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17926384641	</t>
  </si>
  <si>
    <t>Ctrip</t>
  </si>
  <si>
    <t>正常</t>
  </si>
  <si>
    <t>[曼绒市]绿中海度假村 - 全球奢华精品酒店(Pangkor Laut Resort - Small Luxury Hotels of the World)(13181425)</t>
  </si>
  <si>
    <t>花园别墅(至少连住2晚及以上)&lt;双人入住&gt;&lt;双早&gt;</t>
  </si>
  <si>
    <t>CNY</t>
  </si>
  <si>
    <t>Ning/Cheng,Liu/Hong</t>
  </si>
  <si>
    <t>CA2019220614CNY</t>
  </si>
  <si>
    <t>未提现</t>
  </si>
  <si>
    <t>携程开票</t>
  </si>
  <si>
    <t xml:space="preserve">2548613	</t>
  </si>
  <si>
    <t xml:space="preserve">151843793	</t>
  </si>
  <si>
    <t xml:space="preserve">17935641633	</t>
  </si>
  <si>
    <t>[宿务]宿雾海湾酒店- 国会大厦(Bayfront Hotel Cebu - Capitol Site)(82189082)</t>
  </si>
  <si>
    <t>行政一室房&lt;双人入住&gt;&lt;双早&gt;</t>
  </si>
  <si>
    <t>Solamo/Chalene,Solamo/Chalene</t>
  </si>
  <si>
    <t xml:space="preserve">	</t>
  </si>
  <si>
    <t>取消</t>
  </si>
  <si>
    <t xml:space="preserve">17945894094	</t>
  </si>
  <si>
    <t>[曼谷]曼谷万怡酒店 - SHA Extra Plus 认证(Courtyard by Marriott Bangkok - Sha Extra Plus)(5211729)</t>
  </si>
  <si>
    <t>翻新豪华特大床房(至少连住2晚及以上)&lt;双人入住&gt;&lt;双早&gt;</t>
  </si>
  <si>
    <t>Lip Sin/Chua</t>
  </si>
  <si>
    <t xml:space="preserve">2553962	</t>
  </si>
  <si>
    <t xml:space="preserve">89045047	</t>
  </si>
  <si>
    <t xml:space="preserve">17949367769	</t>
  </si>
  <si>
    <t>[Batu Buruk]报春花海滩酒店(Primula Beach Hotel)(89000989)</t>
  </si>
  <si>
    <t>豪华双床房&lt;双人入住&gt;&lt;双早&gt;</t>
  </si>
  <si>
    <t>BT OTHMAN/FARADILLA,BT OTHMAN/FARADILLA</t>
  </si>
  <si>
    <t xml:space="preserve">2554475	</t>
  </si>
  <si>
    <t xml:space="preserve">108029	</t>
  </si>
  <si>
    <t xml:space="preserve">17955920251	</t>
  </si>
  <si>
    <t>[关丹]珍拉丁皇家朱兰小屋(Royale Chulan Cherating Chalet)(67235956)</t>
  </si>
  <si>
    <t>双床小木屋&lt;双人入住&gt;&lt;双早&gt;</t>
  </si>
  <si>
    <t>Bin Ismail/Mohd</t>
  </si>
  <si>
    <t xml:space="preserve">2555984	</t>
  </si>
  <si>
    <t xml:space="preserve">60330	</t>
  </si>
  <si>
    <t xml:space="preserve">17956547306	</t>
  </si>
  <si>
    <t>Nur Iskandar/Nur Syahidah,Nur Iskandar/Nur Syahidah</t>
  </si>
  <si>
    <t xml:space="preserve">2556187	</t>
  </si>
  <si>
    <t xml:space="preserve">60355	</t>
  </si>
  <si>
    <t xml:space="preserve">17956998625	</t>
  </si>
  <si>
    <t>[甲米]甲米都喜天丽海滨度假酒店(SHA Extra Plus)(Dusit Thani Krabi Beach Resort(SHA Extra Plus))(3666417)</t>
  </si>
  <si>
    <t>Apinuthirunchot/Thunrawee,Apinuthirunchot/Thunrawee</t>
  </si>
  <si>
    <t xml:space="preserve">2556328	</t>
  </si>
  <si>
    <t xml:space="preserve">acknowledge	</t>
  </si>
  <si>
    <t xml:space="preserve">17957761087	</t>
  </si>
  <si>
    <t>[曼谷]曼谷盛泰澜中央世界商业中心酒店  (SHA Plus+)(Centara Grand &amp; Bangkok Convention Centre at CentralWorld  (SHA Plus+))(5527365)</t>
  </si>
  <si>
    <t>高级好莱坞房&lt;今日特价 &gt;&lt;双人入住&gt;&lt;适用于除泰国的亚洲客人&gt;&lt;双早&gt;</t>
  </si>
  <si>
    <t>SHAM/WO KWAN</t>
  </si>
  <si>
    <t xml:space="preserve">2556652	</t>
  </si>
  <si>
    <t xml:space="preserve">183623692	</t>
  </si>
  <si>
    <t xml:space="preserve">17964546245	</t>
  </si>
  <si>
    <t>[曼谷]曼谷丽笙广场酒店(Radisson Blu Plaza Bangkok)(5243539)</t>
  </si>
  <si>
    <t>豪华房&lt;特惠专享&gt;&lt;双人入住&gt;&lt;双早&gt;</t>
  </si>
  <si>
    <t>AGARWAL/APURVA,AGARWAL/APURVA</t>
  </si>
  <si>
    <t xml:space="preserve">2557614	</t>
  </si>
  <si>
    <t xml:space="preserve">536840	</t>
  </si>
  <si>
    <t xml:space="preserve">17969370750	</t>
  </si>
  <si>
    <t>[马六甲]马六甲大华酒店(The Majestic Malacca)(28538119)</t>
  </si>
  <si>
    <t>豪华房&lt;双人入住&gt;&lt;双早&gt;</t>
  </si>
  <si>
    <t>jionghua/haung,jionghua/haung</t>
  </si>
  <si>
    <t xml:space="preserve">2558911	</t>
  </si>
  <si>
    <t xml:space="preserve">154193720	</t>
  </si>
  <si>
    <t xml:space="preserve">17971678930	</t>
  </si>
  <si>
    <t>[普吉岛]纳普芭东酒店(Nap Patong Hotel)(1597714)</t>
  </si>
  <si>
    <t>美梦豪华房(连住3晚及以上)&lt;特惠&gt;&lt;双早&gt;</t>
  </si>
  <si>
    <t>Balot/Harsh</t>
  </si>
  <si>
    <t xml:space="preserve">2559020	</t>
  </si>
  <si>
    <t xml:space="preserve">36382	</t>
  </si>
  <si>
    <t xml:space="preserve">17973588563	</t>
  </si>
  <si>
    <t>[清迈]清迈宁漫居(SHA Extra Plus)(Stay with Nimman Chiang Mai(SHA Extra Plus))(28529646)</t>
  </si>
  <si>
    <t>高级双床房&lt;特价大促销&gt;&lt;双人入住&gt;&lt;双早&gt;</t>
  </si>
  <si>
    <t>HAYATA/YOKO,HAYATA/YOKO</t>
  </si>
  <si>
    <t xml:space="preserve">2559949	</t>
  </si>
  <si>
    <t xml:space="preserve">209489	</t>
  </si>
  <si>
    <t xml:space="preserve">17977635138	</t>
  </si>
  <si>
    <t>[吉隆坡]铂尔曼吉隆坡城市中心大酒店(Pullman Kuala Lumpur City Centre Hotel &amp; Residences)(5073220)</t>
  </si>
  <si>
    <t>豪华特大床房&lt;双人入住&gt;&lt;双早&gt;</t>
  </si>
  <si>
    <t>CHELVA KUMAR/SANJEEVKUMAR</t>
  </si>
  <si>
    <t xml:space="preserve">2560809	</t>
  </si>
  <si>
    <t xml:space="preserve">831667	</t>
  </si>
  <si>
    <t xml:space="preserve">17989886613	</t>
  </si>
  <si>
    <t>[伊洛伊洛]因佳普大厦酒店(Injap Tower Hotel- Multi Use Hotel)(29573613)</t>
  </si>
  <si>
    <t>快乐双人间&lt;今日特价 &gt;&lt;双人入住&gt;&lt;无早&gt;</t>
  </si>
  <si>
    <t>Pagunsan/Gina Rea,Pagunsan/Gina Rea,Pagunsan/Gina Rea</t>
  </si>
  <si>
    <t xml:space="preserve">2563316	</t>
  </si>
  <si>
    <t xml:space="preserve">90047	</t>
  </si>
  <si>
    <t xml:space="preserve">17989905645	</t>
  </si>
  <si>
    <t>[碧瑶]海约翰坎普庄园酒店(The Manor at Camp John Hay)(28356473)</t>
  </si>
  <si>
    <t>园景高级房&lt;特价大促销&gt;&lt;双人入住&gt;&lt;无早&gt;</t>
  </si>
  <si>
    <t>peret/anne criselle</t>
  </si>
  <si>
    <t xml:space="preserve">2563324	</t>
  </si>
  <si>
    <t xml:space="preserve">143330	</t>
  </si>
  <si>
    <t xml:space="preserve">17995813196	</t>
  </si>
  <si>
    <t>[新加坡]新加坡凱煌大酒店(Concorde Hotel Singapore)(4714316)</t>
  </si>
  <si>
    <t>豪华房&lt;今日特价 &gt;&lt;双人入住&gt;&lt;适用于非澳大利亚客人&gt;&lt;双早&gt;</t>
  </si>
  <si>
    <t>Chan/Shu Yin Critz,CHEW/PEAK SEE</t>
  </si>
  <si>
    <t xml:space="preserve">2563989	</t>
  </si>
  <si>
    <t xml:space="preserve">18025871436	</t>
  </si>
  <si>
    <t>[苏米龙岛]苏米龙蓝水岛度假村(Sumilon Bluewater Island Resort)(5242684)</t>
  </si>
  <si>
    <t>尊贵豪华房&lt;今日特价 &gt;&lt;双人入住&gt;&lt;无早&gt;</t>
  </si>
  <si>
    <t>Deiparine/Kathrece,Deiparine/Kathrece</t>
  </si>
  <si>
    <t xml:space="preserve">2570416	</t>
  </si>
  <si>
    <t xml:space="preserve">21523	</t>
  </si>
  <si>
    <t xml:space="preserve">18026669331	</t>
  </si>
  <si>
    <t>[乔治市]槟城双威乔治市酒店 (槟城对抗新冠肺炎认证)(Sunway Hotel Georgetown Penang (PenangFightCovid-19 Certified))(28528357)</t>
  </si>
  <si>
    <t>ng/suat sin,ng /suat Wen,ng /suat kee,ng/choung puah,ng /pia</t>
  </si>
  <si>
    <t xml:space="preserve">2570718	</t>
  </si>
  <si>
    <t xml:space="preserve">18029682009	</t>
  </si>
  <si>
    <t>[兰卡威]丹娜兰卡威豪华度假村及海滩别墅(The Danna Langkawi Luxury Resort &amp; Beach Villa)(4493828)</t>
  </si>
  <si>
    <t>商务房(至少连住2晚及以上)&lt;双人入住&gt;&lt;双早&gt;</t>
  </si>
  <si>
    <t>Nordin/Mohammad Syazwan,Nordin/Mohammad Syazwan</t>
  </si>
  <si>
    <t xml:space="preserve">2571509	</t>
  </si>
  <si>
    <t xml:space="preserve">2271419	</t>
  </si>
  <si>
    <t xml:space="preserve">18031460414	</t>
  </si>
  <si>
    <t>[碧瑶]约翰干草营地森林旅馆(The Forest Lodge at Camp John Hay)(90371036)</t>
  </si>
  <si>
    <t>一卧室套房&lt;今日特价 &gt;&lt;三人入住&gt;&lt;无早&gt;</t>
  </si>
  <si>
    <t>Milan/Jonel,Milan/Jonel,Milan/Jonel,Milan/Jonel</t>
  </si>
  <si>
    <t xml:space="preserve">2571735	</t>
  </si>
  <si>
    <t xml:space="preserve">18031880362	</t>
  </si>
  <si>
    <t>[帕拉尼亚克]马尼拉新濠天地凯悦酒店(Hyatt Regency Manila City of Dreams)(5917305)</t>
  </si>
  <si>
    <t>凯悦特大床房&lt;特价大促销&gt;&lt;双人入住&gt;&lt;无早&gt;</t>
  </si>
  <si>
    <t>KIM/YEONGSEOK</t>
  </si>
  <si>
    <t xml:space="preserve">2571912	</t>
  </si>
  <si>
    <t xml:space="preserve">27823310	</t>
  </si>
  <si>
    <t xml:space="preserve">18034623803	</t>
  </si>
  <si>
    <t>[长滩岛]长滩岛赫南公园度假村(Henann Park Resort Boracay)(90373085)</t>
  </si>
  <si>
    <t>尊贵房&lt;特价大促销&gt;&lt;三人入住&gt;&lt;早餐&gt;</t>
  </si>
  <si>
    <t>Villanueva/Caesar,Villanueva/Caesar,Villanueva/Caesar</t>
  </si>
  <si>
    <t xml:space="preserve">2572578	</t>
  </si>
  <si>
    <t xml:space="preserve">HPK104-0000706	</t>
  </si>
  <si>
    <t xml:space="preserve">18035861786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</si>
  <si>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</si>
  <si>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</si>
  <si>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Azam/Mohamad Azam Irfan Bin Ahmad Sani</t>
  </si>
  <si>
    <t xml:space="preserve">2573071	</t>
  </si>
  <si>
    <t xml:space="preserve">22060279744	</t>
  </si>
  <si>
    <t xml:space="preserve">18037643894	</t>
  </si>
  <si>
    <t>[曼谷]旅游山林小屋素坤逸11号酒店(Travelodge Sukhumvit 11)(13535055)</t>
  </si>
  <si>
    <t>高级房&lt;双人入住&gt;&lt;无早&gt;</t>
  </si>
  <si>
    <t>hussain/Naeem</t>
  </si>
  <si>
    <t xml:space="preserve">2573353	</t>
  </si>
  <si>
    <t xml:space="preserve">79279	</t>
  </si>
  <si>
    <t xml:space="preserve">18041376152	</t>
  </si>
  <si>
    <t>[曼谷]曼谷辛德霍恩凯宾斯基(Sindhorn Kempinski Bangkok)(92930805)</t>
  </si>
  <si>
    <t>尊贵特大床公寓&lt;今日特价 &gt;&lt;双人入住&gt;&lt;仅适用亚洲客人&gt;&lt;双早&gt;</t>
  </si>
  <si>
    <t>DONG/YINGJIE</t>
  </si>
  <si>
    <t xml:space="preserve">2574409	</t>
  </si>
  <si>
    <t xml:space="preserve">99031	</t>
  </si>
  <si>
    <t xml:space="preserve">18052638942	</t>
  </si>
  <si>
    <t>[曼谷]曼谷班达拉套房酒店(Bandara Suites Silom, Bangkok)(90808448)</t>
  </si>
  <si>
    <t>两卧室公寓&lt;特惠专享&gt;&lt;四人入住&gt;&lt;早餐&gt;</t>
  </si>
  <si>
    <t>MATSUDA /MANATO</t>
  </si>
  <si>
    <t xml:space="preserve">2576639	</t>
  </si>
  <si>
    <t xml:space="preserve">176026	</t>
  </si>
  <si>
    <t xml:space="preserve">18053778481	</t>
  </si>
  <si>
    <t>[马卡蒂]马尼拉都喜天丽酒店(Dusit Thani Manila)(5673474)</t>
  </si>
  <si>
    <t>都喜房(至少连住2晚及以上)&lt;双人入住&gt;&lt;双早&gt;</t>
  </si>
  <si>
    <t>HABITO/PILAR,HABITO/PILAR</t>
  </si>
  <si>
    <t xml:space="preserve">2576792	</t>
  </si>
  <si>
    <t xml:space="preserve">39837150	</t>
  </si>
  <si>
    <t xml:space="preserve">18055477242	</t>
  </si>
  <si>
    <t>[丹戎士拔]吉隆坡黄金棕榈度假村(Avani Sepang Goldcoast Resort Kuala Lumpur)(5409783)</t>
  </si>
  <si>
    <t>高级特大床房&lt;大床&gt;(至少连住2晚及以上)&lt;双人入住&gt;&lt;双早&gt;</t>
  </si>
  <si>
    <t>Foong/Jing Yao,Wang/Xiaomei</t>
  </si>
  <si>
    <t xml:space="preserve">2576927	</t>
  </si>
  <si>
    <t xml:space="preserve">666981	</t>
  </si>
  <si>
    <t xml:space="preserve">18059861554	</t>
  </si>
  <si>
    <t>[湄林]拉雅古迹酒店 (SHA Extra Plus)(Raya Heritage (SHA Extra Plus))(29548501)</t>
  </si>
  <si>
    <t>套房（带露台）(至少连住2晚及以上)&lt;双人入住&gt;&lt;适用于非澳大利亚/英国客人&gt;&lt;双早&gt;</t>
  </si>
  <si>
    <t>YAO/YI,FANG/HONGYAN</t>
  </si>
  <si>
    <t xml:space="preserve">2578036	</t>
  </si>
  <si>
    <t xml:space="preserve">15329	</t>
  </si>
  <si>
    <t xml:space="preserve">18060173098	</t>
  </si>
  <si>
    <t>[乔治市]槟城温宝利酒店 (槟城对抗新冠肺炎认证)(The Wembley – A St Giles Hotel, Penang (PenangFightCovid-19 Certified))(5159731)</t>
  </si>
  <si>
    <t>高级特大床房&lt;双人入住&gt;&lt;双早&gt;</t>
  </si>
  <si>
    <t>ZAHARUDDIN/ROHANA</t>
  </si>
  <si>
    <t xml:space="preserve">2578230	</t>
  </si>
  <si>
    <t xml:space="preserve">646686	</t>
  </si>
  <si>
    <t xml:space="preserve">18060301215	</t>
  </si>
  <si>
    <t>[普吉岛]Travelodge 普吉城镇酒店(Travelodge Phuket Town)(83852850)</t>
  </si>
  <si>
    <t>标准房(连住3晚及以上)&lt;双人入住&gt;&lt;无早&gt;</t>
  </si>
  <si>
    <t>Sutabutr/Noel,Sutabutr/Noel</t>
  </si>
  <si>
    <t xml:space="preserve">2578294	</t>
  </si>
  <si>
    <t xml:space="preserve">1885	</t>
  </si>
  <si>
    <t xml:space="preserve">18064874445	</t>
  </si>
  <si>
    <t>[曼谷]维布萨南保旅馆(Vib Best Western Sanam Pao)(41650497)</t>
  </si>
  <si>
    <t>SIRIMAS/CHANINYA,SIRIMAS/CHANINYA</t>
  </si>
  <si>
    <t xml:space="preserve">2579178	</t>
  </si>
  <si>
    <t xml:space="preserve">BK011218	</t>
  </si>
  <si>
    <t xml:space="preserve">18065223012	</t>
  </si>
  <si>
    <t>Rohani/Fitri Hadi,Rohani/Fitri Hadi</t>
  </si>
  <si>
    <t xml:space="preserve">2579355	</t>
  </si>
  <si>
    <t xml:space="preserve">646823	</t>
  </si>
  <si>
    <t xml:space="preserve">18065382795	</t>
  </si>
  <si>
    <t>[薄荷岛]赫纳恩镇度假村(Henann Tawala Resort)(91417869)</t>
  </si>
  <si>
    <t>尊贵房&lt;今日特价 &gt;&lt;双人入住&gt;&lt;双早&gt;</t>
  </si>
  <si>
    <t>John Asane/Kenn,John Asane/Kenn</t>
  </si>
  <si>
    <t xml:space="preserve">2579411	</t>
  </si>
  <si>
    <t xml:space="preserve">HTW233-0686	</t>
  </si>
  <si>
    <t xml:space="preserve">18065670876	</t>
  </si>
  <si>
    <t>Mohamad /fauziah</t>
  </si>
  <si>
    <t xml:space="preserve">2579515	</t>
  </si>
  <si>
    <t xml:space="preserve">18066232765	</t>
  </si>
  <si>
    <t>[仰光]仰光泛太平洋酒店(Pan Pacific Yangon)(29518570)</t>
  </si>
  <si>
    <t>豪华双床房(连住3晚及以上)&lt;今日特价 &gt;&lt;双人入住&gt;&lt;无早&gt;</t>
  </si>
  <si>
    <t>Gu/YuJia</t>
  </si>
  <si>
    <t xml:space="preserve">2579782	</t>
  </si>
  <si>
    <t xml:space="preserve">487910	</t>
  </si>
  <si>
    <t xml:space="preserve">18066245715	</t>
  </si>
  <si>
    <t>高级双床房&lt;双床&gt;&lt;双人入住&gt;&lt;双早&gt;</t>
  </si>
  <si>
    <t>Zainudin/Syikin</t>
  </si>
  <si>
    <t xml:space="preserve">2579800	</t>
  </si>
  <si>
    <t xml:space="preserve">667216	</t>
  </si>
  <si>
    <t xml:space="preserve">18068340598	</t>
  </si>
  <si>
    <t>高级双床房&lt;双人入住&gt;&lt;双早&gt;</t>
  </si>
  <si>
    <t>abd wahab/siti suraya,MOHD YACOB/NASIR SHAH</t>
  </si>
  <si>
    <t xml:space="preserve">2579977	</t>
  </si>
  <si>
    <t xml:space="preserve">647236	</t>
  </si>
  <si>
    <t xml:space="preserve">18068754004	</t>
  </si>
  <si>
    <t>豪华房&lt;三人入住&gt;&lt;早餐&gt;</t>
  </si>
  <si>
    <t>Yusof/Noor Haniza</t>
  </si>
  <si>
    <t xml:space="preserve">2580081	</t>
  </si>
  <si>
    <t xml:space="preserve">647235	</t>
  </si>
  <si>
    <t xml:space="preserve">18069421147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</si>
  <si>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</si>
  <si>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</si>
  <si>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LY/SOKCHEA,MAO/SOKCHHANNARITH</t>
  </si>
  <si>
    <t xml:space="preserve">2580303	</t>
  </si>
  <si>
    <t xml:space="preserve">220182	</t>
  </si>
  <si>
    <t xml:space="preserve">18071187806	</t>
  </si>
  <si>
    <t>[曼谷]曼谷万怡酒店(Courtyard by Marriott Bangkok)(5211729)</t>
  </si>
  <si>
    <t>翻新至尊特大床房(至少连住2晚及以上)&lt;单人入住&gt;&lt;单早&gt;</t>
  </si>
  <si>
    <t>Lei/Mingda</t>
  </si>
  <si>
    <t xml:space="preserve">2580551	</t>
  </si>
  <si>
    <t xml:space="preserve">86395353	</t>
  </si>
  <si>
    <t xml:space="preserve">18071675108	</t>
  </si>
  <si>
    <t>MOHAMED YATIM/NUR ZULIZA,MUSTAFAR/ARIFF PUTRA</t>
  </si>
  <si>
    <t xml:space="preserve">2580726	</t>
  </si>
  <si>
    <t xml:space="preserve">836774	</t>
  </si>
  <si>
    <t xml:space="preserve">18072814697	</t>
  </si>
  <si>
    <t>至尊豪华特大床房&lt;今日特价 &gt;&lt;双人入住&gt;&lt;仅适用亚洲客人&gt;&lt;双早&gt;</t>
  </si>
  <si>
    <t>CAI/LINYIN,PANG/BO</t>
  </si>
  <si>
    <t xml:space="preserve">2581037	</t>
  </si>
  <si>
    <t>退单</t>
  </si>
  <si>
    <t xml:space="preserve">18075573423	</t>
  </si>
  <si>
    <t>Fang/Xinhua</t>
  </si>
  <si>
    <t xml:space="preserve">2581318	</t>
  </si>
  <si>
    <t xml:space="preserve">187992624	</t>
  </si>
  <si>
    <t xml:space="preserve">18075915883	</t>
  </si>
  <si>
    <t>[曼谷]曼谷气魄酒店(Hotel Verve Bangkok)(93875682)</t>
  </si>
  <si>
    <t>行政套房&lt;大床&gt;&lt;双人入住&gt;&lt;无早&gt;</t>
  </si>
  <si>
    <t>meepakdee/apiluk,meepakdee/apiluk</t>
  </si>
  <si>
    <t xml:space="preserve">2581397	</t>
  </si>
  <si>
    <t xml:space="preserve">18076837055	</t>
  </si>
  <si>
    <t>[普吉岛]客莱福巴东普吉岛酒店 (SHA Extra Plus)(Hotel Clover Patong Phuket (SHA Extra Plus))(23884681)</t>
  </si>
  <si>
    <t>尊贵房(带阳台)&lt;双人入住&gt;&lt;双早&gt;</t>
  </si>
  <si>
    <t>Ziyang/Li,Ziyang/Li</t>
  </si>
  <si>
    <t xml:space="preserve">18076883413	</t>
  </si>
  <si>
    <t>[普吉岛]巴东山麦居酒店 (SHA Extra Plus)(MAI HOUSE Patong Hill (SHA Extra Plus))(9195953)</t>
  </si>
  <si>
    <t>至尊豪华房&lt;双人入住&gt;&lt;双早&gt;</t>
  </si>
  <si>
    <t>ZENG/CHUYANG</t>
  </si>
  <si>
    <t xml:space="preserve">2581710	</t>
  </si>
  <si>
    <t xml:space="preserve">2200518	</t>
  </si>
  <si>
    <t xml:space="preserve">18076985291	</t>
  </si>
  <si>
    <t>[奥隆阿波]苏比克湾野生兰花海滩度假村(Wild Orchid Beach Resort Subic)(83055244)</t>
  </si>
  <si>
    <t>豪华房&lt;今日特价 &gt;&lt;双人入住&gt;&lt;无早&gt;</t>
  </si>
  <si>
    <t>Gonzales III/Napoleon,Gonzales III/Napoleon</t>
  </si>
  <si>
    <t xml:space="preserve">2581771	</t>
  </si>
  <si>
    <t xml:space="preserve">28447	</t>
  </si>
  <si>
    <t xml:space="preserve">18077032119	</t>
  </si>
  <si>
    <t>[帕西市]阿斯托利亚广场(Astoria Plaza)(91659141)</t>
  </si>
  <si>
    <t>一卧室套房&lt;今日特价 &gt;&lt;双人入住&gt;&lt;双早&gt;</t>
  </si>
  <si>
    <t>Asis/Ramil Rosulo,Asis/Ramil Rosulo</t>
  </si>
  <si>
    <t xml:space="preserve">18077234417	</t>
  </si>
  <si>
    <t>[沙美岛]沙美岛萨凯海滩度假村 (SHA Plus+)(Sai Kaew Beach Resort (SHA Plus+))(6533262)</t>
  </si>
  <si>
    <t>豪华房(至少连住2晚及以上)&lt;特惠&gt;&lt;双人入住&gt;&lt;双早&gt;&lt;新酒店礼盒&gt;</t>
  </si>
  <si>
    <t>Cheng/Jingyi,Liu/Yong,Liu/Yong</t>
  </si>
  <si>
    <t xml:space="preserve">2582020	</t>
  </si>
  <si>
    <t xml:space="preserve">18077289957	</t>
  </si>
  <si>
    <t>[乔治市]槟城尼奥酒店 (槟城对抗新冠肺炎认证)(Neo+ Penang (PenangFightCovid-19 Certified))(24052379)</t>
  </si>
  <si>
    <t>尼奥双床房&lt;双人入住&gt;&lt;双早&gt;</t>
  </si>
  <si>
    <t>ADIN/AZRI</t>
  </si>
  <si>
    <t xml:space="preserve">2582074	</t>
  </si>
  <si>
    <t xml:space="preserve">155388	</t>
  </si>
  <si>
    <t xml:space="preserve">18079771696	</t>
  </si>
  <si>
    <t>[普吉岛]普吉岛芭东与我同眠设计酒店 (SHA Extra Plus)(Sleep with ME Hotel Design Hotel @ Patong (SHA Extra Plus))(4649105)</t>
  </si>
  <si>
    <t>高级房&lt;双人入住&gt;&lt;双早&gt;</t>
  </si>
  <si>
    <t>Shani/Sivan</t>
  </si>
  <si>
    <t xml:space="preserve">2582397	</t>
  </si>
  <si>
    <t xml:space="preserve">374279	</t>
  </si>
  <si>
    <t xml:space="preserve">18080474786	</t>
  </si>
  <si>
    <t>[甲米]甲米奥南都喜酒店(SHA Extra Plus)(Dusitd2 Ao Nang, Krabi(SHA Extra Plus))(27689492)</t>
  </si>
  <si>
    <t>迪莱特大床房(带阳台)&lt;双人入住&gt;&lt;双早&gt;</t>
  </si>
  <si>
    <t>Tangkam/Chattima,Tangkam/Chattima</t>
  </si>
  <si>
    <t xml:space="preserve">2582659	</t>
  </si>
  <si>
    <t xml:space="preserve">18083320851	</t>
  </si>
  <si>
    <t>[吉隆坡]吉隆披武吉免登瑞园酒店(Swiss-Garden Hotel Bukit Bintang Kuala Lumpur)(24422053)</t>
  </si>
  <si>
    <t>豪华特大床房&lt;双人入住&gt;&lt;特价&gt;&lt;双早&gt;</t>
  </si>
  <si>
    <t>Hakimah bt Bahardin/Nur,Hakimah bt Bahardin/Nur</t>
  </si>
  <si>
    <t xml:space="preserve">2583246	</t>
  </si>
  <si>
    <t xml:space="preserve">127427	</t>
  </si>
  <si>
    <t xml:space="preserve">18083367245	</t>
  </si>
  <si>
    <t>Hui Lim/Hui,Hui Lim/Hui</t>
  </si>
  <si>
    <t xml:space="preserve">2583251	</t>
  </si>
  <si>
    <t xml:space="preserve">127419	</t>
  </si>
  <si>
    <t xml:space="preserve">18083454491	</t>
  </si>
  <si>
    <t>尊贵房（直通泳池）&lt;今日特价 &gt;&lt;三人入住&gt;&lt;早餐&gt;</t>
  </si>
  <si>
    <t>Navarro/Elisabeth,Navarro/Elisabeth,Navarro/Elisabeth,Navarro/Elisabeth,Navarro/Elisabeth,Navarro/Elisabeth</t>
  </si>
  <si>
    <t xml:space="preserve">2583263	</t>
  </si>
  <si>
    <t xml:space="preserve">18083732269	</t>
  </si>
  <si>
    <t>[黎牙实比]马里顺大酒店(The Marison Hotel)(91277079)</t>
  </si>
  <si>
    <t>豪华双床房&lt;今日特价 &gt;&lt;双人入住&gt;&lt;双早&gt;</t>
  </si>
  <si>
    <t>romano/roslyn,romano/roslyn</t>
  </si>
  <si>
    <t xml:space="preserve">2583353	</t>
  </si>
  <si>
    <t xml:space="preserve">33296	</t>
  </si>
  <si>
    <t xml:space="preserve">18084305432	</t>
  </si>
  <si>
    <t>AL A RAMANATHAN/DHARMENDRA,AL A RAMANATHAN/DHARMENDRA</t>
  </si>
  <si>
    <t xml:space="preserve">18084341646	</t>
  </si>
  <si>
    <t>[苏梅岛]阿玛瑞苏梅岛酒店(SHA Plus+)(Amari Koh Samui(SHA Plus+))(4500116)</t>
  </si>
  <si>
    <t>花园翼高级房&lt;今日特价 &gt;&lt;双人入住&gt;&lt;双早&gt;</t>
  </si>
  <si>
    <t>Jones/Matthew</t>
  </si>
  <si>
    <t xml:space="preserve">18084398090	</t>
  </si>
  <si>
    <t>豪华好莱坞房&lt;今日特价 &gt;&lt;双人入住&gt;&lt;适用于除泰国的亚洲客人&gt;&lt;双早&gt;</t>
  </si>
  <si>
    <t>LEE/CHUNMAN</t>
  </si>
  <si>
    <t xml:space="preserve">2583661	</t>
  </si>
  <si>
    <t xml:space="preserve">188371475	</t>
  </si>
  <si>
    <t xml:space="preserve">18084554872	</t>
  </si>
  <si>
    <t>[曼谷]曼谷湄南河四季酒店 (SHA Plus+)(Four Seasons Hotel Bangkok at Chao Phraya River (SHA Plus+))(57171815)</t>
  </si>
  <si>
    <t>至尊河景特大床房&lt;双人入住&gt;&lt;无早&gt;</t>
  </si>
  <si>
    <t>WANG/WEI</t>
  </si>
  <si>
    <t xml:space="preserve">2583790	</t>
  </si>
  <si>
    <t xml:space="preserve">102451	</t>
  </si>
  <si>
    <t xml:space="preserve">18084564979	</t>
  </si>
  <si>
    <t>boonchai/kanitta,boonchai/kanitta</t>
  </si>
  <si>
    <t xml:space="preserve">2583799	</t>
  </si>
  <si>
    <t xml:space="preserve">BK011300	</t>
  </si>
  <si>
    <t xml:space="preserve">18084970318	</t>
  </si>
  <si>
    <t>尊享豪华特大床房&lt;双人入住&gt;&lt;双早&gt;</t>
  </si>
  <si>
    <t>Jamaludin/Muhammad Munzir</t>
  </si>
  <si>
    <t xml:space="preserve">2583985	</t>
  </si>
  <si>
    <t xml:space="preserve">837605	</t>
  </si>
  <si>
    <t xml:space="preserve">18085301146	</t>
  </si>
  <si>
    <t>[芭堤雅]达拉海角渡假村(Cape Dara Resort)(5470678)</t>
  </si>
  <si>
    <t>豪华拐角房&lt;双人入住&gt;&lt;不适用泰国/印度次大陆客人&gt;&lt;双早&gt;</t>
  </si>
  <si>
    <t>LAN/FANGKUN</t>
  </si>
  <si>
    <t xml:space="preserve">2584154	</t>
  </si>
  <si>
    <t xml:space="preserve">453411	</t>
  </si>
  <si>
    <t xml:space="preserve">18085360984	</t>
  </si>
  <si>
    <t>[安赫莱斯]安洁拉斯海滩俱乐部酒店(ABC Hotel)(28365603)</t>
  </si>
  <si>
    <t>水上套房&lt;双人入住&gt;&lt;双早&gt;</t>
  </si>
  <si>
    <t>Esam/Dean,Esam/Dean</t>
  </si>
  <si>
    <t xml:space="preserve">2584194	</t>
  </si>
  <si>
    <t xml:space="preserve">ABC 106093	</t>
  </si>
  <si>
    <t xml:space="preserve">18087126643	</t>
  </si>
  <si>
    <t>wang/tongpei</t>
  </si>
  <si>
    <t xml:space="preserve">2584391	</t>
  </si>
  <si>
    <t xml:space="preserve">18087435249	</t>
  </si>
  <si>
    <t>hazazi/Hani</t>
  </si>
  <si>
    <t xml:space="preserve">2584490	</t>
  </si>
  <si>
    <t xml:space="preserve">374378	</t>
  </si>
  <si>
    <t xml:space="preserve">18087438757	</t>
  </si>
  <si>
    <t>豪华特大床房&lt;今日特价 &gt;&lt;双人入住&gt;&lt;适用于除泰国的亚洲客人&gt;&lt;双早&gt;</t>
  </si>
  <si>
    <t xml:space="preserve">2584493	</t>
  </si>
  <si>
    <t xml:space="preserve">188485454	</t>
  </si>
  <si>
    <t xml:space="preserve">18087996210	</t>
  </si>
  <si>
    <t>[哥打京那巴鲁]格兰迪酒店&amp;度假村(Grandis Hotels and Resorts)(4637340)</t>
  </si>
  <si>
    <t>高级房&lt;双人入住&gt;&lt;马来西亚客人专享&gt;&lt;双早&gt;</t>
  </si>
  <si>
    <t>Khan/Shiraley</t>
  </si>
  <si>
    <t xml:space="preserve">2584705	</t>
  </si>
  <si>
    <t xml:space="preserve">188507812	</t>
  </si>
  <si>
    <t>，</t>
  </si>
  <si>
    <t>A220614094922481</t>
  </si>
  <si>
    <t>CNY / HKD 当前参考汇率: 1.158371835</t>
  </si>
  <si>
    <t>总计： 80128 CNY/
92818.02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</si>
  <si>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</si>
  <si>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</si>
  <si>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</si>
  <si>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</si>
  <si>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</si>
  <si>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</si>
  <si>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</si>
  <si>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</si>
  <si>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</si>
  <si>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</si>
  <si>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</si>
  <si>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</si>
  <si>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</si>
  <si>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</si>
  <si>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</si>
  <si>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</si>
  <si>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</si>
  <si>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</si>
  <si>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2022-06-10</t>
  </si>
  <si>
    <t>2584705</t>
  </si>
  <si>
    <t>格兰迪酒店&amp;度假村</t>
  </si>
  <si>
    <t>Khan Shiraley</t>
  </si>
  <si>
    <t>2022-06-11</t>
  </si>
  <si>
    <t>退房日周结</t>
  </si>
  <si>
    <t>326.00</t>
  </si>
  <si>
    <t>RMB</t>
  </si>
  <si>
    <t>0</t>
  </si>
  <si>
    <t>0.00</t>
  </si>
  <si>
    <t>携程国际直连(DD)</t>
  </si>
  <si>
    <t>01.011174</t>
  </si>
  <si>
    <t>2022-06-10 18:07:27</t>
  </si>
  <si>
    <t>否</t>
  </si>
  <si>
    <t>汇智国际旅游发展有限公司</t>
  </si>
  <si>
    <t>直采</t>
  </si>
  <si>
    <t>2584493</t>
  </si>
  <si>
    <t>曼谷盛泰澜中央世界商业中心酒店  (SHA Plus+)</t>
  </si>
  <si>
    <t>wang tongpei</t>
  </si>
  <si>
    <t>900.00</t>
  </si>
  <si>
    <t>2022-06-10 16:55:07</t>
  </si>
  <si>
    <t>2584490</t>
  </si>
  <si>
    <t>芭东伴我入眠设计酒店</t>
  </si>
  <si>
    <t>hazazi Hani</t>
  </si>
  <si>
    <t>133.00</t>
  </si>
  <si>
    <t>2022-06-10 15:43:02</t>
  </si>
  <si>
    <t>2584194</t>
  </si>
  <si>
    <t>安洁拉斯海滩俱乐部酒店</t>
  </si>
  <si>
    <t>Esam Dean,Esam Dean</t>
  </si>
  <si>
    <t>1168.00</t>
  </si>
  <si>
    <t>2022-06-10 14:06:57</t>
  </si>
  <si>
    <t>2584154</t>
  </si>
  <si>
    <t>达拉海角度假酒店</t>
  </si>
  <si>
    <t>LAN FANGKUN</t>
  </si>
  <si>
    <t>770.00</t>
  </si>
  <si>
    <t>2022-06-10 12:26:05</t>
  </si>
  <si>
    <t>2583985</t>
  </si>
  <si>
    <t>铂尔曼吉隆坡城市中心大酒店</t>
  </si>
  <si>
    <t>Jamaludin Muhammad Munzir</t>
  </si>
  <si>
    <t>540.00</t>
  </si>
  <si>
    <t>2022-06-10 10:53:19</t>
  </si>
  <si>
    <t>2583799</t>
  </si>
  <si>
    <t>维布萨南保旅馆</t>
  </si>
  <si>
    <t>boonchai kanitta,boonchai kanitta</t>
  </si>
  <si>
    <t>171.00</t>
  </si>
  <si>
    <t>2022-06-10 09:52:19</t>
  </si>
  <si>
    <t>2583790</t>
  </si>
  <si>
    <t>曼谷湄南河四季酒店 (SHA Plus+)</t>
  </si>
  <si>
    <t>WANG WEI</t>
  </si>
  <si>
    <t>3320.00</t>
  </si>
  <si>
    <t>2022-06-10 10:30:40</t>
  </si>
  <si>
    <t>2583661</t>
  </si>
  <si>
    <t>LEE CHUNMAN</t>
  </si>
  <si>
    <t>2022-06-10 10:53:39</t>
  </si>
  <si>
    <t>2022-06-09</t>
  </si>
  <si>
    <t>2583353</t>
  </si>
  <si>
    <t>马里森酒店</t>
  </si>
  <si>
    <t>romano roslyn,romano roslyn</t>
  </si>
  <si>
    <t>560.00</t>
  </si>
  <si>
    <t>2022-06-10 09:32:16</t>
  </si>
  <si>
    <t>2583251</t>
  </si>
  <si>
    <t>吉隆坡瑞园酒店</t>
  </si>
  <si>
    <t>Hui Lim Hui,Hui Lim Hui</t>
  </si>
  <si>
    <t>340.00</t>
  </si>
  <si>
    <t>2022-06-10 16:26:45</t>
  </si>
  <si>
    <t>2583246</t>
  </si>
  <si>
    <t>Hakimah bt Bahardin Nur,Hakimah bt Bahardin Nur</t>
  </si>
  <si>
    <t>2022-06-10 16:51:16</t>
  </si>
  <si>
    <t>2582397</t>
  </si>
  <si>
    <t>Shani Sivan</t>
  </si>
  <si>
    <t>302.00</t>
  </si>
  <si>
    <t>2022-06-09 13:17:57</t>
  </si>
  <si>
    <t>2582074</t>
  </si>
  <si>
    <t>槟城尼奥酒店</t>
  </si>
  <si>
    <t>ADIN AZRI</t>
  </si>
  <si>
    <t>251.00</t>
  </si>
  <si>
    <t>2022-06-10 10:18:37</t>
  </si>
  <si>
    <t>2582020</t>
  </si>
  <si>
    <t>沙美岛萨凯海滩度假村</t>
  </si>
  <si>
    <t>Cheng Jingyi,Liu Yong,Liu Yong</t>
  </si>
  <si>
    <t>1780.00</t>
  </si>
  <si>
    <t>2022-06-09 10:04:07</t>
  </si>
  <si>
    <t>2581771</t>
  </si>
  <si>
    <t>野生兰花海滩度假村</t>
  </si>
  <si>
    <t>Gonzales III Napoleon,Gonzales III Napoleon</t>
  </si>
  <si>
    <t>690.00</t>
  </si>
  <si>
    <t>2022-06-09 17:10:18</t>
  </si>
  <si>
    <t>2581710</t>
  </si>
  <si>
    <t>巴东山麦居酒店</t>
  </si>
  <si>
    <t>ZENG CHUYANG</t>
  </si>
  <si>
    <t>500.00</t>
  </si>
  <si>
    <t>2022-06-09 12:52:14</t>
  </si>
  <si>
    <t>2022-06-08</t>
  </si>
  <si>
    <t>2581397</t>
  </si>
  <si>
    <t>曼谷气魄酒店</t>
  </si>
  <si>
    <t>meepakdee apiluk,meepakdee apiluk</t>
  </si>
  <si>
    <t>433.00</t>
  </si>
  <si>
    <t>2022-06-08 20:23:02</t>
  </si>
  <si>
    <t>2581318</t>
  </si>
  <si>
    <t>Fang Xinhua</t>
  </si>
  <si>
    <t>1440.00</t>
  </si>
  <si>
    <t>2022-06-08 20:39:06</t>
  </si>
  <si>
    <t>2581037</t>
  </si>
  <si>
    <t>曼谷辛德霍恩凯宾斯基</t>
  </si>
  <si>
    <t>CAI LINYIN,PANG BO</t>
  </si>
  <si>
    <t>4773.00</t>
  </si>
  <si>
    <t>2022-06-08 15:42:57</t>
  </si>
  <si>
    <t>2580726</t>
  </si>
  <si>
    <t>MOHAMED YATIM NUR ZULIZA,MUSTAFAR ARIFF PUTRA</t>
  </si>
  <si>
    <t>443.00</t>
  </si>
  <si>
    <t>2022-06-08 10:44:49</t>
  </si>
  <si>
    <t>2022-06-07</t>
  </si>
  <si>
    <t>2579800</t>
  </si>
  <si>
    <t>雪邦黄金海岸安凡尼度假酒店</t>
  </si>
  <si>
    <t>Zainudin Syikin</t>
  </si>
  <si>
    <t>998.00</t>
  </si>
  <si>
    <t>2022-06-07 16:52:42</t>
  </si>
  <si>
    <t>2022-06-05</t>
  </si>
  <si>
    <t>2576927</t>
  </si>
  <si>
    <t>Foong Jing Yao,Wang Xiaomei</t>
  </si>
  <si>
    <t>1565.00</t>
  </si>
  <si>
    <t>2022-06-05 09:45:06</t>
  </si>
  <si>
    <t>2022-05-21</t>
  </si>
  <si>
    <t>2559020</t>
  </si>
  <si>
    <t>纳普芭东酒店</t>
  </si>
  <si>
    <t>Balot Harsh</t>
  </si>
  <si>
    <t>825.00</t>
  </si>
  <si>
    <t>2022-05-21 17:59:32</t>
  </si>
  <si>
    <t>2022-05-23</t>
  </si>
  <si>
    <t>2560809</t>
  </si>
  <si>
    <t>CHELVA KUMAR SANJEEVKUMAR</t>
  </si>
  <si>
    <t>437.00</t>
  </si>
  <si>
    <t>2022-05-23 09:07:28</t>
  </si>
  <si>
    <t>2022-06-01</t>
  </si>
  <si>
    <t>2571912</t>
  </si>
  <si>
    <t>马尼拉梦之城凯悦酒店</t>
  </si>
  <si>
    <t>KIM YEONGSEOK</t>
  </si>
  <si>
    <t>2270.00</t>
  </si>
  <si>
    <t>2022-06-01 13:06:32</t>
  </si>
  <si>
    <t>2022-05-31</t>
  </si>
  <si>
    <t>2570416</t>
  </si>
  <si>
    <t>苏米龙蓝水岛度假村</t>
  </si>
  <si>
    <t>Deiparine Kathrece,Deiparine Kathrece</t>
  </si>
  <si>
    <t>1270.00</t>
  </si>
  <si>
    <t>2022-05-31 09:26:56</t>
  </si>
  <si>
    <t>2576792</t>
  </si>
  <si>
    <t>马尼拉都喜天丽酒店</t>
  </si>
  <si>
    <t>HABITO PILAR,HABITO PILAR</t>
  </si>
  <si>
    <t>1574.00</t>
  </si>
  <si>
    <t>2022-06-05 09:59:59</t>
  </si>
  <si>
    <t>2022-06-04</t>
  </si>
  <si>
    <t>2576639</t>
  </si>
  <si>
    <t>曼谷班达拉套房酒店</t>
  </si>
  <si>
    <t>MATSUDA MANATO</t>
  </si>
  <si>
    <t>2764.00</t>
  </si>
  <si>
    <t>2022-06-04 18:28:53</t>
  </si>
  <si>
    <t>2022-05-19</t>
  </si>
  <si>
    <t>2556652</t>
  </si>
  <si>
    <t>SHAM WO KWAN</t>
  </si>
  <si>
    <t>820.00</t>
  </si>
  <si>
    <t>2022-05-20 17:57:11</t>
  </si>
  <si>
    <t>2580551</t>
  </si>
  <si>
    <t>曼谷万怡酒店 - SHA Extra Plus 认证</t>
  </si>
  <si>
    <t>Lei Mingda</t>
  </si>
  <si>
    <t>1578.00</t>
  </si>
  <si>
    <t>2022-06-08 10:08:32</t>
  </si>
  <si>
    <t>2022-05-17</t>
  </si>
  <si>
    <t>2553962</t>
  </si>
  <si>
    <t>Lip Sin Chua</t>
  </si>
  <si>
    <t>3006.00</t>
  </si>
  <si>
    <t>2022-05-17 17:57:05</t>
  </si>
  <si>
    <t>2556328</t>
  </si>
  <si>
    <t>甲米都喜天丽海滨度假酒店</t>
  </si>
  <si>
    <t>Apinuthirunchot Thunrawee,Apinuthirunchot Thunrawee</t>
  </si>
  <si>
    <t>664.00</t>
  </si>
  <si>
    <t>2022-05-20 12:10:45</t>
  </si>
  <si>
    <t>2571509</t>
  </si>
  <si>
    <t>丹纳兰卡威酒店</t>
  </si>
  <si>
    <t>Nordin Mohammad Syazwan,Nordin Mohammad Syazwan</t>
  </si>
  <si>
    <t>2022-06-03</t>
  </si>
  <si>
    <t>10204.00</t>
  </si>
  <si>
    <t>2022-06-01 11:10:44</t>
  </si>
  <si>
    <t>2022-05-25</t>
  </si>
  <si>
    <t>2563316</t>
  </si>
  <si>
    <t>Injap Tower Hotel (Multiple-Use Hotel)</t>
  </si>
  <si>
    <t>Pagunsan Gina Rea,Pagunsan Gina Rea,Pagunsan Gina Rea</t>
  </si>
  <si>
    <t>639.00</t>
  </si>
  <si>
    <t>2022-05-25 16:11:14</t>
  </si>
  <si>
    <t>2563324</t>
  </si>
  <si>
    <t>海约翰坎普庄园酒店</t>
  </si>
  <si>
    <t>peret anne criselle</t>
  </si>
  <si>
    <t>850.00</t>
  </si>
  <si>
    <t>2022-05-25 14:14:42</t>
  </si>
  <si>
    <t>2022-06-02</t>
  </si>
  <si>
    <t>2573071</t>
  </si>
  <si>
    <t>槟城长荣桂冠酒店</t>
  </si>
  <si>
    <t>Azam Mohamad Azam Irfan Bin Ahmad Sani</t>
  </si>
  <si>
    <t>356.00</t>
  </si>
  <si>
    <t>2022-06-02 09:23:48</t>
  </si>
  <si>
    <t>2022-05-13</t>
  </si>
  <si>
    <t>2548613</t>
  </si>
  <si>
    <t>邦咯岛绿中海度假村</t>
  </si>
  <si>
    <t>Ning Cheng,Liu Hong</t>
  </si>
  <si>
    <t>3180.00</t>
  </si>
  <si>
    <t>2022-06-01 16:21:35</t>
  </si>
  <si>
    <t>2580303</t>
  </si>
  <si>
    <t>曼谷盛泰乐水门酒店</t>
  </si>
  <si>
    <t>LY SOKCHEA,MAO SOKCHHANNARITH</t>
  </si>
  <si>
    <t>2082.00</t>
  </si>
  <si>
    <t>1388.00</t>
  </si>
  <si>
    <t>-694</t>
  </si>
  <si>
    <t>2022-06-08 10:42:42</t>
  </si>
  <si>
    <t>2022-05-20</t>
  </si>
  <si>
    <t>2557614</t>
  </si>
  <si>
    <t>曼谷丽笙广场酒店</t>
  </si>
  <si>
    <t>AGARWAL APURVA,AGARWAL APURVA</t>
  </si>
  <si>
    <t>660.00</t>
  </si>
  <si>
    <t>2022-05-20 18:20:38</t>
  </si>
  <si>
    <t>2573353</t>
  </si>
  <si>
    <t>旅游山林小屋素坤逸11号酒店</t>
  </si>
  <si>
    <t>hussain Naeem</t>
  </si>
  <si>
    <t>362.00</t>
  </si>
  <si>
    <t>2022-06-02 14:11:51</t>
  </si>
  <si>
    <t>2580081</t>
  </si>
  <si>
    <t>槟城温宝利酒店 (槟城对抗新冠肺炎认证)</t>
  </si>
  <si>
    <t>Yusof Noor Haniza</t>
  </si>
  <si>
    <t>692.00</t>
  </si>
  <si>
    <t>2022-06-09 17:58:32</t>
  </si>
  <si>
    <t>2579977</t>
  </si>
  <si>
    <t>abd wahab siti suraya,MOHD YACOB NASIR SHAH</t>
  </si>
  <si>
    <t>2022-06-09 17:58:00</t>
  </si>
  <si>
    <t>2579515</t>
  </si>
  <si>
    <t>Mohamad fauziah</t>
  </si>
  <si>
    <t>491.00</t>
  </si>
  <si>
    <t>2022-06-09 17:54:23</t>
  </si>
  <si>
    <t>2579355</t>
  </si>
  <si>
    <t>Rohani Fitri Hadi,Rohani Fitri Hadi</t>
  </si>
  <si>
    <t>2022-06-08 14:16:59</t>
  </si>
  <si>
    <t>2022-06-06</t>
  </si>
  <si>
    <t>2578230</t>
  </si>
  <si>
    <t>ZAHARUDDIN ROHANA</t>
  </si>
  <si>
    <t>939.00</t>
  </si>
  <si>
    <t>2022-06-07 20:42:01</t>
  </si>
  <si>
    <t>2558911</t>
  </si>
  <si>
    <t>马六甲大华酒店</t>
  </si>
  <si>
    <t>jionghua haung,jionghua haung</t>
  </si>
  <si>
    <t>1800.00</t>
  </si>
  <si>
    <t>2022-05-23 15:15:06</t>
  </si>
  <si>
    <t>2579782</t>
  </si>
  <si>
    <t>仰光泛太平洋酒店</t>
  </si>
  <si>
    <t>Gu YuJia</t>
  </si>
  <si>
    <t>1140.00</t>
  </si>
  <si>
    <t>2022-06-07 15:10:30</t>
  </si>
  <si>
    <t>2022-05-22</t>
  </si>
  <si>
    <t>2559949</t>
  </si>
  <si>
    <t>宁漫居</t>
  </si>
  <si>
    <t>HAYATA YOKO,HAYATA YOKO</t>
  </si>
  <si>
    <t>2570.00</t>
  </si>
  <si>
    <t>2022-05-22 14:10:25</t>
  </si>
  <si>
    <t>2578036</t>
  </si>
  <si>
    <t>拉雅古迹酒店 (SHA Extra Plus)</t>
  </si>
  <si>
    <t>YAO YI,FANG HONGYAN</t>
  </si>
  <si>
    <t>2740.00</t>
  </si>
  <si>
    <t>2022-06-06 12:18:13</t>
  </si>
  <si>
    <t>2579178</t>
  </si>
  <si>
    <t>SIRIMAS CHANINYA,SIRIMAS CHANINYA</t>
  </si>
  <si>
    <t>489.00</t>
  </si>
  <si>
    <t>2022-06-07 11:17:36</t>
  </si>
  <si>
    <t>2554475</t>
  </si>
  <si>
    <t>报春花海滩酒店</t>
  </si>
  <si>
    <t>BT OTHMAN FARADILLA,BT OTHMAN FARADILLA</t>
  </si>
  <si>
    <t>2022-05-18 10:22:26</t>
  </si>
  <si>
    <t>2574409</t>
  </si>
  <si>
    <t>DONG YINGJIE</t>
  </si>
  <si>
    <t>5400.00</t>
  </si>
  <si>
    <t>2022-06-03 16:34:43</t>
  </si>
  <si>
    <t>2556187</t>
  </si>
  <si>
    <t>珍拉丁皇家朱兰小屋</t>
  </si>
  <si>
    <t>Nur Iskandar Nur Syahidah,Nur Iskandar Nur Syahidah</t>
  </si>
  <si>
    <t>625.00</t>
  </si>
  <si>
    <t>2022-05-19 13:35:24</t>
  </si>
  <si>
    <t>2555984</t>
  </si>
  <si>
    <t>Bin Ismail Mohd</t>
  </si>
  <si>
    <t>1250.00</t>
  </si>
  <si>
    <t>2022-05-19 12:47:48</t>
  </si>
  <si>
    <t>2578294</t>
  </si>
  <si>
    <t>Travelodge Phuket Town</t>
  </si>
  <si>
    <t>Sutabutr Noel,Sutabutr Noel</t>
  </si>
  <si>
    <t>396.00</t>
  </si>
  <si>
    <t>2022-06-06 12:52:15</t>
  </si>
  <si>
    <t>2572578</t>
  </si>
  <si>
    <t>Henann Park Resort</t>
  </si>
  <si>
    <t>Villanueva Caesar,Villanueva Caesar,Villanueva Caesar</t>
  </si>
  <si>
    <t>1515.00</t>
  </si>
  <si>
    <t>2022-06-02 09:47:35</t>
  </si>
  <si>
    <t>2579411</t>
  </si>
  <si>
    <t>薄荷岛赫南塔瓦拉度假村</t>
  </si>
  <si>
    <t>John Asane Kenn,John Asane Kenn</t>
  </si>
  <si>
    <t>2022-06-07 10:43:57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</si>
</sst>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6" borderId="3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8" fillId="25" borderId="6" applyNumberFormat="0" applyAlignment="0" applyProtection="0">
      <alignment vertical="center"/>
    </xf>
    <xf numFmtId="0" fontId="20" fillId="25" borderId="2" applyNumberFormat="0" applyAlignment="0" applyProtection="0">
      <alignment vertical="center"/>
    </xf>
    <xf numFmtId="0" fontId="19" fillId="27" borderId="7" applyNumberFormat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44721</v>
      </c>
      <c r="G2" s="6">
        <v>44723</v>
      </c>
      <c r="H2" s="4">
        <v>1</v>
      </c>
      <c r="I2" s="4">
        <v>2</v>
      </c>
      <c r="J2" s="4">
        <v>2</v>
      </c>
      <c r="K2" s="4" t="s">
        <v>30</v>
      </c>
      <c r="L2" s="4">
        <v>3180</v>
      </c>
      <c r="M2" s="4">
        <v>3180</v>
      </c>
      <c r="N2" s="4" t="s">
        <v>31</v>
      </c>
      <c r="O2" s="4" t="s">
        <v>32</v>
      </c>
      <c r="P2" s="4" t="s">
        <v>33</v>
      </c>
      <c r="Q2" s="4">
        <v>0</v>
      </c>
      <c r="R2" s="7">
        <v>44694</v>
      </c>
      <c r="S2" s="6">
        <v>44726</v>
      </c>
      <c r="T2" s="4" t="s">
        <v>34</v>
      </c>
      <c r="U2" s="4">
        <v>3180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44720</v>
      </c>
      <c r="G3" s="6">
        <v>44723</v>
      </c>
      <c r="H3" s="4">
        <v>1</v>
      </c>
      <c r="I3" s="4">
        <v>3</v>
      </c>
      <c r="J3" s="4">
        <v>3</v>
      </c>
      <c r="K3" s="4" t="s">
        <v>30</v>
      </c>
      <c r="L3" s="4">
        <v>957</v>
      </c>
      <c r="M3" s="4">
        <v>957</v>
      </c>
      <c r="N3" s="4" t="s">
        <v>40</v>
      </c>
      <c r="O3" s="4" t="s">
        <v>32</v>
      </c>
      <c r="P3" s="4" t="s">
        <v>33</v>
      </c>
      <c r="Q3" s="4">
        <v>0</v>
      </c>
      <c r="R3" s="7">
        <v>44695</v>
      </c>
      <c r="S3" s="6">
        <v>44726</v>
      </c>
      <c r="T3" s="4" t="s">
        <v>34</v>
      </c>
      <c r="U3" s="4">
        <v>957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37</v>
      </c>
      <c r="B4" s="4" t="s">
        <v>26</v>
      </c>
      <c r="C4" s="4" t="s">
        <v>42</v>
      </c>
      <c r="D4" s="4" t="s">
        <v>38</v>
      </c>
      <c r="E4" s="4" t="s">
        <v>39</v>
      </c>
      <c r="F4" s="6">
        <v>44720</v>
      </c>
      <c r="G4" s="6">
        <v>44723</v>
      </c>
      <c r="H4" s="4">
        <v>1</v>
      </c>
      <c r="I4" s="4">
        <v>3</v>
      </c>
      <c r="J4" s="4">
        <v>3</v>
      </c>
      <c r="K4" s="4" t="s">
        <v>30</v>
      </c>
      <c r="L4" s="4">
        <v>-957</v>
      </c>
      <c r="M4" s="4">
        <v>-957</v>
      </c>
      <c r="N4" s="4" t="s">
        <v>40</v>
      </c>
      <c r="O4" s="4" t="s">
        <v>32</v>
      </c>
      <c r="P4" s="4" t="s">
        <v>33</v>
      </c>
      <c r="Q4" s="4">
        <v>0</v>
      </c>
      <c r="R4" s="7">
        <v>44695</v>
      </c>
      <c r="S4" s="6">
        <v>44726</v>
      </c>
      <c r="T4" s="4" t="s">
        <v>34</v>
      </c>
      <c r="U4" s="4">
        <v>-957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6">
      <c r="A5" s="4" t="s">
        <v>43</v>
      </c>
      <c r="B5" s="4" t="s">
        <v>26</v>
      </c>
      <c r="C5" s="4" t="s">
        <v>27</v>
      </c>
      <c r="D5" s="4" t="s">
        <v>44</v>
      </c>
      <c r="E5" s="4" t="s">
        <v>45</v>
      </c>
      <c r="F5" s="6">
        <v>44720</v>
      </c>
      <c r="G5" s="6">
        <v>44723</v>
      </c>
      <c r="H5" s="4">
        <v>2</v>
      </c>
      <c r="I5" s="4">
        <v>3</v>
      </c>
      <c r="J5" s="4">
        <v>6</v>
      </c>
      <c r="K5" s="4" t="s">
        <v>30</v>
      </c>
      <c r="L5" s="4">
        <v>3006</v>
      </c>
      <c r="M5" s="4">
        <v>3006</v>
      </c>
      <c r="N5" s="4" t="s">
        <v>46</v>
      </c>
      <c r="O5" s="4" t="s">
        <v>32</v>
      </c>
      <c r="P5" s="4" t="s">
        <v>33</v>
      </c>
      <c r="Q5" s="4">
        <v>0</v>
      </c>
      <c r="R5" s="7">
        <v>44698</v>
      </c>
      <c r="S5" s="6">
        <v>44726</v>
      </c>
      <c r="T5" s="4" t="s">
        <v>34</v>
      </c>
      <c r="U5" s="4">
        <v>3006</v>
      </c>
      <c r="V5" s="4">
        <v>0</v>
      </c>
      <c r="W5" s="4">
        <v>0</v>
      </c>
      <c r="X5" s="4" t="s">
        <v>47</v>
      </c>
      <c r="Y5" s="4">
        <v>89025588</v>
      </c>
      <c r="Z5" s="4" t="s">
        <v>48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44721</v>
      </c>
      <c r="G6" s="6">
        <v>44723</v>
      </c>
      <c r="H6" s="4">
        <v>2</v>
      </c>
      <c r="I6" s="4">
        <v>2</v>
      </c>
      <c r="J6" s="4">
        <v>4</v>
      </c>
      <c r="K6" s="4" t="s">
        <v>30</v>
      </c>
      <c r="L6" s="4">
        <v>1800</v>
      </c>
      <c r="M6" s="4">
        <v>1800</v>
      </c>
      <c r="N6" s="4" t="s">
        <v>52</v>
      </c>
      <c r="O6" s="4" t="s">
        <v>32</v>
      </c>
      <c r="P6" s="4" t="s">
        <v>33</v>
      </c>
      <c r="Q6" s="4">
        <v>0</v>
      </c>
      <c r="R6" s="7">
        <v>44698</v>
      </c>
      <c r="S6" s="6">
        <v>44726</v>
      </c>
      <c r="T6" s="4" t="s">
        <v>34</v>
      </c>
      <c r="U6" s="4">
        <v>1800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6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44721</v>
      </c>
      <c r="G7" s="6">
        <v>44723</v>
      </c>
      <c r="H7" s="4">
        <v>2</v>
      </c>
      <c r="I7" s="4">
        <v>2</v>
      </c>
      <c r="J7" s="4">
        <v>4</v>
      </c>
      <c r="K7" s="4" t="s">
        <v>30</v>
      </c>
      <c r="L7" s="4">
        <v>1250</v>
      </c>
      <c r="M7" s="4">
        <v>1250</v>
      </c>
      <c r="N7" s="4" t="s">
        <v>58</v>
      </c>
      <c r="O7" s="4" t="s">
        <v>32</v>
      </c>
      <c r="P7" s="4" t="s">
        <v>33</v>
      </c>
      <c r="Q7" s="4">
        <v>0</v>
      </c>
      <c r="R7" s="7">
        <v>44700</v>
      </c>
      <c r="S7" s="6">
        <v>44726</v>
      </c>
      <c r="T7" s="4" t="s">
        <v>34</v>
      </c>
      <c r="U7" s="4">
        <v>1250</v>
      </c>
      <c r="V7" s="4">
        <v>0</v>
      </c>
      <c r="W7" s="4">
        <v>0</v>
      </c>
      <c r="X7" s="4" t="s">
        <v>59</v>
      </c>
      <c r="Y7" s="4">
        <v>60329</v>
      </c>
      <c r="Z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44721</v>
      </c>
      <c r="G8" s="6">
        <v>44723</v>
      </c>
      <c r="H8" s="4">
        <v>1</v>
      </c>
      <c r="I8" s="4">
        <v>2</v>
      </c>
      <c r="J8" s="4">
        <v>2</v>
      </c>
      <c r="K8" s="4" t="s">
        <v>30</v>
      </c>
      <c r="L8" s="4">
        <v>625</v>
      </c>
      <c r="M8" s="4">
        <v>625</v>
      </c>
      <c r="N8" s="4" t="s">
        <v>62</v>
      </c>
      <c r="O8" s="4" t="s">
        <v>32</v>
      </c>
      <c r="P8" s="4" t="s">
        <v>33</v>
      </c>
      <c r="Q8" s="4">
        <v>0</v>
      </c>
      <c r="R8" s="7">
        <v>44700</v>
      </c>
      <c r="S8" s="6">
        <v>44726</v>
      </c>
      <c r="T8" s="4" t="s">
        <v>34</v>
      </c>
      <c r="U8" s="4">
        <v>625</v>
      </c>
      <c r="V8" s="4">
        <v>0</v>
      </c>
      <c r="W8" s="4">
        <v>0</v>
      </c>
      <c r="X8" s="4" t="s">
        <v>63</v>
      </c>
      <c r="Y8" s="4" t="s">
        <v>64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66</v>
      </c>
      <c r="E9" s="4" t="s">
        <v>51</v>
      </c>
      <c r="F9" s="6">
        <v>44722</v>
      </c>
      <c r="G9" s="6">
        <v>44723</v>
      </c>
      <c r="H9" s="4">
        <v>1</v>
      </c>
      <c r="I9" s="4">
        <v>1</v>
      </c>
      <c r="J9" s="4">
        <v>1</v>
      </c>
      <c r="K9" s="4" t="s">
        <v>30</v>
      </c>
      <c r="L9" s="4">
        <v>664</v>
      </c>
      <c r="M9" s="4">
        <v>664</v>
      </c>
      <c r="N9" s="4" t="s">
        <v>67</v>
      </c>
      <c r="O9" s="4" t="s">
        <v>32</v>
      </c>
      <c r="P9" s="4" t="s">
        <v>33</v>
      </c>
      <c r="Q9" s="4">
        <v>0</v>
      </c>
      <c r="R9" s="7">
        <v>44700</v>
      </c>
      <c r="S9" s="6">
        <v>44726</v>
      </c>
      <c r="T9" s="4" t="s">
        <v>34</v>
      </c>
      <c r="U9" s="4">
        <v>664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6">
        <v>44722</v>
      </c>
      <c r="G10" s="6">
        <v>44723</v>
      </c>
      <c r="H10" s="4">
        <v>1</v>
      </c>
      <c r="I10" s="4">
        <v>1</v>
      </c>
      <c r="J10" s="4">
        <v>1</v>
      </c>
      <c r="K10" s="4" t="s">
        <v>30</v>
      </c>
      <c r="L10" s="4">
        <v>820</v>
      </c>
      <c r="M10" s="4">
        <v>820</v>
      </c>
      <c r="N10" s="4" t="s">
        <v>73</v>
      </c>
      <c r="O10" s="4" t="s">
        <v>32</v>
      </c>
      <c r="P10" s="4" t="s">
        <v>33</v>
      </c>
      <c r="Q10" s="4">
        <v>0</v>
      </c>
      <c r="R10" s="7">
        <v>44700</v>
      </c>
      <c r="S10" s="6">
        <v>44726</v>
      </c>
      <c r="T10" s="4" t="s">
        <v>34</v>
      </c>
      <c r="U10" s="4">
        <v>820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44722</v>
      </c>
      <c r="G11" s="6">
        <v>44723</v>
      </c>
      <c r="H11" s="4">
        <v>1</v>
      </c>
      <c r="I11" s="4">
        <v>1</v>
      </c>
      <c r="J11" s="4">
        <v>1</v>
      </c>
      <c r="K11" s="4" t="s">
        <v>30</v>
      </c>
      <c r="L11" s="4">
        <v>660</v>
      </c>
      <c r="M11" s="4">
        <v>660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44701</v>
      </c>
      <c r="S11" s="6">
        <v>44726</v>
      </c>
      <c r="T11" s="4" t="s">
        <v>34</v>
      </c>
      <c r="U11" s="4">
        <v>660</v>
      </c>
      <c r="V11" s="4">
        <v>0</v>
      </c>
      <c r="W11" s="4">
        <v>0</v>
      </c>
      <c r="X11" s="4" t="s">
        <v>80</v>
      </c>
      <c r="Y11" s="4" t="s">
        <v>81</v>
      </c>
    </row>
    <row r="12" s="4" customFormat="1" spans="1:25">
      <c r="A12" s="4" t="s">
        <v>82</v>
      </c>
      <c r="B12" s="4" t="s">
        <v>26</v>
      </c>
      <c r="C12" s="4" t="s">
        <v>27</v>
      </c>
      <c r="D12" s="4" t="s">
        <v>83</v>
      </c>
      <c r="E12" s="4" t="s">
        <v>84</v>
      </c>
      <c r="F12" s="6">
        <v>44722</v>
      </c>
      <c r="G12" s="6">
        <v>44723</v>
      </c>
      <c r="H12" s="4">
        <v>2</v>
      </c>
      <c r="I12" s="4">
        <v>1</v>
      </c>
      <c r="J12" s="4">
        <v>2</v>
      </c>
      <c r="K12" s="4" t="s">
        <v>30</v>
      </c>
      <c r="L12" s="4">
        <v>1800</v>
      </c>
      <c r="M12" s="4">
        <v>1800</v>
      </c>
      <c r="N12" s="4" t="s">
        <v>85</v>
      </c>
      <c r="O12" s="4" t="s">
        <v>32</v>
      </c>
      <c r="P12" s="4" t="s">
        <v>33</v>
      </c>
      <c r="Q12" s="4">
        <v>0</v>
      </c>
      <c r="R12" s="7">
        <v>44702</v>
      </c>
      <c r="S12" s="6">
        <v>44726</v>
      </c>
      <c r="T12" s="4" t="s">
        <v>34</v>
      </c>
      <c r="U12" s="4">
        <v>1800</v>
      </c>
      <c r="V12" s="4">
        <v>0</v>
      </c>
      <c r="W12" s="4">
        <v>0</v>
      </c>
      <c r="X12" s="4" t="s">
        <v>86</v>
      </c>
      <c r="Y12" s="4" t="s">
        <v>87</v>
      </c>
    </row>
    <row r="13" s="4" customFormat="1" spans="1:25">
      <c r="A13" s="4" t="s">
        <v>88</v>
      </c>
      <c r="B13" s="4" t="s">
        <v>26</v>
      </c>
      <c r="C13" s="4" t="s">
        <v>27</v>
      </c>
      <c r="D13" s="4" t="s">
        <v>89</v>
      </c>
      <c r="E13" s="4" t="s">
        <v>90</v>
      </c>
      <c r="F13" s="6">
        <v>44720</v>
      </c>
      <c r="G13" s="6">
        <v>44723</v>
      </c>
      <c r="H13" s="4">
        <v>1</v>
      </c>
      <c r="I13" s="4">
        <v>3</v>
      </c>
      <c r="J13" s="4">
        <v>3</v>
      </c>
      <c r="K13" s="4" t="s">
        <v>30</v>
      </c>
      <c r="L13" s="4">
        <v>825</v>
      </c>
      <c r="M13" s="4">
        <v>825</v>
      </c>
      <c r="N13" s="4" t="s">
        <v>91</v>
      </c>
      <c r="O13" s="4" t="s">
        <v>32</v>
      </c>
      <c r="P13" s="4" t="s">
        <v>33</v>
      </c>
      <c r="Q13" s="4">
        <v>0</v>
      </c>
      <c r="R13" s="7">
        <v>44702</v>
      </c>
      <c r="S13" s="6">
        <v>44726</v>
      </c>
      <c r="T13" s="4" t="s">
        <v>34</v>
      </c>
      <c r="U13" s="4">
        <v>825</v>
      </c>
      <c r="V13" s="4">
        <v>0</v>
      </c>
      <c r="W13" s="4">
        <v>0</v>
      </c>
      <c r="X13" s="4" t="s">
        <v>92</v>
      </c>
      <c r="Y13" s="4" t="s">
        <v>93</v>
      </c>
    </row>
    <row r="14" s="4" customFormat="1" spans="1:25">
      <c r="A14" s="4" t="s">
        <v>94</v>
      </c>
      <c r="B14" s="4" t="s">
        <v>26</v>
      </c>
      <c r="C14" s="4" t="s">
        <v>27</v>
      </c>
      <c r="D14" s="4" t="s">
        <v>95</v>
      </c>
      <c r="E14" s="4" t="s">
        <v>96</v>
      </c>
      <c r="F14" s="6">
        <v>44713</v>
      </c>
      <c r="G14" s="6">
        <v>44723</v>
      </c>
      <c r="H14" s="4">
        <v>1</v>
      </c>
      <c r="I14" s="4">
        <v>10</v>
      </c>
      <c r="J14" s="4">
        <v>10</v>
      </c>
      <c r="K14" s="4" t="s">
        <v>30</v>
      </c>
      <c r="L14" s="4">
        <v>2570</v>
      </c>
      <c r="M14" s="4">
        <v>2570</v>
      </c>
      <c r="N14" s="4" t="s">
        <v>97</v>
      </c>
      <c r="O14" s="4" t="s">
        <v>32</v>
      </c>
      <c r="P14" s="4" t="s">
        <v>33</v>
      </c>
      <c r="Q14" s="4">
        <v>0</v>
      </c>
      <c r="R14" s="7">
        <v>44703</v>
      </c>
      <c r="S14" s="6">
        <v>44726</v>
      </c>
      <c r="T14" s="4" t="s">
        <v>34</v>
      </c>
      <c r="U14" s="4">
        <v>2570</v>
      </c>
      <c r="V14" s="4">
        <v>0</v>
      </c>
      <c r="W14" s="4">
        <v>0</v>
      </c>
      <c r="X14" s="4" t="s">
        <v>98</v>
      </c>
      <c r="Y14" s="4" t="s">
        <v>99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44722</v>
      </c>
      <c r="G15" s="6">
        <v>44723</v>
      </c>
      <c r="H15" s="4">
        <v>1</v>
      </c>
      <c r="I15" s="4">
        <v>1</v>
      </c>
      <c r="J15" s="4">
        <v>1</v>
      </c>
      <c r="K15" s="4" t="s">
        <v>30</v>
      </c>
      <c r="L15" s="4">
        <v>437</v>
      </c>
      <c r="M15" s="4">
        <v>437</v>
      </c>
      <c r="N15" s="4" t="s">
        <v>103</v>
      </c>
      <c r="O15" s="4" t="s">
        <v>32</v>
      </c>
      <c r="P15" s="4" t="s">
        <v>33</v>
      </c>
      <c r="Q15" s="4">
        <v>0</v>
      </c>
      <c r="R15" s="7">
        <v>44704</v>
      </c>
      <c r="S15" s="6">
        <v>44726</v>
      </c>
      <c r="T15" s="4" t="s">
        <v>34</v>
      </c>
      <c r="U15" s="4">
        <v>437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44722</v>
      </c>
      <c r="G16" s="6">
        <v>44723</v>
      </c>
      <c r="H16" s="4">
        <v>3</v>
      </c>
      <c r="I16" s="4">
        <v>1</v>
      </c>
      <c r="J16" s="4">
        <v>3</v>
      </c>
      <c r="K16" s="4" t="s">
        <v>30</v>
      </c>
      <c r="L16" s="4">
        <v>639</v>
      </c>
      <c r="M16" s="4">
        <v>639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44706</v>
      </c>
      <c r="S16" s="6">
        <v>44726</v>
      </c>
      <c r="T16" s="4" t="s">
        <v>34</v>
      </c>
      <c r="U16" s="4">
        <v>639</v>
      </c>
      <c r="V16" s="4">
        <v>0</v>
      </c>
      <c r="W16" s="4">
        <v>0</v>
      </c>
      <c r="X16" s="4" t="s">
        <v>110</v>
      </c>
      <c r="Y16" s="4" t="s">
        <v>111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44722</v>
      </c>
      <c r="G17" s="6">
        <v>44723</v>
      </c>
      <c r="H17" s="4">
        <v>1</v>
      </c>
      <c r="I17" s="4">
        <v>1</v>
      </c>
      <c r="J17" s="4">
        <v>1</v>
      </c>
      <c r="K17" s="4" t="s">
        <v>30</v>
      </c>
      <c r="L17" s="4">
        <v>850</v>
      </c>
      <c r="M17" s="4">
        <v>850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44706</v>
      </c>
      <c r="S17" s="6">
        <v>44726</v>
      </c>
      <c r="T17" s="4" t="s">
        <v>34</v>
      </c>
      <c r="U17" s="4">
        <v>850</v>
      </c>
      <c r="V17" s="4">
        <v>0</v>
      </c>
      <c r="W17" s="4">
        <v>0</v>
      </c>
      <c r="X17" s="4" t="s">
        <v>116</v>
      </c>
      <c r="Y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44713</v>
      </c>
      <c r="G18" s="6">
        <v>44723</v>
      </c>
      <c r="H18" s="4">
        <v>1</v>
      </c>
      <c r="I18" s="4">
        <v>10</v>
      </c>
      <c r="J18" s="4">
        <v>10</v>
      </c>
      <c r="K18" s="4" t="s">
        <v>30</v>
      </c>
      <c r="L18" s="4">
        <v>13180</v>
      </c>
      <c r="M18" s="4">
        <v>13180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44706</v>
      </c>
      <c r="S18" s="6">
        <v>44726</v>
      </c>
      <c r="T18" s="4" t="s">
        <v>34</v>
      </c>
      <c r="U18" s="4">
        <v>13180</v>
      </c>
      <c r="V18" s="4">
        <v>0</v>
      </c>
      <c r="W18" s="4">
        <v>0</v>
      </c>
      <c r="X18" s="4" t="s">
        <v>122</v>
      </c>
      <c r="Y18" s="4" t="s">
        <v>41</v>
      </c>
    </row>
    <row r="19" s="4" customFormat="1" spans="1:25">
      <c r="A19" s="4" t="s">
        <v>118</v>
      </c>
      <c r="B19" s="4" t="s">
        <v>26</v>
      </c>
      <c r="C19" s="4" t="s">
        <v>42</v>
      </c>
      <c r="D19" s="4" t="s">
        <v>119</v>
      </c>
      <c r="E19" s="4" t="s">
        <v>120</v>
      </c>
      <c r="F19" s="6">
        <v>44713</v>
      </c>
      <c r="G19" s="6">
        <v>44723</v>
      </c>
      <c r="H19" s="4">
        <v>1</v>
      </c>
      <c r="I19" s="4">
        <v>10</v>
      </c>
      <c r="J19" s="4">
        <v>10</v>
      </c>
      <c r="K19" s="4" t="s">
        <v>30</v>
      </c>
      <c r="L19" s="4">
        <v>-13180</v>
      </c>
      <c r="M19" s="4">
        <v>-13180</v>
      </c>
      <c r="N19" s="4" t="s">
        <v>121</v>
      </c>
      <c r="O19" s="4" t="s">
        <v>32</v>
      </c>
      <c r="P19" s="4" t="s">
        <v>33</v>
      </c>
      <c r="Q19" s="4">
        <v>0</v>
      </c>
      <c r="R19" s="7">
        <v>44706</v>
      </c>
      <c r="S19" s="6">
        <v>44726</v>
      </c>
      <c r="T19" s="4" t="s">
        <v>34</v>
      </c>
      <c r="U19" s="4">
        <v>-13180</v>
      </c>
      <c r="V19" s="4">
        <v>0</v>
      </c>
      <c r="W19" s="4">
        <v>0</v>
      </c>
      <c r="X19" s="4" t="s">
        <v>122</v>
      </c>
      <c r="Y19" s="4" t="s">
        <v>41</v>
      </c>
    </row>
    <row r="20" s="4" customFormat="1" spans="1:25">
      <c r="A20" s="4" t="s">
        <v>123</v>
      </c>
      <c r="B20" s="4" t="s">
        <v>26</v>
      </c>
      <c r="C20" s="4" t="s">
        <v>27</v>
      </c>
      <c r="D20" s="4" t="s">
        <v>124</v>
      </c>
      <c r="E20" s="4" t="s">
        <v>125</v>
      </c>
      <c r="F20" s="6">
        <v>44722</v>
      </c>
      <c r="G20" s="6">
        <v>44723</v>
      </c>
      <c r="H20" s="4">
        <v>1</v>
      </c>
      <c r="I20" s="4">
        <v>1</v>
      </c>
      <c r="J20" s="4">
        <v>1</v>
      </c>
      <c r="K20" s="4" t="s">
        <v>30</v>
      </c>
      <c r="L20" s="4">
        <v>1270</v>
      </c>
      <c r="M20" s="4">
        <v>1270</v>
      </c>
      <c r="N20" s="4" t="s">
        <v>126</v>
      </c>
      <c r="O20" s="4" t="s">
        <v>32</v>
      </c>
      <c r="P20" s="4" t="s">
        <v>33</v>
      </c>
      <c r="Q20" s="4">
        <v>0</v>
      </c>
      <c r="R20" s="7">
        <v>44712</v>
      </c>
      <c r="S20" s="6">
        <v>44726</v>
      </c>
      <c r="T20" s="4" t="s">
        <v>34</v>
      </c>
      <c r="U20" s="4">
        <v>1270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102</v>
      </c>
      <c r="F21" s="6">
        <v>44721</v>
      </c>
      <c r="G21" s="6">
        <v>44723</v>
      </c>
      <c r="H21" s="4">
        <v>5</v>
      </c>
      <c r="I21" s="4">
        <v>2</v>
      </c>
      <c r="J21" s="4">
        <v>10</v>
      </c>
      <c r="K21" s="4" t="s">
        <v>30</v>
      </c>
      <c r="L21" s="4">
        <v>3500</v>
      </c>
      <c r="M21" s="4">
        <v>3500</v>
      </c>
      <c r="N21" s="4" t="s">
        <v>131</v>
      </c>
      <c r="O21" s="4" t="s">
        <v>32</v>
      </c>
      <c r="P21" s="4" t="s">
        <v>33</v>
      </c>
      <c r="Q21" s="4">
        <v>0</v>
      </c>
      <c r="R21" s="7">
        <v>44712</v>
      </c>
      <c r="S21" s="6">
        <v>44726</v>
      </c>
      <c r="T21" s="4" t="s">
        <v>34</v>
      </c>
      <c r="U21" s="4">
        <v>3500</v>
      </c>
      <c r="V21" s="4">
        <v>0</v>
      </c>
      <c r="W21" s="4">
        <v>0</v>
      </c>
      <c r="X21" s="4" t="s">
        <v>132</v>
      </c>
      <c r="Y21" s="4" t="s">
        <v>41</v>
      </c>
    </row>
    <row r="22" s="4" customFormat="1" spans="1:25">
      <c r="A22" s="4" t="s">
        <v>129</v>
      </c>
      <c r="B22" s="4" t="s">
        <v>26</v>
      </c>
      <c r="C22" s="4" t="s">
        <v>42</v>
      </c>
      <c r="D22" s="4" t="s">
        <v>130</v>
      </c>
      <c r="E22" s="4" t="s">
        <v>102</v>
      </c>
      <c r="F22" s="6">
        <v>44721</v>
      </c>
      <c r="G22" s="6">
        <v>44723</v>
      </c>
      <c r="H22" s="4">
        <v>5</v>
      </c>
      <c r="I22" s="4">
        <v>2</v>
      </c>
      <c r="J22" s="4">
        <v>10</v>
      </c>
      <c r="K22" s="4" t="s">
        <v>30</v>
      </c>
      <c r="L22" s="4">
        <v>-3500</v>
      </c>
      <c r="M22" s="4">
        <v>-3500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44712</v>
      </c>
      <c r="S22" s="6">
        <v>44726</v>
      </c>
      <c r="T22" s="4" t="s">
        <v>34</v>
      </c>
      <c r="U22" s="4">
        <v>-3500</v>
      </c>
      <c r="V22" s="4">
        <v>0</v>
      </c>
      <c r="W22" s="4">
        <v>0</v>
      </c>
      <c r="X22" s="4" t="s">
        <v>132</v>
      </c>
      <c r="Y22" s="4" t="s">
        <v>41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44715</v>
      </c>
      <c r="G23" s="6">
        <v>44723</v>
      </c>
      <c r="H23" s="4">
        <v>1</v>
      </c>
      <c r="I23" s="4">
        <v>8</v>
      </c>
      <c r="J23" s="4">
        <v>8</v>
      </c>
      <c r="K23" s="4" t="s">
        <v>30</v>
      </c>
      <c r="L23" s="4">
        <v>10204</v>
      </c>
      <c r="M23" s="4">
        <v>10204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44712</v>
      </c>
      <c r="S23" s="6">
        <v>44726</v>
      </c>
      <c r="T23" s="4" t="s">
        <v>34</v>
      </c>
      <c r="U23" s="4">
        <v>10204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44722</v>
      </c>
      <c r="G24" s="6">
        <v>44723</v>
      </c>
      <c r="H24" s="4">
        <v>4</v>
      </c>
      <c r="I24" s="4">
        <v>1</v>
      </c>
      <c r="J24" s="4">
        <v>4</v>
      </c>
      <c r="K24" s="4" t="s">
        <v>30</v>
      </c>
      <c r="L24" s="4">
        <v>6872</v>
      </c>
      <c r="M24" s="4">
        <v>6872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44713</v>
      </c>
      <c r="S24" s="6">
        <v>44726</v>
      </c>
      <c r="T24" s="4" t="s">
        <v>34</v>
      </c>
      <c r="U24" s="4">
        <v>6872</v>
      </c>
      <c r="V24" s="4">
        <v>0</v>
      </c>
      <c r="W24" s="4">
        <v>0</v>
      </c>
      <c r="X24" s="4" t="s">
        <v>143</v>
      </c>
      <c r="Y24" s="4" t="s">
        <v>41</v>
      </c>
    </row>
    <row r="25" s="4" customFormat="1" spans="1:25">
      <c r="A25" s="4" t="s">
        <v>139</v>
      </c>
      <c r="B25" s="4" t="s">
        <v>26</v>
      </c>
      <c r="C25" s="4" t="s">
        <v>42</v>
      </c>
      <c r="D25" s="4" t="s">
        <v>140</v>
      </c>
      <c r="E25" s="4" t="s">
        <v>141</v>
      </c>
      <c r="F25" s="6">
        <v>44722</v>
      </c>
      <c r="G25" s="6">
        <v>44723</v>
      </c>
      <c r="H25" s="4">
        <v>4</v>
      </c>
      <c r="I25" s="4">
        <v>1</v>
      </c>
      <c r="J25" s="4">
        <v>4</v>
      </c>
      <c r="K25" s="4" t="s">
        <v>30</v>
      </c>
      <c r="L25" s="4">
        <v>-6872</v>
      </c>
      <c r="M25" s="4">
        <v>-6872</v>
      </c>
      <c r="N25" s="4" t="s">
        <v>142</v>
      </c>
      <c r="O25" s="4" t="s">
        <v>32</v>
      </c>
      <c r="P25" s="4" t="s">
        <v>33</v>
      </c>
      <c r="Q25" s="4">
        <v>0</v>
      </c>
      <c r="R25" s="7">
        <v>44713</v>
      </c>
      <c r="S25" s="6">
        <v>44726</v>
      </c>
      <c r="T25" s="4" t="s">
        <v>34</v>
      </c>
      <c r="U25" s="4">
        <v>-6872</v>
      </c>
      <c r="V25" s="4">
        <v>0</v>
      </c>
      <c r="W25" s="4">
        <v>0</v>
      </c>
      <c r="X25" s="4" t="s">
        <v>143</v>
      </c>
      <c r="Y25" s="4" t="s">
        <v>41</v>
      </c>
    </row>
    <row r="26" s="4" customFormat="1" spans="1:25">
      <c r="A26" s="4" t="s">
        <v>144</v>
      </c>
      <c r="B26" s="4" t="s">
        <v>26</v>
      </c>
      <c r="C26" s="4" t="s">
        <v>27</v>
      </c>
      <c r="D26" s="4" t="s">
        <v>145</v>
      </c>
      <c r="E26" s="4" t="s">
        <v>146</v>
      </c>
      <c r="F26" s="6">
        <v>44721</v>
      </c>
      <c r="G26" s="6">
        <v>44723</v>
      </c>
      <c r="H26" s="4">
        <v>1</v>
      </c>
      <c r="I26" s="4">
        <v>2</v>
      </c>
      <c r="J26" s="4">
        <v>2</v>
      </c>
      <c r="K26" s="4" t="s">
        <v>30</v>
      </c>
      <c r="L26" s="4">
        <v>2270</v>
      </c>
      <c r="M26" s="4">
        <v>2270</v>
      </c>
      <c r="N26" s="4" t="s">
        <v>147</v>
      </c>
      <c r="O26" s="4" t="s">
        <v>32</v>
      </c>
      <c r="P26" s="4" t="s">
        <v>33</v>
      </c>
      <c r="Q26" s="4">
        <v>0</v>
      </c>
      <c r="R26" s="7">
        <v>44713</v>
      </c>
      <c r="S26" s="6">
        <v>44726</v>
      </c>
      <c r="T26" s="4" t="s">
        <v>34</v>
      </c>
      <c r="U26" s="4">
        <v>2270</v>
      </c>
      <c r="V26" s="4">
        <v>0</v>
      </c>
      <c r="W26" s="4">
        <v>0</v>
      </c>
      <c r="X26" s="4" t="s">
        <v>148</v>
      </c>
      <c r="Y26" s="4" t="s">
        <v>149</v>
      </c>
    </row>
    <row r="27" s="4" customFormat="1" spans="1:25">
      <c r="A27" s="4" t="s">
        <v>150</v>
      </c>
      <c r="B27" s="4" t="s">
        <v>26</v>
      </c>
      <c r="C27" s="4" t="s">
        <v>27</v>
      </c>
      <c r="D27" s="4" t="s">
        <v>151</v>
      </c>
      <c r="E27" s="4" t="s">
        <v>152</v>
      </c>
      <c r="F27" s="6">
        <v>44721</v>
      </c>
      <c r="G27" s="6">
        <v>44723</v>
      </c>
      <c r="H27" s="4">
        <v>1</v>
      </c>
      <c r="I27" s="4">
        <v>2</v>
      </c>
      <c r="J27" s="4">
        <v>2</v>
      </c>
      <c r="K27" s="4" t="s">
        <v>30</v>
      </c>
      <c r="L27" s="4">
        <v>1515</v>
      </c>
      <c r="M27" s="4">
        <v>1515</v>
      </c>
      <c r="N27" s="4" t="s">
        <v>153</v>
      </c>
      <c r="O27" s="4" t="s">
        <v>32</v>
      </c>
      <c r="P27" s="4" t="s">
        <v>33</v>
      </c>
      <c r="Q27" s="4">
        <v>0</v>
      </c>
      <c r="R27" s="7">
        <v>44713</v>
      </c>
      <c r="S27" s="6">
        <v>44726</v>
      </c>
      <c r="T27" s="4" t="s">
        <v>34</v>
      </c>
      <c r="U27" s="4">
        <v>1515</v>
      </c>
      <c r="V27" s="4">
        <v>0</v>
      </c>
      <c r="W27" s="4">
        <v>0</v>
      </c>
      <c r="X27" s="4" t="s">
        <v>154</v>
      </c>
      <c r="Y27" s="4" t="s">
        <v>155</v>
      </c>
    </row>
    <row r="28" s="4" customFormat="1" spans="1:25">
      <c r="A28" s="4" t="s">
        <v>156</v>
      </c>
      <c r="B28" s="4" t="s">
        <v>26</v>
      </c>
      <c r="C28" s="4" t="s">
        <v>27</v>
      </c>
      <c r="D28" s="4" t="s">
        <v>157</v>
      </c>
      <c r="E28" s="4" t="s">
        <v>158</v>
      </c>
      <c r="F28" s="6">
        <v>44722</v>
      </c>
      <c r="G28" s="6">
        <v>44723</v>
      </c>
      <c r="H28" s="4">
        <v>1</v>
      </c>
      <c r="I28" s="4">
        <v>1</v>
      </c>
      <c r="J28" s="4">
        <v>1</v>
      </c>
      <c r="K28" s="4" t="s">
        <v>30</v>
      </c>
      <c r="L28" s="4">
        <v>356</v>
      </c>
      <c r="M28" s="4">
        <v>356</v>
      </c>
      <c r="N28" s="4" t="s">
        <v>159</v>
      </c>
      <c r="O28" s="4" t="s">
        <v>32</v>
      </c>
      <c r="P28" s="4" t="s">
        <v>33</v>
      </c>
      <c r="Q28" s="4">
        <v>0</v>
      </c>
      <c r="R28" s="7">
        <v>44714</v>
      </c>
      <c r="S28" s="6">
        <v>44726</v>
      </c>
      <c r="T28" s="4" t="s">
        <v>34</v>
      </c>
      <c r="U28" s="4">
        <v>356</v>
      </c>
      <c r="V28" s="4">
        <v>0</v>
      </c>
      <c r="W28" s="4">
        <v>0</v>
      </c>
      <c r="X28" s="4" t="s">
        <v>160</v>
      </c>
      <c r="Y28" s="4" t="s">
        <v>161</v>
      </c>
    </row>
    <row r="29" s="4" customFormat="1" spans="1:25">
      <c r="A29" s="4" t="s">
        <v>162</v>
      </c>
      <c r="B29" s="4" t="s">
        <v>26</v>
      </c>
      <c r="C29" s="4" t="s">
        <v>27</v>
      </c>
      <c r="D29" s="4" t="s">
        <v>163</v>
      </c>
      <c r="E29" s="4" t="s">
        <v>164</v>
      </c>
      <c r="F29" s="6">
        <v>44721</v>
      </c>
      <c r="G29" s="6">
        <v>44723</v>
      </c>
      <c r="H29" s="4">
        <v>1</v>
      </c>
      <c r="I29" s="4">
        <v>2</v>
      </c>
      <c r="J29" s="4">
        <v>2</v>
      </c>
      <c r="K29" s="4" t="s">
        <v>30</v>
      </c>
      <c r="L29" s="4">
        <v>362</v>
      </c>
      <c r="M29" s="4">
        <v>362</v>
      </c>
      <c r="N29" s="4" t="s">
        <v>165</v>
      </c>
      <c r="O29" s="4" t="s">
        <v>32</v>
      </c>
      <c r="P29" s="4" t="s">
        <v>33</v>
      </c>
      <c r="Q29" s="4">
        <v>0</v>
      </c>
      <c r="R29" s="7">
        <v>44714</v>
      </c>
      <c r="S29" s="6">
        <v>44726</v>
      </c>
      <c r="T29" s="4" t="s">
        <v>34</v>
      </c>
      <c r="U29" s="4">
        <v>362</v>
      </c>
      <c r="V29" s="4">
        <v>0</v>
      </c>
      <c r="W29" s="4">
        <v>0</v>
      </c>
      <c r="X29" s="4" t="s">
        <v>166</v>
      </c>
      <c r="Y29" s="4" t="s">
        <v>167</v>
      </c>
    </row>
    <row r="30" s="4" customFormat="1" spans="1:25">
      <c r="A30" s="4" t="s">
        <v>168</v>
      </c>
      <c r="B30" s="4" t="s">
        <v>26</v>
      </c>
      <c r="C30" s="4" t="s">
        <v>27</v>
      </c>
      <c r="D30" s="4" t="s">
        <v>169</v>
      </c>
      <c r="E30" s="4" t="s">
        <v>170</v>
      </c>
      <c r="F30" s="6">
        <v>44720</v>
      </c>
      <c r="G30" s="6">
        <v>44723</v>
      </c>
      <c r="H30" s="4">
        <v>1</v>
      </c>
      <c r="I30" s="4">
        <v>3</v>
      </c>
      <c r="J30" s="4">
        <v>3</v>
      </c>
      <c r="K30" s="4" t="s">
        <v>30</v>
      </c>
      <c r="L30" s="4">
        <v>5400</v>
      </c>
      <c r="M30" s="4">
        <v>5400</v>
      </c>
      <c r="N30" s="4" t="s">
        <v>171</v>
      </c>
      <c r="O30" s="4" t="s">
        <v>32</v>
      </c>
      <c r="P30" s="4" t="s">
        <v>33</v>
      </c>
      <c r="Q30" s="4">
        <v>0</v>
      </c>
      <c r="R30" s="7">
        <v>44714</v>
      </c>
      <c r="S30" s="6">
        <v>44726</v>
      </c>
      <c r="T30" s="4" t="s">
        <v>34</v>
      </c>
      <c r="U30" s="4">
        <v>5400</v>
      </c>
      <c r="V30" s="4">
        <v>0</v>
      </c>
      <c r="W30" s="4">
        <v>0</v>
      </c>
      <c r="X30" s="4" t="s">
        <v>172</v>
      </c>
      <c r="Y30" s="4" t="s">
        <v>173</v>
      </c>
    </row>
    <row r="31" s="4" customFormat="1" spans="1:25">
      <c r="A31" s="4" t="s">
        <v>174</v>
      </c>
      <c r="B31" s="4" t="s">
        <v>26</v>
      </c>
      <c r="C31" s="4" t="s">
        <v>27</v>
      </c>
      <c r="D31" s="4" t="s">
        <v>175</v>
      </c>
      <c r="E31" s="4" t="s">
        <v>176</v>
      </c>
      <c r="F31" s="6">
        <v>44722</v>
      </c>
      <c r="G31" s="6">
        <v>44723</v>
      </c>
      <c r="H31" s="4">
        <v>4</v>
      </c>
      <c r="I31" s="4">
        <v>1</v>
      </c>
      <c r="J31" s="4">
        <v>4</v>
      </c>
      <c r="K31" s="4" t="s">
        <v>30</v>
      </c>
      <c r="L31" s="4">
        <v>2764</v>
      </c>
      <c r="M31" s="4">
        <v>2764</v>
      </c>
      <c r="N31" s="4" t="s">
        <v>177</v>
      </c>
      <c r="O31" s="4" t="s">
        <v>32</v>
      </c>
      <c r="P31" s="4" t="s">
        <v>33</v>
      </c>
      <c r="Q31" s="4">
        <v>0</v>
      </c>
      <c r="R31" s="7">
        <v>44716</v>
      </c>
      <c r="S31" s="6">
        <v>44726</v>
      </c>
      <c r="T31" s="4" t="s">
        <v>34</v>
      </c>
      <c r="U31" s="4">
        <v>2764</v>
      </c>
      <c r="V31" s="4">
        <v>0</v>
      </c>
      <c r="W31" s="4">
        <v>0</v>
      </c>
      <c r="X31" s="4" t="s">
        <v>178</v>
      </c>
      <c r="Y31" s="4" t="s">
        <v>179</v>
      </c>
    </row>
    <row r="32" s="4" customFormat="1" spans="1:25">
      <c r="A32" s="4" t="s">
        <v>180</v>
      </c>
      <c r="B32" s="4" t="s">
        <v>26</v>
      </c>
      <c r="C32" s="4" t="s">
        <v>27</v>
      </c>
      <c r="D32" s="4" t="s">
        <v>181</v>
      </c>
      <c r="E32" s="4" t="s">
        <v>182</v>
      </c>
      <c r="F32" s="6">
        <v>44721</v>
      </c>
      <c r="G32" s="6">
        <v>44723</v>
      </c>
      <c r="H32" s="4">
        <v>1</v>
      </c>
      <c r="I32" s="4">
        <v>2</v>
      </c>
      <c r="J32" s="4">
        <v>2</v>
      </c>
      <c r="K32" s="4" t="s">
        <v>30</v>
      </c>
      <c r="L32" s="4">
        <v>1574</v>
      </c>
      <c r="M32" s="4">
        <v>1574</v>
      </c>
      <c r="N32" s="4" t="s">
        <v>183</v>
      </c>
      <c r="O32" s="4" t="s">
        <v>32</v>
      </c>
      <c r="P32" s="4" t="s">
        <v>33</v>
      </c>
      <c r="Q32" s="4">
        <v>0</v>
      </c>
      <c r="R32" s="7">
        <v>44717</v>
      </c>
      <c r="S32" s="6">
        <v>44726</v>
      </c>
      <c r="T32" s="4" t="s">
        <v>34</v>
      </c>
      <c r="U32" s="4">
        <v>1574</v>
      </c>
      <c r="V32" s="4">
        <v>0</v>
      </c>
      <c r="W32" s="4">
        <v>0</v>
      </c>
      <c r="X32" s="4" t="s">
        <v>184</v>
      </c>
      <c r="Y32" s="4" t="s">
        <v>185</v>
      </c>
    </row>
    <row r="33" s="4" customFormat="1" spans="1:25">
      <c r="A33" s="4" t="s">
        <v>186</v>
      </c>
      <c r="B33" s="4" t="s">
        <v>26</v>
      </c>
      <c r="C33" s="4" t="s">
        <v>27</v>
      </c>
      <c r="D33" s="4" t="s">
        <v>187</v>
      </c>
      <c r="E33" s="4" t="s">
        <v>188</v>
      </c>
      <c r="F33" s="6">
        <v>44721</v>
      </c>
      <c r="G33" s="6">
        <v>44723</v>
      </c>
      <c r="H33" s="4">
        <v>1</v>
      </c>
      <c r="I33" s="4">
        <v>2</v>
      </c>
      <c r="J33" s="4">
        <v>2</v>
      </c>
      <c r="K33" s="4" t="s">
        <v>30</v>
      </c>
      <c r="L33" s="4">
        <v>1565</v>
      </c>
      <c r="M33" s="4">
        <v>1565</v>
      </c>
      <c r="N33" s="4" t="s">
        <v>189</v>
      </c>
      <c r="O33" s="4" t="s">
        <v>32</v>
      </c>
      <c r="P33" s="4" t="s">
        <v>33</v>
      </c>
      <c r="Q33" s="4">
        <v>0</v>
      </c>
      <c r="R33" s="7">
        <v>44717</v>
      </c>
      <c r="S33" s="6">
        <v>44726</v>
      </c>
      <c r="T33" s="4" t="s">
        <v>34</v>
      </c>
      <c r="U33" s="4">
        <v>1565</v>
      </c>
      <c r="V33" s="4">
        <v>0</v>
      </c>
      <c r="W33" s="4">
        <v>0</v>
      </c>
      <c r="X33" s="4" t="s">
        <v>190</v>
      </c>
      <c r="Y33" s="4" t="s">
        <v>191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194</v>
      </c>
      <c r="F34" s="6">
        <v>44721</v>
      </c>
      <c r="G34" s="6">
        <v>44723</v>
      </c>
      <c r="H34" s="4">
        <v>1</v>
      </c>
      <c r="I34" s="4">
        <v>2</v>
      </c>
      <c r="J34" s="4">
        <v>2</v>
      </c>
      <c r="K34" s="4" t="s">
        <v>30</v>
      </c>
      <c r="L34" s="4">
        <v>2740</v>
      </c>
      <c r="M34" s="4">
        <v>2740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44718</v>
      </c>
      <c r="S34" s="6">
        <v>44726</v>
      </c>
      <c r="T34" s="4" t="s">
        <v>34</v>
      </c>
      <c r="U34" s="4">
        <v>2740</v>
      </c>
      <c r="V34" s="4">
        <v>0</v>
      </c>
      <c r="W34" s="4">
        <v>0</v>
      </c>
      <c r="X34" s="4" t="s">
        <v>196</v>
      </c>
      <c r="Y34" s="4" t="s">
        <v>197</v>
      </c>
    </row>
    <row r="35" s="4" customFormat="1" spans="1:25">
      <c r="A35" s="4" t="s">
        <v>198</v>
      </c>
      <c r="B35" s="4" t="s">
        <v>26</v>
      </c>
      <c r="C35" s="4" t="s">
        <v>27</v>
      </c>
      <c r="D35" s="4" t="s">
        <v>199</v>
      </c>
      <c r="E35" s="4" t="s">
        <v>200</v>
      </c>
      <c r="F35" s="6">
        <v>44721</v>
      </c>
      <c r="G35" s="6">
        <v>44723</v>
      </c>
      <c r="H35" s="4">
        <v>1</v>
      </c>
      <c r="I35" s="4">
        <v>2</v>
      </c>
      <c r="J35" s="4">
        <v>2</v>
      </c>
      <c r="K35" s="4" t="s">
        <v>30</v>
      </c>
      <c r="L35" s="4">
        <v>939</v>
      </c>
      <c r="M35" s="4">
        <v>939</v>
      </c>
      <c r="N35" s="4" t="s">
        <v>201</v>
      </c>
      <c r="O35" s="4" t="s">
        <v>32</v>
      </c>
      <c r="P35" s="4" t="s">
        <v>33</v>
      </c>
      <c r="Q35" s="4">
        <v>0</v>
      </c>
      <c r="R35" s="7">
        <v>44718</v>
      </c>
      <c r="S35" s="6">
        <v>44726</v>
      </c>
      <c r="T35" s="4" t="s">
        <v>34</v>
      </c>
      <c r="U35" s="4">
        <v>939</v>
      </c>
      <c r="V35" s="4">
        <v>0</v>
      </c>
      <c r="W35" s="4">
        <v>0</v>
      </c>
      <c r="X35" s="4" t="s">
        <v>202</v>
      </c>
      <c r="Y35" s="4" t="s">
        <v>203</v>
      </c>
    </row>
    <row r="36" s="4" customFormat="1" spans="1:25">
      <c r="A36" s="4" t="s">
        <v>204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44720</v>
      </c>
      <c r="G36" s="6">
        <v>44723</v>
      </c>
      <c r="H36" s="4">
        <v>1</v>
      </c>
      <c r="I36" s="4">
        <v>3</v>
      </c>
      <c r="J36" s="4">
        <v>3</v>
      </c>
      <c r="K36" s="4" t="s">
        <v>30</v>
      </c>
      <c r="L36" s="4">
        <v>396</v>
      </c>
      <c r="M36" s="4">
        <v>396</v>
      </c>
      <c r="N36" s="4" t="s">
        <v>207</v>
      </c>
      <c r="O36" s="4" t="s">
        <v>32</v>
      </c>
      <c r="P36" s="4" t="s">
        <v>33</v>
      </c>
      <c r="Q36" s="4">
        <v>0</v>
      </c>
      <c r="R36" s="7">
        <v>44718</v>
      </c>
      <c r="S36" s="6">
        <v>44726</v>
      </c>
      <c r="T36" s="4" t="s">
        <v>34</v>
      </c>
      <c r="U36" s="4">
        <v>396</v>
      </c>
      <c r="V36" s="4">
        <v>0</v>
      </c>
      <c r="W36" s="4">
        <v>0</v>
      </c>
      <c r="X36" s="4" t="s">
        <v>208</v>
      </c>
      <c r="Y36" s="4" t="s">
        <v>209</v>
      </c>
    </row>
    <row r="37" s="4" customFormat="1" spans="1:25">
      <c r="A37" s="4" t="s">
        <v>210</v>
      </c>
      <c r="B37" s="4" t="s">
        <v>26</v>
      </c>
      <c r="C37" s="4" t="s">
        <v>27</v>
      </c>
      <c r="D37" s="4" t="s">
        <v>211</v>
      </c>
      <c r="E37" s="4" t="s">
        <v>164</v>
      </c>
      <c r="F37" s="6">
        <v>44720</v>
      </c>
      <c r="G37" s="6">
        <v>44723</v>
      </c>
      <c r="H37" s="4">
        <v>1</v>
      </c>
      <c r="I37" s="4">
        <v>3</v>
      </c>
      <c r="J37" s="4">
        <v>3</v>
      </c>
      <c r="K37" s="4" t="s">
        <v>30</v>
      </c>
      <c r="L37" s="4">
        <v>489</v>
      </c>
      <c r="M37" s="4">
        <v>489</v>
      </c>
      <c r="N37" s="4" t="s">
        <v>212</v>
      </c>
      <c r="O37" s="4" t="s">
        <v>32</v>
      </c>
      <c r="P37" s="4" t="s">
        <v>33</v>
      </c>
      <c r="Q37" s="4">
        <v>0</v>
      </c>
      <c r="R37" s="7">
        <v>44719</v>
      </c>
      <c r="S37" s="6">
        <v>44726</v>
      </c>
      <c r="T37" s="4" t="s">
        <v>34</v>
      </c>
      <c r="U37" s="4">
        <v>489</v>
      </c>
      <c r="V37" s="4">
        <v>0</v>
      </c>
      <c r="W37" s="4">
        <v>0</v>
      </c>
      <c r="X37" s="4" t="s">
        <v>213</v>
      </c>
      <c r="Y37" s="4" t="s">
        <v>214</v>
      </c>
    </row>
    <row r="38" s="4" customFormat="1" spans="1:25">
      <c r="A38" s="4" t="s">
        <v>215</v>
      </c>
      <c r="B38" s="4" t="s">
        <v>26</v>
      </c>
      <c r="C38" s="4" t="s">
        <v>27</v>
      </c>
      <c r="D38" s="4" t="s">
        <v>199</v>
      </c>
      <c r="E38" s="4" t="s">
        <v>200</v>
      </c>
      <c r="F38" s="6">
        <v>44722</v>
      </c>
      <c r="G38" s="6">
        <v>44723</v>
      </c>
      <c r="H38" s="4">
        <v>1</v>
      </c>
      <c r="I38" s="4">
        <v>1</v>
      </c>
      <c r="J38" s="4">
        <v>1</v>
      </c>
      <c r="K38" s="4" t="s">
        <v>30</v>
      </c>
      <c r="L38" s="4">
        <v>491</v>
      </c>
      <c r="M38" s="4">
        <v>491</v>
      </c>
      <c r="N38" s="4" t="s">
        <v>216</v>
      </c>
      <c r="O38" s="4" t="s">
        <v>32</v>
      </c>
      <c r="P38" s="4" t="s">
        <v>33</v>
      </c>
      <c r="Q38" s="4">
        <v>0</v>
      </c>
      <c r="R38" s="7">
        <v>44719</v>
      </c>
      <c r="S38" s="6">
        <v>44726</v>
      </c>
      <c r="T38" s="4" t="s">
        <v>34</v>
      </c>
      <c r="U38" s="4">
        <v>491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220</v>
      </c>
      <c r="E39" s="4" t="s">
        <v>221</v>
      </c>
      <c r="F39" s="6">
        <v>44720</v>
      </c>
      <c r="G39" s="6">
        <v>44723</v>
      </c>
      <c r="H39" s="4">
        <v>1</v>
      </c>
      <c r="I39" s="4">
        <v>3</v>
      </c>
      <c r="J39" s="4">
        <v>3</v>
      </c>
      <c r="K39" s="4" t="s">
        <v>30</v>
      </c>
      <c r="L39" s="4">
        <v>1800</v>
      </c>
      <c r="M39" s="4">
        <v>1800</v>
      </c>
      <c r="N39" s="4" t="s">
        <v>222</v>
      </c>
      <c r="O39" s="4" t="s">
        <v>32</v>
      </c>
      <c r="P39" s="4" t="s">
        <v>33</v>
      </c>
      <c r="Q39" s="4">
        <v>0</v>
      </c>
      <c r="R39" s="7">
        <v>44719</v>
      </c>
      <c r="S39" s="6">
        <v>44726</v>
      </c>
      <c r="T39" s="4" t="s">
        <v>34</v>
      </c>
      <c r="U39" s="4">
        <v>1800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199</v>
      </c>
      <c r="E40" s="4" t="s">
        <v>200</v>
      </c>
      <c r="F40" s="6">
        <v>44722</v>
      </c>
      <c r="G40" s="6">
        <v>44723</v>
      </c>
      <c r="H40" s="4">
        <v>1</v>
      </c>
      <c r="I40" s="4">
        <v>1</v>
      </c>
      <c r="J40" s="4">
        <v>1</v>
      </c>
      <c r="K40" s="4" t="s">
        <v>30</v>
      </c>
      <c r="L40" s="4">
        <v>491</v>
      </c>
      <c r="M40" s="4">
        <v>491</v>
      </c>
      <c r="N40" s="4" t="s">
        <v>226</v>
      </c>
      <c r="O40" s="4" t="s">
        <v>32</v>
      </c>
      <c r="P40" s="4" t="s">
        <v>33</v>
      </c>
      <c r="Q40" s="4">
        <v>0</v>
      </c>
      <c r="R40" s="7">
        <v>44719</v>
      </c>
      <c r="S40" s="6">
        <v>44726</v>
      </c>
      <c r="T40" s="4" t="s">
        <v>34</v>
      </c>
      <c r="U40" s="4">
        <v>491</v>
      </c>
      <c r="V40" s="4">
        <v>0</v>
      </c>
      <c r="W40" s="4">
        <v>0</v>
      </c>
      <c r="X40" s="4" t="s">
        <v>227</v>
      </c>
      <c r="Y40" s="4" t="s">
        <v>41</v>
      </c>
    </row>
    <row r="41" s="4" customFormat="1" spans="1:25">
      <c r="A41" s="4" t="s">
        <v>228</v>
      </c>
      <c r="B41" s="4" t="s">
        <v>26</v>
      </c>
      <c r="C41" s="4" t="s">
        <v>27</v>
      </c>
      <c r="D41" s="4" t="s">
        <v>229</v>
      </c>
      <c r="E41" s="4" t="s">
        <v>230</v>
      </c>
      <c r="F41" s="6">
        <v>44720</v>
      </c>
      <c r="G41" s="6">
        <v>44723</v>
      </c>
      <c r="H41" s="4">
        <v>1</v>
      </c>
      <c r="I41" s="4">
        <v>3</v>
      </c>
      <c r="J41" s="4">
        <v>3</v>
      </c>
      <c r="K41" s="4" t="s">
        <v>30</v>
      </c>
      <c r="L41" s="4">
        <v>1140</v>
      </c>
      <c r="M41" s="4">
        <v>1140</v>
      </c>
      <c r="N41" s="4" t="s">
        <v>231</v>
      </c>
      <c r="O41" s="4" t="s">
        <v>32</v>
      </c>
      <c r="P41" s="4" t="s">
        <v>33</v>
      </c>
      <c r="Q41" s="4">
        <v>0</v>
      </c>
      <c r="R41" s="7">
        <v>44719</v>
      </c>
      <c r="S41" s="6">
        <v>44726</v>
      </c>
      <c r="T41" s="4" t="s">
        <v>34</v>
      </c>
      <c r="U41" s="4">
        <v>1140</v>
      </c>
      <c r="V41" s="4">
        <v>0</v>
      </c>
      <c r="W41" s="4">
        <v>0</v>
      </c>
      <c r="X41" s="4" t="s">
        <v>232</v>
      </c>
      <c r="Y41" s="4" t="s">
        <v>233</v>
      </c>
    </row>
    <row r="42" s="4" customFormat="1" spans="1:25">
      <c r="A42" s="4" t="s">
        <v>234</v>
      </c>
      <c r="B42" s="4" t="s">
        <v>26</v>
      </c>
      <c r="C42" s="4" t="s">
        <v>27</v>
      </c>
      <c r="D42" s="4" t="s">
        <v>187</v>
      </c>
      <c r="E42" s="4" t="s">
        <v>235</v>
      </c>
      <c r="F42" s="6">
        <v>44722</v>
      </c>
      <c r="G42" s="6">
        <v>44723</v>
      </c>
      <c r="H42" s="4">
        <v>1</v>
      </c>
      <c r="I42" s="4">
        <v>1</v>
      </c>
      <c r="J42" s="4">
        <v>1</v>
      </c>
      <c r="K42" s="4" t="s">
        <v>30</v>
      </c>
      <c r="L42" s="4">
        <v>998</v>
      </c>
      <c r="M42" s="4">
        <v>998</v>
      </c>
      <c r="N42" s="4" t="s">
        <v>236</v>
      </c>
      <c r="O42" s="4" t="s">
        <v>32</v>
      </c>
      <c r="P42" s="4" t="s">
        <v>33</v>
      </c>
      <c r="Q42" s="4">
        <v>0</v>
      </c>
      <c r="R42" s="7">
        <v>44719</v>
      </c>
      <c r="S42" s="6">
        <v>44726</v>
      </c>
      <c r="T42" s="4" t="s">
        <v>34</v>
      </c>
      <c r="U42" s="4">
        <v>998</v>
      </c>
      <c r="V42" s="4">
        <v>0</v>
      </c>
      <c r="W42" s="4">
        <v>0</v>
      </c>
      <c r="X42" s="4" t="s">
        <v>237</v>
      </c>
      <c r="Y42" s="4" t="s">
        <v>238</v>
      </c>
    </row>
    <row r="43" s="4" customFormat="1" spans="1:25">
      <c r="A43" s="4" t="s">
        <v>239</v>
      </c>
      <c r="B43" s="4" t="s">
        <v>26</v>
      </c>
      <c r="C43" s="4" t="s">
        <v>27</v>
      </c>
      <c r="D43" s="4" t="s">
        <v>199</v>
      </c>
      <c r="E43" s="4" t="s">
        <v>240</v>
      </c>
      <c r="F43" s="6">
        <v>44722</v>
      </c>
      <c r="G43" s="6">
        <v>44723</v>
      </c>
      <c r="H43" s="4">
        <v>1</v>
      </c>
      <c r="I43" s="4">
        <v>1</v>
      </c>
      <c r="J43" s="4">
        <v>1</v>
      </c>
      <c r="K43" s="4" t="s">
        <v>30</v>
      </c>
      <c r="L43" s="4">
        <v>500</v>
      </c>
      <c r="M43" s="4">
        <v>500</v>
      </c>
      <c r="N43" s="4" t="s">
        <v>241</v>
      </c>
      <c r="O43" s="4" t="s">
        <v>32</v>
      </c>
      <c r="P43" s="4" t="s">
        <v>33</v>
      </c>
      <c r="Q43" s="4">
        <v>0</v>
      </c>
      <c r="R43" s="7">
        <v>44719</v>
      </c>
      <c r="S43" s="6">
        <v>44726</v>
      </c>
      <c r="T43" s="4" t="s">
        <v>34</v>
      </c>
      <c r="U43" s="4">
        <v>500</v>
      </c>
      <c r="V43" s="4">
        <v>0</v>
      </c>
      <c r="W43" s="4">
        <v>0</v>
      </c>
      <c r="X43" s="4" t="s">
        <v>242</v>
      </c>
      <c r="Y43" s="4" t="s">
        <v>243</v>
      </c>
    </row>
    <row r="44" s="4" customFormat="1" spans="1:25">
      <c r="A44" s="4" t="s">
        <v>244</v>
      </c>
      <c r="B44" s="4" t="s">
        <v>26</v>
      </c>
      <c r="C44" s="4" t="s">
        <v>27</v>
      </c>
      <c r="D44" s="4" t="s">
        <v>199</v>
      </c>
      <c r="E44" s="4" t="s">
        <v>245</v>
      </c>
      <c r="F44" s="6">
        <v>44722</v>
      </c>
      <c r="G44" s="6">
        <v>44723</v>
      </c>
      <c r="H44" s="4">
        <v>1</v>
      </c>
      <c r="I44" s="4">
        <v>1</v>
      </c>
      <c r="J44" s="4">
        <v>1</v>
      </c>
      <c r="K44" s="4" t="s">
        <v>30</v>
      </c>
      <c r="L44" s="4">
        <v>692</v>
      </c>
      <c r="M44" s="4">
        <v>692</v>
      </c>
      <c r="N44" s="4" t="s">
        <v>246</v>
      </c>
      <c r="O44" s="4" t="s">
        <v>32</v>
      </c>
      <c r="P44" s="4" t="s">
        <v>33</v>
      </c>
      <c r="Q44" s="4">
        <v>0</v>
      </c>
      <c r="R44" s="7">
        <v>44719</v>
      </c>
      <c r="S44" s="6">
        <v>44726</v>
      </c>
      <c r="T44" s="4" t="s">
        <v>34</v>
      </c>
      <c r="U44" s="4">
        <v>692</v>
      </c>
      <c r="V44" s="4">
        <v>0</v>
      </c>
      <c r="W44" s="4">
        <v>0</v>
      </c>
      <c r="X44" s="4" t="s">
        <v>247</v>
      </c>
      <c r="Y44" s="4" t="s">
        <v>248</v>
      </c>
    </row>
    <row r="45" s="4" customFormat="1" spans="1:25">
      <c r="A45" s="4" t="s">
        <v>249</v>
      </c>
      <c r="B45" s="4" t="s">
        <v>26</v>
      </c>
      <c r="C45" s="4" t="s">
        <v>27</v>
      </c>
      <c r="D45" s="4" t="s">
        <v>250</v>
      </c>
      <c r="E45" s="4" t="s">
        <v>251</v>
      </c>
      <c r="F45" s="6">
        <v>44720</v>
      </c>
      <c r="G45" s="6">
        <v>44723</v>
      </c>
      <c r="H45" s="4">
        <v>2</v>
      </c>
      <c r="I45" s="4">
        <v>3</v>
      </c>
      <c r="J45" s="4">
        <v>6</v>
      </c>
      <c r="K45" s="4" t="s">
        <v>30</v>
      </c>
      <c r="L45" s="4">
        <v>2082</v>
      </c>
      <c r="M45" s="4">
        <v>2082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44719</v>
      </c>
      <c r="S45" s="6">
        <v>44726</v>
      </c>
      <c r="T45" s="4" t="s">
        <v>34</v>
      </c>
      <c r="U45" s="4">
        <v>2082</v>
      </c>
      <c r="V45" s="4">
        <v>0</v>
      </c>
      <c r="W45" s="4">
        <v>1066.1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44720</v>
      </c>
      <c r="G46" s="6">
        <v>44723</v>
      </c>
      <c r="H46" s="4">
        <v>1</v>
      </c>
      <c r="I46" s="4">
        <v>3</v>
      </c>
      <c r="J46" s="4">
        <v>3</v>
      </c>
      <c r="K46" s="4" t="s">
        <v>30</v>
      </c>
      <c r="L46" s="4">
        <v>1578</v>
      </c>
      <c r="M46" s="4">
        <v>1578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44720</v>
      </c>
      <c r="S46" s="6">
        <v>44726</v>
      </c>
      <c r="T46" s="4" t="s">
        <v>34</v>
      </c>
      <c r="U46" s="4">
        <v>1578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101</v>
      </c>
      <c r="E47" s="4" t="s">
        <v>51</v>
      </c>
      <c r="F47" s="6">
        <v>44722</v>
      </c>
      <c r="G47" s="6">
        <v>44723</v>
      </c>
      <c r="H47" s="4">
        <v>1</v>
      </c>
      <c r="I47" s="4">
        <v>1</v>
      </c>
      <c r="J47" s="4">
        <v>1</v>
      </c>
      <c r="K47" s="4" t="s">
        <v>30</v>
      </c>
      <c r="L47" s="4">
        <v>443</v>
      </c>
      <c r="M47" s="4">
        <v>443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44720</v>
      </c>
      <c r="S47" s="6">
        <v>44726</v>
      </c>
      <c r="T47" s="4" t="s">
        <v>34</v>
      </c>
      <c r="U47" s="4">
        <v>443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169</v>
      </c>
      <c r="E48" s="4" t="s">
        <v>266</v>
      </c>
      <c r="F48" s="6">
        <v>44721</v>
      </c>
      <c r="G48" s="6">
        <v>44723</v>
      </c>
      <c r="H48" s="4">
        <v>1</v>
      </c>
      <c r="I48" s="4">
        <v>2</v>
      </c>
      <c r="J48" s="4">
        <v>2</v>
      </c>
      <c r="K48" s="4" t="s">
        <v>30</v>
      </c>
      <c r="L48" s="4">
        <v>4773</v>
      </c>
      <c r="M48" s="4">
        <v>4773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44720</v>
      </c>
      <c r="S48" s="6">
        <v>44726</v>
      </c>
      <c r="T48" s="4" t="s">
        <v>34</v>
      </c>
      <c r="U48" s="4">
        <v>4773</v>
      </c>
      <c r="V48" s="4">
        <v>0</v>
      </c>
      <c r="W48" s="4">
        <v>0</v>
      </c>
      <c r="X48" s="4" t="s">
        <v>268</v>
      </c>
      <c r="Y48" s="4" t="s">
        <v>41</v>
      </c>
    </row>
    <row r="49" s="4" customFormat="1" spans="1:25">
      <c r="A49" s="4" t="s">
        <v>249</v>
      </c>
      <c r="B49" s="4" t="s">
        <v>26</v>
      </c>
      <c r="C49" s="4" t="s">
        <v>269</v>
      </c>
      <c r="D49" s="4" t="s">
        <v>250</v>
      </c>
      <c r="E49" s="4" t="s">
        <v>251</v>
      </c>
      <c r="F49" s="6">
        <v>44720</v>
      </c>
      <c r="G49" s="6">
        <v>44723</v>
      </c>
      <c r="H49" s="4">
        <v>2</v>
      </c>
      <c r="I49" s="4">
        <v>3</v>
      </c>
      <c r="J49" s="4">
        <v>6</v>
      </c>
      <c r="K49" s="4" t="s">
        <v>30</v>
      </c>
      <c r="L49" s="4">
        <v>-694</v>
      </c>
      <c r="M49" s="4">
        <v>-694</v>
      </c>
      <c r="N49" s="4" t="s">
        <v>252</v>
      </c>
      <c r="O49" s="4" t="s">
        <v>32</v>
      </c>
      <c r="P49" s="4" t="s">
        <v>33</v>
      </c>
      <c r="Q49" s="4">
        <v>0</v>
      </c>
      <c r="R49" s="7">
        <v>44719</v>
      </c>
      <c r="S49" s="6">
        <v>44726</v>
      </c>
      <c r="T49" s="4" t="s">
        <v>34</v>
      </c>
      <c r="U49" s="4">
        <v>-694</v>
      </c>
      <c r="V49" s="4">
        <v>0</v>
      </c>
      <c r="W49" s="4">
        <v>0</v>
      </c>
      <c r="X49" s="4" t="s">
        <v>253</v>
      </c>
      <c r="Y49" s="4" t="s">
        <v>254</v>
      </c>
    </row>
    <row r="50" s="4" customFormat="1" spans="1:25">
      <c r="A50" s="4" t="s">
        <v>270</v>
      </c>
      <c r="B50" s="4" t="s">
        <v>26</v>
      </c>
      <c r="C50" s="4" t="s">
        <v>27</v>
      </c>
      <c r="D50" s="4" t="s">
        <v>71</v>
      </c>
      <c r="E50" s="4" t="s">
        <v>72</v>
      </c>
      <c r="F50" s="6">
        <v>44721</v>
      </c>
      <c r="G50" s="6">
        <v>44723</v>
      </c>
      <c r="H50" s="4">
        <v>1</v>
      </c>
      <c r="I50" s="4">
        <v>2</v>
      </c>
      <c r="J50" s="4">
        <v>2</v>
      </c>
      <c r="K50" s="4" t="s">
        <v>30</v>
      </c>
      <c r="L50" s="4">
        <v>1440</v>
      </c>
      <c r="M50" s="4">
        <v>1440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44720</v>
      </c>
      <c r="S50" s="6">
        <v>44726</v>
      </c>
      <c r="T50" s="4" t="s">
        <v>34</v>
      </c>
      <c r="U50" s="4">
        <v>1440</v>
      </c>
      <c r="V50" s="4">
        <v>0</v>
      </c>
      <c r="W50" s="4">
        <v>0</v>
      </c>
      <c r="X50" s="4" t="s">
        <v>272</v>
      </c>
      <c r="Y50" s="4" t="s">
        <v>273</v>
      </c>
    </row>
    <row r="51" s="4" customFormat="1" spans="1:25">
      <c r="A51" s="4" t="s">
        <v>274</v>
      </c>
      <c r="B51" s="4" t="s">
        <v>26</v>
      </c>
      <c r="C51" s="4" t="s">
        <v>27</v>
      </c>
      <c r="D51" s="4" t="s">
        <v>275</v>
      </c>
      <c r="E51" s="4" t="s">
        <v>276</v>
      </c>
      <c r="F51" s="6">
        <v>44722</v>
      </c>
      <c r="G51" s="6">
        <v>44723</v>
      </c>
      <c r="H51" s="4">
        <v>1</v>
      </c>
      <c r="I51" s="4">
        <v>1</v>
      </c>
      <c r="J51" s="4">
        <v>1</v>
      </c>
      <c r="K51" s="4" t="s">
        <v>30</v>
      </c>
      <c r="L51" s="4">
        <v>433</v>
      </c>
      <c r="M51" s="4">
        <v>433</v>
      </c>
      <c r="N51" s="4" t="s">
        <v>277</v>
      </c>
      <c r="O51" s="4" t="s">
        <v>32</v>
      </c>
      <c r="P51" s="4" t="s">
        <v>33</v>
      </c>
      <c r="Q51" s="4">
        <v>0</v>
      </c>
      <c r="R51" s="7">
        <v>44720</v>
      </c>
      <c r="S51" s="6">
        <v>44726</v>
      </c>
      <c r="T51" s="4" t="s">
        <v>34</v>
      </c>
      <c r="U51" s="4">
        <v>433</v>
      </c>
      <c r="V51" s="4">
        <v>0</v>
      </c>
      <c r="W51" s="4">
        <v>0</v>
      </c>
      <c r="X51" s="4" t="s">
        <v>278</v>
      </c>
      <c r="Y51" s="4" t="s">
        <v>278</v>
      </c>
    </row>
    <row r="52" s="4" customFormat="1" spans="1:25">
      <c r="A52" s="4" t="s">
        <v>279</v>
      </c>
      <c r="B52" s="4" t="s">
        <v>26</v>
      </c>
      <c r="C52" s="4" t="s">
        <v>27</v>
      </c>
      <c r="D52" s="4" t="s">
        <v>280</v>
      </c>
      <c r="E52" s="4" t="s">
        <v>281</v>
      </c>
      <c r="F52" s="6">
        <v>44721</v>
      </c>
      <c r="G52" s="6">
        <v>44723</v>
      </c>
      <c r="H52" s="4">
        <v>1</v>
      </c>
      <c r="I52" s="4">
        <v>2</v>
      </c>
      <c r="J52" s="4">
        <v>2</v>
      </c>
      <c r="K52" s="4" t="s">
        <v>30</v>
      </c>
      <c r="L52" s="4">
        <v>628</v>
      </c>
      <c r="M52" s="4">
        <v>628</v>
      </c>
      <c r="N52" s="4" t="s">
        <v>282</v>
      </c>
      <c r="O52" s="4" t="s">
        <v>32</v>
      </c>
      <c r="P52" s="4" t="s">
        <v>33</v>
      </c>
      <c r="Q52" s="4">
        <v>0</v>
      </c>
      <c r="R52" s="7">
        <v>44720</v>
      </c>
      <c r="S52" s="6">
        <v>44726</v>
      </c>
      <c r="T52" s="4" t="s">
        <v>34</v>
      </c>
      <c r="U52" s="4">
        <v>628</v>
      </c>
      <c r="V52" s="4">
        <v>0</v>
      </c>
      <c r="W52" s="4">
        <v>0</v>
      </c>
      <c r="X52" s="4" t="s">
        <v>41</v>
      </c>
      <c r="Y52" s="4" t="s">
        <v>41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44721</v>
      </c>
      <c r="G53" s="6">
        <v>44723</v>
      </c>
      <c r="H53" s="4">
        <v>1</v>
      </c>
      <c r="I53" s="4">
        <v>2</v>
      </c>
      <c r="J53" s="4">
        <v>2</v>
      </c>
      <c r="K53" s="4" t="s">
        <v>30</v>
      </c>
      <c r="L53" s="4">
        <v>500</v>
      </c>
      <c r="M53" s="4">
        <v>500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44721</v>
      </c>
      <c r="S53" s="6">
        <v>44726</v>
      </c>
      <c r="T53" s="4" t="s">
        <v>34</v>
      </c>
      <c r="U53" s="4">
        <v>500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290</v>
      </c>
      <c r="E54" s="4" t="s">
        <v>291</v>
      </c>
      <c r="F54" s="6">
        <v>44722</v>
      </c>
      <c r="G54" s="6">
        <v>44723</v>
      </c>
      <c r="H54" s="4">
        <v>1</v>
      </c>
      <c r="I54" s="4">
        <v>1</v>
      </c>
      <c r="J54" s="4">
        <v>1</v>
      </c>
      <c r="K54" s="4" t="s">
        <v>30</v>
      </c>
      <c r="L54" s="4">
        <v>690</v>
      </c>
      <c r="M54" s="4">
        <v>690</v>
      </c>
      <c r="N54" s="4" t="s">
        <v>292</v>
      </c>
      <c r="O54" s="4" t="s">
        <v>32</v>
      </c>
      <c r="P54" s="4" t="s">
        <v>33</v>
      </c>
      <c r="Q54" s="4">
        <v>0</v>
      </c>
      <c r="R54" s="7">
        <v>44721</v>
      </c>
      <c r="S54" s="6">
        <v>44726</v>
      </c>
      <c r="T54" s="4" t="s">
        <v>34</v>
      </c>
      <c r="U54" s="4">
        <v>690</v>
      </c>
      <c r="V54" s="4">
        <v>0</v>
      </c>
      <c r="W54" s="4">
        <v>0</v>
      </c>
      <c r="X54" s="4" t="s">
        <v>293</v>
      </c>
      <c r="Y54" s="4" t="s">
        <v>294</v>
      </c>
    </row>
    <row r="55" s="4" customFormat="1" spans="1:25">
      <c r="A55" s="4" t="s">
        <v>295</v>
      </c>
      <c r="B55" s="4" t="s">
        <v>26</v>
      </c>
      <c r="C55" s="4" t="s">
        <v>27</v>
      </c>
      <c r="D55" s="4" t="s">
        <v>296</v>
      </c>
      <c r="E55" s="4" t="s">
        <v>297</v>
      </c>
      <c r="F55" s="6">
        <v>44721</v>
      </c>
      <c r="G55" s="6">
        <v>44723</v>
      </c>
      <c r="H55" s="4">
        <v>1</v>
      </c>
      <c r="I55" s="4">
        <v>2</v>
      </c>
      <c r="J55" s="4">
        <v>2</v>
      </c>
      <c r="K55" s="4" t="s">
        <v>30</v>
      </c>
      <c r="L55" s="4">
        <v>1392</v>
      </c>
      <c r="M55" s="4">
        <v>1392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44721</v>
      </c>
      <c r="S55" s="6">
        <v>44726</v>
      </c>
      <c r="T55" s="4" t="s">
        <v>34</v>
      </c>
      <c r="U55" s="4">
        <v>1392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279</v>
      </c>
      <c r="B56" s="4" t="s">
        <v>26</v>
      </c>
      <c r="C56" s="4" t="s">
        <v>42</v>
      </c>
      <c r="D56" s="4" t="s">
        <v>280</v>
      </c>
      <c r="E56" s="4" t="s">
        <v>281</v>
      </c>
      <c r="F56" s="6">
        <v>44721</v>
      </c>
      <c r="G56" s="6">
        <v>44723</v>
      </c>
      <c r="H56" s="4">
        <v>1</v>
      </c>
      <c r="I56" s="4">
        <v>2</v>
      </c>
      <c r="J56" s="4">
        <v>2</v>
      </c>
      <c r="K56" s="4" t="s">
        <v>30</v>
      </c>
      <c r="L56" s="4">
        <v>-628</v>
      </c>
      <c r="M56" s="4">
        <v>-628</v>
      </c>
      <c r="N56" s="4" t="s">
        <v>282</v>
      </c>
      <c r="O56" s="4" t="s">
        <v>32</v>
      </c>
      <c r="P56" s="4" t="s">
        <v>33</v>
      </c>
      <c r="Q56" s="4">
        <v>0</v>
      </c>
      <c r="R56" s="7">
        <v>44720</v>
      </c>
      <c r="S56" s="6">
        <v>44726</v>
      </c>
      <c r="T56" s="4" t="s">
        <v>34</v>
      </c>
      <c r="U56" s="4">
        <v>-628</v>
      </c>
      <c r="V56" s="4">
        <v>0</v>
      </c>
      <c r="W56" s="4">
        <v>0</v>
      </c>
      <c r="X56" s="4" t="s">
        <v>41</v>
      </c>
      <c r="Y56" s="4" t="s">
        <v>41</v>
      </c>
    </row>
    <row r="57" s="4" customFormat="1" spans="1:25">
      <c r="A57" s="4" t="s">
        <v>295</v>
      </c>
      <c r="B57" s="4" t="s">
        <v>26</v>
      </c>
      <c r="C57" s="4" t="s">
        <v>42</v>
      </c>
      <c r="D57" s="4" t="s">
        <v>296</v>
      </c>
      <c r="E57" s="4" t="s">
        <v>297</v>
      </c>
      <c r="F57" s="6">
        <v>44721</v>
      </c>
      <c r="G57" s="6">
        <v>44723</v>
      </c>
      <c r="H57" s="4">
        <v>1</v>
      </c>
      <c r="I57" s="4">
        <v>2</v>
      </c>
      <c r="J57" s="4">
        <v>2</v>
      </c>
      <c r="K57" s="4" t="s">
        <v>30</v>
      </c>
      <c r="L57" s="4">
        <v>-1392</v>
      </c>
      <c r="M57" s="4">
        <v>-1392</v>
      </c>
      <c r="N57" s="4" t="s">
        <v>298</v>
      </c>
      <c r="O57" s="4" t="s">
        <v>32</v>
      </c>
      <c r="P57" s="4" t="s">
        <v>33</v>
      </c>
      <c r="Q57" s="4">
        <v>0</v>
      </c>
      <c r="R57" s="7">
        <v>44721</v>
      </c>
      <c r="S57" s="6">
        <v>44726</v>
      </c>
      <c r="T57" s="4" t="s">
        <v>34</v>
      </c>
      <c r="U57" s="4">
        <v>-1392</v>
      </c>
      <c r="V57" s="4">
        <v>0</v>
      </c>
      <c r="W57" s="4">
        <v>0</v>
      </c>
      <c r="X57" s="4" t="s">
        <v>41</v>
      </c>
      <c r="Y57" s="4" t="s">
        <v>41</v>
      </c>
    </row>
    <row r="58" s="4" customFormat="1" spans="1:25">
      <c r="A58" s="4" t="s">
        <v>299</v>
      </c>
      <c r="B58" s="4" t="s">
        <v>26</v>
      </c>
      <c r="C58" s="4" t="s">
        <v>27</v>
      </c>
      <c r="D58" s="4" t="s">
        <v>300</v>
      </c>
      <c r="E58" s="4" t="s">
        <v>301</v>
      </c>
      <c r="F58" s="6">
        <v>44721</v>
      </c>
      <c r="G58" s="6">
        <v>44723</v>
      </c>
      <c r="H58" s="4">
        <v>2</v>
      </c>
      <c r="I58" s="4">
        <v>2</v>
      </c>
      <c r="J58" s="4">
        <v>4</v>
      </c>
      <c r="K58" s="4" t="s">
        <v>30</v>
      </c>
      <c r="L58" s="4">
        <v>1780</v>
      </c>
      <c r="M58" s="4">
        <v>1780</v>
      </c>
      <c r="N58" s="4" t="s">
        <v>302</v>
      </c>
      <c r="O58" s="4" t="s">
        <v>32</v>
      </c>
      <c r="P58" s="4" t="s">
        <v>33</v>
      </c>
      <c r="Q58" s="4">
        <v>0</v>
      </c>
      <c r="R58" s="7">
        <v>44721</v>
      </c>
      <c r="S58" s="6">
        <v>44726</v>
      </c>
      <c r="T58" s="4" t="s">
        <v>34</v>
      </c>
      <c r="U58" s="4">
        <v>1780</v>
      </c>
      <c r="V58" s="4">
        <v>0</v>
      </c>
      <c r="W58" s="4">
        <v>0</v>
      </c>
      <c r="X58" s="4" t="s">
        <v>303</v>
      </c>
      <c r="Y58" s="4" t="s">
        <v>69</v>
      </c>
    </row>
    <row r="59" s="4" customFormat="1" spans="1:25">
      <c r="A59" s="4" t="s">
        <v>304</v>
      </c>
      <c r="B59" s="4" t="s">
        <v>26</v>
      </c>
      <c r="C59" s="4" t="s">
        <v>27</v>
      </c>
      <c r="D59" s="4" t="s">
        <v>305</v>
      </c>
      <c r="E59" s="4" t="s">
        <v>306</v>
      </c>
      <c r="F59" s="6">
        <v>44722</v>
      </c>
      <c r="G59" s="6">
        <v>44723</v>
      </c>
      <c r="H59" s="4">
        <v>1</v>
      </c>
      <c r="I59" s="4">
        <v>1</v>
      </c>
      <c r="J59" s="4">
        <v>1</v>
      </c>
      <c r="K59" s="4" t="s">
        <v>30</v>
      </c>
      <c r="L59" s="4">
        <v>251</v>
      </c>
      <c r="M59" s="4">
        <v>251</v>
      </c>
      <c r="N59" s="4" t="s">
        <v>307</v>
      </c>
      <c r="O59" s="4" t="s">
        <v>32</v>
      </c>
      <c r="P59" s="4" t="s">
        <v>33</v>
      </c>
      <c r="Q59" s="4">
        <v>0</v>
      </c>
      <c r="R59" s="7">
        <v>44721</v>
      </c>
      <c r="S59" s="6">
        <v>44726</v>
      </c>
      <c r="T59" s="4" t="s">
        <v>34</v>
      </c>
      <c r="U59" s="4">
        <v>251</v>
      </c>
      <c r="V59" s="4">
        <v>0</v>
      </c>
      <c r="W59" s="4">
        <v>0</v>
      </c>
      <c r="X59" s="4" t="s">
        <v>308</v>
      </c>
      <c r="Y59" s="4" t="s">
        <v>309</v>
      </c>
    </row>
    <row r="60" s="4" customFormat="1" spans="1:25">
      <c r="A60" s="4" t="s">
        <v>310</v>
      </c>
      <c r="B60" s="4" t="s">
        <v>26</v>
      </c>
      <c r="C60" s="4" t="s">
        <v>27</v>
      </c>
      <c r="D60" s="4" t="s">
        <v>311</v>
      </c>
      <c r="E60" s="4" t="s">
        <v>312</v>
      </c>
      <c r="F60" s="6">
        <v>44721</v>
      </c>
      <c r="G60" s="6">
        <v>44723</v>
      </c>
      <c r="H60" s="4">
        <v>1</v>
      </c>
      <c r="I60" s="4">
        <v>2</v>
      </c>
      <c r="J60" s="4">
        <v>2</v>
      </c>
      <c r="K60" s="4" t="s">
        <v>30</v>
      </c>
      <c r="L60" s="4">
        <v>302</v>
      </c>
      <c r="M60" s="4">
        <v>302</v>
      </c>
      <c r="N60" s="4" t="s">
        <v>313</v>
      </c>
      <c r="O60" s="4" t="s">
        <v>32</v>
      </c>
      <c r="P60" s="4" t="s">
        <v>33</v>
      </c>
      <c r="Q60" s="4">
        <v>0</v>
      </c>
      <c r="R60" s="7">
        <v>44721</v>
      </c>
      <c r="S60" s="6">
        <v>44726</v>
      </c>
      <c r="T60" s="4" t="s">
        <v>34</v>
      </c>
      <c r="U60" s="4">
        <v>302</v>
      </c>
      <c r="V60" s="4">
        <v>0</v>
      </c>
      <c r="W60" s="4">
        <v>0</v>
      </c>
      <c r="X60" s="4" t="s">
        <v>314</v>
      </c>
      <c r="Y60" s="4" t="s">
        <v>315</v>
      </c>
    </row>
    <row r="61" s="4" customFormat="1" spans="1:25">
      <c r="A61" s="4" t="s">
        <v>316</v>
      </c>
      <c r="B61" s="4" t="s">
        <v>26</v>
      </c>
      <c r="C61" s="4" t="s">
        <v>27</v>
      </c>
      <c r="D61" s="4" t="s">
        <v>317</v>
      </c>
      <c r="E61" s="4" t="s">
        <v>318</v>
      </c>
      <c r="F61" s="6">
        <v>44722</v>
      </c>
      <c r="G61" s="6">
        <v>44723</v>
      </c>
      <c r="H61" s="4">
        <v>1</v>
      </c>
      <c r="I61" s="4">
        <v>1</v>
      </c>
      <c r="J61" s="4">
        <v>1</v>
      </c>
      <c r="K61" s="4" t="s">
        <v>30</v>
      </c>
      <c r="L61" s="4">
        <v>246</v>
      </c>
      <c r="M61" s="4">
        <v>246</v>
      </c>
      <c r="N61" s="4" t="s">
        <v>319</v>
      </c>
      <c r="O61" s="4" t="s">
        <v>32</v>
      </c>
      <c r="P61" s="4" t="s">
        <v>33</v>
      </c>
      <c r="Q61" s="4">
        <v>0</v>
      </c>
      <c r="R61" s="7">
        <v>44721</v>
      </c>
      <c r="S61" s="6">
        <v>44726</v>
      </c>
      <c r="T61" s="4" t="s">
        <v>34</v>
      </c>
      <c r="U61" s="4">
        <v>246</v>
      </c>
      <c r="V61" s="4">
        <v>0</v>
      </c>
      <c r="W61" s="4">
        <v>0</v>
      </c>
      <c r="X61" s="4" t="s">
        <v>320</v>
      </c>
      <c r="Y61" s="4" t="s">
        <v>41</v>
      </c>
    </row>
    <row r="62" s="4" customFormat="1" spans="1:25">
      <c r="A62" s="4" t="s">
        <v>316</v>
      </c>
      <c r="B62" s="4" t="s">
        <v>26</v>
      </c>
      <c r="C62" s="4" t="s">
        <v>42</v>
      </c>
      <c r="D62" s="4" t="s">
        <v>317</v>
      </c>
      <c r="E62" s="4" t="s">
        <v>318</v>
      </c>
      <c r="F62" s="6">
        <v>44722</v>
      </c>
      <c r="G62" s="6">
        <v>44723</v>
      </c>
      <c r="H62" s="4">
        <v>1</v>
      </c>
      <c r="I62" s="4">
        <v>1</v>
      </c>
      <c r="J62" s="4">
        <v>1</v>
      </c>
      <c r="K62" s="4" t="s">
        <v>30</v>
      </c>
      <c r="L62" s="4">
        <v>-246</v>
      </c>
      <c r="M62" s="4">
        <v>-246</v>
      </c>
      <c r="N62" s="4" t="s">
        <v>319</v>
      </c>
      <c r="O62" s="4" t="s">
        <v>32</v>
      </c>
      <c r="P62" s="4" t="s">
        <v>33</v>
      </c>
      <c r="Q62" s="4">
        <v>0</v>
      </c>
      <c r="R62" s="7">
        <v>44721</v>
      </c>
      <c r="S62" s="6">
        <v>44726</v>
      </c>
      <c r="T62" s="4" t="s">
        <v>34</v>
      </c>
      <c r="U62" s="4">
        <v>-246</v>
      </c>
      <c r="V62" s="4">
        <v>0</v>
      </c>
      <c r="W62" s="4">
        <v>0</v>
      </c>
      <c r="X62" s="4" t="s">
        <v>320</v>
      </c>
      <c r="Y62" s="4" t="s">
        <v>41</v>
      </c>
    </row>
    <row r="63" s="4" customFormat="1" spans="1:25">
      <c r="A63" s="4" t="s">
        <v>321</v>
      </c>
      <c r="B63" s="4" t="s">
        <v>26</v>
      </c>
      <c r="C63" s="4" t="s">
        <v>27</v>
      </c>
      <c r="D63" s="4" t="s">
        <v>322</v>
      </c>
      <c r="E63" s="4" t="s">
        <v>323</v>
      </c>
      <c r="F63" s="6">
        <v>44722</v>
      </c>
      <c r="G63" s="6">
        <v>44723</v>
      </c>
      <c r="H63" s="4">
        <v>1</v>
      </c>
      <c r="I63" s="4">
        <v>1</v>
      </c>
      <c r="J63" s="4">
        <v>1</v>
      </c>
      <c r="K63" s="4" t="s">
        <v>30</v>
      </c>
      <c r="L63" s="4">
        <v>340</v>
      </c>
      <c r="M63" s="4">
        <v>340</v>
      </c>
      <c r="N63" s="4" t="s">
        <v>324</v>
      </c>
      <c r="O63" s="4" t="s">
        <v>32</v>
      </c>
      <c r="P63" s="4" t="s">
        <v>33</v>
      </c>
      <c r="Q63" s="4">
        <v>0</v>
      </c>
      <c r="R63" s="7">
        <v>44721</v>
      </c>
      <c r="S63" s="6">
        <v>44726</v>
      </c>
      <c r="T63" s="4" t="s">
        <v>34</v>
      </c>
      <c r="U63" s="4">
        <v>340</v>
      </c>
      <c r="V63" s="4">
        <v>0</v>
      </c>
      <c r="W63" s="4">
        <v>0</v>
      </c>
      <c r="X63" s="4" t="s">
        <v>325</v>
      </c>
      <c r="Y63" s="4" t="s">
        <v>326</v>
      </c>
    </row>
    <row r="64" s="4" customFormat="1" spans="1:25">
      <c r="A64" s="4" t="s">
        <v>327</v>
      </c>
      <c r="B64" s="4" t="s">
        <v>26</v>
      </c>
      <c r="C64" s="4" t="s">
        <v>27</v>
      </c>
      <c r="D64" s="4" t="s">
        <v>322</v>
      </c>
      <c r="E64" s="4" t="s">
        <v>323</v>
      </c>
      <c r="F64" s="6">
        <v>44722</v>
      </c>
      <c r="G64" s="6">
        <v>44723</v>
      </c>
      <c r="H64" s="4">
        <v>1</v>
      </c>
      <c r="I64" s="4">
        <v>1</v>
      </c>
      <c r="J64" s="4">
        <v>1</v>
      </c>
      <c r="K64" s="4" t="s">
        <v>30</v>
      </c>
      <c r="L64" s="4">
        <v>340</v>
      </c>
      <c r="M64" s="4">
        <v>340</v>
      </c>
      <c r="N64" s="4" t="s">
        <v>328</v>
      </c>
      <c r="O64" s="4" t="s">
        <v>32</v>
      </c>
      <c r="P64" s="4" t="s">
        <v>33</v>
      </c>
      <c r="Q64" s="4">
        <v>0</v>
      </c>
      <c r="R64" s="7">
        <v>44721</v>
      </c>
      <c r="S64" s="6">
        <v>44726</v>
      </c>
      <c r="T64" s="4" t="s">
        <v>34</v>
      </c>
      <c r="U64" s="4">
        <v>340</v>
      </c>
      <c r="V64" s="4">
        <v>0</v>
      </c>
      <c r="W64" s="4">
        <v>0</v>
      </c>
      <c r="X64" s="4" t="s">
        <v>329</v>
      </c>
      <c r="Y64" s="4" t="s">
        <v>330</v>
      </c>
    </row>
    <row r="65" s="4" customFormat="1" spans="1:25">
      <c r="A65" s="4" t="s">
        <v>331</v>
      </c>
      <c r="B65" s="4" t="s">
        <v>26</v>
      </c>
      <c r="C65" s="4" t="s">
        <v>27</v>
      </c>
      <c r="D65" s="4" t="s">
        <v>220</v>
      </c>
      <c r="E65" s="4" t="s">
        <v>332</v>
      </c>
      <c r="F65" s="6">
        <v>44722</v>
      </c>
      <c r="G65" s="6">
        <v>44723</v>
      </c>
      <c r="H65" s="4">
        <v>2</v>
      </c>
      <c r="I65" s="4">
        <v>1</v>
      </c>
      <c r="J65" s="4">
        <v>2</v>
      </c>
      <c r="K65" s="4" t="s">
        <v>30</v>
      </c>
      <c r="L65" s="4">
        <v>2300</v>
      </c>
      <c r="M65" s="4">
        <v>2300</v>
      </c>
      <c r="N65" s="4" t="s">
        <v>333</v>
      </c>
      <c r="O65" s="4" t="s">
        <v>32</v>
      </c>
      <c r="P65" s="4" t="s">
        <v>33</v>
      </c>
      <c r="Q65" s="4">
        <v>0</v>
      </c>
      <c r="R65" s="7">
        <v>44721</v>
      </c>
      <c r="S65" s="6">
        <v>44726</v>
      </c>
      <c r="T65" s="4" t="s">
        <v>34</v>
      </c>
      <c r="U65" s="4">
        <v>2300</v>
      </c>
      <c r="V65" s="4">
        <v>0</v>
      </c>
      <c r="W65" s="4">
        <v>0</v>
      </c>
      <c r="X65" s="4" t="s">
        <v>334</v>
      </c>
      <c r="Y65" s="4" t="s">
        <v>41</v>
      </c>
    </row>
    <row r="66" s="4" customFormat="1" spans="1:25">
      <c r="A66" s="4" t="s">
        <v>335</v>
      </c>
      <c r="B66" s="4" t="s">
        <v>26</v>
      </c>
      <c r="C66" s="4" t="s">
        <v>27</v>
      </c>
      <c r="D66" s="4" t="s">
        <v>336</v>
      </c>
      <c r="E66" s="4" t="s">
        <v>337</v>
      </c>
      <c r="F66" s="6">
        <v>44722</v>
      </c>
      <c r="G66" s="6">
        <v>44723</v>
      </c>
      <c r="H66" s="4">
        <v>1</v>
      </c>
      <c r="I66" s="4">
        <v>1</v>
      </c>
      <c r="J66" s="4">
        <v>1</v>
      </c>
      <c r="K66" s="4" t="s">
        <v>30</v>
      </c>
      <c r="L66" s="4">
        <v>560</v>
      </c>
      <c r="M66" s="4">
        <v>560</v>
      </c>
      <c r="N66" s="4" t="s">
        <v>338</v>
      </c>
      <c r="O66" s="4" t="s">
        <v>32</v>
      </c>
      <c r="P66" s="4" t="s">
        <v>33</v>
      </c>
      <c r="Q66" s="4">
        <v>0</v>
      </c>
      <c r="R66" s="7">
        <v>44721</v>
      </c>
      <c r="S66" s="6">
        <v>44726</v>
      </c>
      <c r="T66" s="4" t="s">
        <v>34</v>
      </c>
      <c r="U66" s="4">
        <v>560</v>
      </c>
      <c r="V66" s="4">
        <v>0</v>
      </c>
      <c r="W66" s="4">
        <v>0</v>
      </c>
      <c r="X66" s="4" t="s">
        <v>339</v>
      </c>
      <c r="Y66" s="4" t="s">
        <v>340</v>
      </c>
    </row>
    <row r="67" s="4" customFormat="1" spans="1:25">
      <c r="A67" s="4" t="s">
        <v>331</v>
      </c>
      <c r="B67" s="4" t="s">
        <v>26</v>
      </c>
      <c r="C67" s="4" t="s">
        <v>42</v>
      </c>
      <c r="D67" s="4" t="s">
        <v>220</v>
      </c>
      <c r="E67" s="4" t="s">
        <v>332</v>
      </c>
      <c r="F67" s="6">
        <v>44722</v>
      </c>
      <c r="G67" s="6">
        <v>44723</v>
      </c>
      <c r="H67" s="4">
        <v>2</v>
      </c>
      <c r="I67" s="4">
        <v>1</v>
      </c>
      <c r="J67" s="4">
        <v>2</v>
      </c>
      <c r="K67" s="4" t="s">
        <v>30</v>
      </c>
      <c r="L67" s="4">
        <v>-2300</v>
      </c>
      <c r="M67" s="4">
        <v>-2300</v>
      </c>
      <c r="N67" s="4" t="s">
        <v>333</v>
      </c>
      <c r="O67" s="4" t="s">
        <v>32</v>
      </c>
      <c r="P67" s="4" t="s">
        <v>33</v>
      </c>
      <c r="Q67" s="4">
        <v>0</v>
      </c>
      <c r="R67" s="7">
        <v>44721</v>
      </c>
      <c r="S67" s="6">
        <v>44726</v>
      </c>
      <c r="T67" s="4" t="s">
        <v>34</v>
      </c>
      <c r="U67" s="4">
        <v>-2300</v>
      </c>
      <c r="V67" s="4">
        <v>0</v>
      </c>
      <c r="W67" s="4">
        <v>0</v>
      </c>
      <c r="X67" s="4" t="s">
        <v>334</v>
      </c>
      <c r="Y67" s="4" t="s">
        <v>41</v>
      </c>
    </row>
    <row r="68" s="4" customFormat="1" spans="1:25">
      <c r="A68" s="4" t="s">
        <v>341</v>
      </c>
      <c r="B68" s="4" t="s">
        <v>26</v>
      </c>
      <c r="C68" s="4" t="s">
        <v>27</v>
      </c>
      <c r="D68" s="4" t="s">
        <v>322</v>
      </c>
      <c r="E68" s="4" t="s">
        <v>323</v>
      </c>
      <c r="F68" s="6">
        <v>44722</v>
      </c>
      <c r="G68" s="6">
        <v>44723</v>
      </c>
      <c r="H68" s="4">
        <v>1</v>
      </c>
      <c r="I68" s="4">
        <v>1</v>
      </c>
      <c r="J68" s="4">
        <v>1</v>
      </c>
      <c r="K68" s="4" t="s">
        <v>30</v>
      </c>
      <c r="L68" s="4">
        <v>405</v>
      </c>
      <c r="M68" s="4">
        <v>405</v>
      </c>
      <c r="N68" s="4" t="s">
        <v>342</v>
      </c>
      <c r="O68" s="4" t="s">
        <v>32</v>
      </c>
      <c r="P68" s="4" t="s">
        <v>33</v>
      </c>
      <c r="Q68" s="4">
        <v>0</v>
      </c>
      <c r="R68" s="7">
        <v>44722</v>
      </c>
      <c r="S68" s="6">
        <v>44726</v>
      </c>
      <c r="T68" s="4" t="s">
        <v>34</v>
      </c>
      <c r="U68" s="4">
        <v>405</v>
      </c>
      <c r="V68" s="4">
        <v>0</v>
      </c>
      <c r="W68" s="4">
        <v>0</v>
      </c>
      <c r="X68" s="4" t="s">
        <v>41</v>
      </c>
      <c r="Y68" s="4" t="s">
        <v>41</v>
      </c>
    </row>
    <row r="69" s="4" customFormat="1" spans="1:25">
      <c r="A69" s="4" t="s">
        <v>343</v>
      </c>
      <c r="B69" s="4" t="s">
        <v>26</v>
      </c>
      <c r="C69" s="4" t="s">
        <v>27</v>
      </c>
      <c r="D69" s="4" t="s">
        <v>344</v>
      </c>
      <c r="E69" s="4" t="s">
        <v>345</v>
      </c>
      <c r="F69" s="6">
        <v>44722</v>
      </c>
      <c r="G69" s="6">
        <v>44723</v>
      </c>
      <c r="H69" s="4">
        <v>1</v>
      </c>
      <c r="I69" s="4">
        <v>1</v>
      </c>
      <c r="J69" s="4">
        <v>1</v>
      </c>
      <c r="K69" s="4" t="s">
        <v>30</v>
      </c>
      <c r="L69" s="4">
        <v>648</v>
      </c>
      <c r="M69" s="4">
        <v>648</v>
      </c>
      <c r="N69" s="4" t="s">
        <v>346</v>
      </c>
      <c r="O69" s="4" t="s">
        <v>32</v>
      </c>
      <c r="P69" s="4" t="s">
        <v>33</v>
      </c>
      <c r="Q69" s="4">
        <v>0</v>
      </c>
      <c r="R69" s="7">
        <v>44722</v>
      </c>
      <c r="S69" s="6">
        <v>44726</v>
      </c>
      <c r="T69" s="4" t="s">
        <v>34</v>
      </c>
      <c r="U69" s="4">
        <v>648</v>
      </c>
      <c r="V69" s="4">
        <v>0</v>
      </c>
      <c r="W69" s="4">
        <v>0</v>
      </c>
      <c r="X69" s="4" t="s">
        <v>41</v>
      </c>
      <c r="Y69" s="4" t="s">
        <v>41</v>
      </c>
    </row>
    <row r="70" s="4" customFormat="1" spans="1:25">
      <c r="A70" s="4" t="s">
        <v>343</v>
      </c>
      <c r="B70" s="4" t="s">
        <v>26</v>
      </c>
      <c r="C70" s="4" t="s">
        <v>42</v>
      </c>
      <c r="D70" s="4" t="s">
        <v>344</v>
      </c>
      <c r="E70" s="4" t="s">
        <v>345</v>
      </c>
      <c r="F70" s="6">
        <v>44722</v>
      </c>
      <c r="G70" s="6">
        <v>44723</v>
      </c>
      <c r="H70" s="4">
        <v>1</v>
      </c>
      <c r="I70" s="4">
        <v>1</v>
      </c>
      <c r="J70" s="4">
        <v>1</v>
      </c>
      <c r="K70" s="4" t="s">
        <v>30</v>
      </c>
      <c r="L70" s="4">
        <v>-648</v>
      </c>
      <c r="M70" s="4">
        <v>-648</v>
      </c>
      <c r="N70" s="4" t="s">
        <v>346</v>
      </c>
      <c r="O70" s="4" t="s">
        <v>32</v>
      </c>
      <c r="P70" s="4" t="s">
        <v>33</v>
      </c>
      <c r="Q70" s="4">
        <v>0</v>
      </c>
      <c r="R70" s="7">
        <v>44722</v>
      </c>
      <c r="S70" s="6">
        <v>44726</v>
      </c>
      <c r="T70" s="4" t="s">
        <v>34</v>
      </c>
      <c r="U70" s="4">
        <v>-648</v>
      </c>
      <c r="V70" s="4">
        <v>0</v>
      </c>
      <c r="W70" s="4">
        <v>0</v>
      </c>
      <c r="X70" s="4" t="s">
        <v>41</v>
      </c>
      <c r="Y70" s="4" t="s">
        <v>41</v>
      </c>
    </row>
    <row r="71" s="4" customFormat="1" spans="1:25">
      <c r="A71" s="4" t="s">
        <v>347</v>
      </c>
      <c r="B71" s="4" t="s">
        <v>26</v>
      </c>
      <c r="C71" s="4" t="s">
        <v>27</v>
      </c>
      <c r="D71" s="4" t="s">
        <v>71</v>
      </c>
      <c r="E71" s="4" t="s">
        <v>348</v>
      </c>
      <c r="F71" s="6">
        <v>44722</v>
      </c>
      <c r="G71" s="6">
        <v>44723</v>
      </c>
      <c r="H71" s="4">
        <v>1</v>
      </c>
      <c r="I71" s="4">
        <v>1</v>
      </c>
      <c r="J71" s="4">
        <v>1</v>
      </c>
      <c r="K71" s="4" t="s">
        <v>30</v>
      </c>
      <c r="L71" s="4">
        <v>900</v>
      </c>
      <c r="M71" s="4">
        <v>900</v>
      </c>
      <c r="N71" s="4" t="s">
        <v>349</v>
      </c>
      <c r="O71" s="4" t="s">
        <v>32</v>
      </c>
      <c r="P71" s="4" t="s">
        <v>33</v>
      </c>
      <c r="Q71" s="4">
        <v>0</v>
      </c>
      <c r="R71" s="7">
        <v>44722</v>
      </c>
      <c r="S71" s="6">
        <v>44726</v>
      </c>
      <c r="T71" s="4" t="s">
        <v>34</v>
      </c>
      <c r="U71" s="4">
        <v>900</v>
      </c>
      <c r="V71" s="4">
        <v>0</v>
      </c>
      <c r="W71" s="4">
        <v>0</v>
      </c>
      <c r="X71" s="4" t="s">
        <v>350</v>
      </c>
      <c r="Y71" s="4" t="s">
        <v>351</v>
      </c>
    </row>
    <row r="72" s="4" customFormat="1" spans="1:25">
      <c r="A72" s="4" t="s">
        <v>341</v>
      </c>
      <c r="B72" s="4" t="s">
        <v>26</v>
      </c>
      <c r="C72" s="4" t="s">
        <v>42</v>
      </c>
      <c r="D72" s="4" t="s">
        <v>322</v>
      </c>
      <c r="E72" s="4" t="s">
        <v>323</v>
      </c>
      <c r="F72" s="6">
        <v>44722</v>
      </c>
      <c r="G72" s="6">
        <v>44723</v>
      </c>
      <c r="H72" s="4">
        <v>1</v>
      </c>
      <c r="I72" s="4">
        <v>1</v>
      </c>
      <c r="J72" s="4">
        <v>1</v>
      </c>
      <c r="K72" s="4" t="s">
        <v>30</v>
      </c>
      <c r="L72" s="4">
        <v>-405</v>
      </c>
      <c r="M72" s="4">
        <v>-405</v>
      </c>
      <c r="N72" s="4" t="s">
        <v>342</v>
      </c>
      <c r="O72" s="4" t="s">
        <v>32</v>
      </c>
      <c r="P72" s="4" t="s">
        <v>33</v>
      </c>
      <c r="Q72" s="4">
        <v>0</v>
      </c>
      <c r="R72" s="7">
        <v>44722</v>
      </c>
      <c r="S72" s="6">
        <v>44726</v>
      </c>
      <c r="T72" s="4" t="s">
        <v>34</v>
      </c>
      <c r="U72" s="4">
        <v>-405</v>
      </c>
      <c r="V72" s="4">
        <v>0</v>
      </c>
      <c r="W72" s="4">
        <v>0</v>
      </c>
      <c r="X72" s="4" t="s">
        <v>41</v>
      </c>
      <c r="Y72" s="4" t="s">
        <v>41</v>
      </c>
    </row>
    <row r="73" s="4" customFormat="1" spans="1:25">
      <c r="A73" s="4" t="s">
        <v>352</v>
      </c>
      <c r="B73" s="4" t="s">
        <v>26</v>
      </c>
      <c r="C73" s="4" t="s">
        <v>27</v>
      </c>
      <c r="D73" s="4" t="s">
        <v>353</v>
      </c>
      <c r="E73" s="4" t="s">
        <v>354</v>
      </c>
      <c r="F73" s="6">
        <v>44722</v>
      </c>
      <c r="G73" s="6">
        <v>44723</v>
      </c>
      <c r="H73" s="4">
        <v>1</v>
      </c>
      <c r="I73" s="4">
        <v>1</v>
      </c>
      <c r="J73" s="4">
        <v>1</v>
      </c>
      <c r="K73" s="4" t="s">
        <v>30</v>
      </c>
      <c r="L73" s="4">
        <v>3320</v>
      </c>
      <c r="M73" s="4">
        <v>3320</v>
      </c>
      <c r="N73" s="4" t="s">
        <v>355</v>
      </c>
      <c r="O73" s="4" t="s">
        <v>32</v>
      </c>
      <c r="P73" s="4" t="s">
        <v>33</v>
      </c>
      <c r="Q73" s="4">
        <v>0</v>
      </c>
      <c r="R73" s="7">
        <v>44722</v>
      </c>
      <c r="S73" s="6">
        <v>44726</v>
      </c>
      <c r="T73" s="4" t="s">
        <v>34</v>
      </c>
      <c r="U73" s="4">
        <v>3320</v>
      </c>
      <c r="V73" s="4">
        <v>0</v>
      </c>
      <c r="W73" s="4">
        <v>0</v>
      </c>
      <c r="X73" s="4" t="s">
        <v>356</v>
      </c>
      <c r="Y73" s="4" t="s">
        <v>357</v>
      </c>
    </row>
    <row r="74" s="4" customFormat="1" spans="1:25">
      <c r="A74" s="4" t="s">
        <v>358</v>
      </c>
      <c r="B74" s="4" t="s">
        <v>26</v>
      </c>
      <c r="C74" s="4" t="s">
        <v>27</v>
      </c>
      <c r="D74" s="4" t="s">
        <v>211</v>
      </c>
      <c r="E74" s="4" t="s">
        <v>164</v>
      </c>
      <c r="F74" s="6">
        <v>44722</v>
      </c>
      <c r="G74" s="6">
        <v>44723</v>
      </c>
      <c r="H74" s="4">
        <v>1</v>
      </c>
      <c r="I74" s="4">
        <v>1</v>
      </c>
      <c r="J74" s="4">
        <v>1</v>
      </c>
      <c r="K74" s="4" t="s">
        <v>30</v>
      </c>
      <c r="L74" s="4">
        <v>171</v>
      </c>
      <c r="M74" s="4">
        <v>171</v>
      </c>
      <c r="N74" s="4" t="s">
        <v>359</v>
      </c>
      <c r="O74" s="4" t="s">
        <v>32</v>
      </c>
      <c r="P74" s="4" t="s">
        <v>33</v>
      </c>
      <c r="Q74" s="4">
        <v>0</v>
      </c>
      <c r="R74" s="7">
        <v>44722</v>
      </c>
      <c r="S74" s="6">
        <v>44726</v>
      </c>
      <c r="T74" s="4" t="s">
        <v>34</v>
      </c>
      <c r="U74" s="4">
        <v>171</v>
      </c>
      <c r="V74" s="4">
        <v>0</v>
      </c>
      <c r="W74" s="4">
        <v>0</v>
      </c>
      <c r="X74" s="4" t="s">
        <v>360</v>
      </c>
      <c r="Y74" s="4" t="s">
        <v>361</v>
      </c>
    </row>
    <row r="75" s="4" customFormat="1" spans="1:25">
      <c r="A75" s="4" t="s">
        <v>362</v>
      </c>
      <c r="B75" s="4" t="s">
        <v>26</v>
      </c>
      <c r="C75" s="4" t="s">
        <v>27</v>
      </c>
      <c r="D75" s="4" t="s">
        <v>101</v>
      </c>
      <c r="E75" s="4" t="s">
        <v>363</v>
      </c>
      <c r="F75" s="6">
        <v>44722</v>
      </c>
      <c r="G75" s="6">
        <v>44723</v>
      </c>
      <c r="H75" s="4">
        <v>1</v>
      </c>
      <c r="I75" s="4">
        <v>1</v>
      </c>
      <c r="J75" s="4">
        <v>1</v>
      </c>
      <c r="K75" s="4" t="s">
        <v>30</v>
      </c>
      <c r="L75" s="4">
        <v>540</v>
      </c>
      <c r="M75" s="4">
        <v>540</v>
      </c>
      <c r="N75" s="4" t="s">
        <v>364</v>
      </c>
      <c r="O75" s="4" t="s">
        <v>32</v>
      </c>
      <c r="P75" s="4" t="s">
        <v>33</v>
      </c>
      <c r="Q75" s="4">
        <v>0</v>
      </c>
      <c r="R75" s="7">
        <v>44722</v>
      </c>
      <c r="S75" s="6">
        <v>44726</v>
      </c>
      <c r="T75" s="4" t="s">
        <v>34</v>
      </c>
      <c r="U75" s="4">
        <v>540</v>
      </c>
      <c r="V75" s="4">
        <v>0</v>
      </c>
      <c r="W75" s="4">
        <v>0</v>
      </c>
      <c r="X75" s="4" t="s">
        <v>365</v>
      </c>
      <c r="Y75" s="4" t="s">
        <v>366</v>
      </c>
    </row>
    <row r="76" s="4" customFormat="1" spans="1:25">
      <c r="A76" s="4" t="s">
        <v>367</v>
      </c>
      <c r="B76" s="4" t="s">
        <v>26</v>
      </c>
      <c r="C76" s="4" t="s">
        <v>27</v>
      </c>
      <c r="D76" s="4" t="s">
        <v>368</v>
      </c>
      <c r="E76" s="4" t="s">
        <v>369</v>
      </c>
      <c r="F76" s="6">
        <v>44722</v>
      </c>
      <c r="G76" s="6">
        <v>44723</v>
      </c>
      <c r="H76" s="4">
        <v>1</v>
      </c>
      <c r="I76" s="4">
        <v>1</v>
      </c>
      <c r="J76" s="4">
        <v>1</v>
      </c>
      <c r="K76" s="4" t="s">
        <v>30</v>
      </c>
      <c r="L76" s="4">
        <v>770</v>
      </c>
      <c r="M76" s="4">
        <v>770</v>
      </c>
      <c r="N76" s="4" t="s">
        <v>370</v>
      </c>
      <c r="O76" s="4" t="s">
        <v>32</v>
      </c>
      <c r="P76" s="4" t="s">
        <v>33</v>
      </c>
      <c r="Q76" s="4">
        <v>0</v>
      </c>
      <c r="R76" s="7">
        <v>44722</v>
      </c>
      <c r="S76" s="6">
        <v>44726</v>
      </c>
      <c r="T76" s="4" t="s">
        <v>34</v>
      </c>
      <c r="U76" s="4">
        <v>770</v>
      </c>
      <c r="V76" s="4">
        <v>0</v>
      </c>
      <c r="W76" s="4">
        <v>0</v>
      </c>
      <c r="X76" s="4" t="s">
        <v>371</v>
      </c>
      <c r="Y76" s="4" t="s">
        <v>372</v>
      </c>
    </row>
    <row r="77" s="4" customFormat="1" spans="1:25">
      <c r="A77" s="4" t="s">
        <v>373</v>
      </c>
      <c r="B77" s="4" t="s">
        <v>26</v>
      </c>
      <c r="C77" s="4" t="s">
        <v>27</v>
      </c>
      <c r="D77" s="4" t="s">
        <v>374</v>
      </c>
      <c r="E77" s="4" t="s">
        <v>375</v>
      </c>
      <c r="F77" s="6">
        <v>44722</v>
      </c>
      <c r="G77" s="6">
        <v>44723</v>
      </c>
      <c r="H77" s="4">
        <v>1</v>
      </c>
      <c r="I77" s="4">
        <v>1</v>
      </c>
      <c r="J77" s="4">
        <v>1</v>
      </c>
      <c r="K77" s="4" t="s">
        <v>30</v>
      </c>
      <c r="L77" s="4">
        <v>1168</v>
      </c>
      <c r="M77" s="4">
        <v>1168</v>
      </c>
      <c r="N77" s="4" t="s">
        <v>376</v>
      </c>
      <c r="O77" s="4" t="s">
        <v>32</v>
      </c>
      <c r="P77" s="4" t="s">
        <v>33</v>
      </c>
      <c r="Q77" s="4">
        <v>0</v>
      </c>
      <c r="R77" s="7">
        <v>44722</v>
      </c>
      <c r="S77" s="6">
        <v>44726</v>
      </c>
      <c r="T77" s="4" t="s">
        <v>34</v>
      </c>
      <c r="U77" s="4">
        <v>1168</v>
      </c>
      <c r="V77" s="4">
        <v>0</v>
      </c>
      <c r="W77" s="4">
        <v>0</v>
      </c>
      <c r="X77" s="4" t="s">
        <v>377</v>
      </c>
      <c r="Y77" s="4" t="s">
        <v>378</v>
      </c>
    </row>
    <row r="78" s="4" customFormat="1" spans="1:25">
      <c r="A78" s="4" t="s">
        <v>379</v>
      </c>
      <c r="B78" s="4" t="s">
        <v>26</v>
      </c>
      <c r="C78" s="4" t="s">
        <v>27</v>
      </c>
      <c r="D78" s="4" t="s">
        <v>71</v>
      </c>
      <c r="E78" s="4" t="s">
        <v>72</v>
      </c>
      <c r="F78" s="6">
        <v>44722</v>
      </c>
      <c r="G78" s="6">
        <v>44723</v>
      </c>
      <c r="H78" s="4">
        <v>1</v>
      </c>
      <c r="I78" s="4">
        <v>1</v>
      </c>
      <c r="J78" s="4">
        <v>1</v>
      </c>
      <c r="K78" s="4" t="s">
        <v>30</v>
      </c>
      <c r="L78" s="4">
        <v>720</v>
      </c>
      <c r="M78" s="4">
        <v>720</v>
      </c>
      <c r="N78" s="4" t="s">
        <v>380</v>
      </c>
      <c r="O78" s="4" t="s">
        <v>32</v>
      </c>
      <c r="P78" s="4" t="s">
        <v>33</v>
      </c>
      <c r="Q78" s="4">
        <v>0</v>
      </c>
      <c r="R78" s="7">
        <v>44722</v>
      </c>
      <c r="S78" s="6">
        <v>44726</v>
      </c>
      <c r="T78" s="4" t="s">
        <v>34</v>
      </c>
      <c r="U78" s="4">
        <v>720</v>
      </c>
      <c r="V78" s="4">
        <v>0</v>
      </c>
      <c r="W78" s="4">
        <v>0</v>
      </c>
      <c r="X78" s="4" t="s">
        <v>381</v>
      </c>
      <c r="Y78" s="4" t="s">
        <v>41</v>
      </c>
    </row>
    <row r="79" s="4" customFormat="1" spans="1:25">
      <c r="A79" s="4" t="s">
        <v>382</v>
      </c>
      <c r="B79" s="4" t="s">
        <v>26</v>
      </c>
      <c r="C79" s="4" t="s">
        <v>27</v>
      </c>
      <c r="D79" s="4" t="s">
        <v>311</v>
      </c>
      <c r="E79" s="4" t="s">
        <v>312</v>
      </c>
      <c r="F79" s="6">
        <v>44722</v>
      </c>
      <c r="G79" s="6">
        <v>44723</v>
      </c>
      <c r="H79" s="4">
        <v>1</v>
      </c>
      <c r="I79" s="4">
        <v>1</v>
      </c>
      <c r="J79" s="4">
        <v>1</v>
      </c>
      <c r="K79" s="4" t="s">
        <v>30</v>
      </c>
      <c r="L79" s="4">
        <v>133</v>
      </c>
      <c r="M79" s="4">
        <v>133</v>
      </c>
      <c r="N79" s="4" t="s">
        <v>383</v>
      </c>
      <c r="O79" s="4" t="s">
        <v>32</v>
      </c>
      <c r="P79" s="4" t="s">
        <v>33</v>
      </c>
      <c r="Q79" s="4">
        <v>0</v>
      </c>
      <c r="R79" s="7">
        <v>44722</v>
      </c>
      <c r="S79" s="6">
        <v>44726</v>
      </c>
      <c r="T79" s="4" t="s">
        <v>34</v>
      </c>
      <c r="U79" s="4">
        <v>133</v>
      </c>
      <c r="V79" s="4">
        <v>0</v>
      </c>
      <c r="W79" s="4">
        <v>0</v>
      </c>
      <c r="X79" s="4" t="s">
        <v>384</v>
      </c>
      <c r="Y79" s="4" t="s">
        <v>385</v>
      </c>
    </row>
    <row r="80" s="4" customFormat="1" spans="1:25">
      <c r="A80" s="4" t="s">
        <v>386</v>
      </c>
      <c r="B80" s="4" t="s">
        <v>26</v>
      </c>
      <c r="C80" s="4" t="s">
        <v>27</v>
      </c>
      <c r="D80" s="4" t="s">
        <v>71</v>
      </c>
      <c r="E80" s="4" t="s">
        <v>387</v>
      </c>
      <c r="F80" s="6">
        <v>44722</v>
      </c>
      <c r="G80" s="6">
        <v>44723</v>
      </c>
      <c r="H80" s="4">
        <v>1</v>
      </c>
      <c r="I80" s="4">
        <v>1</v>
      </c>
      <c r="J80" s="4">
        <v>1</v>
      </c>
      <c r="K80" s="4" t="s">
        <v>30</v>
      </c>
      <c r="L80" s="4">
        <v>900</v>
      </c>
      <c r="M80" s="4">
        <v>900</v>
      </c>
      <c r="N80" s="4" t="s">
        <v>380</v>
      </c>
      <c r="O80" s="4" t="s">
        <v>32</v>
      </c>
      <c r="P80" s="4" t="s">
        <v>33</v>
      </c>
      <c r="Q80" s="4">
        <v>0</v>
      </c>
      <c r="R80" s="7">
        <v>44722</v>
      </c>
      <c r="S80" s="6">
        <v>44726</v>
      </c>
      <c r="T80" s="4" t="s">
        <v>34</v>
      </c>
      <c r="U80" s="4">
        <v>900</v>
      </c>
      <c r="V80" s="4">
        <v>0</v>
      </c>
      <c r="W80" s="4">
        <v>0</v>
      </c>
      <c r="X80" s="4" t="s">
        <v>388</v>
      </c>
      <c r="Y80" s="4" t="s">
        <v>389</v>
      </c>
    </row>
    <row r="81" s="4" customFormat="1" spans="1:25">
      <c r="A81" s="4" t="s">
        <v>379</v>
      </c>
      <c r="B81" s="4" t="s">
        <v>26</v>
      </c>
      <c r="C81" s="4" t="s">
        <v>42</v>
      </c>
      <c r="D81" s="4" t="s">
        <v>71</v>
      </c>
      <c r="E81" s="4" t="s">
        <v>72</v>
      </c>
      <c r="F81" s="6">
        <v>44722</v>
      </c>
      <c r="G81" s="6">
        <v>44723</v>
      </c>
      <c r="H81" s="4">
        <v>1</v>
      </c>
      <c r="I81" s="4">
        <v>1</v>
      </c>
      <c r="J81" s="4">
        <v>1</v>
      </c>
      <c r="K81" s="4" t="s">
        <v>30</v>
      </c>
      <c r="L81" s="4">
        <v>-720</v>
      </c>
      <c r="M81" s="4">
        <v>-720</v>
      </c>
      <c r="N81" s="4" t="s">
        <v>380</v>
      </c>
      <c r="O81" s="4" t="s">
        <v>32</v>
      </c>
      <c r="P81" s="4" t="s">
        <v>33</v>
      </c>
      <c r="Q81" s="4">
        <v>0</v>
      </c>
      <c r="R81" s="7">
        <v>44722</v>
      </c>
      <c r="S81" s="6">
        <v>44726</v>
      </c>
      <c r="T81" s="4" t="s">
        <v>34</v>
      </c>
      <c r="U81" s="4">
        <v>-720</v>
      </c>
      <c r="V81" s="4">
        <v>0</v>
      </c>
      <c r="W81" s="4">
        <v>0</v>
      </c>
      <c r="X81" s="4" t="s">
        <v>381</v>
      </c>
      <c r="Y81" s="4" t="s">
        <v>41</v>
      </c>
    </row>
    <row r="82" s="4" customFormat="1" spans="1:25">
      <c r="A82" s="4" t="s">
        <v>390</v>
      </c>
      <c r="B82" s="4" t="s">
        <v>26</v>
      </c>
      <c r="C82" s="4" t="s">
        <v>27</v>
      </c>
      <c r="D82" s="4" t="s">
        <v>391</v>
      </c>
      <c r="E82" s="4" t="s">
        <v>392</v>
      </c>
      <c r="F82" s="6">
        <v>44722</v>
      </c>
      <c r="G82" s="6">
        <v>44723</v>
      </c>
      <c r="H82" s="4">
        <v>1</v>
      </c>
      <c r="I82" s="4">
        <v>1</v>
      </c>
      <c r="J82" s="4">
        <v>1</v>
      </c>
      <c r="K82" s="4" t="s">
        <v>30</v>
      </c>
      <c r="L82" s="4">
        <v>326</v>
      </c>
      <c r="M82" s="4">
        <v>326</v>
      </c>
      <c r="N82" s="4" t="s">
        <v>393</v>
      </c>
      <c r="O82" s="4" t="s">
        <v>32</v>
      </c>
      <c r="P82" s="4" t="s">
        <v>33</v>
      </c>
      <c r="Q82" s="4">
        <v>0</v>
      </c>
      <c r="R82" s="7">
        <v>44722</v>
      </c>
      <c r="S82" s="6">
        <v>44726</v>
      </c>
      <c r="T82" s="4" t="s">
        <v>34</v>
      </c>
      <c r="U82" s="4">
        <v>326</v>
      </c>
      <c r="V82" s="4">
        <v>0</v>
      </c>
      <c r="W82" s="4">
        <v>0</v>
      </c>
      <c r="X82" s="4" t="s">
        <v>394</v>
      </c>
      <c r="Y82" s="4" t="s">
        <v>395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80"/>
  <sheetViews>
    <sheetView tabSelected="1" topLeftCell="A61" workbookViewId="0">
      <selection activeCell="A78" sqref="A78:A80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396</v>
      </c>
    </row>
    <row r="2" s="4" customFormat="1" spans="1:9">
      <c r="A2" s="5">
        <v>17926384641</v>
      </c>
      <c r="B2" s="6">
        <v>44721</v>
      </c>
      <c r="C2" s="6">
        <v>44723</v>
      </c>
      <c r="D2" s="4">
        <v>3180</v>
      </c>
      <c r="E2" s="4" t="str">
        <f>VLOOKUP(A2,HOP!A:L,12,0)</f>
        <v>3180.00</v>
      </c>
      <c r="F2" s="4" t="str">
        <f>VLOOKUP(A2,HOP!A:C,3,0)</f>
        <v>2548613</v>
      </c>
      <c r="G2" s="4">
        <f>D2-E2</f>
        <v>0</v>
      </c>
      <c r="H2" s="4" t="str">
        <f>$H$1&amp;F2</f>
        <v>，2548613</v>
      </c>
      <c r="I2" s="4" t="str">
        <f>VLOOKUP(A2,HOP!A:U,21,0)</f>
        <v>直采</v>
      </c>
    </row>
    <row r="3" s="4" customFormat="1" hidden="1" spans="1:9">
      <c r="A3" s="5">
        <v>17935641633</v>
      </c>
      <c r="B3" s="6">
        <v>44720</v>
      </c>
      <c r="C3" s="6">
        <v>44723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17945894094</v>
      </c>
      <c r="B4" s="6">
        <v>44720</v>
      </c>
      <c r="C4" s="6">
        <v>44723</v>
      </c>
      <c r="D4" s="4">
        <v>3006</v>
      </c>
      <c r="E4" s="4" t="str">
        <f>VLOOKUP(A4,HOP!A:L,12,0)</f>
        <v>3006.00</v>
      </c>
      <c r="F4" s="4" t="str">
        <f>VLOOKUP(A4,HOP!A:C,3,0)</f>
        <v>2553962</v>
      </c>
      <c r="G4" s="4">
        <f t="shared" si="0"/>
        <v>0</v>
      </c>
      <c r="H4" s="4" t="str">
        <f t="shared" si="1"/>
        <v>，2553962</v>
      </c>
      <c r="I4" s="4" t="str">
        <f>VLOOKUP(A4,HOP!A:U,21,0)</f>
        <v>直采</v>
      </c>
    </row>
    <row r="5" s="4" customFormat="1" spans="1:9">
      <c r="A5" s="5">
        <v>17949367769</v>
      </c>
      <c r="B5" s="6">
        <v>44721</v>
      </c>
      <c r="C5" s="6">
        <v>44723</v>
      </c>
      <c r="D5" s="4">
        <v>1800</v>
      </c>
      <c r="E5" s="4" t="str">
        <f>VLOOKUP(A5,HOP!A:L,12,0)</f>
        <v>1800.00</v>
      </c>
      <c r="F5" s="4" t="str">
        <f>VLOOKUP(A5,HOP!A:C,3,0)</f>
        <v>2554475</v>
      </c>
      <c r="G5" s="4">
        <f t="shared" si="0"/>
        <v>0</v>
      </c>
      <c r="H5" s="4" t="str">
        <f t="shared" si="1"/>
        <v>，2554475</v>
      </c>
      <c r="I5" s="4" t="str">
        <f>VLOOKUP(A5,HOP!A:U,21,0)</f>
        <v>直采</v>
      </c>
    </row>
    <row r="6" s="4" customFormat="1" spans="1:9">
      <c r="A6" s="5">
        <v>17955920251</v>
      </c>
      <c r="B6" s="6">
        <v>44721</v>
      </c>
      <c r="C6" s="6">
        <v>44723</v>
      </c>
      <c r="D6" s="4">
        <v>1250</v>
      </c>
      <c r="E6" s="4" t="str">
        <f>VLOOKUP(A6,HOP!A:L,12,0)</f>
        <v>1250.00</v>
      </c>
      <c r="F6" s="4" t="str">
        <f>VLOOKUP(A6,HOP!A:C,3,0)</f>
        <v>2555984</v>
      </c>
      <c r="G6" s="4">
        <f t="shared" si="0"/>
        <v>0</v>
      </c>
      <c r="H6" s="4" t="str">
        <f t="shared" si="1"/>
        <v>，2555984</v>
      </c>
      <c r="I6" s="4" t="str">
        <f>VLOOKUP(A6,HOP!A:U,21,0)</f>
        <v>直采</v>
      </c>
    </row>
    <row r="7" s="4" customFormat="1" spans="1:9">
      <c r="A7" s="5">
        <v>17956547306</v>
      </c>
      <c r="B7" s="6">
        <v>44721</v>
      </c>
      <c r="C7" s="6">
        <v>44723</v>
      </c>
      <c r="D7" s="4">
        <v>625</v>
      </c>
      <c r="E7" s="4" t="str">
        <f>VLOOKUP(A7,HOP!A:L,12,0)</f>
        <v>625.00</v>
      </c>
      <c r="F7" s="4" t="str">
        <f>VLOOKUP(A7,HOP!A:C,3,0)</f>
        <v>2556187</v>
      </c>
      <c r="G7" s="4">
        <f t="shared" si="0"/>
        <v>0</v>
      </c>
      <c r="H7" s="4" t="str">
        <f t="shared" si="1"/>
        <v>，2556187</v>
      </c>
      <c r="I7" s="4" t="str">
        <f>VLOOKUP(A7,HOP!A:U,21,0)</f>
        <v>直采</v>
      </c>
    </row>
    <row r="8" s="4" customFormat="1" spans="1:9">
      <c r="A8" s="5">
        <v>17956998625</v>
      </c>
      <c r="B8" s="6">
        <v>44722</v>
      </c>
      <c r="C8" s="6">
        <v>44723</v>
      </c>
      <c r="D8" s="4">
        <v>664</v>
      </c>
      <c r="E8" s="4" t="str">
        <f>VLOOKUP(A8,HOP!A:L,12,0)</f>
        <v>664.00</v>
      </c>
      <c r="F8" s="4" t="str">
        <f>VLOOKUP(A8,HOP!A:C,3,0)</f>
        <v>2556328</v>
      </c>
      <c r="G8" s="4">
        <f t="shared" si="0"/>
        <v>0</v>
      </c>
      <c r="H8" s="4" t="str">
        <f t="shared" si="1"/>
        <v>，2556328</v>
      </c>
      <c r="I8" s="4" t="str">
        <f>VLOOKUP(A8,HOP!A:U,21,0)</f>
        <v>直采</v>
      </c>
    </row>
    <row r="9" s="4" customFormat="1" spans="1:9">
      <c r="A9" s="5">
        <v>17957761087</v>
      </c>
      <c r="B9" s="6">
        <v>44722</v>
      </c>
      <c r="C9" s="6">
        <v>44723</v>
      </c>
      <c r="D9" s="4">
        <v>820</v>
      </c>
      <c r="E9" s="4" t="str">
        <f>VLOOKUP(A9,HOP!A:L,12,0)</f>
        <v>820.00</v>
      </c>
      <c r="F9" s="4" t="str">
        <f>VLOOKUP(A9,HOP!A:C,3,0)</f>
        <v>2556652</v>
      </c>
      <c r="G9" s="4">
        <f t="shared" si="0"/>
        <v>0</v>
      </c>
      <c r="H9" s="4" t="str">
        <f t="shared" si="1"/>
        <v>，2556652</v>
      </c>
      <c r="I9" s="4" t="str">
        <f>VLOOKUP(A9,HOP!A:U,21,0)</f>
        <v>直采</v>
      </c>
    </row>
    <row r="10" s="4" customFormat="1" spans="1:9">
      <c r="A10" s="5">
        <v>17964546245</v>
      </c>
      <c r="B10" s="6">
        <v>44722</v>
      </c>
      <c r="C10" s="6">
        <v>44723</v>
      </c>
      <c r="D10" s="4">
        <v>660</v>
      </c>
      <c r="E10" s="4" t="str">
        <f>VLOOKUP(A10,HOP!A:L,12,0)</f>
        <v>660.00</v>
      </c>
      <c r="F10" s="4" t="str">
        <f>VLOOKUP(A10,HOP!A:C,3,0)</f>
        <v>2557614</v>
      </c>
      <c r="G10" s="4">
        <f t="shared" si="0"/>
        <v>0</v>
      </c>
      <c r="H10" s="4" t="str">
        <f t="shared" si="1"/>
        <v>，2557614</v>
      </c>
      <c r="I10" s="4" t="str">
        <f>VLOOKUP(A10,HOP!A:U,21,0)</f>
        <v>直采</v>
      </c>
    </row>
    <row r="11" s="4" customFormat="1" spans="1:9">
      <c r="A11" s="5">
        <v>17969370750</v>
      </c>
      <c r="B11" s="6">
        <v>44722</v>
      </c>
      <c r="C11" s="6">
        <v>44723</v>
      </c>
      <c r="D11" s="4">
        <v>1800</v>
      </c>
      <c r="E11" s="4" t="str">
        <f>VLOOKUP(A11,HOP!A:L,12,0)</f>
        <v>1800.00</v>
      </c>
      <c r="F11" s="4" t="str">
        <f>VLOOKUP(A11,HOP!A:C,3,0)</f>
        <v>2558911</v>
      </c>
      <c r="G11" s="4">
        <f t="shared" si="0"/>
        <v>0</v>
      </c>
      <c r="H11" s="4" t="str">
        <f t="shared" si="1"/>
        <v>，2558911</v>
      </c>
      <c r="I11" s="4" t="str">
        <f>VLOOKUP(A11,HOP!A:U,21,0)</f>
        <v>直采</v>
      </c>
    </row>
    <row r="12" s="4" customFormat="1" spans="1:9">
      <c r="A12" s="5">
        <v>17971678930</v>
      </c>
      <c r="B12" s="6">
        <v>44720</v>
      </c>
      <c r="C12" s="6">
        <v>44723</v>
      </c>
      <c r="D12" s="4">
        <v>825</v>
      </c>
      <c r="E12" s="4" t="str">
        <f>VLOOKUP(A12,HOP!A:L,12,0)</f>
        <v>825.00</v>
      </c>
      <c r="F12" s="4" t="str">
        <f>VLOOKUP(A12,HOP!A:C,3,0)</f>
        <v>2559020</v>
      </c>
      <c r="G12" s="4">
        <f t="shared" si="0"/>
        <v>0</v>
      </c>
      <c r="H12" s="4" t="str">
        <f t="shared" si="1"/>
        <v>，2559020</v>
      </c>
      <c r="I12" s="4" t="str">
        <f>VLOOKUP(A12,HOP!A:U,21,0)</f>
        <v>直采</v>
      </c>
    </row>
    <row r="13" s="4" customFormat="1" spans="1:9">
      <c r="A13" s="5">
        <v>17973588563</v>
      </c>
      <c r="B13" s="6">
        <v>44713</v>
      </c>
      <c r="C13" s="6">
        <v>44723</v>
      </c>
      <c r="D13" s="4">
        <v>2570</v>
      </c>
      <c r="E13" s="4" t="str">
        <f>VLOOKUP(A13,HOP!A:L,12,0)</f>
        <v>2570.00</v>
      </c>
      <c r="F13" s="4" t="str">
        <f>VLOOKUP(A13,HOP!A:C,3,0)</f>
        <v>2559949</v>
      </c>
      <c r="G13" s="4">
        <f t="shared" si="0"/>
        <v>0</v>
      </c>
      <c r="H13" s="4" t="str">
        <f t="shared" si="1"/>
        <v>，2559949</v>
      </c>
      <c r="I13" s="4" t="str">
        <f>VLOOKUP(A13,HOP!A:U,21,0)</f>
        <v>直采</v>
      </c>
    </row>
    <row r="14" s="4" customFormat="1" spans="1:9">
      <c r="A14" s="5">
        <v>17977635138</v>
      </c>
      <c r="B14" s="6">
        <v>44722</v>
      </c>
      <c r="C14" s="6">
        <v>44723</v>
      </c>
      <c r="D14" s="4">
        <v>437</v>
      </c>
      <c r="E14" s="4" t="str">
        <f>VLOOKUP(A14,HOP!A:L,12,0)</f>
        <v>437.00</v>
      </c>
      <c r="F14" s="4" t="str">
        <f>VLOOKUP(A14,HOP!A:C,3,0)</f>
        <v>2560809</v>
      </c>
      <c r="G14" s="4">
        <f t="shared" si="0"/>
        <v>0</v>
      </c>
      <c r="H14" s="4" t="str">
        <f t="shared" si="1"/>
        <v>，2560809</v>
      </c>
      <c r="I14" s="4" t="str">
        <f>VLOOKUP(A14,HOP!A:U,21,0)</f>
        <v>直采</v>
      </c>
    </row>
    <row r="15" s="4" customFormat="1" spans="1:9">
      <c r="A15" s="5">
        <v>17989886613</v>
      </c>
      <c r="B15" s="6">
        <v>44722</v>
      </c>
      <c r="C15" s="6">
        <v>44723</v>
      </c>
      <c r="D15" s="4">
        <v>639</v>
      </c>
      <c r="E15" s="4" t="str">
        <f>VLOOKUP(A15,HOP!A:L,12,0)</f>
        <v>639.00</v>
      </c>
      <c r="F15" s="4" t="str">
        <f>VLOOKUP(A15,HOP!A:C,3,0)</f>
        <v>2563316</v>
      </c>
      <c r="G15" s="4">
        <f t="shared" si="0"/>
        <v>0</v>
      </c>
      <c r="H15" s="4" t="str">
        <f t="shared" si="1"/>
        <v>，2563316</v>
      </c>
      <c r="I15" s="4" t="str">
        <f>VLOOKUP(A15,HOP!A:U,21,0)</f>
        <v>直采</v>
      </c>
    </row>
    <row r="16" s="4" customFormat="1" spans="1:9">
      <c r="A16" s="5">
        <v>17989905645</v>
      </c>
      <c r="B16" s="6">
        <v>44722</v>
      </c>
      <c r="C16" s="6">
        <v>44723</v>
      </c>
      <c r="D16" s="4">
        <v>850</v>
      </c>
      <c r="E16" s="4" t="str">
        <f>VLOOKUP(A16,HOP!A:L,12,0)</f>
        <v>850.00</v>
      </c>
      <c r="F16" s="4" t="str">
        <f>VLOOKUP(A16,HOP!A:C,3,0)</f>
        <v>2563324</v>
      </c>
      <c r="G16" s="4">
        <f t="shared" si="0"/>
        <v>0</v>
      </c>
      <c r="H16" s="4" t="str">
        <f t="shared" si="1"/>
        <v>，2563324</v>
      </c>
      <c r="I16" s="4" t="str">
        <f>VLOOKUP(A16,HOP!A:U,21,0)</f>
        <v>直采</v>
      </c>
    </row>
    <row r="17" s="4" customFormat="1" hidden="1" spans="1:9">
      <c r="A17" s="5">
        <v>17995813196</v>
      </c>
      <c r="B17" s="6">
        <v>44713</v>
      </c>
      <c r="C17" s="6">
        <v>44723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VLOOKUP(A17,HOP!A:U,21,0)</f>
        <v>#N/A</v>
      </c>
    </row>
    <row r="18" s="4" customFormat="1" spans="1:9">
      <c r="A18" s="5">
        <v>18025871436</v>
      </c>
      <c r="B18" s="6">
        <v>44722</v>
      </c>
      <c r="C18" s="6">
        <v>44723</v>
      </c>
      <c r="D18" s="4">
        <v>1270</v>
      </c>
      <c r="E18" s="4" t="str">
        <f>VLOOKUP(A18,HOP!A:L,12,0)</f>
        <v>1270.00</v>
      </c>
      <c r="F18" s="4" t="str">
        <f>VLOOKUP(A18,HOP!A:C,3,0)</f>
        <v>2570416</v>
      </c>
      <c r="G18" s="4">
        <f t="shared" si="0"/>
        <v>0</v>
      </c>
      <c r="H18" s="4" t="str">
        <f t="shared" si="1"/>
        <v>，2570416</v>
      </c>
      <c r="I18" s="4" t="str">
        <f>VLOOKUP(A18,HOP!A:U,21,0)</f>
        <v>直采</v>
      </c>
    </row>
    <row r="19" s="4" customFormat="1" hidden="1" spans="1:9">
      <c r="A19" s="5">
        <v>18026669331</v>
      </c>
      <c r="B19" s="6">
        <v>44721</v>
      </c>
      <c r="C19" s="6">
        <v>44723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spans="1:9">
      <c r="A20" s="5">
        <v>18029682009</v>
      </c>
      <c r="B20" s="6">
        <v>44715</v>
      </c>
      <c r="C20" s="6">
        <v>44723</v>
      </c>
      <c r="D20" s="4">
        <v>10204</v>
      </c>
      <c r="E20" s="4" t="str">
        <f>VLOOKUP(A20,HOP!A:L,12,0)</f>
        <v>10204.00</v>
      </c>
      <c r="F20" s="4" t="str">
        <f>VLOOKUP(A20,HOP!A:C,3,0)</f>
        <v>2571509</v>
      </c>
      <c r="G20" s="4">
        <f t="shared" si="0"/>
        <v>0</v>
      </c>
      <c r="H20" s="4" t="str">
        <f t="shared" si="1"/>
        <v>，2571509</v>
      </c>
      <c r="I20" s="4" t="str">
        <f>VLOOKUP(A20,HOP!A:U,21,0)</f>
        <v>直采</v>
      </c>
    </row>
    <row r="21" s="4" customFormat="1" hidden="1" spans="1:9">
      <c r="A21" s="5">
        <v>18031460414</v>
      </c>
      <c r="B21" s="6">
        <v>44722</v>
      </c>
      <c r="C21" s="6">
        <v>44723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spans="1:9">
      <c r="A22" s="5">
        <v>18031880362</v>
      </c>
      <c r="B22" s="6">
        <v>44721</v>
      </c>
      <c r="C22" s="6">
        <v>44723</v>
      </c>
      <c r="D22" s="4">
        <v>2270</v>
      </c>
      <c r="E22" s="4" t="str">
        <f>VLOOKUP(A22,HOP!A:L,12,0)</f>
        <v>2270.00</v>
      </c>
      <c r="F22" s="4" t="str">
        <f>VLOOKUP(A22,HOP!A:C,3,0)</f>
        <v>2571912</v>
      </c>
      <c r="G22" s="4">
        <f t="shared" si="0"/>
        <v>0</v>
      </c>
      <c r="H22" s="4" t="str">
        <f t="shared" si="1"/>
        <v>，2571912</v>
      </c>
      <c r="I22" s="4" t="str">
        <f>VLOOKUP(A22,HOP!A:U,21,0)</f>
        <v>直采</v>
      </c>
    </row>
    <row r="23" s="4" customFormat="1" spans="1:9">
      <c r="A23" s="5">
        <v>18034623803</v>
      </c>
      <c r="B23" s="6">
        <v>44721</v>
      </c>
      <c r="C23" s="6">
        <v>44723</v>
      </c>
      <c r="D23" s="4">
        <v>1515</v>
      </c>
      <c r="E23" s="4" t="str">
        <f>VLOOKUP(A23,HOP!A:L,12,0)</f>
        <v>1515.00</v>
      </c>
      <c r="F23" s="4" t="str">
        <f>VLOOKUP(A23,HOP!A:C,3,0)</f>
        <v>2572578</v>
      </c>
      <c r="G23" s="4">
        <f t="shared" si="0"/>
        <v>0</v>
      </c>
      <c r="H23" s="4" t="str">
        <f t="shared" si="1"/>
        <v>，2572578</v>
      </c>
      <c r="I23" s="4" t="str">
        <f>VLOOKUP(A23,HOP!A:U,21,0)</f>
        <v>直采</v>
      </c>
    </row>
    <row r="24" s="4" customFormat="1" spans="1:9">
      <c r="A24" s="5">
        <v>18035861786</v>
      </c>
      <c r="B24" s="6">
        <v>44722</v>
      </c>
      <c r="C24" s="6">
        <v>44723</v>
      </c>
      <c r="D24" s="4">
        <v>356</v>
      </c>
      <c r="E24" s="4" t="str">
        <f>VLOOKUP(A24,HOP!A:L,12,0)</f>
        <v>356.00</v>
      </c>
      <c r="F24" s="4" t="str">
        <f>VLOOKUP(A24,HOP!A:C,3,0)</f>
        <v>2573071</v>
      </c>
      <c r="G24" s="4">
        <f t="shared" si="0"/>
        <v>0</v>
      </c>
      <c r="H24" s="4" t="str">
        <f t="shared" si="1"/>
        <v>，2573071</v>
      </c>
      <c r="I24" s="4" t="str">
        <f>VLOOKUP(A24,HOP!A:U,21,0)</f>
        <v>直采</v>
      </c>
    </row>
    <row r="25" s="4" customFormat="1" spans="1:9">
      <c r="A25" s="5">
        <v>18037643894</v>
      </c>
      <c r="B25" s="6">
        <v>44721</v>
      </c>
      <c r="C25" s="6">
        <v>44723</v>
      </c>
      <c r="D25" s="4">
        <v>362</v>
      </c>
      <c r="E25" s="4" t="str">
        <f>VLOOKUP(A25,HOP!A:L,12,0)</f>
        <v>362.00</v>
      </c>
      <c r="F25" s="4" t="str">
        <f>VLOOKUP(A25,HOP!A:C,3,0)</f>
        <v>2573353</v>
      </c>
      <c r="G25" s="4">
        <f t="shared" si="0"/>
        <v>0</v>
      </c>
      <c r="H25" s="4" t="str">
        <f t="shared" si="1"/>
        <v>，2573353</v>
      </c>
      <c r="I25" s="4" t="str">
        <f>VLOOKUP(A25,HOP!A:U,21,0)</f>
        <v>直采</v>
      </c>
    </row>
    <row r="26" s="4" customFormat="1" spans="1:9">
      <c r="A26" s="5">
        <v>18041376152</v>
      </c>
      <c r="B26" s="6">
        <v>44720</v>
      </c>
      <c r="C26" s="6">
        <v>44723</v>
      </c>
      <c r="D26" s="4">
        <v>5400</v>
      </c>
      <c r="E26" s="4" t="str">
        <f>VLOOKUP(A26,HOP!A:L,12,0)</f>
        <v>5400.00</v>
      </c>
      <c r="F26" s="4" t="str">
        <f>VLOOKUP(A26,HOP!A:C,3,0)</f>
        <v>2574409</v>
      </c>
      <c r="G26" s="4">
        <f t="shared" si="0"/>
        <v>0</v>
      </c>
      <c r="H26" s="4" t="str">
        <f t="shared" si="1"/>
        <v>，2574409</v>
      </c>
      <c r="I26" s="4" t="str">
        <f>VLOOKUP(A26,HOP!A:U,21,0)</f>
        <v>直采</v>
      </c>
    </row>
    <row r="27" s="4" customFormat="1" spans="1:9">
      <c r="A27" s="5">
        <v>18052638942</v>
      </c>
      <c r="B27" s="6">
        <v>44722</v>
      </c>
      <c r="C27" s="6">
        <v>44723</v>
      </c>
      <c r="D27" s="4">
        <v>2764</v>
      </c>
      <c r="E27" s="4" t="str">
        <f>VLOOKUP(A27,HOP!A:L,12,0)</f>
        <v>2764.00</v>
      </c>
      <c r="F27" s="4" t="str">
        <f>VLOOKUP(A27,HOP!A:C,3,0)</f>
        <v>2576639</v>
      </c>
      <c r="G27" s="4">
        <f t="shared" si="0"/>
        <v>0</v>
      </c>
      <c r="H27" s="4" t="str">
        <f t="shared" si="1"/>
        <v>，2576639</v>
      </c>
      <c r="I27" s="4" t="str">
        <f>VLOOKUP(A27,HOP!A:U,21,0)</f>
        <v>直采</v>
      </c>
    </row>
    <row r="28" s="4" customFormat="1" spans="1:9">
      <c r="A28" s="5">
        <v>18053778481</v>
      </c>
      <c r="B28" s="6">
        <v>44721</v>
      </c>
      <c r="C28" s="6">
        <v>44723</v>
      </c>
      <c r="D28" s="4">
        <v>1574</v>
      </c>
      <c r="E28" s="4" t="str">
        <f>VLOOKUP(A28,HOP!A:L,12,0)</f>
        <v>1574.00</v>
      </c>
      <c r="F28" s="4" t="str">
        <f>VLOOKUP(A28,HOP!A:C,3,0)</f>
        <v>2576792</v>
      </c>
      <c r="G28" s="4">
        <f t="shared" si="0"/>
        <v>0</v>
      </c>
      <c r="H28" s="4" t="str">
        <f t="shared" si="1"/>
        <v>，2576792</v>
      </c>
      <c r="I28" s="4" t="str">
        <f>VLOOKUP(A28,HOP!A:U,21,0)</f>
        <v>直采</v>
      </c>
    </row>
    <row r="29" s="4" customFormat="1" spans="1:9">
      <c r="A29" s="5">
        <v>18055477242</v>
      </c>
      <c r="B29" s="6">
        <v>44721</v>
      </c>
      <c r="C29" s="6">
        <v>44723</v>
      </c>
      <c r="D29" s="4">
        <v>1565</v>
      </c>
      <c r="E29" s="4" t="str">
        <f>VLOOKUP(A29,HOP!A:L,12,0)</f>
        <v>1565.00</v>
      </c>
      <c r="F29" s="4" t="str">
        <f>VLOOKUP(A29,HOP!A:C,3,0)</f>
        <v>2576927</v>
      </c>
      <c r="G29" s="4">
        <f t="shared" si="0"/>
        <v>0</v>
      </c>
      <c r="H29" s="4" t="str">
        <f t="shared" si="1"/>
        <v>，2576927</v>
      </c>
      <c r="I29" s="4" t="str">
        <f>VLOOKUP(A29,HOP!A:U,21,0)</f>
        <v>直采</v>
      </c>
    </row>
    <row r="30" s="4" customFormat="1" spans="1:9">
      <c r="A30" s="5">
        <v>18059861554</v>
      </c>
      <c r="B30" s="6">
        <v>44721</v>
      </c>
      <c r="C30" s="6">
        <v>44723</v>
      </c>
      <c r="D30" s="4">
        <v>2740</v>
      </c>
      <c r="E30" s="4" t="str">
        <f>VLOOKUP(A30,HOP!A:L,12,0)</f>
        <v>2740.00</v>
      </c>
      <c r="F30" s="4" t="str">
        <f>VLOOKUP(A30,HOP!A:C,3,0)</f>
        <v>2578036</v>
      </c>
      <c r="G30" s="4">
        <f t="shared" si="0"/>
        <v>0</v>
      </c>
      <c r="H30" s="4" t="str">
        <f t="shared" si="1"/>
        <v>，2578036</v>
      </c>
      <c r="I30" s="4" t="str">
        <f>VLOOKUP(A30,HOP!A:U,21,0)</f>
        <v>直采</v>
      </c>
    </row>
    <row r="31" s="4" customFormat="1" spans="1:9">
      <c r="A31" s="5">
        <v>18060173098</v>
      </c>
      <c r="B31" s="6">
        <v>44721</v>
      </c>
      <c r="C31" s="6">
        <v>44723</v>
      </c>
      <c r="D31" s="4">
        <v>939</v>
      </c>
      <c r="E31" s="4" t="str">
        <f>VLOOKUP(A31,HOP!A:L,12,0)</f>
        <v>939.00</v>
      </c>
      <c r="F31" s="4" t="str">
        <f>VLOOKUP(A31,HOP!A:C,3,0)</f>
        <v>2578230</v>
      </c>
      <c r="G31" s="4">
        <f t="shared" si="0"/>
        <v>0</v>
      </c>
      <c r="H31" s="4" t="str">
        <f t="shared" si="1"/>
        <v>，2578230</v>
      </c>
      <c r="I31" s="4" t="str">
        <f>VLOOKUP(A31,HOP!A:U,21,0)</f>
        <v>直采</v>
      </c>
    </row>
    <row r="32" s="4" customFormat="1" spans="1:9">
      <c r="A32" s="5">
        <v>18060301215</v>
      </c>
      <c r="B32" s="6">
        <v>44720</v>
      </c>
      <c r="C32" s="6">
        <v>44723</v>
      </c>
      <c r="D32" s="4">
        <v>396</v>
      </c>
      <c r="E32" s="4" t="str">
        <f>VLOOKUP(A32,HOP!A:L,12,0)</f>
        <v>396.00</v>
      </c>
      <c r="F32" s="4" t="str">
        <f>VLOOKUP(A32,HOP!A:C,3,0)</f>
        <v>2578294</v>
      </c>
      <c r="G32" s="4">
        <f t="shared" si="0"/>
        <v>0</v>
      </c>
      <c r="H32" s="4" t="str">
        <f t="shared" si="1"/>
        <v>，2578294</v>
      </c>
      <c r="I32" s="4" t="str">
        <f>VLOOKUP(A32,HOP!A:U,21,0)</f>
        <v>直采</v>
      </c>
    </row>
    <row r="33" s="4" customFormat="1" spans="1:9">
      <c r="A33" s="5">
        <v>18064874445</v>
      </c>
      <c r="B33" s="6">
        <v>44720</v>
      </c>
      <c r="C33" s="6">
        <v>44723</v>
      </c>
      <c r="D33" s="4">
        <v>489</v>
      </c>
      <c r="E33" s="4" t="str">
        <f>VLOOKUP(A33,HOP!A:L,12,0)</f>
        <v>489.00</v>
      </c>
      <c r="F33" s="4" t="str">
        <f>VLOOKUP(A33,HOP!A:C,3,0)</f>
        <v>2579178</v>
      </c>
      <c r="G33" s="4">
        <f t="shared" si="0"/>
        <v>0</v>
      </c>
      <c r="H33" s="4" t="str">
        <f t="shared" si="1"/>
        <v>，2579178</v>
      </c>
      <c r="I33" s="4" t="str">
        <f>VLOOKUP(A33,HOP!A:U,21,0)</f>
        <v>直采</v>
      </c>
    </row>
    <row r="34" s="4" customFormat="1" spans="1:9">
      <c r="A34" s="5">
        <v>18065223012</v>
      </c>
      <c r="B34" s="6">
        <v>44722</v>
      </c>
      <c r="C34" s="6">
        <v>44723</v>
      </c>
      <c r="D34" s="4">
        <v>491</v>
      </c>
      <c r="E34" s="4" t="str">
        <f>VLOOKUP(A34,HOP!A:L,12,0)</f>
        <v>491.00</v>
      </c>
      <c r="F34" s="4" t="str">
        <f>VLOOKUP(A34,HOP!A:C,3,0)</f>
        <v>2579355</v>
      </c>
      <c r="G34" s="4">
        <f t="shared" si="0"/>
        <v>0</v>
      </c>
      <c r="H34" s="4" t="str">
        <f t="shared" si="1"/>
        <v>，2579355</v>
      </c>
      <c r="I34" s="4" t="str">
        <f>VLOOKUP(A34,HOP!A:U,21,0)</f>
        <v>直采</v>
      </c>
    </row>
    <row r="35" s="4" customFormat="1" spans="1:9">
      <c r="A35" s="5">
        <v>18065382795</v>
      </c>
      <c r="B35" s="6">
        <v>44720</v>
      </c>
      <c r="C35" s="6">
        <v>44723</v>
      </c>
      <c r="D35" s="4">
        <v>1800</v>
      </c>
      <c r="E35" s="4" t="str">
        <f>VLOOKUP(A35,HOP!A:L,12,0)</f>
        <v>1800.00</v>
      </c>
      <c r="F35" s="4" t="str">
        <f>VLOOKUP(A35,HOP!A:C,3,0)</f>
        <v>2579411</v>
      </c>
      <c r="G35" s="4">
        <f t="shared" ref="G35:G66" si="2">D35-E35</f>
        <v>0</v>
      </c>
      <c r="H35" s="4" t="str">
        <f t="shared" ref="H35:H66" si="3">$H$1&amp;F35</f>
        <v>，2579411</v>
      </c>
      <c r="I35" s="4" t="str">
        <f>VLOOKUP(A35,HOP!A:U,21,0)</f>
        <v>直采</v>
      </c>
    </row>
    <row r="36" s="4" customFormat="1" spans="1:9">
      <c r="A36" s="5">
        <v>18065670876</v>
      </c>
      <c r="B36" s="6">
        <v>44722</v>
      </c>
      <c r="C36" s="6">
        <v>44723</v>
      </c>
      <c r="D36" s="4">
        <v>491</v>
      </c>
      <c r="E36" s="4" t="str">
        <f>VLOOKUP(A36,HOP!A:L,12,0)</f>
        <v>491.00</v>
      </c>
      <c r="F36" s="4" t="str">
        <f>VLOOKUP(A36,HOP!A:C,3,0)</f>
        <v>2579515</v>
      </c>
      <c r="G36" s="4">
        <f t="shared" si="2"/>
        <v>0</v>
      </c>
      <c r="H36" s="4" t="str">
        <f t="shared" si="3"/>
        <v>，2579515</v>
      </c>
      <c r="I36" s="4" t="str">
        <f>VLOOKUP(A36,HOP!A:U,21,0)</f>
        <v>直采</v>
      </c>
    </row>
    <row r="37" s="4" customFormat="1" spans="1:9">
      <c r="A37" s="5">
        <v>18066232765</v>
      </c>
      <c r="B37" s="6">
        <v>44720</v>
      </c>
      <c r="C37" s="6">
        <v>44723</v>
      </c>
      <c r="D37" s="4">
        <v>1140</v>
      </c>
      <c r="E37" s="4" t="str">
        <f>VLOOKUP(A37,HOP!A:L,12,0)</f>
        <v>1140.00</v>
      </c>
      <c r="F37" s="4" t="str">
        <f>VLOOKUP(A37,HOP!A:C,3,0)</f>
        <v>2579782</v>
      </c>
      <c r="G37" s="4">
        <f t="shared" si="2"/>
        <v>0</v>
      </c>
      <c r="H37" s="4" t="str">
        <f t="shared" si="3"/>
        <v>，2579782</v>
      </c>
      <c r="I37" s="4" t="str">
        <f>VLOOKUP(A37,HOP!A:U,21,0)</f>
        <v>直采</v>
      </c>
    </row>
    <row r="38" s="4" customFormat="1" spans="1:9">
      <c r="A38" s="5">
        <v>18066245715</v>
      </c>
      <c r="B38" s="6">
        <v>44722</v>
      </c>
      <c r="C38" s="6">
        <v>44723</v>
      </c>
      <c r="D38" s="4">
        <v>998</v>
      </c>
      <c r="E38" s="4" t="str">
        <f>VLOOKUP(A38,HOP!A:L,12,0)</f>
        <v>998.00</v>
      </c>
      <c r="F38" s="4" t="str">
        <f>VLOOKUP(A38,HOP!A:C,3,0)</f>
        <v>2579800</v>
      </c>
      <c r="G38" s="4">
        <f t="shared" si="2"/>
        <v>0</v>
      </c>
      <c r="H38" s="4" t="str">
        <f t="shared" si="3"/>
        <v>，2579800</v>
      </c>
      <c r="I38" s="4" t="str">
        <f>VLOOKUP(A38,HOP!A:U,21,0)</f>
        <v>直采</v>
      </c>
    </row>
    <row r="39" s="4" customFormat="1" spans="1:9">
      <c r="A39" s="5">
        <v>18068340598</v>
      </c>
      <c r="B39" s="6">
        <v>44722</v>
      </c>
      <c r="C39" s="6">
        <v>44723</v>
      </c>
      <c r="D39" s="4">
        <v>500</v>
      </c>
      <c r="E39" s="4" t="str">
        <f>VLOOKUP(A39,HOP!A:L,12,0)</f>
        <v>500.00</v>
      </c>
      <c r="F39" s="4" t="str">
        <f>VLOOKUP(A39,HOP!A:C,3,0)</f>
        <v>2579977</v>
      </c>
      <c r="G39" s="4">
        <f t="shared" si="2"/>
        <v>0</v>
      </c>
      <c r="H39" s="4" t="str">
        <f t="shared" si="3"/>
        <v>，2579977</v>
      </c>
      <c r="I39" s="4" t="str">
        <f>VLOOKUP(A39,HOP!A:U,21,0)</f>
        <v>直采</v>
      </c>
    </row>
    <row r="40" s="4" customFormat="1" spans="1:9">
      <c r="A40" s="5">
        <v>18068754004</v>
      </c>
      <c r="B40" s="6">
        <v>44722</v>
      </c>
      <c r="C40" s="6">
        <v>44723</v>
      </c>
      <c r="D40" s="4">
        <v>692</v>
      </c>
      <c r="E40" s="4" t="str">
        <f>VLOOKUP(A40,HOP!A:L,12,0)</f>
        <v>692.00</v>
      </c>
      <c r="F40" s="4" t="str">
        <f>VLOOKUP(A40,HOP!A:C,3,0)</f>
        <v>2580081</v>
      </c>
      <c r="G40" s="4">
        <f t="shared" si="2"/>
        <v>0</v>
      </c>
      <c r="H40" s="4" t="str">
        <f t="shared" si="3"/>
        <v>，2580081</v>
      </c>
      <c r="I40" s="4" t="str">
        <f>VLOOKUP(A40,HOP!A:U,21,0)</f>
        <v>直采</v>
      </c>
    </row>
    <row r="41" s="4" customFormat="1" spans="1:9">
      <c r="A41" s="5">
        <v>18069421147</v>
      </c>
      <c r="B41" s="6">
        <v>44720</v>
      </c>
      <c r="C41" s="6">
        <v>44723</v>
      </c>
      <c r="D41" s="4">
        <v>1388</v>
      </c>
      <c r="E41" s="4" t="str">
        <f>VLOOKUP(A41,HOP!A:L,12,0)</f>
        <v>1388.00</v>
      </c>
      <c r="F41" s="4" t="str">
        <f>VLOOKUP(A41,HOP!A:C,3,0)</f>
        <v>2580303</v>
      </c>
      <c r="G41" s="4">
        <f t="shared" si="2"/>
        <v>0</v>
      </c>
      <c r="H41" s="4" t="str">
        <f t="shared" si="3"/>
        <v>，2580303</v>
      </c>
      <c r="I41" s="4" t="str">
        <f>VLOOKUP(A41,HOP!A:U,21,0)</f>
        <v>直采</v>
      </c>
    </row>
    <row r="42" s="4" customFormat="1" spans="1:9">
      <c r="A42" s="5">
        <v>18071187806</v>
      </c>
      <c r="B42" s="6">
        <v>44720</v>
      </c>
      <c r="C42" s="6">
        <v>44723</v>
      </c>
      <c r="D42" s="4">
        <v>1578</v>
      </c>
      <c r="E42" s="4" t="str">
        <f>VLOOKUP(A42,HOP!A:L,12,0)</f>
        <v>1578.00</v>
      </c>
      <c r="F42" s="4" t="str">
        <f>VLOOKUP(A42,HOP!A:C,3,0)</f>
        <v>2580551</v>
      </c>
      <c r="G42" s="4">
        <f t="shared" si="2"/>
        <v>0</v>
      </c>
      <c r="H42" s="4" t="str">
        <f t="shared" si="3"/>
        <v>，2580551</v>
      </c>
      <c r="I42" s="4" t="str">
        <f>VLOOKUP(A42,HOP!A:U,21,0)</f>
        <v>直采</v>
      </c>
    </row>
    <row r="43" s="4" customFormat="1" spans="1:9">
      <c r="A43" s="5">
        <v>18071675108</v>
      </c>
      <c r="B43" s="6">
        <v>44722</v>
      </c>
      <c r="C43" s="6">
        <v>44723</v>
      </c>
      <c r="D43" s="4">
        <v>443</v>
      </c>
      <c r="E43" s="4" t="str">
        <f>VLOOKUP(A43,HOP!A:L,12,0)</f>
        <v>443.00</v>
      </c>
      <c r="F43" s="4" t="str">
        <f>VLOOKUP(A43,HOP!A:C,3,0)</f>
        <v>2580726</v>
      </c>
      <c r="G43" s="4">
        <f t="shared" si="2"/>
        <v>0</v>
      </c>
      <c r="H43" s="4" t="str">
        <f t="shared" si="3"/>
        <v>，2580726</v>
      </c>
      <c r="I43" s="4" t="str">
        <f>VLOOKUP(A43,HOP!A:U,21,0)</f>
        <v>直采</v>
      </c>
    </row>
    <row r="44" s="4" customFormat="1" spans="1:9">
      <c r="A44" s="5">
        <v>18072814697</v>
      </c>
      <c r="B44" s="6">
        <v>44721</v>
      </c>
      <c r="C44" s="6">
        <v>44723</v>
      </c>
      <c r="D44" s="4">
        <v>4773</v>
      </c>
      <c r="E44" s="4" t="str">
        <f>VLOOKUP(A44,HOP!A:L,12,0)</f>
        <v>4773.00</v>
      </c>
      <c r="F44" s="4" t="str">
        <f>VLOOKUP(A44,HOP!A:C,3,0)</f>
        <v>2581037</v>
      </c>
      <c r="G44" s="4">
        <f t="shared" si="2"/>
        <v>0</v>
      </c>
      <c r="H44" s="4" t="str">
        <f t="shared" si="3"/>
        <v>，2581037</v>
      </c>
      <c r="I44" s="4" t="str">
        <f>VLOOKUP(A44,HOP!A:U,21,0)</f>
        <v>直采</v>
      </c>
    </row>
    <row r="45" s="4" customFormat="1" spans="1:9">
      <c r="A45" s="5">
        <v>18075573423</v>
      </c>
      <c r="B45" s="6">
        <v>44721</v>
      </c>
      <c r="C45" s="6">
        <v>44723</v>
      </c>
      <c r="D45" s="4">
        <v>1440</v>
      </c>
      <c r="E45" s="4" t="str">
        <f>VLOOKUP(A45,HOP!A:L,12,0)</f>
        <v>1440.00</v>
      </c>
      <c r="F45" s="4" t="str">
        <f>VLOOKUP(A45,HOP!A:C,3,0)</f>
        <v>2581318</v>
      </c>
      <c r="G45" s="4">
        <f t="shared" si="2"/>
        <v>0</v>
      </c>
      <c r="H45" s="4" t="str">
        <f t="shared" si="3"/>
        <v>，2581318</v>
      </c>
      <c r="I45" s="4" t="str">
        <f>VLOOKUP(A45,HOP!A:U,21,0)</f>
        <v>直采</v>
      </c>
    </row>
    <row r="46" s="4" customFormat="1" spans="1:9">
      <c r="A46" s="5">
        <v>18075915883</v>
      </c>
      <c r="B46" s="6">
        <v>44722</v>
      </c>
      <c r="C46" s="6">
        <v>44723</v>
      </c>
      <c r="D46" s="4">
        <v>433</v>
      </c>
      <c r="E46" s="4" t="str">
        <f>VLOOKUP(A46,HOP!A:L,12,0)</f>
        <v>433.00</v>
      </c>
      <c r="F46" s="4" t="str">
        <f>VLOOKUP(A46,HOP!A:C,3,0)</f>
        <v>2581397</v>
      </c>
      <c r="G46" s="4">
        <f t="shared" si="2"/>
        <v>0</v>
      </c>
      <c r="H46" s="4" t="str">
        <f t="shared" si="3"/>
        <v>，2581397</v>
      </c>
      <c r="I46" s="4" t="str">
        <f>VLOOKUP(A46,HOP!A:U,21,0)</f>
        <v>直采</v>
      </c>
    </row>
    <row r="47" s="4" customFormat="1" hidden="1" spans="1:9">
      <c r="A47" s="5">
        <v>18076837055</v>
      </c>
      <c r="B47" s="6">
        <v>44721</v>
      </c>
      <c r="C47" s="6">
        <v>44723</v>
      </c>
      <c r="D47" s="4">
        <v>0</v>
      </c>
      <c r="E47" s="4" t="e">
        <f>VLOOKUP(A47,HOP!A:L,12,0)</f>
        <v>#N/A</v>
      </c>
      <c r="F47" s="4" t="e">
        <f>VLOOKUP(A47,HOP!A:C,3,0)</f>
        <v>#N/A</v>
      </c>
      <c r="G47" s="4" t="e">
        <f t="shared" si="2"/>
        <v>#N/A</v>
      </c>
      <c r="H47" s="4" t="e">
        <f t="shared" si="3"/>
        <v>#N/A</v>
      </c>
      <c r="I47" s="4" t="e">
        <f>VLOOKUP(A47,HOP!A:U,21,0)</f>
        <v>#N/A</v>
      </c>
    </row>
    <row r="48" s="4" customFormat="1" spans="1:9">
      <c r="A48" s="5">
        <v>18076883413</v>
      </c>
      <c r="B48" s="6">
        <v>44721</v>
      </c>
      <c r="C48" s="6">
        <v>44723</v>
      </c>
      <c r="D48" s="4">
        <v>500</v>
      </c>
      <c r="E48" s="4" t="str">
        <f>VLOOKUP(A48,HOP!A:L,12,0)</f>
        <v>500.00</v>
      </c>
      <c r="F48" s="4" t="str">
        <f>VLOOKUP(A48,HOP!A:C,3,0)</f>
        <v>2581710</v>
      </c>
      <c r="G48" s="4">
        <f t="shared" si="2"/>
        <v>0</v>
      </c>
      <c r="H48" s="4" t="str">
        <f t="shared" si="3"/>
        <v>，2581710</v>
      </c>
      <c r="I48" s="4" t="str">
        <f>VLOOKUP(A48,HOP!A:U,21,0)</f>
        <v>直采</v>
      </c>
    </row>
    <row r="49" s="4" customFormat="1" spans="1:9">
      <c r="A49" s="5">
        <v>18076985291</v>
      </c>
      <c r="B49" s="6">
        <v>44722</v>
      </c>
      <c r="C49" s="6">
        <v>44723</v>
      </c>
      <c r="D49" s="4">
        <v>690</v>
      </c>
      <c r="E49" s="4" t="str">
        <f>VLOOKUP(A49,HOP!A:L,12,0)</f>
        <v>690.00</v>
      </c>
      <c r="F49" s="4" t="str">
        <f>VLOOKUP(A49,HOP!A:C,3,0)</f>
        <v>2581771</v>
      </c>
      <c r="G49" s="4">
        <f t="shared" si="2"/>
        <v>0</v>
      </c>
      <c r="H49" s="4" t="str">
        <f t="shared" si="3"/>
        <v>，2581771</v>
      </c>
      <c r="I49" s="4" t="str">
        <f>VLOOKUP(A49,HOP!A:U,21,0)</f>
        <v>直采</v>
      </c>
    </row>
    <row r="50" s="4" customFormat="1" hidden="1" spans="1:9">
      <c r="A50" s="5">
        <v>18077032119</v>
      </c>
      <c r="B50" s="6">
        <v>44721</v>
      </c>
      <c r="C50" s="6">
        <v>44723</v>
      </c>
      <c r="D50" s="4">
        <v>0</v>
      </c>
      <c r="E50" s="4" t="e">
        <f>VLOOKUP(A50,HOP!A:L,12,0)</f>
        <v>#N/A</v>
      </c>
      <c r="F50" s="4" t="e">
        <f>VLOOKUP(A50,HOP!A:C,3,0)</f>
        <v>#N/A</v>
      </c>
      <c r="G50" s="4" t="e">
        <f t="shared" si="2"/>
        <v>#N/A</v>
      </c>
      <c r="H50" s="4" t="e">
        <f t="shared" si="3"/>
        <v>#N/A</v>
      </c>
      <c r="I50" s="4" t="e">
        <f>VLOOKUP(A50,HOP!A:U,21,0)</f>
        <v>#N/A</v>
      </c>
    </row>
    <row r="51" s="4" customFormat="1" spans="1:9">
      <c r="A51" s="5">
        <v>18077234417</v>
      </c>
      <c r="B51" s="6">
        <v>44721</v>
      </c>
      <c r="C51" s="6">
        <v>44723</v>
      </c>
      <c r="D51" s="4">
        <v>1780</v>
      </c>
      <c r="E51" s="4" t="str">
        <f>VLOOKUP(A51,HOP!A:L,12,0)</f>
        <v>1780.00</v>
      </c>
      <c r="F51" s="4" t="str">
        <f>VLOOKUP(A51,HOP!A:C,3,0)</f>
        <v>2582020</v>
      </c>
      <c r="G51" s="4">
        <f t="shared" si="2"/>
        <v>0</v>
      </c>
      <c r="H51" s="4" t="str">
        <f t="shared" si="3"/>
        <v>，2582020</v>
      </c>
      <c r="I51" s="4" t="str">
        <f>VLOOKUP(A51,HOP!A:U,21,0)</f>
        <v>直采</v>
      </c>
    </row>
    <row r="52" s="4" customFormat="1" spans="1:9">
      <c r="A52" s="5">
        <v>18077289957</v>
      </c>
      <c r="B52" s="6">
        <v>44722</v>
      </c>
      <c r="C52" s="6">
        <v>44723</v>
      </c>
      <c r="D52" s="4">
        <v>251</v>
      </c>
      <c r="E52" s="4" t="str">
        <f>VLOOKUP(A52,HOP!A:L,12,0)</f>
        <v>251.00</v>
      </c>
      <c r="F52" s="4" t="str">
        <f>VLOOKUP(A52,HOP!A:C,3,0)</f>
        <v>2582074</v>
      </c>
      <c r="G52" s="4">
        <f t="shared" si="2"/>
        <v>0</v>
      </c>
      <c r="H52" s="4" t="str">
        <f t="shared" si="3"/>
        <v>，2582074</v>
      </c>
      <c r="I52" s="4" t="str">
        <f>VLOOKUP(A52,HOP!A:U,21,0)</f>
        <v>直采</v>
      </c>
    </row>
    <row r="53" s="4" customFormat="1" spans="1:9">
      <c r="A53" s="5">
        <v>18079771696</v>
      </c>
      <c r="B53" s="6">
        <v>44721</v>
      </c>
      <c r="C53" s="6">
        <v>44723</v>
      </c>
      <c r="D53" s="4">
        <v>302</v>
      </c>
      <c r="E53" s="4" t="str">
        <f>VLOOKUP(A53,HOP!A:L,12,0)</f>
        <v>302.00</v>
      </c>
      <c r="F53" s="4" t="str">
        <f>VLOOKUP(A53,HOP!A:C,3,0)</f>
        <v>2582397</v>
      </c>
      <c r="G53" s="4">
        <f t="shared" si="2"/>
        <v>0</v>
      </c>
      <c r="H53" s="4" t="str">
        <f t="shared" si="3"/>
        <v>，2582397</v>
      </c>
      <c r="I53" s="4" t="str">
        <f>VLOOKUP(A53,HOP!A:U,21,0)</f>
        <v>直采</v>
      </c>
    </row>
    <row r="54" s="4" customFormat="1" hidden="1" spans="1:9">
      <c r="A54" s="5">
        <v>18080474786</v>
      </c>
      <c r="B54" s="6">
        <v>44722</v>
      </c>
      <c r="C54" s="6">
        <v>44723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spans="1:9">
      <c r="A55" s="5">
        <v>18083320851</v>
      </c>
      <c r="B55" s="6">
        <v>44722</v>
      </c>
      <c r="C55" s="6">
        <v>44723</v>
      </c>
      <c r="D55" s="4">
        <v>340</v>
      </c>
      <c r="E55" s="4" t="str">
        <f>VLOOKUP(A55,HOP!A:L,12,0)</f>
        <v>340.00</v>
      </c>
      <c r="F55" s="4" t="str">
        <f>VLOOKUP(A55,HOP!A:C,3,0)</f>
        <v>2583246</v>
      </c>
      <c r="G55" s="4">
        <f t="shared" si="2"/>
        <v>0</v>
      </c>
      <c r="H55" s="4" t="str">
        <f t="shared" si="3"/>
        <v>，2583246</v>
      </c>
      <c r="I55" s="4" t="str">
        <f>VLOOKUP(A55,HOP!A:U,21,0)</f>
        <v>直采</v>
      </c>
    </row>
    <row r="56" s="4" customFormat="1" spans="1:9">
      <c r="A56" s="5">
        <v>18083367245</v>
      </c>
      <c r="B56" s="6">
        <v>44722</v>
      </c>
      <c r="C56" s="6">
        <v>44723</v>
      </c>
      <c r="D56" s="4">
        <v>340</v>
      </c>
      <c r="E56" s="4" t="str">
        <f>VLOOKUP(A56,HOP!A:L,12,0)</f>
        <v>340.00</v>
      </c>
      <c r="F56" s="4" t="str">
        <f>VLOOKUP(A56,HOP!A:C,3,0)</f>
        <v>2583251</v>
      </c>
      <c r="G56" s="4">
        <f t="shared" si="2"/>
        <v>0</v>
      </c>
      <c r="H56" s="4" t="str">
        <f t="shared" si="3"/>
        <v>，2583251</v>
      </c>
      <c r="I56" s="4" t="str">
        <f>VLOOKUP(A56,HOP!A:U,21,0)</f>
        <v>直采</v>
      </c>
    </row>
    <row r="57" s="4" customFormat="1" hidden="1" spans="1:9">
      <c r="A57" s="5">
        <v>18083454491</v>
      </c>
      <c r="B57" s="6">
        <v>44722</v>
      </c>
      <c r="C57" s="6">
        <v>44723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spans="1:9">
      <c r="A58" s="5">
        <v>18083732269</v>
      </c>
      <c r="B58" s="6">
        <v>44722</v>
      </c>
      <c r="C58" s="6">
        <v>44723</v>
      </c>
      <c r="D58" s="4">
        <v>560</v>
      </c>
      <c r="E58" s="4" t="str">
        <f>VLOOKUP(A58,HOP!A:L,12,0)</f>
        <v>560.00</v>
      </c>
      <c r="F58" s="4" t="str">
        <f>VLOOKUP(A58,HOP!A:C,3,0)</f>
        <v>2583353</v>
      </c>
      <c r="G58" s="4">
        <f t="shared" si="2"/>
        <v>0</v>
      </c>
      <c r="H58" s="4" t="str">
        <f t="shared" si="3"/>
        <v>，2583353</v>
      </c>
      <c r="I58" s="4" t="str">
        <f>VLOOKUP(A58,HOP!A:U,21,0)</f>
        <v>直采</v>
      </c>
    </row>
    <row r="59" s="4" customFormat="1" hidden="1" spans="1:9">
      <c r="A59" s="5">
        <v>18084305432</v>
      </c>
      <c r="B59" s="6">
        <v>44722</v>
      </c>
      <c r="C59" s="6">
        <v>44723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hidden="1" spans="1:9">
      <c r="A60" s="5">
        <v>18084341646</v>
      </c>
      <c r="B60" s="6">
        <v>44722</v>
      </c>
      <c r="C60" s="6">
        <v>44723</v>
      </c>
      <c r="D60" s="4">
        <v>0</v>
      </c>
      <c r="E60" s="4" t="e">
        <f>VLOOKUP(A60,HOP!A:L,12,0)</f>
        <v>#N/A</v>
      </c>
      <c r="F60" s="4" t="e">
        <f>VLOOKUP(A60,HOP!A:C,3,0)</f>
        <v>#N/A</v>
      </c>
      <c r="G60" s="4" t="e">
        <f t="shared" si="2"/>
        <v>#N/A</v>
      </c>
      <c r="H60" s="4" t="e">
        <f t="shared" si="3"/>
        <v>#N/A</v>
      </c>
      <c r="I60" s="4" t="e">
        <f>VLOOKUP(A60,HOP!A:U,21,0)</f>
        <v>#N/A</v>
      </c>
    </row>
    <row r="61" s="4" customFormat="1" spans="1:9">
      <c r="A61" s="5">
        <v>18084398090</v>
      </c>
      <c r="B61" s="6">
        <v>44722</v>
      </c>
      <c r="C61" s="6">
        <v>44723</v>
      </c>
      <c r="D61" s="4">
        <v>900</v>
      </c>
      <c r="E61" s="4" t="str">
        <f>VLOOKUP(A61,HOP!A:L,12,0)</f>
        <v>900.00</v>
      </c>
      <c r="F61" s="4" t="str">
        <f>VLOOKUP(A61,HOP!A:C,3,0)</f>
        <v>2583661</v>
      </c>
      <c r="G61" s="4">
        <f t="shared" si="2"/>
        <v>0</v>
      </c>
      <c r="H61" s="4" t="str">
        <f t="shared" si="3"/>
        <v>，2583661</v>
      </c>
      <c r="I61" s="4" t="str">
        <f>VLOOKUP(A61,HOP!A:U,21,0)</f>
        <v>直采</v>
      </c>
    </row>
    <row r="62" s="4" customFormat="1" spans="1:9">
      <c r="A62" s="5">
        <v>18084554872</v>
      </c>
      <c r="B62" s="6">
        <v>44722</v>
      </c>
      <c r="C62" s="6">
        <v>44723</v>
      </c>
      <c r="D62" s="4">
        <v>3320</v>
      </c>
      <c r="E62" s="4" t="str">
        <f>VLOOKUP(A62,HOP!A:L,12,0)</f>
        <v>3320.00</v>
      </c>
      <c r="F62" s="4" t="str">
        <f>VLOOKUP(A62,HOP!A:C,3,0)</f>
        <v>2583790</v>
      </c>
      <c r="G62" s="4">
        <f t="shared" si="2"/>
        <v>0</v>
      </c>
      <c r="H62" s="4" t="str">
        <f t="shared" si="3"/>
        <v>，2583790</v>
      </c>
      <c r="I62" s="4" t="str">
        <f>VLOOKUP(A62,HOP!A:U,21,0)</f>
        <v>直采</v>
      </c>
    </row>
    <row r="63" s="4" customFormat="1" spans="1:9">
      <c r="A63" s="5">
        <v>18084564979</v>
      </c>
      <c r="B63" s="6">
        <v>44722</v>
      </c>
      <c r="C63" s="6">
        <v>44723</v>
      </c>
      <c r="D63" s="4">
        <v>171</v>
      </c>
      <c r="E63" s="4" t="str">
        <f>VLOOKUP(A63,HOP!A:L,12,0)</f>
        <v>171.00</v>
      </c>
      <c r="F63" s="4" t="str">
        <f>VLOOKUP(A63,HOP!A:C,3,0)</f>
        <v>2583799</v>
      </c>
      <c r="G63" s="4">
        <f t="shared" si="2"/>
        <v>0</v>
      </c>
      <c r="H63" s="4" t="str">
        <f t="shared" si="3"/>
        <v>，2583799</v>
      </c>
      <c r="I63" s="4" t="str">
        <f>VLOOKUP(A63,HOP!A:U,21,0)</f>
        <v>直采</v>
      </c>
    </row>
    <row r="64" s="4" customFormat="1" spans="1:9">
      <c r="A64" s="5">
        <v>18084970318</v>
      </c>
      <c r="B64" s="6">
        <v>44722</v>
      </c>
      <c r="C64" s="6">
        <v>44723</v>
      </c>
      <c r="D64" s="4">
        <v>540</v>
      </c>
      <c r="E64" s="4" t="str">
        <f>VLOOKUP(A64,HOP!A:L,12,0)</f>
        <v>540.00</v>
      </c>
      <c r="F64" s="4" t="str">
        <f>VLOOKUP(A64,HOP!A:C,3,0)</f>
        <v>2583985</v>
      </c>
      <c r="G64" s="4">
        <f t="shared" si="2"/>
        <v>0</v>
      </c>
      <c r="H64" s="4" t="str">
        <f t="shared" si="3"/>
        <v>，2583985</v>
      </c>
      <c r="I64" s="4" t="str">
        <f>VLOOKUP(A64,HOP!A:U,21,0)</f>
        <v>直采</v>
      </c>
    </row>
    <row r="65" s="4" customFormat="1" spans="1:9">
      <c r="A65" s="5">
        <v>18085301146</v>
      </c>
      <c r="B65" s="6">
        <v>44722</v>
      </c>
      <c r="C65" s="6">
        <v>44723</v>
      </c>
      <c r="D65" s="4">
        <v>770</v>
      </c>
      <c r="E65" s="4" t="str">
        <f>VLOOKUP(A65,HOP!A:L,12,0)</f>
        <v>770.00</v>
      </c>
      <c r="F65" s="4" t="str">
        <f>VLOOKUP(A65,HOP!A:C,3,0)</f>
        <v>2584154</v>
      </c>
      <c r="G65" s="4">
        <f t="shared" si="2"/>
        <v>0</v>
      </c>
      <c r="H65" s="4" t="str">
        <f t="shared" si="3"/>
        <v>，2584154</v>
      </c>
      <c r="I65" s="4" t="str">
        <f>VLOOKUP(A65,HOP!A:U,21,0)</f>
        <v>直采</v>
      </c>
    </row>
    <row r="66" s="4" customFormat="1" spans="1:9">
      <c r="A66" s="5">
        <v>18085360984</v>
      </c>
      <c r="B66" s="6">
        <v>44722</v>
      </c>
      <c r="C66" s="6">
        <v>44723</v>
      </c>
      <c r="D66" s="4">
        <v>1168</v>
      </c>
      <c r="E66" s="4" t="str">
        <f>VLOOKUP(A66,HOP!A:L,12,0)</f>
        <v>1168.00</v>
      </c>
      <c r="F66" s="4" t="str">
        <f>VLOOKUP(A66,HOP!A:C,3,0)</f>
        <v>2584194</v>
      </c>
      <c r="G66" s="4">
        <f t="shared" si="2"/>
        <v>0</v>
      </c>
      <c r="H66" s="4" t="str">
        <f t="shared" si="3"/>
        <v>，2584194</v>
      </c>
      <c r="I66" s="4" t="str">
        <f>VLOOKUP(A66,HOP!A:U,21,0)</f>
        <v>直采</v>
      </c>
    </row>
    <row r="67" s="4" customFormat="1" hidden="1" spans="1:9">
      <c r="A67" s="5">
        <v>18087126643</v>
      </c>
      <c r="B67" s="6">
        <v>44722</v>
      </c>
      <c r="C67" s="6">
        <v>44723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>D67-E67</f>
        <v>#N/A</v>
      </c>
      <c r="H67" s="4" t="e">
        <f>$H$1&amp;F67</f>
        <v>#N/A</v>
      </c>
      <c r="I67" s="4" t="e">
        <f>VLOOKUP(A67,HOP!A:U,21,0)</f>
        <v>#N/A</v>
      </c>
    </row>
    <row r="68" s="4" customFormat="1" spans="1:9">
      <c r="A68" s="5">
        <v>18087435249</v>
      </c>
      <c r="B68" s="6">
        <v>44722</v>
      </c>
      <c r="C68" s="6">
        <v>44723</v>
      </c>
      <c r="D68" s="4">
        <v>133</v>
      </c>
      <c r="E68" s="4" t="str">
        <f>VLOOKUP(A68,HOP!A:L,12,0)</f>
        <v>133.00</v>
      </c>
      <c r="F68" s="4" t="str">
        <f>VLOOKUP(A68,HOP!A:C,3,0)</f>
        <v>2584490</v>
      </c>
      <c r="G68" s="4">
        <f>D68-E68</f>
        <v>0</v>
      </c>
      <c r="H68" s="4" t="str">
        <f>$H$1&amp;F68</f>
        <v>，2584490</v>
      </c>
      <c r="I68" s="4" t="str">
        <f>VLOOKUP(A68,HOP!A:U,21,0)</f>
        <v>直采</v>
      </c>
    </row>
    <row r="69" s="4" customFormat="1" spans="1:9">
      <c r="A69" s="5">
        <v>18087438757</v>
      </c>
      <c r="B69" s="6">
        <v>44722</v>
      </c>
      <c r="C69" s="6">
        <v>44723</v>
      </c>
      <c r="D69" s="4">
        <v>900</v>
      </c>
      <c r="E69" s="4" t="str">
        <f>VLOOKUP(A69,HOP!A:L,12,0)</f>
        <v>900.00</v>
      </c>
      <c r="F69" s="4" t="str">
        <f>VLOOKUP(A69,HOP!A:C,3,0)</f>
        <v>2584493</v>
      </c>
      <c r="G69" s="4">
        <f>D69-E69</f>
        <v>0</v>
      </c>
      <c r="H69" s="4" t="str">
        <f>$H$1&amp;F69</f>
        <v>，2584493</v>
      </c>
      <c r="I69" s="4" t="str">
        <f>VLOOKUP(A69,HOP!A:U,21,0)</f>
        <v>直采</v>
      </c>
    </row>
    <row r="70" s="4" customFormat="1" spans="1:9">
      <c r="A70" s="5">
        <v>18087996210</v>
      </c>
      <c r="B70" s="6">
        <v>44722</v>
      </c>
      <c r="C70" s="6">
        <v>44723</v>
      </c>
      <c r="D70" s="4">
        <v>326</v>
      </c>
      <c r="E70" s="4" t="str">
        <f>VLOOKUP(A70,HOP!A:L,12,0)</f>
        <v>326.00</v>
      </c>
      <c r="F70" s="4" t="str">
        <f>VLOOKUP(A70,HOP!A:C,3,0)</f>
        <v>2584705</v>
      </c>
      <c r="G70" s="4">
        <f>D70-E70</f>
        <v>0</v>
      </c>
      <c r="H70" s="4" t="str">
        <f>$H$1&amp;F70</f>
        <v>，2584705</v>
      </c>
      <c r="I70" s="4" t="str">
        <f>VLOOKUP(A70,HOP!A:U,21,0)</f>
        <v>直采</v>
      </c>
    </row>
    <row r="72" spans="4:4">
      <c r="D72" s="4">
        <f>SUM(D2:D71)</f>
        <v>80128</v>
      </c>
    </row>
    <row r="78" spans="1:1">
      <c r="A78" s="4" t="s">
        <v>397</v>
      </c>
    </row>
    <row r="79" spans="1:1">
      <c r="A79" s="4" t="s">
        <v>398</v>
      </c>
    </row>
    <row r="80" spans="1:1">
      <c r="A80" s="4" t="s">
        <v>399</v>
      </c>
    </row>
  </sheetData>
  <autoFilter ref="A1:XFD72">
    <filterColumn colId="3">
      <filters blank="1">
        <filter val="690"/>
        <filter val="850"/>
        <filter val="1250"/>
        <filter val="251"/>
        <filter val="491"/>
        <filter val="692"/>
        <filter val="1515"/>
        <filter val="356"/>
        <filter val="396"/>
        <filter val="998"/>
        <filter val="560"/>
        <filter val="660"/>
        <filter val="820"/>
        <filter val="3320"/>
        <filter val="362"/>
        <filter val="664"/>
        <filter val="2764"/>
        <filter val="625"/>
        <filter val="825"/>
        <filter val="1565"/>
        <filter val="326"/>
        <filter val="1168"/>
        <filter val="80128"/>
        <filter val="770"/>
        <filter val="1270"/>
        <filter val="2270"/>
        <filter val="2570"/>
        <filter val="171"/>
        <filter val="133"/>
        <filter val="433"/>
        <filter val="4773"/>
        <filter val="1574"/>
        <filter val="437"/>
        <filter val="1578"/>
        <filter val="639"/>
        <filter val="939"/>
        <filter val="340"/>
        <filter val="500"/>
        <filter val="540"/>
        <filter val="900"/>
        <filter val="1140"/>
        <filter val="1440"/>
        <filter val="1780"/>
        <filter val="1800"/>
        <filter val="2740"/>
        <filter val="3180"/>
        <filter val="5400"/>
        <filter val="302"/>
        <filter val="443"/>
        <filter val="10204"/>
        <filter val="3006"/>
        <filter val="1388"/>
        <filter val="4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400</v>
      </c>
      <c r="B1" s="2" t="s">
        <v>401</v>
      </c>
      <c r="C1" s="2" t="s">
        <v>402</v>
      </c>
      <c r="D1" s="2" t="s">
        <v>403</v>
      </c>
      <c r="E1" s="2" t="s">
        <v>13</v>
      </c>
      <c r="F1" s="2" t="s">
        <v>5</v>
      </c>
      <c r="G1" s="2" t="s">
        <v>6</v>
      </c>
      <c r="H1" s="2" t="s">
        <v>404</v>
      </c>
      <c r="I1" s="2" t="s">
        <v>405</v>
      </c>
      <c r="J1" s="2" t="s">
        <v>406</v>
      </c>
      <c r="K1" s="2" t="s">
        <v>407</v>
      </c>
      <c r="L1" s="2" t="s">
        <v>408</v>
      </c>
      <c r="M1" s="2" t="s">
        <v>409</v>
      </c>
      <c r="N1" s="2" t="s">
        <v>410</v>
      </c>
      <c r="O1" s="2" t="s">
        <v>411</v>
      </c>
      <c r="P1" s="2" t="s">
        <v>412</v>
      </c>
      <c r="Q1" s="2" t="s">
        <v>413</v>
      </c>
      <c r="R1" s="2" t="s">
        <v>414</v>
      </c>
      <c r="S1" s="2" t="s">
        <v>415</v>
      </c>
      <c r="T1" s="2" t="s">
        <v>416</v>
      </c>
      <c r="U1" s="2" t="s">
        <v>417</v>
      </c>
    </row>
    <row r="2" s="1" customFormat="1" spans="1:21">
      <c r="A2" s="3">
        <v>18087996210</v>
      </c>
      <c r="B2" s="1" t="s">
        <v>418</v>
      </c>
      <c r="C2" s="1" t="s">
        <v>419</v>
      </c>
      <c r="D2" s="1" t="s">
        <v>420</v>
      </c>
      <c r="E2" s="1" t="s">
        <v>421</v>
      </c>
      <c r="F2" s="1" t="s">
        <v>418</v>
      </c>
      <c r="G2" s="1" t="s">
        <v>422</v>
      </c>
      <c r="H2" s="1" t="s">
        <v>423</v>
      </c>
      <c r="I2" s="1" t="s">
        <v>424</v>
      </c>
      <c r="J2" s="1" t="s">
        <v>425</v>
      </c>
      <c r="K2" s="1" t="s">
        <v>424</v>
      </c>
      <c r="L2" s="1" t="s">
        <v>424</v>
      </c>
      <c r="M2" s="1" t="s">
        <v>426</v>
      </c>
      <c r="N2" s="1" t="s">
        <v>426</v>
      </c>
      <c r="O2" s="1" t="s">
        <v>427</v>
      </c>
      <c r="P2" s="1" t="s">
        <v>428</v>
      </c>
      <c r="Q2" s="1" t="s">
        <v>429</v>
      </c>
      <c r="R2" s="1" t="s">
        <v>430</v>
      </c>
      <c r="S2" s="1" t="s">
        <v>431</v>
      </c>
      <c r="T2" s="1" t="s">
        <v>432</v>
      </c>
      <c r="U2" s="1" t="s">
        <v>433</v>
      </c>
    </row>
    <row r="3" s="1" customFormat="1" spans="1:21">
      <c r="A3" s="3">
        <v>18087438757</v>
      </c>
      <c r="B3" s="1" t="s">
        <v>418</v>
      </c>
      <c r="C3" s="1" t="s">
        <v>434</v>
      </c>
      <c r="D3" s="1" t="s">
        <v>435</v>
      </c>
      <c r="E3" s="1" t="s">
        <v>436</v>
      </c>
      <c r="F3" s="1" t="s">
        <v>418</v>
      </c>
      <c r="G3" s="1" t="s">
        <v>422</v>
      </c>
      <c r="H3" s="1" t="s">
        <v>423</v>
      </c>
      <c r="I3" s="1" t="s">
        <v>437</v>
      </c>
      <c r="J3" s="1" t="s">
        <v>425</v>
      </c>
      <c r="K3" s="1" t="s">
        <v>437</v>
      </c>
      <c r="L3" s="1" t="s">
        <v>437</v>
      </c>
      <c r="M3" s="1" t="s">
        <v>426</v>
      </c>
      <c r="N3" s="1" t="s">
        <v>426</v>
      </c>
      <c r="O3" s="1" t="s">
        <v>427</v>
      </c>
      <c r="P3" s="1" t="s">
        <v>428</v>
      </c>
      <c r="Q3" s="1" t="s">
        <v>429</v>
      </c>
      <c r="R3" s="1" t="s">
        <v>438</v>
      </c>
      <c r="S3" s="1" t="s">
        <v>431</v>
      </c>
      <c r="T3" s="1" t="s">
        <v>432</v>
      </c>
      <c r="U3" s="1" t="s">
        <v>433</v>
      </c>
    </row>
    <row r="4" s="1" customFormat="1" spans="1:21">
      <c r="A4" s="3">
        <v>18087435249</v>
      </c>
      <c r="B4" s="1" t="s">
        <v>418</v>
      </c>
      <c r="C4" s="1" t="s">
        <v>439</v>
      </c>
      <c r="D4" s="1" t="s">
        <v>440</v>
      </c>
      <c r="E4" s="1" t="s">
        <v>441</v>
      </c>
      <c r="F4" s="1" t="s">
        <v>418</v>
      </c>
      <c r="G4" s="1" t="s">
        <v>422</v>
      </c>
      <c r="H4" s="1" t="s">
        <v>423</v>
      </c>
      <c r="I4" s="1" t="s">
        <v>442</v>
      </c>
      <c r="J4" s="1" t="s">
        <v>425</v>
      </c>
      <c r="K4" s="1" t="s">
        <v>442</v>
      </c>
      <c r="L4" s="1" t="s">
        <v>442</v>
      </c>
      <c r="M4" s="1" t="s">
        <v>426</v>
      </c>
      <c r="N4" s="1" t="s">
        <v>426</v>
      </c>
      <c r="O4" s="1" t="s">
        <v>427</v>
      </c>
      <c r="P4" s="1" t="s">
        <v>428</v>
      </c>
      <c r="Q4" s="1" t="s">
        <v>429</v>
      </c>
      <c r="R4" s="1" t="s">
        <v>443</v>
      </c>
      <c r="S4" s="1" t="s">
        <v>431</v>
      </c>
      <c r="T4" s="1" t="s">
        <v>432</v>
      </c>
      <c r="U4" s="1" t="s">
        <v>433</v>
      </c>
    </row>
    <row r="5" s="1" customFormat="1" spans="1:21">
      <c r="A5" s="3">
        <v>18085360984</v>
      </c>
      <c r="B5" s="1" t="s">
        <v>418</v>
      </c>
      <c r="C5" s="1" t="s">
        <v>444</v>
      </c>
      <c r="D5" s="1" t="s">
        <v>445</v>
      </c>
      <c r="E5" s="1" t="s">
        <v>446</v>
      </c>
      <c r="F5" s="1" t="s">
        <v>418</v>
      </c>
      <c r="G5" s="1" t="s">
        <v>422</v>
      </c>
      <c r="H5" s="1" t="s">
        <v>423</v>
      </c>
      <c r="I5" s="1" t="s">
        <v>447</v>
      </c>
      <c r="J5" s="1" t="s">
        <v>425</v>
      </c>
      <c r="K5" s="1" t="s">
        <v>447</v>
      </c>
      <c r="L5" s="1" t="s">
        <v>447</v>
      </c>
      <c r="M5" s="1" t="s">
        <v>426</v>
      </c>
      <c r="N5" s="1" t="s">
        <v>426</v>
      </c>
      <c r="O5" s="1" t="s">
        <v>427</v>
      </c>
      <c r="P5" s="1" t="s">
        <v>428</v>
      </c>
      <c r="Q5" s="1" t="s">
        <v>429</v>
      </c>
      <c r="R5" s="1" t="s">
        <v>448</v>
      </c>
      <c r="S5" s="1" t="s">
        <v>431</v>
      </c>
      <c r="T5" s="1" t="s">
        <v>432</v>
      </c>
      <c r="U5" s="1" t="s">
        <v>433</v>
      </c>
    </row>
    <row r="6" s="1" customFormat="1" spans="1:21">
      <c r="A6" s="3">
        <v>18085301146</v>
      </c>
      <c r="B6" s="1" t="s">
        <v>418</v>
      </c>
      <c r="C6" s="1" t="s">
        <v>449</v>
      </c>
      <c r="D6" s="1" t="s">
        <v>450</v>
      </c>
      <c r="E6" s="1" t="s">
        <v>451</v>
      </c>
      <c r="F6" s="1" t="s">
        <v>418</v>
      </c>
      <c r="G6" s="1" t="s">
        <v>422</v>
      </c>
      <c r="H6" s="1" t="s">
        <v>423</v>
      </c>
      <c r="I6" s="1" t="s">
        <v>452</v>
      </c>
      <c r="J6" s="1" t="s">
        <v>425</v>
      </c>
      <c r="K6" s="1" t="s">
        <v>452</v>
      </c>
      <c r="L6" s="1" t="s">
        <v>452</v>
      </c>
      <c r="M6" s="1" t="s">
        <v>426</v>
      </c>
      <c r="N6" s="1" t="s">
        <v>426</v>
      </c>
      <c r="O6" s="1" t="s">
        <v>427</v>
      </c>
      <c r="P6" s="1" t="s">
        <v>428</v>
      </c>
      <c r="Q6" s="1" t="s">
        <v>429</v>
      </c>
      <c r="R6" s="1" t="s">
        <v>453</v>
      </c>
      <c r="S6" s="1" t="s">
        <v>431</v>
      </c>
      <c r="T6" s="1" t="s">
        <v>432</v>
      </c>
      <c r="U6" s="1" t="s">
        <v>433</v>
      </c>
    </row>
    <row r="7" s="1" customFormat="1" spans="1:21">
      <c r="A7" s="3">
        <v>18084970318</v>
      </c>
      <c r="B7" s="1" t="s">
        <v>418</v>
      </c>
      <c r="C7" s="1" t="s">
        <v>454</v>
      </c>
      <c r="D7" s="1" t="s">
        <v>455</v>
      </c>
      <c r="E7" s="1" t="s">
        <v>456</v>
      </c>
      <c r="F7" s="1" t="s">
        <v>418</v>
      </c>
      <c r="G7" s="1" t="s">
        <v>422</v>
      </c>
      <c r="H7" s="1" t="s">
        <v>423</v>
      </c>
      <c r="I7" s="1" t="s">
        <v>457</v>
      </c>
      <c r="J7" s="1" t="s">
        <v>425</v>
      </c>
      <c r="K7" s="1" t="s">
        <v>457</v>
      </c>
      <c r="L7" s="1" t="s">
        <v>457</v>
      </c>
      <c r="M7" s="1" t="s">
        <v>426</v>
      </c>
      <c r="N7" s="1" t="s">
        <v>426</v>
      </c>
      <c r="O7" s="1" t="s">
        <v>427</v>
      </c>
      <c r="P7" s="1" t="s">
        <v>428</v>
      </c>
      <c r="Q7" s="1" t="s">
        <v>429</v>
      </c>
      <c r="R7" s="1" t="s">
        <v>458</v>
      </c>
      <c r="S7" s="1" t="s">
        <v>431</v>
      </c>
      <c r="T7" s="1" t="s">
        <v>432</v>
      </c>
      <c r="U7" s="1" t="s">
        <v>433</v>
      </c>
    </row>
    <row r="8" s="1" customFormat="1" spans="1:21">
      <c r="A8" s="3">
        <v>18084564979</v>
      </c>
      <c r="B8" s="1" t="s">
        <v>418</v>
      </c>
      <c r="C8" s="1" t="s">
        <v>459</v>
      </c>
      <c r="D8" s="1" t="s">
        <v>460</v>
      </c>
      <c r="E8" s="1" t="s">
        <v>461</v>
      </c>
      <c r="F8" s="1" t="s">
        <v>418</v>
      </c>
      <c r="G8" s="1" t="s">
        <v>422</v>
      </c>
      <c r="H8" s="1" t="s">
        <v>423</v>
      </c>
      <c r="I8" s="1" t="s">
        <v>462</v>
      </c>
      <c r="J8" s="1" t="s">
        <v>425</v>
      </c>
      <c r="K8" s="1" t="s">
        <v>462</v>
      </c>
      <c r="L8" s="1" t="s">
        <v>462</v>
      </c>
      <c r="M8" s="1" t="s">
        <v>426</v>
      </c>
      <c r="N8" s="1" t="s">
        <v>426</v>
      </c>
      <c r="O8" s="1" t="s">
        <v>427</v>
      </c>
      <c r="P8" s="1" t="s">
        <v>428</v>
      </c>
      <c r="Q8" s="1" t="s">
        <v>429</v>
      </c>
      <c r="R8" s="1" t="s">
        <v>463</v>
      </c>
      <c r="S8" s="1" t="s">
        <v>431</v>
      </c>
      <c r="T8" s="1" t="s">
        <v>432</v>
      </c>
      <c r="U8" s="1" t="s">
        <v>433</v>
      </c>
    </row>
    <row r="9" s="1" customFormat="1" spans="1:21">
      <c r="A9" s="3">
        <v>18084554872</v>
      </c>
      <c r="B9" s="1" t="s">
        <v>418</v>
      </c>
      <c r="C9" s="1" t="s">
        <v>464</v>
      </c>
      <c r="D9" s="1" t="s">
        <v>465</v>
      </c>
      <c r="E9" s="1" t="s">
        <v>466</v>
      </c>
      <c r="F9" s="1" t="s">
        <v>418</v>
      </c>
      <c r="G9" s="1" t="s">
        <v>422</v>
      </c>
      <c r="H9" s="1" t="s">
        <v>423</v>
      </c>
      <c r="I9" s="1" t="s">
        <v>467</v>
      </c>
      <c r="J9" s="1" t="s">
        <v>425</v>
      </c>
      <c r="K9" s="1" t="s">
        <v>467</v>
      </c>
      <c r="L9" s="1" t="s">
        <v>467</v>
      </c>
      <c r="M9" s="1" t="s">
        <v>426</v>
      </c>
      <c r="N9" s="1" t="s">
        <v>426</v>
      </c>
      <c r="O9" s="1" t="s">
        <v>427</v>
      </c>
      <c r="P9" s="1" t="s">
        <v>428</v>
      </c>
      <c r="Q9" s="1" t="s">
        <v>429</v>
      </c>
      <c r="R9" s="1" t="s">
        <v>468</v>
      </c>
      <c r="S9" s="1" t="s">
        <v>431</v>
      </c>
      <c r="T9" s="1" t="s">
        <v>432</v>
      </c>
      <c r="U9" s="1" t="s">
        <v>433</v>
      </c>
    </row>
    <row r="10" s="1" customFormat="1" spans="1:21">
      <c r="A10" s="3">
        <v>18084398090</v>
      </c>
      <c r="B10" s="1" t="s">
        <v>418</v>
      </c>
      <c r="C10" s="1" t="s">
        <v>469</v>
      </c>
      <c r="D10" s="1" t="s">
        <v>435</v>
      </c>
      <c r="E10" s="1" t="s">
        <v>470</v>
      </c>
      <c r="F10" s="1" t="s">
        <v>418</v>
      </c>
      <c r="G10" s="1" t="s">
        <v>422</v>
      </c>
      <c r="H10" s="1" t="s">
        <v>423</v>
      </c>
      <c r="I10" s="1" t="s">
        <v>437</v>
      </c>
      <c r="J10" s="1" t="s">
        <v>425</v>
      </c>
      <c r="K10" s="1" t="s">
        <v>437</v>
      </c>
      <c r="L10" s="1" t="s">
        <v>437</v>
      </c>
      <c r="M10" s="1" t="s">
        <v>426</v>
      </c>
      <c r="N10" s="1" t="s">
        <v>426</v>
      </c>
      <c r="O10" s="1" t="s">
        <v>427</v>
      </c>
      <c r="P10" s="1" t="s">
        <v>428</v>
      </c>
      <c r="Q10" s="1" t="s">
        <v>429</v>
      </c>
      <c r="R10" s="1" t="s">
        <v>471</v>
      </c>
      <c r="S10" s="1" t="s">
        <v>431</v>
      </c>
      <c r="T10" s="1" t="s">
        <v>432</v>
      </c>
      <c r="U10" s="1" t="s">
        <v>433</v>
      </c>
    </row>
    <row r="11" s="1" customFormat="1" spans="1:21">
      <c r="A11" s="3">
        <v>18083732269</v>
      </c>
      <c r="B11" s="1" t="s">
        <v>472</v>
      </c>
      <c r="C11" s="1" t="s">
        <v>473</v>
      </c>
      <c r="D11" s="1" t="s">
        <v>474</v>
      </c>
      <c r="E11" s="1" t="s">
        <v>475</v>
      </c>
      <c r="F11" s="1" t="s">
        <v>418</v>
      </c>
      <c r="G11" s="1" t="s">
        <v>422</v>
      </c>
      <c r="H11" s="1" t="s">
        <v>423</v>
      </c>
      <c r="I11" s="1" t="s">
        <v>476</v>
      </c>
      <c r="J11" s="1" t="s">
        <v>425</v>
      </c>
      <c r="K11" s="1" t="s">
        <v>476</v>
      </c>
      <c r="L11" s="1" t="s">
        <v>476</v>
      </c>
      <c r="M11" s="1" t="s">
        <v>426</v>
      </c>
      <c r="N11" s="1" t="s">
        <v>426</v>
      </c>
      <c r="O11" s="1" t="s">
        <v>427</v>
      </c>
      <c r="P11" s="1" t="s">
        <v>428</v>
      </c>
      <c r="Q11" s="1" t="s">
        <v>429</v>
      </c>
      <c r="R11" s="1" t="s">
        <v>477</v>
      </c>
      <c r="S11" s="1" t="s">
        <v>431</v>
      </c>
      <c r="T11" s="1" t="s">
        <v>432</v>
      </c>
      <c r="U11" s="1" t="s">
        <v>433</v>
      </c>
    </row>
    <row r="12" s="1" customFormat="1" spans="1:21">
      <c r="A12" s="3">
        <v>18083367245</v>
      </c>
      <c r="B12" s="1" t="s">
        <v>472</v>
      </c>
      <c r="C12" s="1" t="s">
        <v>478</v>
      </c>
      <c r="D12" s="1" t="s">
        <v>479</v>
      </c>
      <c r="E12" s="1" t="s">
        <v>480</v>
      </c>
      <c r="F12" s="1" t="s">
        <v>418</v>
      </c>
      <c r="G12" s="1" t="s">
        <v>422</v>
      </c>
      <c r="H12" s="1" t="s">
        <v>423</v>
      </c>
      <c r="I12" s="1" t="s">
        <v>481</v>
      </c>
      <c r="J12" s="1" t="s">
        <v>425</v>
      </c>
      <c r="K12" s="1" t="s">
        <v>481</v>
      </c>
      <c r="L12" s="1" t="s">
        <v>481</v>
      </c>
      <c r="M12" s="1" t="s">
        <v>426</v>
      </c>
      <c r="N12" s="1" t="s">
        <v>426</v>
      </c>
      <c r="O12" s="1" t="s">
        <v>427</v>
      </c>
      <c r="P12" s="1" t="s">
        <v>428</v>
      </c>
      <c r="Q12" s="1" t="s">
        <v>429</v>
      </c>
      <c r="R12" s="1" t="s">
        <v>482</v>
      </c>
      <c r="S12" s="1" t="s">
        <v>431</v>
      </c>
      <c r="T12" s="1" t="s">
        <v>432</v>
      </c>
      <c r="U12" s="1" t="s">
        <v>433</v>
      </c>
    </row>
    <row r="13" s="1" customFormat="1" spans="1:21">
      <c r="A13" s="3">
        <v>18083320851</v>
      </c>
      <c r="B13" s="1" t="s">
        <v>472</v>
      </c>
      <c r="C13" s="1" t="s">
        <v>483</v>
      </c>
      <c r="D13" s="1" t="s">
        <v>479</v>
      </c>
      <c r="E13" s="1" t="s">
        <v>484</v>
      </c>
      <c r="F13" s="1" t="s">
        <v>418</v>
      </c>
      <c r="G13" s="1" t="s">
        <v>422</v>
      </c>
      <c r="H13" s="1" t="s">
        <v>423</v>
      </c>
      <c r="I13" s="1" t="s">
        <v>481</v>
      </c>
      <c r="J13" s="1" t="s">
        <v>425</v>
      </c>
      <c r="K13" s="1" t="s">
        <v>481</v>
      </c>
      <c r="L13" s="1" t="s">
        <v>481</v>
      </c>
      <c r="M13" s="1" t="s">
        <v>426</v>
      </c>
      <c r="N13" s="1" t="s">
        <v>426</v>
      </c>
      <c r="O13" s="1" t="s">
        <v>427</v>
      </c>
      <c r="P13" s="1" t="s">
        <v>428</v>
      </c>
      <c r="Q13" s="1" t="s">
        <v>429</v>
      </c>
      <c r="R13" s="1" t="s">
        <v>485</v>
      </c>
      <c r="S13" s="1" t="s">
        <v>431</v>
      </c>
      <c r="T13" s="1" t="s">
        <v>432</v>
      </c>
      <c r="U13" s="1" t="s">
        <v>433</v>
      </c>
    </row>
    <row r="14" s="1" customFormat="1" spans="1:21">
      <c r="A14" s="3">
        <v>18079771696</v>
      </c>
      <c r="B14" s="1" t="s">
        <v>472</v>
      </c>
      <c r="C14" s="1" t="s">
        <v>486</v>
      </c>
      <c r="D14" s="1" t="s">
        <v>440</v>
      </c>
      <c r="E14" s="1" t="s">
        <v>487</v>
      </c>
      <c r="F14" s="1" t="s">
        <v>472</v>
      </c>
      <c r="G14" s="1" t="s">
        <v>422</v>
      </c>
      <c r="H14" s="1" t="s">
        <v>423</v>
      </c>
      <c r="I14" s="1" t="s">
        <v>488</v>
      </c>
      <c r="J14" s="1" t="s">
        <v>425</v>
      </c>
      <c r="K14" s="1" t="s">
        <v>488</v>
      </c>
      <c r="L14" s="1" t="s">
        <v>488</v>
      </c>
      <c r="M14" s="1" t="s">
        <v>426</v>
      </c>
      <c r="N14" s="1" t="s">
        <v>426</v>
      </c>
      <c r="O14" s="1" t="s">
        <v>427</v>
      </c>
      <c r="P14" s="1" t="s">
        <v>428</v>
      </c>
      <c r="Q14" s="1" t="s">
        <v>429</v>
      </c>
      <c r="R14" s="1" t="s">
        <v>489</v>
      </c>
      <c r="S14" s="1" t="s">
        <v>431</v>
      </c>
      <c r="T14" s="1" t="s">
        <v>432</v>
      </c>
      <c r="U14" s="1" t="s">
        <v>433</v>
      </c>
    </row>
    <row r="15" s="1" customFormat="1" spans="1:21">
      <c r="A15" s="3">
        <v>18077289957</v>
      </c>
      <c r="B15" s="1" t="s">
        <v>472</v>
      </c>
      <c r="C15" s="1" t="s">
        <v>490</v>
      </c>
      <c r="D15" s="1" t="s">
        <v>491</v>
      </c>
      <c r="E15" s="1" t="s">
        <v>492</v>
      </c>
      <c r="F15" s="1" t="s">
        <v>418</v>
      </c>
      <c r="G15" s="1" t="s">
        <v>422</v>
      </c>
      <c r="H15" s="1" t="s">
        <v>423</v>
      </c>
      <c r="I15" s="1" t="s">
        <v>493</v>
      </c>
      <c r="J15" s="1" t="s">
        <v>425</v>
      </c>
      <c r="K15" s="1" t="s">
        <v>493</v>
      </c>
      <c r="L15" s="1" t="s">
        <v>493</v>
      </c>
      <c r="M15" s="1" t="s">
        <v>426</v>
      </c>
      <c r="N15" s="1" t="s">
        <v>426</v>
      </c>
      <c r="O15" s="1" t="s">
        <v>427</v>
      </c>
      <c r="P15" s="1" t="s">
        <v>428</v>
      </c>
      <c r="Q15" s="1" t="s">
        <v>429</v>
      </c>
      <c r="R15" s="1" t="s">
        <v>494</v>
      </c>
      <c r="S15" s="1" t="s">
        <v>431</v>
      </c>
      <c r="T15" s="1" t="s">
        <v>432</v>
      </c>
      <c r="U15" s="1" t="s">
        <v>433</v>
      </c>
    </row>
    <row r="16" s="1" customFormat="1" spans="1:21">
      <c r="A16" s="3">
        <v>18077234417</v>
      </c>
      <c r="B16" s="1" t="s">
        <v>472</v>
      </c>
      <c r="C16" s="1" t="s">
        <v>495</v>
      </c>
      <c r="D16" s="1" t="s">
        <v>496</v>
      </c>
      <c r="E16" s="1" t="s">
        <v>497</v>
      </c>
      <c r="F16" s="1" t="s">
        <v>472</v>
      </c>
      <c r="G16" s="1" t="s">
        <v>422</v>
      </c>
      <c r="H16" s="1" t="s">
        <v>423</v>
      </c>
      <c r="I16" s="1" t="s">
        <v>498</v>
      </c>
      <c r="J16" s="1" t="s">
        <v>425</v>
      </c>
      <c r="K16" s="1" t="s">
        <v>498</v>
      </c>
      <c r="L16" s="1" t="s">
        <v>498</v>
      </c>
      <c r="M16" s="1" t="s">
        <v>426</v>
      </c>
      <c r="N16" s="1" t="s">
        <v>426</v>
      </c>
      <c r="O16" s="1" t="s">
        <v>427</v>
      </c>
      <c r="P16" s="1" t="s">
        <v>428</v>
      </c>
      <c r="Q16" s="1" t="s">
        <v>429</v>
      </c>
      <c r="R16" s="1" t="s">
        <v>499</v>
      </c>
      <c r="S16" s="1" t="s">
        <v>431</v>
      </c>
      <c r="T16" s="1" t="s">
        <v>432</v>
      </c>
      <c r="U16" s="1" t="s">
        <v>433</v>
      </c>
    </row>
    <row r="17" s="1" customFormat="1" spans="1:21">
      <c r="A17" s="3">
        <v>18076985291</v>
      </c>
      <c r="B17" s="1" t="s">
        <v>472</v>
      </c>
      <c r="C17" s="1" t="s">
        <v>500</v>
      </c>
      <c r="D17" s="1" t="s">
        <v>501</v>
      </c>
      <c r="E17" s="1" t="s">
        <v>502</v>
      </c>
      <c r="F17" s="1" t="s">
        <v>418</v>
      </c>
      <c r="G17" s="1" t="s">
        <v>422</v>
      </c>
      <c r="H17" s="1" t="s">
        <v>423</v>
      </c>
      <c r="I17" s="1" t="s">
        <v>503</v>
      </c>
      <c r="J17" s="1" t="s">
        <v>425</v>
      </c>
      <c r="K17" s="1" t="s">
        <v>503</v>
      </c>
      <c r="L17" s="1" t="s">
        <v>503</v>
      </c>
      <c r="M17" s="1" t="s">
        <v>426</v>
      </c>
      <c r="N17" s="1" t="s">
        <v>426</v>
      </c>
      <c r="O17" s="1" t="s">
        <v>427</v>
      </c>
      <c r="P17" s="1" t="s">
        <v>428</v>
      </c>
      <c r="Q17" s="1" t="s">
        <v>429</v>
      </c>
      <c r="R17" s="1" t="s">
        <v>504</v>
      </c>
      <c r="S17" s="1" t="s">
        <v>431</v>
      </c>
      <c r="T17" s="1" t="s">
        <v>432</v>
      </c>
      <c r="U17" s="1" t="s">
        <v>433</v>
      </c>
    </row>
    <row r="18" s="1" customFormat="1" spans="1:21">
      <c r="A18" s="3">
        <v>18076883413</v>
      </c>
      <c r="B18" s="1" t="s">
        <v>472</v>
      </c>
      <c r="C18" s="1" t="s">
        <v>505</v>
      </c>
      <c r="D18" s="1" t="s">
        <v>506</v>
      </c>
      <c r="E18" s="1" t="s">
        <v>507</v>
      </c>
      <c r="F18" s="1" t="s">
        <v>472</v>
      </c>
      <c r="G18" s="1" t="s">
        <v>422</v>
      </c>
      <c r="H18" s="1" t="s">
        <v>423</v>
      </c>
      <c r="I18" s="1" t="s">
        <v>508</v>
      </c>
      <c r="J18" s="1" t="s">
        <v>425</v>
      </c>
      <c r="K18" s="1" t="s">
        <v>508</v>
      </c>
      <c r="L18" s="1" t="s">
        <v>508</v>
      </c>
      <c r="M18" s="1" t="s">
        <v>426</v>
      </c>
      <c r="N18" s="1" t="s">
        <v>426</v>
      </c>
      <c r="O18" s="1" t="s">
        <v>427</v>
      </c>
      <c r="P18" s="1" t="s">
        <v>428</v>
      </c>
      <c r="Q18" s="1" t="s">
        <v>429</v>
      </c>
      <c r="R18" s="1" t="s">
        <v>509</v>
      </c>
      <c r="S18" s="1" t="s">
        <v>431</v>
      </c>
      <c r="T18" s="1" t="s">
        <v>432</v>
      </c>
      <c r="U18" s="1" t="s">
        <v>433</v>
      </c>
    </row>
    <row r="19" s="1" customFormat="1" spans="1:21">
      <c r="A19" s="3">
        <v>18075915883</v>
      </c>
      <c r="B19" s="1" t="s">
        <v>510</v>
      </c>
      <c r="C19" s="1" t="s">
        <v>511</v>
      </c>
      <c r="D19" s="1" t="s">
        <v>512</v>
      </c>
      <c r="E19" s="1" t="s">
        <v>513</v>
      </c>
      <c r="F19" s="1" t="s">
        <v>418</v>
      </c>
      <c r="G19" s="1" t="s">
        <v>422</v>
      </c>
      <c r="H19" s="1" t="s">
        <v>423</v>
      </c>
      <c r="I19" s="1" t="s">
        <v>514</v>
      </c>
      <c r="J19" s="1" t="s">
        <v>425</v>
      </c>
      <c r="K19" s="1" t="s">
        <v>514</v>
      </c>
      <c r="L19" s="1" t="s">
        <v>514</v>
      </c>
      <c r="M19" s="1" t="s">
        <v>426</v>
      </c>
      <c r="N19" s="1" t="s">
        <v>426</v>
      </c>
      <c r="O19" s="1" t="s">
        <v>427</v>
      </c>
      <c r="P19" s="1" t="s">
        <v>428</v>
      </c>
      <c r="Q19" s="1" t="s">
        <v>429</v>
      </c>
      <c r="R19" s="1" t="s">
        <v>515</v>
      </c>
      <c r="S19" s="1" t="s">
        <v>431</v>
      </c>
      <c r="T19" s="1" t="s">
        <v>432</v>
      </c>
      <c r="U19" s="1" t="s">
        <v>433</v>
      </c>
    </row>
    <row r="20" s="1" customFormat="1" spans="1:21">
      <c r="A20" s="3">
        <v>18075573423</v>
      </c>
      <c r="B20" s="1" t="s">
        <v>510</v>
      </c>
      <c r="C20" s="1" t="s">
        <v>516</v>
      </c>
      <c r="D20" s="1" t="s">
        <v>435</v>
      </c>
      <c r="E20" s="1" t="s">
        <v>517</v>
      </c>
      <c r="F20" s="1" t="s">
        <v>472</v>
      </c>
      <c r="G20" s="1" t="s">
        <v>422</v>
      </c>
      <c r="H20" s="1" t="s">
        <v>423</v>
      </c>
      <c r="I20" s="1" t="s">
        <v>518</v>
      </c>
      <c r="J20" s="1" t="s">
        <v>425</v>
      </c>
      <c r="K20" s="1" t="s">
        <v>518</v>
      </c>
      <c r="L20" s="1" t="s">
        <v>518</v>
      </c>
      <c r="M20" s="1" t="s">
        <v>426</v>
      </c>
      <c r="N20" s="1" t="s">
        <v>426</v>
      </c>
      <c r="O20" s="1" t="s">
        <v>427</v>
      </c>
      <c r="P20" s="1" t="s">
        <v>428</v>
      </c>
      <c r="Q20" s="1" t="s">
        <v>429</v>
      </c>
      <c r="R20" s="1" t="s">
        <v>519</v>
      </c>
      <c r="S20" s="1" t="s">
        <v>431</v>
      </c>
      <c r="T20" s="1" t="s">
        <v>432</v>
      </c>
      <c r="U20" s="1" t="s">
        <v>433</v>
      </c>
    </row>
    <row r="21" s="1" customFormat="1" spans="1:21">
      <c r="A21" s="3">
        <v>18072814697</v>
      </c>
      <c r="B21" s="1" t="s">
        <v>510</v>
      </c>
      <c r="C21" s="1" t="s">
        <v>520</v>
      </c>
      <c r="D21" s="1" t="s">
        <v>521</v>
      </c>
      <c r="E21" s="1" t="s">
        <v>522</v>
      </c>
      <c r="F21" s="1" t="s">
        <v>472</v>
      </c>
      <c r="G21" s="1" t="s">
        <v>422</v>
      </c>
      <c r="H21" s="1" t="s">
        <v>423</v>
      </c>
      <c r="I21" s="1" t="s">
        <v>523</v>
      </c>
      <c r="J21" s="1" t="s">
        <v>425</v>
      </c>
      <c r="K21" s="1" t="s">
        <v>523</v>
      </c>
      <c r="L21" s="1" t="s">
        <v>523</v>
      </c>
      <c r="M21" s="1" t="s">
        <v>426</v>
      </c>
      <c r="N21" s="1" t="s">
        <v>426</v>
      </c>
      <c r="O21" s="1" t="s">
        <v>427</v>
      </c>
      <c r="P21" s="1" t="s">
        <v>428</v>
      </c>
      <c r="Q21" s="1" t="s">
        <v>429</v>
      </c>
      <c r="R21" s="1" t="s">
        <v>524</v>
      </c>
      <c r="S21" s="1" t="s">
        <v>431</v>
      </c>
      <c r="T21" s="1" t="s">
        <v>432</v>
      </c>
      <c r="U21" s="1" t="s">
        <v>433</v>
      </c>
    </row>
    <row r="22" s="1" customFormat="1" spans="1:21">
      <c r="A22" s="3">
        <v>18071675108</v>
      </c>
      <c r="B22" s="1" t="s">
        <v>510</v>
      </c>
      <c r="C22" s="1" t="s">
        <v>525</v>
      </c>
      <c r="D22" s="1" t="s">
        <v>455</v>
      </c>
      <c r="E22" s="1" t="s">
        <v>526</v>
      </c>
      <c r="F22" s="1" t="s">
        <v>418</v>
      </c>
      <c r="G22" s="1" t="s">
        <v>422</v>
      </c>
      <c r="H22" s="1" t="s">
        <v>423</v>
      </c>
      <c r="I22" s="1" t="s">
        <v>527</v>
      </c>
      <c r="J22" s="1" t="s">
        <v>425</v>
      </c>
      <c r="K22" s="1" t="s">
        <v>527</v>
      </c>
      <c r="L22" s="1" t="s">
        <v>527</v>
      </c>
      <c r="M22" s="1" t="s">
        <v>426</v>
      </c>
      <c r="N22" s="1" t="s">
        <v>426</v>
      </c>
      <c r="O22" s="1" t="s">
        <v>427</v>
      </c>
      <c r="P22" s="1" t="s">
        <v>428</v>
      </c>
      <c r="Q22" s="1" t="s">
        <v>429</v>
      </c>
      <c r="R22" s="1" t="s">
        <v>528</v>
      </c>
      <c r="S22" s="1" t="s">
        <v>431</v>
      </c>
      <c r="T22" s="1" t="s">
        <v>432</v>
      </c>
      <c r="U22" s="1" t="s">
        <v>433</v>
      </c>
    </row>
    <row r="23" s="1" customFormat="1" spans="1:21">
      <c r="A23" s="3">
        <v>18066245715</v>
      </c>
      <c r="B23" s="1" t="s">
        <v>529</v>
      </c>
      <c r="C23" s="1" t="s">
        <v>530</v>
      </c>
      <c r="D23" s="1" t="s">
        <v>531</v>
      </c>
      <c r="E23" s="1" t="s">
        <v>532</v>
      </c>
      <c r="F23" s="1" t="s">
        <v>418</v>
      </c>
      <c r="G23" s="1" t="s">
        <v>422</v>
      </c>
      <c r="H23" s="1" t="s">
        <v>423</v>
      </c>
      <c r="I23" s="1" t="s">
        <v>533</v>
      </c>
      <c r="J23" s="1" t="s">
        <v>425</v>
      </c>
      <c r="K23" s="1" t="s">
        <v>533</v>
      </c>
      <c r="L23" s="1" t="s">
        <v>533</v>
      </c>
      <c r="M23" s="1" t="s">
        <v>426</v>
      </c>
      <c r="N23" s="1" t="s">
        <v>426</v>
      </c>
      <c r="O23" s="1" t="s">
        <v>427</v>
      </c>
      <c r="P23" s="1" t="s">
        <v>428</v>
      </c>
      <c r="Q23" s="1" t="s">
        <v>429</v>
      </c>
      <c r="R23" s="1" t="s">
        <v>534</v>
      </c>
      <c r="S23" s="1" t="s">
        <v>431</v>
      </c>
      <c r="T23" s="1" t="s">
        <v>432</v>
      </c>
      <c r="U23" s="1" t="s">
        <v>433</v>
      </c>
    </row>
    <row r="24" s="1" customFormat="1" spans="1:21">
      <c r="A24" s="3">
        <v>18055477242</v>
      </c>
      <c r="B24" s="1" t="s">
        <v>535</v>
      </c>
      <c r="C24" s="1" t="s">
        <v>536</v>
      </c>
      <c r="D24" s="1" t="s">
        <v>531</v>
      </c>
      <c r="E24" s="1" t="s">
        <v>537</v>
      </c>
      <c r="F24" s="1" t="s">
        <v>472</v>
      </c>
      <c r="G24" s="1" t="s">
        <v>422</v>
      </c>
      <c r="H24" s="1" t="s">
        <v>423</v>
      </c>
      <c r="I24" s="1" t="s">
        <v>538</v>
      </c>
      <c r="J24" s="1" t="s">
        <v>425</v>
      </c>
      <c r="K24" s="1" t="s">
        <v>538</v>
      </c>
      <c r="L24" s="1" t="s">
        <v>538</v>
      </c>
      <c r="M24" s="1" t="s">
        <v>426</v>
      </c>
      <c r="N24" s="1" t="s">
        <v>426</v>
      </c>
      <c r="O24" s="1" t="s">
        <v>427</v>
      </c>
      <c r="P24" s="1" t="s">
        <v>428</v>
      </c>
      <c r="Q24" s="1" t="s">
        <v>429</v>
      </c>
      <c r="R24" s="1" t="s">
        <v>539</v>
      </c>
      <c r="S24" s="1" t="s">
        <v>431</v>
      </c>
      <c r="T24" s="1" t="s">
        <v>432</v>
      </c>
      <c r="U24" s="1" t="s">
        <v>433</v>
      </c>
    </row>
    <row r="25" s="1" customFormat="1" spans="1:21">
      <c r="A25" s="3">
        <v>17971678930</v>
      </c>
      <c r="B25" s="1" t="s">
        <v>540</v>
      </c>
      <c r="C25" s="1" t="s">
        <v>541</v>
      </c>
      <c r="D25" s="1" t="s">
        <v>542</v>
      </c>
      <c r="E25" s="1" t="s">
        <v>543</v>
      </c>
      <c r="F25" s="1" t="s">
        <v>510</v>
      </c>
      <c r="G25" s="1" t="s">
        <v>422</v>
      </c>
      <c r="H25" s="1" t="s">
        <v>423</v>
      </c>
      <c r="I25" s="1" t="s">
        <v>544</v>
      </c>
      <c r="J25" s="1" t="s">
        <v>425</v>
      </c>
      <c r="K25" s="1" t="s">
        <v>544</v>
      </c>
      <c r="L25" s="1" t="s">
        <v>544</v>
      </c>
      <c r="M25" s="1" t="s">
        <v>426</v>
      </c>
      <c r="N25" s="1" t="s">
        <v>426</v>
      </c>
      <c r="O25" s="1" t="s">
        <v>427</v>
      </c>
      <c r="P25" s="1" t="s">
        <v>428</v>
      </c>
      <c r="Q25" s="1" t="s">
        <v>429</v>
      </c>
      <c r="R25" s="1" t="s">
        <v>545</v>
      </c>
      <c r="S25" s="1" t="s">
        <v>431</v>
      </c>
      <c r="T25" s="1" t="s">
        <v>432</v>
      </c>
      <c r="U25" s="1" t="s">
        <v>433</v>
      </c>
    </row>
    <row r="26" s="1" customFormat="1" spans="1:21">
      <c r="A26" s="3">
        <v>17977635138</v>
      </c>
      <c r="B26" s="1" t="s">
        <v>546</v>
      </c>
      <c r="C26" s="1" t="s">
        <v>547</v>
      </c>
      <c r="D26" s="1" t="s">
        <v>455</v>
      </c>
      <c r="E26" s="1" t="s">
        <v>548</v>
      </c>
      <c r="F26" s="1" t="s">
        <v>418</v>
      </c>
      <c r="G26" s="1" t="s">
        <v>422</v>
      </c>
      <c r="H26" s="1" t="s">
        <v>423</v>
      </c>
      <c r="I26" s="1" t="s">
        <v>549</v>
      </c>
      <c r="J26" s="1" t="s">
        <v>425</v>
      </c>
      <c r="K26" s="1" t="s">
        <v>549</v>
      </c>
      <c r="L26" s="1" t="s">
        <v>549</v>
      </c>
      <c r="M26" s="1" t="s">
        <v>426</v>
      </c>
      <c r="N26" s="1" t="s">
        <v>426</v>
      </c>
      <c r="O26" s="1" t="s">
        <v>427</v>
      </c>
      <c r="P26" s="1" t="s">
        <v>428</v>
      </c>
      <c r="Q26" s="1" t="s">
        <v>429</v>
      </c>
      <c r="R26" s="1" t="s">
        <v>550</v>
      </c>
      <c r="S26" s="1" t="s">
        <v>431</v>
      </c>
      <c r="T26" s="1" t="s">
        <v>432</v>
      </c>
      <c r="U26" s="1" t="s">
        <v>433</v>
      </c>
    </row>
    <row r="27" s="1" customFormat="1" spans="1:21">
      <c r="A27" s="3">
        <v>18031880362</v>
      </c>
      <c r="B27" s="1" t="s">
        <v>551</v>
      </c>
      <c r="C27" s="1" t="s">
        <v>552</v>
      </c>
      <c r="D27" s="1" t="s">
        <v>553</v>
      </c>
      <c r="E27" s="1" t="s">
        <v>554</v>
      </c>
      <c r="F27" s="1" t="s">
        <v>472</v>
      </c>
      <c r="G27" s="1" t="s">
        <v>422</v>
      </c>
      <c r="H27" s="1" t="s">
        <v>423</v>
      </c>
      <c r="I27" s="1" t="s">
        <v>555</v>
      </c>
      <c r="J27" s="1" t="s">
        <v>425</v>
      </c>
      <c r="K27" s="1" t="s">
        <v>555</v>
      </c>
      <c r="L27" s="1" t="s">
        <v>555</v>
      </c>
      <c r="M27" s="1" t="s">
        <v>426</v>
      </c>
      <c r="N27" s="1" t="s">
        <v>426</v>
      </c>
      <c r="O27" s="1" t="s">
        <v>427</v>
      </c>
      <c r="P27" s="1" t="s">
        <v>428</v>
      </c>
      <c r="Q27" s="1" t="s">
        <v>429</v>
      </c>
      <c r="R27" s="1" t="s">
        <v>556</v>
      </c>
      <c r="S27" s="1" t="s">
        <v>431</v>
      </c>
      <c r="T27" s="1" t="s">
        <v>432</v>
      </c>
      <c r="U27" s="1" t="s">
        <v>433</v>
      </c>
    </row>
    <row r="28" s="1" customFormat="1" spans="1:21">
      <c r="A28" s="3">
        <v>18025871436</v>
      </c>
      <c r="B28" s="1" t="s">
        <v>557</v>
      </c>
      <c r="C28" s="1" t="s">
        <v>558</v>
      </c>
      <c r="D28" s="1" t="s">
        <v>559</v>
      </c>
      <c r="E28" s="1" t="s">
        <v>560</v>
      </c>
      <c r="F28" s="1" t="s">
        <v>418</v>
      </c>
      <c r="G28" s="1" t="s">
        <v>422</v>
      </c>
      <c r="H28" s="1" t="s">
        <v>423</v>
      </c>
      <c r="I28" s="1" t="s">
        <v>561</v>
      </c>
      <c r="J28" s="1" t="s">
        <v>425</v>
      </c>
      <c r="K28" s="1" t="s">
        <v>561</v>
      </c>
      <c r="L28" s="1" t="s">
        <v>561</v>
      </c>
      <c r="M28" s="1" t="s">
        <v>426</v>
      </c>
      <c r="N28" s="1" t="s">
        <v>426</v>
      </c>
      <c r="O28" s="1" t="s">
        <v>427</v>
      </c>
      <c r="P28" s="1" t="s">
        <v>428</v>
      </c>
      <c r="Q28" s="1" t="s">
        <v>429</v>
      </c>
      <c r="R28" s="1" t="s">
        <v>562</v>
      </c>
      <c r="S28" s="1" t="s">
        <v>431</v>
      </c>
      <c r="T28" s="1" t="s">
        <v>432</v>
      </c>
      <c r="U28" s="1" t="s">
        <v>433</v>
      </c>
    </row>
    <row r="29" s="1" customFormat="1" spans="1:21">
      <c r="A29" s="3">
        <v>18053778481</v>
      </c>
      <c r="B29" s="1" t="s">
        <v>535</v>
      </c>
      <c r="C29" s="1" t="s">
        <v>563</v>
      </c>
      <c r="D29" s="1" t="s">
        <v>564</v>
      </c>
      <c r="E29" s="1" t="s">
        <v>565</v>
      </c>
      <c r="F29" s="1" t="s">
        <v>472</v>
      </c>
      <c r="G29" s="1" t="s">
        <v>422</v>
      </c>
      <c r="H29" s="1" t="s">
        <v>423</v>
      </c>
      <c r="I29" s="1" t="s">
        <v>566</v>
      </c>
      <c r="J29" s="1" t="s">
        <v>425</v>
      </c>
      <c r="K29" s="1" t="s">
        <v>566</v>
      </c>
      <c r="L29" s="1" t="s">
        <v>566</v>
      </c>
      <c r="M29" s="1" t="s">
        <v>426</v>
      </c>
      <c r="N29" s="1" t="s">
        <v>426</v>
      </c>
      <c r="O29" s="1" t="s">
        <v>427</v>
      </c>
      <c r="P29" s="1" t="s">
        <v>428</v>
      </c>
      <c r="Q29" s="1" t="s">
        <v>429</v>
      </c>
      <c r="R29" s="1" t="s">
        <v>567</v>
      </c>
      <c r="S29" s="1" t="s">
        <v>431</v>
      </c>
      <c r="T29" s="1" t="s">
        <v>432</v>
      </c>
      <c r="U29" s="1" t="s">
        <v>433</v>
      </c>
    </row>
    <row r="30" s="1" customFormat="1" spans="1:21">
      <c r="A30" s="3">
        <v>18052638942</v>
      </c>
      <c r="B30" s="1" t="s">
        <v>568</v>
      </c>
      <c r="C30" s="1" t="s">
        <v>569</v>
      </c>
      <c r="D30" s="1" t="s">
        <v>570</v>
      </c>
      <c r="E30" s="1" t="s">
        <v>571</v>
      </c>
      <c r="F30" s="1" t="s">
        <v>418</v>
      </c>
      <c r="G30" s="1" t="s">
        <v>422</v>
      </c>
      <c r="H30" s="1" t="s">
        <v>423</v>
      </c>
      <c r="I30" s="1" t="s">
        <v>572</v>
      </c>
      <c r="J30" s="1" t="s">
        <v>425</v>
      </c>
      <c r="K30" s="1" t="s">
        <v>572</v>
      </c>
      <c r="L30" s="1" t="s">
        <v>572</v>
      </c>
      <c r="M30" s="1" t="s">
        <v>426</v>
      </c>
      <c r="N30" s="1" t="s">
        <v>426</v>
      </c>
      <c r="O30" s="1" t="s">
        <v>427</v>
      </c>
      <c r="P30" s="1" t="s">
        <v>428</v>
      </c>
      <c r="Q30" s="1" t="s">
        <v>429</v>
      </c>
      <c r="R30" s="1" t="s">
        <v>573</v>
      </c>
      <c r="S30" s="1" t="s">
        <v>431</v>
      </c>
      <c r="T30" s="1" t="s">
        <v>432</v>
      </c>
      <c r="U30" s="1" t="s">
        <v>433</v>
      </c>
    </row>
    <row r="31" s="1" customFormat="1" spans="1:21">
      <c r="A31" s="3">
        <v>17957761087</v>
      </c>
      <c r="B31" s="1" t="s">
        <v>574</v>
      </c>
      <c r="C31" s="1" t="s">
        <v>575</v>
      </c>
      <c r="D31" s="1" t="s">
        <v>435</v>
      </c>
      <c r="E31" s="1" t="s">
        <v>576</v>
      </c>
      <c r="F31" s="1" t="s">
        <v>418</v>
      </c>
      <c r="G31" s="1" t="s">
        <v>422</v>
      </c>
      <c r="H31" s="1" t="s">
        <v>423</v>
      </c>
      <c r="I31" s="1" t="s">
        <v>577</v>
      </c>
      <c r="J31" s="1" t="s">
        <v>425</v>
      </c>
      <c r="K31" s="1" t="s">
        <v>577</v>
      </c>
      <c r="L31" s="1" t="s">
        <v>577</v>
      </c>
      <c r="M31" s="1" t="s">
        <v>426</v>
      </c>
      <c r="N31" s="1" t="s">
        <v>426</v>
      </c>
      <c r="O31" s="1" t="s">
        <v>427</v>
      </c>
      <c r="P31" s="1" t="s">
        <v>428</v>
      </c>
      <c r="Q31" s="1" t="s">
        <v>429</v>
      </c>
      <c r="R31" s="1" t="s">
        <v>578</v>
      </c>
      <c r="S31" s="1" t="s">
        <v>431</v>
      </c>
      <c r="T31" s="1" t="s">
        <v>432</v>
      </c>
      <c r="U31" s="1" t="s">
        <v>433</v>
      </c>
    </row>
    <row r="32" s="1" customFormat="1" spans="1:21">
      <c r="A32" s="3">
        <v>18071187806</v>
      </c>
      <c r="B32" s="1" t="s">
        <v>510</v>
      </c>
      <c r="C32" s="1" t="s">
        <v>579</v>
      </c>
      <c r="D32" s="1" t="s">
        <v>580</v>
      </c>
      <c r="E32" s="1" t="s">
        <v>581</v>
      </c>
      <c r="F32" s="1" t="s">
        <v>510</v>
      </c>
      <c r="G32" s="1" t="s">
        <v>422</v>
      </c>
      <c r="H32" s="1" t="s">
        <v>423</v>
      </c>
      <c r="I32" s="1" t="s">
        <v>582</v>
      </c>
      <c r="J32" s="1" t="s">
        <v>425</v>
      </c>
      <c r="K32" s="1" t="s">
        <v>582</v>
      </c>
      <c r="L32" s="1" t="s">
        <v>582</v>
      </c>
      <c r="M32" s="1" t="s">
        <v>426</v>
      </c>
      <c r="N32" s="1" t="s">
        <v>426</v>
      </c>
      <c r="O32" s="1" t="s">
        <v>427</v>
      </c>
      <c r="P32" s="1" t="s">
        <v>428</v>
      </c>
      <c r="Q32" s="1" t="s">
        <v>429</v>
      </c>
      <c r="R32" s="1" t="s">
        <v>583</v>
      </c>
      <c r="S32" s="1" t="s">
        <v>431</v>
      </c>
      <c r="T32" s="1" t="s">
        <v>432</v>
      </c>
      <c r="U32" s="1" t="s">
        <v>433</v>
      </c>
    </row>
    <row r="33" s="1" customFormat="1" spans="1:21">
      <c r="A33" s="3">
        <v>17945894094</v>
      </c>
      <c r="B33" s="1" t="s">
        <v>584</v>
      </c>
      <c r="C33" s="1" t="s">
        <v>585</v>
      </c>
      <c r="D33" s="1" t="s">
        <v>580</v>
      </c>
      <c r="E33" s="1" t="s">
        <v>586</v>
      </c>
      <c r="F33" s="1" t="s">
        <v>510</v>
      </c>
      <c r="G33" s="1" t="s">
        <v>422</v>
      </c>
      <c r="H33" s="1" t="s">
        <v>423</v>
      </c>
      <c r="I33" s="1" t="s">
        <v>587</v>
      </c>
      <c r="J33" s="1" t="s">
        <v>425</v>
      </c>
      <c r="K33" s="1" t="s">
        <v>587</v>
      </c>
      <c r="L33" s="1" t="s">
        <v>587</v>
      </c>
      <c r="M33" s="1" t="s">
        <v>426</v>
      </c>
      <c r="N33" s="1" t="s">
        <v>426</v>
      </c>
      <c r="O33" s="1" t="s">
        <v>427</v>
      </c>
      <c r="P33" s="1" t="s">
        <v>428</v>
      </c>
      <c r="Q33" s="1" t="s">
        <v>429</v>
      </c>
      <c r="R33" s="1" t="s">
        <v>588</v>
      </c>
      <c r="S33" s="1" t="s">
        <v>431</v>
      </c>
      <c r="T33" s="1" t="s">
        <v>432</v>
      </c>
      <c r="U33" s="1" t="s">
        <v>433</v>
      </c>
    </row>
    <row r="34" s="1" customFormat="1" spans="1:21">
      <c r="A34" s="3">
        <v>17956998625</v>
      </c>
      <c r="B34" s="1" t="s">
        <v>574</v>
      </c>
      <c r="C34" s="1" t="s">
        <v>589</v>
      </c>
      <c r="D34" s="1" t="s">
        <v>590</v>
      </c>
      <c r="E34" s="1" t="s">
        <v>591</v>
      </c>
      <c r="F34" s="1" t="s">
        <v>418</v>
      </c>
      <c r="G34" s="1" t="s">
        <v>422</v>
      </c>
      <c r="H34" s="1" t="s">
        <v>423</v>
      </c>
      <c r="I34" s="1" t="s">
        <v>592</v>
      </c>
      <c r="J34" s="1" t="s">
        <v>425</v>
      </c>
      <c r="K34" s="1" t="s">
        <v>592</v>
      </c>
      <c r="L34" s="1" t="s">
        <v>592</v>
      </c>
      <c r="M34" s="1" t="s">
        <v>426</v>
      </c>
      <c r="N34" s="1" t="s">
        <v>426</v>
      </c>
      <c r="O34" s="1" t="s">
        <v>427</v>
      </c>
      <c r="P34" s="1" t="s">
        <v>428</v>
      </c>
      <c r="Q34" s="1" t="s">
        <v>429</v>
      </c>
      <c r="R34" s="1" t="s">
        <v>593</v>
      </c>
      <c r="S34" s="1" t="s">
        <v>431</v>
      </c>
      <c r="T34" s="1" t="s">
        <v>432</v>
      </c>
      <c r="U34" s="1" t="s">
        <v>433</v>
      </c>
    </row>
    <row r="35" s="1" customFormat="1" spans="1:21">
      <c r="A35" s="3">
        <v>18029682009</v>
      </c>
      <c r="B35" s="1" t="s">
        <v>557</v>
      </c>
      <c r="C35" s="1" t="s">
        <v>594</v>
      </c>
      <c r="D35" s="1" t="s">
        <v>595</v>
      </c>
      <c r="E35" s="1" t="s">
        <v>596</v>
      </c>
      <c r="F35" s="1" t="s">
        <v>597</v>
      </c>
      <c r="G35" s="1" t="s">
        <v>422</v>
      </c>
      <c r="H35" s="1" t="s">
        <v>423</v>
      </c>
      <c r="I35" s="1" t="s">
        <v>598</v>
      </c>
      <c r="J35" s="1" t="s">
        <v>425</v>
      </c>
      <c r="K35" s="1" t="s">
        <v>598</v>
      </c>
      <c r="L35" s="1" t="s">
        <v>598</v>
      </c>
      <c r="M35" s="1" t="s">
        <v>426</v>
      </c>
      <c r="N35" s="1" t="s">
        <v>426</v>
      </c>
      <c r="O35" s="1" t="s">
        <v>427</v>
      </c>
      <c r="P35" s="1" t="s">
        <v>428</v>
      </c>
      <c r="Q35" s="1" t="s">
        <v>429</v>
      </c>
      <c r="R35" s="1" t="s">
        <v>599</v>
      </c>
      <c r="S35" s="1" t="s">
        <v>431</v>
      </c>
      <c r="T35" s="1" t="s">
        <v>432</v>
      </c>
      <c r="U35" s="1" t="s">
        <v>433</v>
      </c>
    </row>
    <row r="36" s="1" customFormat="1" spans="1:21">
      <c r="A36" s="3">
        <v>17989886613</v>
      </c>
      <c r="B36" s="1" t="s">
        <v>600</v>
      </c>
      <c r="C36" s="1" t="s">
        <v>601</v>
      </c>
      <c r="D36" s="1" t="s">
        <v>602</v>
      </c>
      <c r="E36" s="1" t="s">
        <v>603</v>
      </c>
      <c r="F36" s="1" t="s">
        <v>418</v>
      </c>
      <c r="G36" s="1" t="s">
        <v>422</v>
      </c>
      <c r="H36" s="1" t="s">
        <v>423</v>
      </c>
      <c r="I36" s="1" t="s">
        <v>604</v>
      </c>
      <c r="J36" s="1" t="s">
        <v>425</v>
      </c>
      <c r="K36" s="1" t="s">
        <v>604</v>
      </c>
      <c r="L36" s="1" t="s">
        <v>604</v>
      </c>
      <c r="M36" s="1" t="s">
        <v>426</v>
      </c>
      <c r="N36" s="1" t="s">
        <v>426</v>
      </c>
      <c r="O36" s="1" t="s">
        <v>427</v>
      </c>
      <c r="P36" s="1" t="s">
        <v>428</v>
      </c>
      <c r="Q36" s="1" t="s">
        <v>429</v>
      </c>
      <c r="R36" s="1" t="s">
        <v>605</v>
      </c>
      <c r="S36" s="1" t="s">
        <v>431</v>
      </c>
      <c r="T36" s="1" t="s">
        <v>432</v>
      </c>
      <c r="U36" s="1" t="s">
        <v>433</v>
      </c>
    </row>
    <row r="37" s="1" customFormat="1" spans="1:21">
      <c r="A37" s="3">
        <v>17989905645</v>
      </c>
      <c r="B37" s="1" t="s">
        <v>600</v>
      </c>
      <c r="C37" s="1" t="s">
        <v>606</v>
      </c>
      <c r="D37" s="1" t="s">
        <v>607</v>
      </c>
      <c r="E37" s="1" t="s">
        <v>608</v>
      </c>
      <c r="F37" s="1" t="s">
        <v>418</v>
      </c>
      <c r="G37" s="1" t="s">
        <v>422</v>
      </c>
      <c r="H37" s="1" t="s">
        <v>423</v>
      </c>
      <c r="I37" s="1" t="s">
        <v>609</v>
      </c>
      <c r="J37" s="1" t="s">
        <v>425</v>
      </c>
      <c r="K37" s="1" t="s">
        <v>609</v>
      </c>
      <c r="L37" s="1" t="s">
        <v>609</v>
      </c>
      <c r="M37" s="1" t="s">
        <v>426</v>
      </c>
      <c r="N37" s="1" t="s">
        <v>426</v>
      </c>
      <c r="O37" s="1" t="s">
        <v>427</v>
      </c>
      <c r="P37" s="1" t="s">
        <v>428</v>
      </c>
      <c r="Q37" s="1" t="s">
        <v>429</v>
      </c>
      <c r="R37" s="1" t="s">
        <v>610</v>
      </c>
      <c r="S37" s="1" t="s">
        <v>431</v>
      </c>
      <c r="T37" s="1" t="s">
        <v>432</v>
      </c>
      <c r="U37" s="1" t="s">
        <v>433</v>
      </c>
    </row>
    <row r="38" s="1" customFormat="1" spans="1:21">
      <c r="A38" s="3">
        <v>18035861786</v>
      </c>
      <c r="B38" s="1" t="s">
        <v>611</v>
      </c>
      <c r="C38" s="1" t="s">
        <v>612</v>
      </c>
      <c r="D38" s="1" t="s">
        <v>613</v>
      </c>
      <c r="E38" s="1" t="s">
        <v>614</v>
      </c>
      <c r="F38" s="1" t="s">
        <v>418</v>
      </c>
      <c r="G38" s="1" t="s">
        <v>422</v>
      </c>
      <c r="H38" s="1" t="s">
        <v>423</v>
      </c>
      <c r="I38" s="1" t="s">
        <v>615</v>
      </c>
      <c r="J38" s="1" t="s">
        <v>425</v>
      </c>
      <c r="K38" s="1" t="s">
        <v>615</v>
      </c>
      <c r="L38" s="1" t="s">
        <v>615</v>
      </c>
      <c r="M38" s="1" t="s">
        <v>426</v>
      </c>
      <c r="N38" s="1" t="s">
        <v>426</v>
      </c>
      <c r="O38" s="1" t="s">
        <v>427</v>
      </c>
      <c r="P38" s="1" t="s">
        <v>428</v>
      </c>
      <c r="Q38" s="1" t="s">
        <v>429</v>
      </c>
      <c r="R38" s="1" t="s">
        <v>616</v>
      </c>
      <c r="S38" s="1" t="s">
        <v>431</v>
      </c>
      <c r="T38" s="1" t="s">
        <v>432</v>
      </c>
      <c r="U38" s="1" t="s">
        <v>433</v>
      </c>
    </row>
    <row r="39" s="1" customFormat="1" spans="1:21">
      <c r="A39" s="3">
        <v>17926384641</v>
      </c>
      <c r="B39" s="1" t="s">
        <v>617</v>
      </c>
      <c r="C39" s="1" t="s">
        <v>618</v>
      </c>
      <c r="D39" s="1" t="s">
        <v>619</v>
      </c>
      <c r="E39" s="1" t="s">
        <v>620</v>
      </c>
      <c r="F39" s="1" t="s">
        <v>472</v>
      </c>
      <c r="G39" s="1" t="s">
        <v>422</v>
      </c>
      <c r="H39" s="1" t="s">
        <v>423</v>
      </c>
      <c r="I39" s="1" t="s">
        <v>621</v>
      </c>
      <c r="J39" s="1" t="s">
        <v>425</v>
      </c>
      <c r="K39" s="1" t="s">
        <v>621</v>
      </c>
      <c r="L39" s="1" t="s">
        <v>621</v>
      </c>
      <c r="M39" s="1" t="s">
        <v>426</v>
      </c>
      <c r="N39" s="1" t="s">
        <v>426</v>
      </c>
      <c r="O39" s="1" t="s">
        <v>427</v>
      </c>
      <c r="P39" s="1" t="s">
        <v>428</v>
      </c>
      <c r="Q39" s="1" t="s">
        <v>429</v>
      </c>
      <c r="R39" s="1" t="s">
        <v>622</v>
      </c>
      <c r="S39" s="1" t="s">
        <v>431</v>
      </c>
      <c r="T39" s="1" t="s">
        <v>432</v>
      </c>
      <c r="U39" s="1" t="s">
        <v>433</v>
      </c>
    </row>
    <row r="40" s="1" customFormat="1" spans="1:21">
      <c r="A40" s="3">
        <v>18069421147</v>
      </c>
      <c r="B40" s="1" t="s">
        <v>529</v>
      </c>
      <c r="C40" s="1" t="s">
        <v>623</v>
      </c>
      <c r="D40" s="1" t="s">
        <v>624</v>
      </c>
      <c r="E40" s="1" t="s">
        <v>625</v>
      </c>
      <c r="F40" s="1" t="s">
        <v>510</v>
      </c>
      <c r="G40" s="1" t="s">
        <v>422</v>
      </c>
      <c r="H40" s="1" t="s">
        <v>423</v>
      </c>
      <c r="I40" s="1" t="s">
        <v>626</v>
      </c>
      <c r="J40" s="1" t="s">
        <v>425</v>
      </c>
      <c r="K40" s="1" t="s">
        <v>626</v>
      </c>
      <c r="L40" s="1" t="s">
        <v>627</v>
      </c>
      <c r="M40" s="1" t="s">
        <v>628</v>
      </c>
      <c r="N40" s="1" t="s">
        <v>628</v>
      </c>
      <c r="O40" s="1" t="s">
        <v>427</v>
      </c>
      <c r="P40" s="1" t="s">
        <v>428</v>
      </c>
      <c r="Q40" s="1" t="s">
        <v>429</v>
      </c>
      <c r="R40" s="1" t="s">
        <v>629</v>
      </c>
      <c r="S40" s="1" t="s">
        <v>431</v>
      </c>
      <c r="T40" s="1" t="s">
        <v>432</v>
      </c>
      <c r="U40" s="1" t="s">
        <v>433</v>
      </c>
    </row>
    <row r="41" s="1" customFormat="1" spans="1:21">
      <c r="A41" s="3">
        <v>17964546245</v>
      </c>
      <c r="B41" s="1" t="s">
        <v>630</v>
      </c>
      <c r="C41" s="1" t="s">
        <v>631</v>
      </c>
      <c r="D41" s="1" t="s">
        <v>632</v>
      </c>
      <c r="E41" s="1" t="s">
        <v>633</v>
      </c>
      <c r="F41" s="1" t="s">
        <v>418</v>
      </c>
      <c r="G41" s="1" t="s">
        <v>422</v>
      </c>
      <c r="H41" s="1" t="s">
        <v>423</v>
      </c>
      <c r="I41" s="1" t="s">
        <v>634</v>
      </c>
      <c r="J41" s="1" t="s">
        <v>425</v>
      </c>
      <c r="K41" s="1" t="s">
        <v>634</v>
      </c>
      <c r="L41" s="1" t="s">
        <v>634</v>
      </c>
      <c r="M41" s="1" t="s">
        <v>426</v>
      </c>
      <c r="N41" s="1" t="s">
        <v>426</v>
      </c>
      <c r="O41" s="1" t="s">
        <v>427</v>
      </c>
      <c r="P41" s="1" t="s">
        <v>428</v>
      </c>
      <c r="Q41" s="1" t="s">
        <v>429</v>
      </c>
      <c r="R41" s="1" t="s">
        <v>635</v>
      </c>
      <c r="S41" s="1" t="s">
        <v>431</v>
      </c>
      <c r="T41" s="1" t="s">
        <v>432</v>
      </c>
      <c r="U41" s="1" t="s">
        <v>433</v>
      </c>
    </row>
    <row r="42" s="1" customFormat="1" spans="1:21">
      <c r="A42" s="3">
        <v>18037643894</v>
      </c>
      <c r="B42" s="1" t="s">
        <v>611</v>
      </c>
      <c r="C42" s="1" t="s">
        <v>636</v>
      </c>
      <c r="D42" s="1" t="s">
        <v>637</v>
      </c>
      <c r="E42" s="1" t="s">
        <v>638</v>
      </c>
      <c r="F42" s="1" t="s">
        <v>472</v>
      </c>
      <c r="G42" s="1" t="s">
        <v>422</v>
      </c>
      <c r="H42" s="1" t="s">
        <v>423</v>
      </c>
      <c r="I42" s="1" t="s">
        <v>639</v>
      </c>
      <c r="J42" s="1" t="s">
        <v>425</v>
      </c>
      <c r="K42" s="1" t="s">
        <v>639</v>
      </c>
      <c r="L42" s="1" t="s">
        <v>639</v>
      </c>
      <c r="M42" s="1" t="s">
        <v>426</v>
      </c>
      <c r="N42" s="1" t="s">
        <v>426</v>
      </c>
      <c r="O42" s="1" t="s">
        <v>427</v>
      </c>
      <c r="P42" s="1" t="s">
        <v>428</v>
      </c>
      <c r="Q42" s="1" t="s">
        <v>429</v>
      </c>
      <c r="R42" s="1" t="s">
        <v>640</v>
      </c>
      <c r="S42" s="1" t="s">
        <v>431</v>
      </c>
      <c r="T42" s="1" t="s">
        <v>432</v>
      </c>
      <c r="U42" s="1" t="s">
        <v>433</v>
      </c>
    </row>
    <row r="43" s="1" customFormat="1" spans="1:21">
      <c r="A43" s="3">
        <v>18068754004</v>
      </c>
      <c r="B43" s="1" t="s">
        <v>529</v>
      </c>
      <c r="C43" s="1" t="s">
        <v>641</v>
      </c>
      <c r="D43" s="1" t="s">
        <v>642</v>
      </c>
      <c r="E43" s="1" t="s">
        <v>643</v>
      </c>
      <c r="F43" s="1" t="s">
        <v>418</v>
      </c>
      <c r="G43" s="1" t="s">
        <v>422</v>
      </c>
      <c r="H43" s="1" t="s">
        <v>423</v>
      </c>
      <c r="I43" s="1" t="s">
        <v>644</v>
      </c>
      <c r="J43" s="1" t="s">
        <v>425</v>
      </c>
      <c r="K43" s="1" t="s">
        <v>644</v>
      </c>
      <c r="L43" s="1" t="s">
        <v>644</v>
      </c>
      <c r="M43" s="1" t="s">
        <v>426</v>
      </c>
      <c r="N43" s="1" t="s">
        <v>426</v>
      </c>
      <c r="O43" s="1" t="s">
        <v>427</v>
      </c>
      <c r="P43" s="1" t="s">
        <v>428</v>
      </c>
      <c r="Q43" s="1" t="s">
        <v>429</v>
      </c>
      <c r="R43" s="1" t="s">
        <v>645</v>
      </c>
      <c r="S43" s="1" t="s">
        <v>431</v>
      </c>
      <c r="T43" s="1" t="s">
        <v>432</v>
      </c>
      <c r="U43" s="1" t="s">
        <v>433</v>
      </c>
    </row>
    <row r="44" s="1" customFormat="1" spans="1:21">
      <c r="A44" s="3">
        <v>18068340598</v>
      </c>
      <c r="B44" s="1" t="s">
        <v>529</v>
      </c>
      <c r="C44" s="1" t="s">
        <v>646</v>
      </c>
      <c r="D44" s="1" t="s">
        <v>642</v>
      </c>
      <c r="E44" s="1" t="s">
        <v>647</v>
      </c>
      <c r="F44" s="1" t="s">
        <v>418</v>
      </c>
      <c r="G44" s="1" t="s">
        <v>422</v>
      </c>
      <c r="H44" s="1" t="s">
        <v>423</v>
      </c>
      <c r="I44" s="1" t="s">
        <v>508</v>
      </c>
      <c r="J44" s="1" t="s">
        <v>425</v>
      </c>
      <c r="K44" s="1" t="s">
        <v>508</v>
      </c>
      <c r="L44" s="1" t="s">
        <v>508</v>
      </c>
      <c r="M44" s="1" t="s">
        <v>426</v>
      </c>
      <c r="N44" s="1" t="s">
        <v>426</v>
      </c>
      <c r="O44" s="1" t="s">
        <v>427</v>
      </c>
      <c r="P44" s="1" t="s">
        <v>428</v>
      </c>
      <c r="Q44" s="1" t="s">
        <v>429</v>
      </c>
      <c r="R44" s="1" t="s">
        <v>648</v>
      </c>
      <c r="S44" s="1" t="s">
        <v>431</v>
      </c>
      <c r="T44" s="1" t="s">
        <v>432</v>
      </c>
      <c r="U44" s="1" t="s">
        <v>433</v>
      </c>
    </row>
    <row r="45" s="1" customFormat="1" spans="1:21">
      <c r="A45" s="3">
        <v>18065670876</v>
      </c>
      <c r="B45" s="1" t="s">
        <v>529</v>
      </c>
      <c r="C45" s="1" t="s">
        <v>649</v>
      </c>
      <c r="D45" s="1" t="s">
        <v>642</v>
      </c>
      <c r="E45" s="1" t="s">
        <v>650</v>
      </c>
      <c r="F45" s="1" t="s">
        <v>418</v>
      </c>
      <c r="G45" s="1" t="s">
        <v>422</v>
      </c>
      <c r="H45" s="1" t="s">
        <v>423</v>
      </c>
      <c r="I45" s="1" t="s">
        <v>651</v>
      </c>
      <c r="J45" s="1" t="s">
        <v>425</v>
      </c>
      <c r="K45" s="1" t="s">
        <v>651</v>
      </c>
      <c r="L45" s="1" t="s">
        <v>651</v>
      </c>
      <c r="M45" s="1" t="s">
        <v>426</v>
      </c>
      <c r="N45" s="1" t="s">
        <v>426</v>
      </c>
      <c r="O45" s="1" t="s">
        <v>427</v>
      </c>
      <c r="P45" s="1" t="s">
        <v>428</v>
      </c>
      <c r="Q45" s="1" t="s">
        <v>429</v>
      </c>
      <c r="R45" s="1" t="s">
        <v>652</v>
      </c>
      <c r="S45" s="1" t="s">
        <v>431</v>
      </c>
      <c r="T45" s="1" t="s">
        <v>432</v>
      </c>
      <c r="U45" s="1" t="s">
        <v>433</v>
      </c>
    </row>
    <row r="46" s="1" customFormat="1" spans="1:21">
      <c r="A46" s="3">
        <v>18065223012</v>
      </c>
      <c r="B46" s="1" t="s">
        <v>529</v>
      </c>
      <c r="C46" s="1" t="s">
        <v>653</v>
      </c>
      <c r="D46" s="1" t="s">
        <v>642</v>
      </c>
      <c r="E46" s="1" t="s">
        <v>654</v>
      </c>
      <c r="F46" s="1" t="s">
        <v>418</v>
      </c>
      <c r="G46" s="1" t="s">
        <v>422</v>
      </c>
      <c r="H46" s="1" t="s">
        <v>423</v>
      </c>
      <c r="I46" s="1" t="s">
        <v>651</v>
      </c>
      <c r="J46" s="1" t="s">
        <v>425</v>
      </c>
      <c r="K46" s="1" t="s">
        <v>651</v>
      </c>
      <c r="L46" s="1" t="s">
        <v>651</v>
      </c>
      <c r="M46" s="1" t="s">
        <v>426</v>
      </c>
      <c r="N46" s="1" t="s">
        <v>426</v>
      </c>
      <c r="O46" s="1" t="s">
        <v>427</v>
      </c>
      <c r="P46" s="1" t="s">
        <v>428</v>
      </c>
      <c r="Q46" s="1" t="s">
        <v>429</v>
      </c>
      <c r="R46" s="1" t="s">
        <v>655</v>
      </c>
      <c r="S46" s="1" t="s">
        <v>431</v>
      </c>
      <c r="T46" s="1" t="s">
        <v>432</v>
      </c>
      <c r="U46" s="1" t="s">
        <v>433</v>
      </c>
    </row>
    <row r="47" s="1" customFormat="1" spans="1:21">
      <c r="A47" s="3">
        <v>18060173098</v>
      </c>
      <c r="B47" s="1" t="s">
        <v>656</v>
      </c>
      <c r="C47" s="1" t="s">
        <v>657</v>
      </c>
      <c r="D47" s="1" t="s">
        <v>642</v>
      </c>
      <c r="E47" s="1" t="s">
        <v>658</v>
      </c>
      <c r="F47" s="1" t="s">
        <v>472</v>
      </c>
      <c r="G47" s="1" t="s">
        <v>422</v>
      </c>
      <c r="H47" s="1" t="s">
        <v>423</v>
      </c>
      <c r="I47" s="1" t="s">
        <v>659</v>
      </c>
      <c r="J47" s="1" t="s">
        <v>425</v>
      </c>
      <c r="K47" s="1" t="s">
        <v>659</v>
      </c>
      <c r="L47" s="1" t="s">
        <v>659</v>
      </c>
      <c r="M47" s="1" t="s">
        <v>426</v>
      </c>
      <c r="N47" s="1" t="s">
        <v>426</v>
      </c>
      <c r="O47" s="1" t="s">
        <v>427</v>
      </c>
      <c r="P47" s="1" t="s">
        <v>428</v>
      </c>
      <c r="Q47" s="1" t="s">
        <v>429</v>
      </c>
      <c r="R47" s="1" t="s">
        <v>660</v>
      </c>
      <c r="S47" s="1" t="s">
        <v>431</v>
      </c>
      <c r="T47" s="1" t="s">
        <v>432</v>
      </c>
      <c r="U47" s="1" t="s">
        <v>433</v>
      </c>
    </row>
    <row r="48" s="1" customFormat="1" spans="1:21">
      <c r="A48" s="3">
        <v>17969370750</v>
      </c>
      <c r="B48" s="1" t="s">
        <v>540</v>
      </c>
      <c r="C48" s="1" t="s">
        <v>661</v>
      </c>
      <c r="D48" s="1" t="s">
        <v>662</v>
      </c>
      <c r="E48" s="1" t="s">
        <v>663</v>
      </c>
      <c r="F48" s="1" t="s">
        <v>418</v>
      </c>
      <c r="G48" s="1" t="s">
        <v>422</v>
      </c>
      <c r="H48" s="1" t="s">
        <v>423</v>
      </c>
      <c r="I48" s="1" t="s">
        <v>664</v>
      </c>
      <c r="J48" s="1" t="s">
        <v>425</v>
      </c>
      <c r="K48" s="1" t="s">
        <v>664</v>
      </c>
      <c r="L48" s="1" t="s">
        <v>664</v>
      </c>
      <c r="M48" s="1" t="s">
        <v>426</v>
      </c>
      <c r="N48" s="1" t="s">
        <v>426</v>
      </c>
      <c r="O48" s="1" t="s">
        <v>427</v>
      </c>
      <c r="P48" s="1" t="s">
        <v>428</v>
      </c>
      <c r="Q48" s="1" t="s">
        <v>429</v>
      </c>
      <c r="R48" s="1" t="s">
        <v>665</v>
      </c>
      <c r="S48" s="1" t="s">
        <v>431</v>
      </c>
      <c r="T48" s="1" t="s">
        <v>432</v>
      </c>
      <c r="U48" s="1" t="s">
        <v>433</v>
      </c>
    </row>
    <row r="49" s="1" customFormat="1" spans="1:21">
      <c r="A49" s="3">
        <v>18066232765</v>
      </c>
      <c r="B49" s="1" t="s">
        <v>529</v>
      </c>
      <c r="C49" s="1" t="s">
        <v>666</v>
      </c>
      <c r="D49" s="1" t="s">
        <v>667</v>
      </c>
      <c r="E49" s="1" t="s">
        <v>668</v>
      </c>
      <c r="F49" s="1" t="s">
        <v>510</v>
      </c>
      <c r="G49" s="1" t="s">
        <v>422</v>
      </c>
      <c r="H49" s="1" t="s">
        <v>423</v>
      </c>
      <c r="I49" s="1" t="s">
        <v>669</v>
      </c>
      <c r="J49" s="1" t="s">
        <v>425</v>
      </c>
      <c r="K49" s="1" t="s">
        <v>669</v>
      </c>
      <c r="L49" s="1" t="s">
        <v>669</v>
      </c>
      <c r="M49" s="1" t="s">
        <v>426</v>
      </c>
      <c r="N49" s="1" t="s">
        <v>426</v>
      </c>
      <c r="O49" s="1" t="s">
        <v>427</v>
      </c>
      <c r="P49" s="1" t="s">
        <v>428</v>
      </c>
      <c r="Q49" s="1" t="s">
        <v>429</v>
      </c>
      <c r="R49" s="1" t="s">
        <v>670</v>
      </c>
      <c r="S49" s="1" t="s">
        <v>431</v>
      </c>
      <c r="T49" s="1" t="s">
        <v>432</v>
      </c>
      <c r="U49" s="1" t="s">
        <v>433</v>
      </c>
    </row>
    <row r="50" s="1" customFormat="1" spans="1:21">
      <c r="A50" s="3">
        <v>17973588563</v>
      </c>
      <c r="B50" s="1" t="s">
        <v>671</v>
      </c>
      <c r="C50" s="1" t="s">
        <v>672</v>
      </c>
      <c r="D50" s="1" t="s">
        <v>673</v>
      </c>
      <c r="E50" s="1" t="s">
        <v>674</v>
      </c>
      <c r="F50" s="1" t="s">
        <v>551</v>
      </c>
      <c r="G50" s="1" t="s">
        <v>422</v>
      </c>
      <c r="H50" s="1" t="s">
        <v>423</v>
      </c>
      <c r="I50" s="1" t="s">
        <v>675</v>
      </c>
      <c r="J50" s="1" t="s">
        <v>425</v>
      </c>
      <c r="K50" s="1" t="s">
        <v>675</v>
      </c>
      <c r="L50" s="1" t="s">
        <v>675</v>
      </c>
      <c r="M50" s="1" t="s">
        <v>426</v>
      </c>
      <c r="N50" s="1" t="s">
        <v>426</v>
      </c>
      <c r="O50" s="1" t="s">
        <v>427</v>
      </c>
      <c r="P50" s="1" t="s">
        <v>428</v>
      </c>
      <c r="Q50" s="1" t="s">
        <v>429</v>
      </c>
      <c r="R50" s="1" t="s">
        <v>676</v>
      </c>
      <c r="S50" s="1" t="s">
        <v>431</v>
      </c>
      <c r="T50" s="1" t="s">
        <v>432</v>
      </c>
      <c r="U50" s="1" t="s">
        <v>433</v>
      </c>
    </row>
    <row r="51" s="1" customFormat="1" spans="1:21">
      <c r="A51" s="3">
        <v>18059861554</v>
      </c>
      <c r="B51" s="1" t="s">
        <v>656</v>
      </c>
      <c r="C51" s="1" t="s">
        <v>677</v>
      </c>
      <c r="D51" s="1" t="s">
        <v>678</v>
      </c>
      <c r="E51" s="1" t="s">
        <v>679</v>
      </c>
      <c r="F51" s="1" t="s">
        <v>472</v>
      </c>
      <c r="G51" s="1" t="s">
        <v>422</v>
      </c>
      <c r="H51" s="1" t="s">
        <v>423</v>
      </c>
      <c r="I51" s="1" t="s">
        <v>680</v>
      </c>
      <c r="J51" s="1" t="s">
        <v>425</v>
      </c>
      <c r="K51" s="1" t="s">
        <v>680</v>
      </c>
      <c r="L51" s="1" t="s">
        <v>680</v>
      </c>
      <c r="M51" s="1" t="s">
        <v>426</v>
      </c>
      <c r="N51" s="1" t="s">
        <v>426</v>
      </c>
      <c r="O51" s="1" t="s">
        <v>427</v>
      </c>
      <c r="P51" s="1" t="s">
        <v>428</v>
      </c>
      <c r="Q51" s="1" t="s">
        <v>429</v>
      </c>
      <c r="R51" s="1" t="s">
        <v>681</v>
      </c>
      <c r="S51" s="1" t="s">
        <v>431</v>
      </c>
      <c r="T51" s="1" t="s">
        <v>432</v>
      </c>
      <c r="U51" s="1" t="s">
        <v>433</v>
      </c>
    </row>
    <row r="52" s="1" customFormat="1" spans="1:21">
      <c r="A52" s="3">
        <v>18064874445</v>
      </c>
      <c r="B52" s="1" t="s">
        <v>529</v>
      </c>
      <c r="C52" s="1" t="s">
        <v>682</v>
      </c>
      <c r="D52" s="1" t="s">
        <v>460</v>
      </c>
      <c r="E52" s="1" t="s">
        <v>683</v>
      </c>
      <c r="F52" s="1" t="s">
        <v>510</v>
      </c>
      <c r="G52" s="1" t="s">
        <v>422</v>
      </c>
      <c r="H52" s="1" t="s">
        <v>423</v>
      </c>
      <c r="I52" s="1" t="s">
        <v>684</v>
      </c>
      <c r="J52" s="1" t="s">
        <v>425</v>
      </c>
      <c r="K52" s="1" t="s">
        <v>684</v>
      </c>
      <c r="L52" s="1" t="s">
        <v>684</v>
      </c>
      <c r="M52" s="1" t="s">
        <v>426</v>
      </c>
      <c r="N52" s="1" t="s">
        <v>426</v>
      </c>
      <c r="O52" s="1" t="s">
        <v>427</v>
      </c>
      <c r="P52" s="1" t="s">
        <v>428</v>
      </c>
      <c r="Q52" s="1" t="s">
        <v>429</v>
      </c>
      <c r="R52" s="1" t="s">
        <v>685</v>
      </c>
      <c r="S52" s="1" t="s">
        <v>431</v>
      </c>
      <c r="T52" s="1" t="s">
        <v>432</v>
      </c>
      <c r="U52" s="1" t="s">
        <v>433</v>
      </c>
    </row>
    <row r="53" s="1" customFormat="1" spans="1:21">
      <c r="A53" s="3">
        <v>17949367769</v>
      </c>
      <c r="B53" s="1" t="s">
        <v>584</v>
      </c>
      <c r="C53" s="1" t="s">
        <v>686</v>
      </c>
      <c r="D53" s="1" t="s">
        <v>687</v>
      </c>
      <c r="E53" s="1" t="s">
        <v>688</v>
      </c>
      <c r="F53" s="1" t="s">
        <v>472</v>
      </c>
      <c r="G53" s="1" t="s">
        <v>422</v>
      </c>
      <c r="H53" s="1" t="s">
        <v>423</v>
      </c>
      <c r="I53" s="1" t="s">
        <v>664</v>
      </c>
      <c r="J53" s="1" t="s">
        <v>425</v>
      </c>
      <c r="K53" s="1" t="s">
        <v>664</v>
      </c>
      <c r="L53" s="1" t="s">
        <v>664</v>
      </c>
      <c r="M53" s="1" t="s">
        <v>426</v>
      </c>
      <c r="N53" s="1" t="s">
        <v>426</v>
      </c>
      <c r="O53" s="1" t="s">
        <v>427</v>
      </c>
      <c r="P53" s="1" t="s">
        <v>428</v>
      </c>
      <c r="Q53" s="1" t="s">
        <v>429</v>
      </c>
      <c r="R53" s="1" t="s">
        <v>689</v>
      </c>
      <c r="S53" s="1" t="s">
        <v>431</v>
      </c>
      <c r="T53" s="1" t="s">
        <v>432</v>
      </c>
      <c r="U53" s="1" t="s">
        <v>433</v>
      </c>
    </row>
    <row r="54" s="1" customFormat="1" spans="1:21">
      <c r="A54" s="3">
        <v>18041376152</v>
      </c>
      <c r="B54" s="1" t="s">
        <v>611</v>
      </c>
      <c r="C54" s="1" t="s">
        <v>690</v>
      </c>
      <c r="D54" s="1" t="s">
        <v>521</v>
      </c>
      <c r="E54" s="1" t="s">
        <v>691</v>
      </c>
      <c r="F54" s="1" t="s">
        <v>510</v>
      </c>
      <c r="G54" s="1" t="s">
        <v>422</v>
      </c>
      <c r="H54" s="1" t="s">
        <v>423</v>
      </c>
      <c r="I54" s="1" t="s">
        <v>692</v>
      </c>
      <c r="J54" s="1" t="s">
        <v>425</v>
      </c>
      <c r="K54" s="1" t="s">
        <v>692</v>
      </c>
      <c r="L54" s="1" t="s">
        <v>692</v>
      </c>
      <c r="M54" s="1" t="s">
        <v>426</v>
      </c>
      <c r="N54" s="1" t="s">
        <v>426</v>
      </c>
      <c r="O54" s="1" t="s">
        <v>427</v>
      </c>
      <c r="P54" s="1" t="s">
        <v>428</v>
      </c>
      <c r="Q54" s="1" t="s">
        <v>429</v>
      </c>
      <c r="R54" s="1" t="s">
        <v>693</v>
      </c>
      <c r="S54" s="1" t="s">
        <v>431</v>
      </c>
      <c r="T54" s="1" t="s">
        <v>432</v>
      </c>
      <c r="U54" s="1" t="s">
        <v>433</v>
      </c>
    </row>
    <row r="55" s="1" customFormat="1" spans="1:21">
      <c r="A55" s="3">
        <v>17956547306</v>
      </c>
      <c r="B55" s="1" t="s">
        <v>574</v>
      </c>
      <c r="C55" s="1" t="s">
        <v>694</v>
      </c>
      <c r="D55" s="1" t="s">
        <v>695</v>
      </c>
      <c r="E55" s="1" t="s">
        <v>696</v>
      </c>
      <c r="F55" s="1" t="s">
        <v>472</v>
      </c>
      <c r="G55" s="1" t="s">
        <v>422</v>
      </c>
      <c r="H55" s="1" t="s">
        <v>423</v>
      </c>
      <c r="I55" s="1" t="s">
        <v>697</v>
      </c>
      <c r="J55" s="1" t="s">
        <v>425</v>
      </c>
      <c r="K55" s="1" t="s">
        <v>697</v>
      </c>
      <c r="L55" s="1" t="s">
        <v>697</v>
      </c>
      <c r="M55" s="1" t="s">
        <v>426</v>
      </c>
      <c r="N55" s="1" t="s">
        <v>426</v>
      </c>
      <c r="O55" s="1" t="s">
        <v>427</v>
      </c>
      <c r="P55" s="1" t="s">
        <v>428</v>
      </c>
      <c r="Q55" s="1" t="s">
        <v>429</v>
      </c>
      <c r="R55" s="1" t="s">
        <v>698</v>
      </c>
      <c r="S55" s="1" t="s">
        <v>431</v>
      </c>
      <c r="T55" s="1" t="s">
        <v>432</v>
      </c>
      <c r="U55" s="1" t="s">
        <v>433</v>
      </c>
    </row>
    <row r="56" s="1" customFormat="1" spans="1:21">
      <c r="A56" s="3">
        <v>17955920251</v>
      </c>
      <c r="B56" s="1" t="s">
        <v>574</v>
      </c>
      <c r="C56" s="1" t="s">
        <v>699</v>
      </c>
      <c r="D56" s="1" t="s">
        <v>695</v>
      </c>
      <c r="E56" s="1" t="s">
        <v>700</v>
      </c>
      <c r="F56" s="1" t="s">
        <v>472</v>
      </c>
      <c r="G56" s="1" t="s">
        <v>422</v>
      </c>
      <c r="H56" s="1" t="s">
        <v>423</v>
      </c>
      <c r="I56" s="1" t="s">
        <v>701</v>
      </c>
      <c r="J56" s="1" t="s">
        <v>425</v>
      </c>
      <c r="K56" s="1" t="s">
        <v>701</v>
      </c>
      <c r="L56" s="1" t="s">
        <v>701</v>
      </c>
      <c r="M56" s="1" t="s">
        <v>426</v>
      </c>
      <c r="N56" s="1" t="s">
        <v>426</v>
      </c>
      <c r="O56" s="1" t="s">
        <v>427</v>
      </c>
      <c r="P56" s="1" t="s">
        <v>428</v>
      </c>
      <c r="Q56" s="1" t="s">
        <v>429</v>
      </c>
      <c r="R56" s="1" t="s">
        <v>702</v>
      </c>
      <c r="S56" s="1" t="s">
        <v>431</v>
      </c>
      <c r="T56" s="1" t="s">
        <v>432</v>
      </c>
      <c r="U56" s="1" t="s">
        <v>433</v>
      </c>
    </row>
    <row r="57" s="1" customFormat="1" spans="1:21">
      <c r="A57" s="3">
        <v>18060301215</v>
      </c>
      <c r="B57" s="1" t="s">
        <v>656</v>
      </c>
      <c r="C57" s="1" t="s">
        <v>703</v>
      </c>
      <c r="D57" s="1" t="s">
        <v>704</v>
      </c>
      <c r="E57" s="1" t="s">
        <v>705</v>
      </c>
      <c r="F57" s="1" t="s">
        <v>510</v>
      </c>
      <c r="G57" s="1" t="s">
        <v>422</v>
      </c>
      <c r="H57" s="1" t="s">
        <v>423</v>
      </c>
      <c r="I57" s="1" t="s">
        <v>706</v>
      </c>
      <c r="J57" s="1" t="s">
        <v>425</v>
      </c>
      <c r="K57" s="1" t="s">
        <v>706</v>
      </c>
      <c r="L57" s="1" t="s">
        <v>706</v>
      </c>
      <c r="M57" s="1" t="s">
        <v>426</v>
      </c>
      <c r="N57" s="1" t="s">
        <v>426</v>
      </c>
      <c r="O57" s="1" t="s">
        <v>427</v>
      </c>
      <c r="P57" s="1" t="s">
        <v>428</v>
      </c>
      <c r="Q57" s="1" t="s">
        <v>429</v>
      </c>
      <c r="R57" s="1" t="s">
        <v>707</v>
      </c>
      <c r="S57" s="1" t="s">
        <v>431</v>
      </c>
      <c r="T57" s="1" t="s">
        <v>432</v>
      </c>
      <c r="U57" s="1" t="s">
        <v>433</v>
      </c>
    </row>
    <row r="58" s="1" customFormat="1" spans="1:21">
      <c r="A58" s="3">
        <v>18034623803</v>
      </c>
      <c r="B58" s="1" t="s">
        <v>551</v>
      </c>
      <c r="C58" s="1" t="s">
        <v>708</v>
      </c>
      <c r="D58" s="1" t="s">
        <v>709</v>
      </c>
      <c r="E58" s="1" t="s">
        <v>710</v>
      </c>
      <c r="F58" s="1" t="s">
        <v>472</v>
      </c>
      <c r="G58" s="1" t="s">
        <v>422</v>
      </c>
      <c r="H58" s="1" t="s">
        <v>423</v>
      </c>
      <c r="I58" s="1" t="s">
        <v>711</v>
      </c>
      <c r="J58" s="1" t="s">
        <v>425</v>
      </c>
      <c r="K58" s="1" t="s">
        <v>711</v>
      </c>
      <c r="L58" s="1" t="s">
        <v>711</v>
      </c>
      <c r="M58" s="1" t="s">
        <v>426</v>
      </c>
      <c r="N58" s="1" t="s">
        <v>426</v>
      </c>
      <c r="O58" s="1" t="s">
        <v>427</v>
      </c>
      <c r="P58" s="1" t="s">
        <v>428</v>
      </c>
      <c r="Q58" s="1" t="s">
        <v>429</v>
      </c>
      <c r="R58" s="1" t="s">
        <v>712</v>
      </c>
      <c r="S58" s="1" t="s">
        <v>431</v>
      </c>
      <c r="T58" s="1" t="s">
        <v>432</v>
      </c>
      <c r="U58" s="1" t="s">
        <v>433</v>
      </c>
    </row>
    <row r="59" s="1" customFormat="1" spans="1:21">
      <c r="A59" s="3">
        <v>18065382795</v>
      </c>
      <c r="B59" s="1" t="s">
        <v>529</v>
      </c>
      <c r="C59" s="1" t="s">
        <v>713</v>
      </c>
      <c r="D59" s="1" t="s">
        <v>714</v>
      </c>
      <c r="E59" s="1" t="s">
        <v>715</v>
      </c>
      <c r="F59" s="1" t="s">
        <v>510</v>
      </c>
      <c r="G59" s="1" t="s">
        <v>422</v>
      </c>
      <c r="H59" s="1" t="s">
        <v>423</v>
      </c>
      <c r="I59" s="1" t="s">
        <v>664</v>
      </c>
      <c r="J59" s="1" t="s">
        <v>425</v>
      </c>
      <c r="K59" s="1" t="s">
        <v>664</v>
      </c>
      <c r="L59" s="1" t="s">
        <v>664</v>
      </c>
      <c r="M59" s="1" t="s">
        <v>426</v>
      </c>
      <c r="N59" s="1" t="s">
        <v>426</v>
      </c>
      <c r="O59" s="1" t="s">
        <v>427</v>
      </c>
      <c r="P59" s="1" t="s">
        <v>428</v>
      </c>
      <c r="Q59" s="1" t="s">
        <v>429</v>
      </c>
      <c r="R59" s="1" t="s">
        <v>716</v>
      </c>
      <c r="S59" s="1" t="s">
        <v>431</v>
      </c>
      <c r="T59" s="1" t="s">
        <v>432</v>
      </c>
      <c r="U59" s="1" t="s">
        <v>433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2022-06-14T01:26:55Z</dcterms:created>
  <dcterms:modified xsi:type="dcterms:W3CDTF">2022-06-14T01:46:09Z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3C3439FD3EAD4F3B8993A3F23A570A77</vt:lpwstr>
  </property>
  <property fmtid="{D5CDD505-2E9C-101B-9397-08002B2CF9AE}" pid="3" name="KSOProductBuildVer">
    <vt:lpwstr>2052-11.1.0.11744</vt:lpwstr>
  </property>
</Properties>
</file>