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对账!$A$1:$X$63</definedName>
  </definedNames>
  <calcPr calcId="144525"/>
</workbook>
</file>

<file path=xl/sharedStrings.xml><?xml version="1.0" encoding="utf-8"?>
<sst xmlns="http://schemas.openxmlformats.org/spreadsheetml/2006/main" count="1975" uniqueCount="478">
  <si>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</si>
  <si>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</si>
  <si>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</si>
  <si>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</si>
  <si>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</si>
  <si>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</si>
  <si>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</si>
  <si>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</si>
  <si>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</si>
  <si>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</si>
  <si>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</si>
  <si>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</si>
  <si>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</si>
  <si>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</si>
  <si>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</si>
  <si>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</si>
  <si>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</si>
  <si>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</si>
  <si>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</si>
  <si>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</si>
  <si>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</si>
  <si>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</si>
  <si>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</si>
  <si>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</si>
  <si>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</si>
  <si>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17985729694	</t>
  </si>
  <si>
    <t>Ctrip</t>
  </si>
  <si>
    <t>正常</t>
  </si>
  <si>
    <t>[义乌]华晨酒店(义乌国际商贸城宾王店)(85540095)</t>
  </si>
  <si>
    <t>豪华标间&lt;2人入住&gt;</t>
  </si>
  <si>
    <t>CNY</t>
  </si>
  <si>
    <t>露真华</t>
  </si>
  <si>
    <t>CA13744220614CNY</t>
  </si>
  <si>
    <t>未提现</t>
  </si>
  <si>
    <t>携程开票</t>
  </si>
  <si>
    <t xml:space="preserve">	</t>
  </si>
  <si>
    <t>取消</t>
  </si>
  <si>
    <t xml:space="preserve">17993290791	</t>
  </si>
  <si>
    <t>[北京]易佰酒店(北京玉泉路店)(91300390)</t>
  </si>
  <si>
    <t>易选大床房&lt;2人入住&gt;</t>
  </si>
  <si>
    <t>李进花</t>
  </si>
  <si>
    <t xml:space="preserve">17997296037	</t>
  </si>
  <si>
    <t>[重庆]精彩酒店(重庆巴南万达广场店)(68341284)</t>
  </si>
  <si>
    <t>商务大床房&lt;2人入住&gt;</t>
  </si>
  <si>
    <t>蒋明明</t>
  </si>
  <si>
    <t xml:space="preserve">2564352	</t>
  </si>
  <si>
    <t xml:space="preserve">17997300280	</t>
  </si>
  <si>
    <t>李斌</t>
  </si>
  <si>
    <t xml:space="preserve">2564353	</t>
  </si>
  <si>
    <t xml:space="preserve">17999497289	</t>
  </si>
  <si>
    <t>[广州]IU酒店(广州高铁南站钟村地铁站店)(80246370)</t>
  </si>
  <si>
    <t>小U精致大床房(无窗)&lt;2人入住&gt;</t>
  </si>
  <si>
    <t>罗广</t>
  </si>
  <si>
    <t xml:space="preserve">2564423	</t>
  </si>
  <si>
    <t xml:space="preserve">18005508746	</t>
  </si>
  <si>
    <t>[钟山]维也纳酒店(钟山广场店)(92485371)</t>
  </si>
  <si>
    <t>豪华双人房&lt;2人入住&gt;&lt;早餐&gt;</t>
  </si>
  <si>
    <t>佟颖</t>
  </si>
  <si>
    <t xml:space="preserve">18009472022	</t>
  </si>
  <si>
    <t>[广州]广州凯顺酒店(85539358)</t>
  </si>
  <si>
    <t>特惠单人间&lt;2人入住&gt;</t>
  </si>
  <si>
    <t>周灼浩</t>
  </si>
  <si>
    <t xml:space="preserve">18009792768	</t>
  </si>
  <si>
    <t>[广州]莱客精品公寓（广州中山医东山口地铁站店）(85538967)</t>
  </si>
  <si>
    <t>薰衣草豪华双人房&lt;2人入住&gt;</t>
  </si>
  <si>
    <t>赖文涛</t>
  </si>
  <si>
    <t xml:space="preserve">18009849093	</t>
  </si>
  <si>
    <t>[深圳]维也纳酒店(深圳大运中心爱南路店)(83900510)</t>
  </si>
  <si>
    <t>豪华双床房&lt;2人入住&gt;&lt;早餐&gt;</t>
  </si>
  <si>
    <t>梁日贤</t>
  </si>
  <si>
    <t xml:space="preserve">2566398	</t>
  </si>
  <si>
    <t xml:space="preserve">18009929855	</t>
  </si>
  <si>
    <t>[惠来]惠来群信大酒店(91108617)</t>
  </si>
  <si>
    <t>豪华大床房&lt;2人入住&gt;&lt;早餐&gt;</t>
  </si>
  <si>
    <t>胡文文</t>
  </si>
  <si>
    <t xml:space="preserve">18009939784	</t>
  </si>
  <si>
    <t>[合肥]易佰良品酒店(合肥文忠路大学城店)(88620829)</t>
  </si>
  <si>
    <t>经济房&lt;2人入住&gt;</t>
  </si>
  <si>
    <t>滕浩</t>
  </si>
  <si>
    <t xml:space="preserve">18009975708	</t>
  </si>
  <si>
    <t>[深圳]圆梦快捷酒店(深圳章阁店)(91300823)</t>
  </si>
  <si>
    <t>豪华大床房&lt;2人入住&gt;</t>
  </si>
  <si>
    <t>何志成</t>
  </si>
  <si>
    <t xml:space="preserve">18012607952	</t>
  </si>
  <si>
    <t>[香港]Y旅舍(Y Loft)(93874905)</t>
  </si>
  <si>
    <t>双床间 - 带阳台&lt;2人入住&gt;</t>
  </si>
  <si>
    <t>HO/Chun Wai</t>
  </si>
  <si>
    <t xml:space="preserve">18013825790	</t>
  </si>
  <si>
    <t>[null](80249368)</t>
  </si>
  <si>
    <t xml:space="preserve">18016179435	</t>
  </si>
  <si>
    <t>[杭州]亚菲酒店(杭州火车南站店)(88634048)</t>
  </si>
  <si>
    <t>星空大床房(无窗)&lt;2人入住&gt;</t>
  </si>
  <si>
    <t>宋昕阳</t>
  </si>
  <si>
    <t xml:space="preserve">18016183068	</t>
  </si>
  <si>
    <t>[深圳]快8连锁酒店(深圳松岗立业店)(91299673)</t>
  </si>
  <si>
    <t>雅致青春房&lt;2人入住&gt;</t>
  </si>
  <si>
    <t>马贤军</t>
  </si>
  <si>
    <t xml:space="preserve">18016229736	</t>
  </si>
  <si>
    <t>[广州]皇圣逸林酒店（广州易发街店）(92779662)</t>
  </si>
  <si>
    <t>精品大床房&lt;2人入住&gt;</t>
  </si>
  <si>
    <t>张哲豪</t>
  </si>
  <si>
    <t xml:space="preserve">18016348325	</t>
  </si>
  <si>
    <t>[海阳]派酒店(海阳汽车站商业中心店)(80246572)</t>
  </si>
  <si>
    <t>惠选大床房&lt;2人入住&gt;</t>
  </si>
  <si>
    <t>赵全新</t>
  </si>
  <si>
    <t xml:space="preserve">18016368381	</t>
  </si>
  <si>
    <t>[天津]尚家快捷酒店(天津滨海新区大学城店)(88634051)</t>
  </si>
  <si>
    <t>大床房B(无窗)&lt;2人入住&gt;</t>
  </si>
  <si>
    <t>张明</t>
  </si>
  <si>
    <t xml:space="preserve">18016406021	</t>
  </si>
  <si>
    <t>于旭涛</t>
  </si>
  <si>
    <t xml:space="preserve">18016414780	</t>
  </si>
  <si>
    <t>[广州]西丽酒店（广州番禺奥园广场店)(91109174)</t>
  </si>
  <si>
    <t>印象大床房&lt;2人入住&gt;</t>
  </si>
  <si>
    <t>曾灵伟</t>
  </si>
  <si>
    <t>退单</t>
  </si>
  <si>
    <t xml:space="preserve">18016491901	</t>
  </si>
  <si>
    <t>[西宁]西宁鑫悦宾馆(88620583)</t>
  </si>
  <si>
    <t>标准大床房&lt;2人入住&gt;</t>
  </si>
  <si>
    <t>看卓</t>
  </si>
  <si>
    <t xml:space="preserve">18016516419	</t>
  </si>
  <si>
    <t>韩吉文</t>
  </si>
  <si>
    <t xml:space="preserve">18016532694	</t>
  </si>
  <si>
    <t>[瑞金]格林豪泰酒店(瑞金红都大道店)(88988832)</t>
  </si>
  <si>
    <t>大床房&lt;2人入住&gt;</t>
  </si>
  <si>
    <t>张婷</t>
  </si>
  <si>
    <t xml:space="preserve">2567737	</t>
  </si>
  <si>
    <t xml:space="preserve">(GRT)76536640;	</t>
  </si>
  <si>
    <t xml:space="preserve">18016820234	</t>
  </si>
  <si>
    <t xml:space="preserve">18016927679	</t>
  </si>
  <si>
    <t>[济南]济南航顺商务宾馆(88620982)</t>
  </si>
  <si>
    <t>张玲玲</t>
  </si>
  <si>
    <t xml:space="preserve">18017043362	</t>
  </si>
  <si>
    <t>[西安]富凯隆商务酒店(西安长安航天城店)(92787678)</t>
  </si>
  <si>
    <t>姜毅</t>
  </si>
  <si>
    <t xml:space="preserve">18017059455	</t>
  </si>
  <si>
    <t>[长沙]长沙博雅艺术酒店(91109548)</t>
  </si>
  <si>
    <t>简爱&lt;2人入住&gt;</t>
  </si>
  <si>
    <t>王倞</t>
  </si>
  <si>
    <t xml:space="preserve">18017108353	</t>
  </si>
  <si>
    <t>[郑州]贝壳酒店(郑州航海体育场中原福塔地铁站店)(80249157)</t>
  </si>
  <si>
    <t>时尚单人房&lt;2人入住&gt;</t>
  </si>
  <si>
    <t>王磊</t>
  </si>
  <si>
    <t xml:space="preserve">18017180913	</t>
  </si>
  <si>
    <t>[惠州]千集SKY酒店（惠州平潭机场店）(91300494)</t>
  </si>
  <si>
    <t>优享大床房&lt;2人入住&gt;</t>
  </si>
  <si>
    <t>张虎</t>
  </si>
  <si>
    <t xml:space="preserve">18017254056	</t>
  </si>
  <si>
    <t>[合肥]合肥雅典娜假日酒店(92787079)</t>
  </si>
  <si>
    <t>万金根</t>
  </si>
  <si>
    <t xml:space="preserve">18017354390	</t>
  </si>
  <si>
    <t>[贵阳]贵阳中铁酒店(88634057)</t>
  </si>
  <si>
    <t>刘红</t>
  </si>
  <si>
    <t xml:space="preserve">18017451588	</t>
  </si>
  <si>
    <t>洪盛旺</t>
  </si>
  <si>
    <t xml:space="preserve">(GRT)76541502;	</t>
  </si>
  <si>
    <t xml:space="preserve">18017486520	</t>
  </si>
  <si>
    <t>[深圳]枫霖酒店(深圳罗湖口岸国贸地铁站店)(92787532)</t>
  </si>
  <si>
    <t>精致大床房&lt;2人入住&gt;</t>
  </si>
  <si>
    <t>张雨纯</t>
  </si>
  <si>
    <t xml:space="preserve">18017599950	</t>
  </si>
  <si>
    <t>赵才娇</t>
  </si>
  <si>
    <t xml:space="preserve">18017606440	</t>
  </si>
  <si>
    <t>刘中早</t>
  </si>
  <si>
    <t xml:space="preserve">18017629360	</t>
  </si>
  <si>
    <t>[深圳]深圳信庭宾馆(92778195)</t>
  </si>
  <si>
    <t>豪华单人间&lt;2人入住&gt;</t>
  </si>
  <si>
    <t>李咪</t>
  </si>
  <si>
    <t xml:space="preserve">18017635630	</t>
  </si>
  <si>
    <t>单人房(无窗)&lt;2人入住&gt;</t>
  </si>
  <si>
    <t>吴兆斌</t>
  </si>
  <si>
    <t xml:space="preserve">18017653430	</t>
  </si>
  <si>
    <t>宗央</t>
  </si>
  <si>
    <t xml:space="preserve">18017664330	</t>
  </si>
  <si>
    <t>[上海]榴莲糖果精选酒店(上海鼓浪路泗泾公园店)(85540303)</t>
  </si>
  <si>
    <t>标准大床房(无窗)&lt;2人入住&gt;</t>
  </si>
  <si>
    <t>王黎明</t>
  </si>
  <si>
    <t xml:space="preserve">18017689867	</t>
  </si>
  <si>
    <t>[杭州]云鲤酒店(杭州浙二医院店)(91300420)</t>
  </si>
  <si>
    <t>舒适大床房&lt;2人入住&gt;</t>
  </si>
  <si>
    <t>王芳</t>
  </si>
  <si>
    <t xml:space="preserve">18017716915	</t>
  </si>
  <si>
    <t>毛兴跃</t>
  </si>
  <si>
    <t xml:space="preserve">18017726522	</t>
  </si>
  <si>
    <t>[东阳]拜登公寓·横店南江壹号店(92778521)</t>
  </si>
  <si>
    <t>江景大床房&lt;2人入住&gt;</t>
  </si>
  <si>
    <t>凌洁</t>
  </si>
  <si>
    <t xml:space="preserve">18017748269	</t>
  </si>
  <si>
    <t>龙坤丽</t>
  </si>
  <si>
    <t xml:space="preserve">18017765881	</t>
  </si>
  <si>
    <t>[郑州]郑州同馨精选酒店公寓(92787682)</t>
  </si>
  <si>
    <t>独卫大床房&lt;2人入住&gt;</t>
  </si>
  <si>
    <t>陈以琳</t>
  </si>
  <si>
    <t xml:space="preserve">2568179	</t>
  </si>
  <si>
    <t xml:space="preserve">18017771326	</t>
  </si>
  <si>
    <t>[null](92777872)</t>
  </si>
  <si>
    <t xml:space="preserve">18017788474	</t>
  </si>
  <si>
    <t>朱永强</t>
  </si>
  <si>
    <t xml:space="preserve">18017842865	</t>
  </si>
  <si>
    <t>[新安]尚客优精选酒店(新安洛新产业聚集区店)(80248819)</t>
  </si>
  <si>
    <t>特惠大床房&lt;2人入住&gt;</t>
  </si>
  <si>
    <t>杜延锋</t>
  </si>
  <si>
    <t xml:space="preserve">(THK)YD03913220529171423811;	</t>
  </si>
  <si>
    <t xml:space="preserve">18017917205	</t>
  </si>
  <si>
    <t>[阳春]海悦湾商务酒店（阳春恒生壹号广场店）(91108625)</t>
  </si>
  <si>
    <t>标准大床房&lt;2人入住&gt;&lt;早餐&gt;</t>
  </si>
  <si>
    <t>马小东</t>
  </si>
  <si>
    <t xml:space="preserve">18017959565	</t>
  </si>
  <si>
    <t>[广州]广州印象年华精品酒店(91301271)</t>
  </si>
  <si>
    <t>情侣大床房&lt;2人入住&gt;</t>
  </si>
  <si>
    <t>庄为恩</t>
  </si>
  <si>
    <t xml:space="preserve">18018042642	</t>
  </si>
  <si>
    <t>[null](91300841)</t>
  </si>
  <si>
    <t xml:space="preserve">18018066936	</t>
  </si>
  <si>
    <t>[长沙]长沙南庭国际酒店(85538548)</t>
  </si>
  <si>
    <t>豪华双床房&lt;2人入住&gt;</t>
  </si>
  <si>
    <t>方钱发</t>
  </si>
  <si>
    <t xml:space="preserve">18019466145	</t>
  </si>
  <si>
    <t>岑顶</t>
  </si>
  <si>
    <t xml:space="preserve">18019532605	</t>
  </si>
  <si>
    <t>[合肥]合肥美度精品酒店(91108251)</t>
  </si>
  <si>
    <t>惠选大床房(无窗)&lt;2人入住&gt;</t>
  </si>
  <si>
    <t>孙芯茹</t>
  </si>
  <si>
    <t xml:space="preserve">18019639105	</t>
  </si>
  <si>
    <t>[长沙]凯冠主题酒店(长沙火车站店)(92780372)</t>
  </si>
  <si>
    <t>榻榻米&lt;2人入住&gt;</t>
  </si>
  <si>
    <t>喻旭昊</t>
  </si>
  <si>
    <t xml:space="preserve">18019883911	</t>
  </si>
  <si>
    <t>[长沙]长沙惠之星大酒店(92787088)</t>
  </si>
  <si>
    <t>彭浩</t>
  </si>
  <si>
    <t xml:space="preserve">18019920603	</t>
  </si>
  <si>
    <t>[济南]东方宾馆（济南黄台家居广场店）(92779858)</t>
  </si>
  <si>
    <t>张龙清</t>
  </si>
  <si>
    <t xml:space="preserve">18020045154	</t>
  </si>
  <si>
    <t>[广州]广州恒雄商务宾馆(91108682)</t>
  </si>
  <si>
    <t>浪漫圆床房&lt;2人入住&gt;</t>
  </si>
  <si>
    <t>陈绍钦</t>
  </si>
  <si>
    <t xml:space="preserve">18020129071	</t>
  </si>
  <si>
    <t>张炳扬</t>
  </si>
  <si>
    <t xml:space="preserve">18020131443	</t>
  </si>
  <si>
    <t>[广州]广州水晶湾酒店(91300108)</t>
  </si>
  <si>
    <t>特惠房(无窗)&lt;2人入住&gt;</t>
  </si>
  <si>
    <t>黄新镜</t>
  </si>
  <si>
    <t xml:space="preserve">报名字	</t>
  </si>
  <si>
    <t xml:space="preserve">18020170329	</t>
  </si>
  <si>
    <t>[惠水]IU酒店(惠水财经大学店)(92484235)</t>
  </si>
  <si>
    <t>小U·超级双床房&lt;2人入住&gt;</t>
  </si>
  <si>
    <t>向朝伟,黄良学</t>
  </si>
  <si>
    <t xml:space="preserve">104453034364	</t>
  </si>
  <si>
    <t xml:space="preserve">17912841693	</t>
  </si>
  <si>
    <t>补单</t>
  </si>
  <si>
    <t>[武汉]希岸酒店(湖北大学地铁站店)(60184180)</t>
  </si>
  <si>
    <t>高级大床房&lt;2人入住&gt;</t>
  </si>
  <si>
    <t>冯雅妮</t>
  </si>
  <si>
    <t>，</t>
  </si>
  <si>
    <t>本期收回5.93</t>
  </si>
  <si>
    <t xml:space="preserve"> 8284.93 CNY</t>
  </si>
  <si>
    <t>A220614092920481</t>
  </si>
  <si>
    <t>总计：8284.93元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</si>
  <si>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</si>
  <si>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</si>
  <si>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</si>
  <si>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</si>
  <si>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</si>
  <si>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</si>
  <si>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</si>
  <si>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</si>
  <si>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</si>
  <si>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</si>
  <si>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</si>
  <si>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</si>
  <si>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</si>
  <si>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</si>
  <si>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</si>
  <si>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</si>
  <si>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</si>
  <si>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</si>
  <si>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2022-05-29</t>
  </si>
  <si>
    <t>2568668</t>
  </si>
  <si>
    <t>IU酒店(惠水财经大学店)</t>
  </si>
  <si>
    <t>2022-05-30</t>
  </si>
  <si>
    <t>退房日月结</t>
  </si>
  <si>
    <t>278.00</t>
  </si>
  <si>
    <t>RMB</t>
  </si>
  <si>
    <t>0.00</t>
  </si>
  <si>
    <t>-278</t>
  </si>
  <si>
    <t>携程汇登国内直连</t>
  </si>
  <si>
    <t>01.011264</t>
  </si>
  <si>
    <t>2022-05-29 23:12:20</t>
  </si>
  <si>
    <t>否</t>
  </si>
  <si>
    <t>广州汇登信息科技有限公司</t>
  </si>
  <si>
    <t>直连</t>
  </si>
  <si>
    <t>2568656</t>
  </si>
  <si>
    <t>广州水晶湾酒店</t>
  </si>
  <si>
    <t>124.00</t>
  </si>
  <si>
    <t>0</t>
  </si>
  <si>
    <t>2022-05-29 23:09:20</t>
  </si>
  <si>
    <t>2568655</t>
  </si>
  <si>
    <t>济南航顺商务宾馆</t>
  </si>
  <si>
    <t>84.00</t>
  </si>
  <si>
    <t>2022-05-29 22:57:49</t>
  </si>
  <si>
    <t>2568618</t>
  </si>
  <si>
    <t>广州恒雄商务宾馆</t>
  </si>
  <si>
    <t>82.00</t>
  </si>
  <si>
    <t>2022-05-29 22:35:47</t>
  </si>
  <si>
    <t>2568556</t>
  </si>
  <si>
    <t>长沙惠之星大酒店</t>
  </si>
  <si>
    <t>118.00</t>
  </si>
  <si>
    <t>2022-05-29 21:53:46</t>
  </si>
  <si>
    <t>2568487</t>
  </si>
  <si>
    <t>凯冠主题酒店(长沙火车站店)</t>
  </si>
  <si>
    <t>66.00</t>
  </si>
  <si>
    <t>2022-05-29 20:55:56</t>
  </si>
  <si>
    <t>2568466</t>
  </si>
  <si>
    <t>合肥美度精品酒店</t>
  </si>
  <si>
    <t>121.00</t>
  </si>
  <si>
    <t>2022-05-29 20:37:35</t>
  </si>
  <si>
    <t>2568452</t>
  </si>
  <si>
    <t>贵阳中铁酒店</t>
  </si>
  <si>
    <t>104.00</t>
  </si>
  <si>
    <t>2022-05-29 20:26:20</t>
  </si>
  <si>
    <t>2568352</t>
  </si>
  <si>
    <t>长沙南庭国际酒店</t>
  </si>
  <si>
    <t>262.00</t>
  </si>
  <si>
    <t>2022-05-29 18:52:53</t>
  </si>
  <si>
    <t>2568335</t>
  </si>
  <si>
    <t>非繁·城享酒店(河源火车站店)</t>
  </si>
  <si>
    <t>谢新永</t>
  </si>
  <si>
    <t>119.00</t>
  </si>
  <si>
    <t>2022-05-29 18:44:26</t>
  </si>
  <si>
    <t>2568284</t>
  </si>
  <si>
    <t>广州印象年华精品酒店</t>
  </si>
  <si>
    <t>85.00</t>
  </si>
  <si>
    <t>2022-05-29 18:05:55</t>
  </si>
  <si>
    <t>2568261</t>
  </si>
  <si>
    <t>海悦湾商务酒店</t>
  </si>
  <si>
    <t>132.00</t>
  </si>
  <si>
    <t>2022-05-29 17:47:26</t>
  </si>
  <si>
    <t>2568222</t>
  </si>
  <si>
    <t>尚客优精选酒店（洛阳新安洛新产业聚集区店）</t>
  </si>
  <si>
    <t>114.00</t>
  </si>
  <si>
    <t>2022-05-29 17:14:25</t>
  </si>
  <si>
    <t>2568184</t>
  </si>
  <si>
    <t>南京小点点宾馆（禄口机场店）</t>
  </si>
  <si>
    <t>原振华</t>
  </si>
  <si>
    <t>81.00</t>
  </si>
  <si>
    <t>2022-05-29 16:50:42</t>
  </si>
  <si>
    <t>2568179</t>
  </si>
  <si>
    <t>同馨酒店公寓</t>
  </si>
  <si>
    <t>93.00</t>
  </si>
  <si>
    <t>2022-05-29 16:53:44</t>
  </si>
  <si>
    <t>2568170</t>
  </si>
  <si>
    <t>99.00</t>
  </si>
  <si>
    <t>2022-05-29 16:42:51</t>
  </si>
  <si>
    <t>2568157</t>
  </si>
  <si>
    <t>2022-05-29 16:32:20</t>
  </si>
  <si>
    <t>2568142</t>
  </si>
  <si>
    <t>云鲤酒店(杭州龙湖天街店)</t>
  </si>
  <si>
    <t>286.00</t>
  </si>
  <si>
    <t>2022-05-29 16:24:46</t>
  </si>
  <si>
    <t>2568130</t>
  </si>
  <si>
    <t>榴莲糖果精选酒店(上海鼓浪路泗泾公园店)</t>
  </si>
  <si>
    <t>2022-05-29 16:14:36</t>
  </si>
  <si>
    <t>2568123</t>
  </si>
  <si>
    <t>2022-05-29 16:10:29</t>
  </si>
  <si>
    <t>2568115</t>
  </si>
  <si>
    <t>74.00</t>
  </si>
  <si>
    <t>2022-05-29 16:04:19</t>
  </si>
  <si>
    <t>2022-05-28</t>
  </si>
  <si>
    <t>2566744</t>
  </si>
  <si>
    <t>Y旅舍</t>
  </si>
  <si>
    <t>HO Chun Wai</t>
  </si>
  <si>
    <t>366.00</t>
  </si>
  <si>
    <t>2022-05-28 16:00:36</t>
  </si>
  <si>
    <t>2567682</t>
  </si>
  <si>
    <t>广州西丽酒店</t>
  </si>
  <si>
    <t>149.00</t>
  </si>
  <si>
    <t>2022-05-29 09:21:08</t>
  </si>
  <si>
    <t>2567679</t>
  </si>
  <si>
    <t>派酒店（海阳汽车站商业中心店）</t>
  </si>
  <si>
    <t>2022-05-29 09:18:04</t>
  </si>
  <si>
    <t>2567653</t>
  </si>
  <si>
    <t>2022-05-29 08:42:32</t>
  </si>
  <si>
    <t>2567839</t>
  </si>
  <si>
    <t>2022-05-29 11:55:16</t>
  </si>
  <si>
    <t>2566375</t>
  </si>
  <si>
    <t>广州尚客精品公寓</t>
  </si>
  <si>
    <t>394.00</t>
  </si>
  <si>
    <t>2022-05-28 11:33:41</t>
  </si>
  <si>
    <t>2568105</t>
  </si>
  <si>
    <t>2022-05-29 15:54:30</t>
  </si>
  <si>
    <t>2568101</t>
  </si>
  <si>
    <t>2022-05-29 15:52:34</t>
  </si>
  <si>
    <t>2568023</t>
  </si>
  <si>
    <t>2022-05-29 14:29:04</t>
  </si>
  <si>
    <t>2567919</t>
  </si>
  <si>
    <t>长沙博雅艺术酒店</t>
  </si>
  <si>
    <t>95.00</t>
  </si>
  <si>
    <t>2022-05-29 13:03:18</t>
  </si>
  <si>
    <t>2567874</t>
  </si>
  <si>
    <t>2022-05-29 12:26:03</t>
  </si>
  <si>
    <t>2567716</t>
  </si>
  <si>
    <t>西宁鑫悦宾馆</t>
  </si>
  <si>
    <t>70.00</t>
  </si>
  <si>
    <t>2022-05-29 09:59:02</t>
  </si>
  <si>
    <t>2566451</t>
  </si>
  <si>
    <t>群信大酒店</t>
  </si>
  <si>
    <t>302.00</t>
  </si>
  <si>
    <t>151.00</t>
  </si>
  <si>
    <t>-151</t>
  </si>
  <si>
    <t>2022-05-28 12:34:40</t>
  </si>
  <si>
    <t>2566249</t>
  </si>
  <si>
    <t>广州凯顺酒店</t>
  </si>
  <si>
    <t>168.00</t>
  </si>
  <si>
    <t>2022-05-28 09:29:21</t>
  </si>
  <si>
    <t>2568111</t>
  </si>
  <si>
    <t>深圳信庭宾馆</t>
  </si>
  <si>
    <t>2022-05-29 16:02:52</t>
  </si>
  <si>
    <t>2022-05-26</t>
  </si>
  <si>
    <t>2564423</t>
  </si>
  <si>
    <t>IU酒店(广州高铁南站钟村地铁站店)</t>
  </si>
  <si>
    <t>2022-05-27</t>
  </si>
  <si>
    <t>243.00</t>
  </si>
  <si>
    <t>2022-05-26 15:18:37</t>
  </si>
  <si>
    <t>2566486</t>
  </si>
  <si>
    <t>圆梦快捷酒店（观澜章阁店）</t>
  </si>
  <si>
    <t>274.00</t>
  </si>
  <si>
    <t>2022-05-28 12:53:55</t>
  </si>
  <si>
    <t>2567575</t>
  </si>
  <si>
    <t>快8连锁酒店(深圳松岗立业店)</t>
  </si>
  <si>
    <t>107.00</t>
  </si>
  <si>
    <t>2022-05-29 04:23:18</t>
  </si>
  <si>
    <t>2564353</t>
  </si>
  <si>
    <t>精途酒店(重庆巴南万达广场店)</t>
  </si>
  <si>
    <t>664.00</t>
  </si>
  <si>
    <t>2022-05-26 14:03:24</t>
  </si>
  <si>
    <t>2564352</t>
  </si>
  <si>
    <t>2022-05-26 14:01:01</t>
  </si>
  <si>
    <t>2566398</t>
  </si>
  <si>
    <t>维也纳酒店（深圳大运中心爱南路店）</t>
  </si>
  <si>
    <t>560.00</t>
  </si>
  <si>
    <t>2022-05-28 11:53:02</t>
  </si>
  <si>
    <t>2567662</t>
  </si>
  <si>
    <t>尚家快捷酒店(天津滨海新区大学城店)</t>
  </si>
  <si>
    <t>2022-05-29 08:54:49</t>
  </si>
  <si>
    <t>2567574</t>
  </si>
  <si>
    <t>亚菲酒店(杭州火车南站店)</t>
  </si>
  <si>
    <t>87.00</t>
  </si>
  <si>
    <t>2022-05-29 04:16:56</t>
  </si>
  <si>
    <t>2567911</t>
  </si>
  <si>
    <t>富凯隆商务酒店(西安长安航天城店)</t>
  </si>
  <si>
    <t>90.00</t>
  </si>
  <si>
    <t>2022-05-29 13:06:04</t>
  </si>
  <si>
    <t>2566459</t>
  </si>
  <si>
    <t>易佰良品酒店(合肥文忠路大学城店)</t>
  </si>
  <si>
    <t>2022-05-28 12:35:52</t>
  </si>
  <si>
    <t>2567993</t>
  </si>
  <si>
    <t>合肥雅典娜假日酒店</t>
  </si>
  <si>
    <t>145.00</t>
  </si>
  <si>
    <t>2022-05-29 13:58:33</t>
  </si>
  <si>
    <t>2568060</t>
  </si>
  <si>
    <t>格林豪泰酒店(瑞金红都大道店)</t>
  </si>
  <si>
    <t>109.00</t>
  </si>
  <si>
    <t>2022-05-29 15:01:10</t>
  </si>
  <si>
    <t>2567737</t>
  </si>
  <si>
    <t>2022-05-29 10:16:36</t>
  </si>
  <si>
    <t>2022-05-25</t>
  </si>
  <si>
    <t>2563757</t>
  </si>
  <si>
    <t>易佰酒店(北京玉泉路店)</t>
  </si>
  <si>
    <t>321.00</t>
  </si>
  <si>
    <t>2022-05-25 18:42:11</t>
  </si>
  <si>
    <t>2568076</t>
  </si>
  <si>
    <t>深圳枫霖酒店</t>
  </si>
  <si>
    <t>2022-05-29 15:13:24</t>
  </si>
  <si>
    <t>2567961</t>
  </si>
  <si>
    <t>惠州千集SKY酒店</t>
  </si>
  <si>
    <t>123.00</t>
  </si>
  <si>
    <t>2022-05-29 13:38:00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</si>
</sst>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31</xdr:col>
      <xdr:colOff>190500</xdr:colOff>
      <xdr:row>78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5314950"/>
          <a:ext cx="12534900" cy="6305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44705</v>
      </c>
      <c r="G2" s="6">
        <v>44711</v>
      </c>
      <c r="H2" s="4">
        <v>1</v>
      </c>
      <c r="I2" s="4">
        <v>6</v>
      </c>
      <c r="J2" s="4">
        <v>6</v>
      </c>
      <c r="K2" s="4" t="s">
        <v>30</v>
      </c>
      <c r="L2" s="4">
        <v>690</v>
      </c>
      <c r="M2" s="4">
        <v>690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44705</v>
      </c>
      <c r="S2" s="6">
        <v>44726</v>
      </c>
      <c r="T2" s="4" t="s">
        <v>34</v>
      </c>
      <c r="U2" s="4">
        <v>690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44705</v>
      </c>
      <c r="G3" s="6">
        <v>44711</v>
      </c>
      <c r="H3" s="4">
        <v>1</v>
      </c>
      <c r="I3" s="4">
        <v>6</v>
      </c>
      <c r="J3" s="4">
        <v>6</v>
      </c>
      <c r="K3" s="4" t="s">
        <v>30</v>
      </c>
      <c r="L3" s="4">
        <v>-690</v>
      </c>
      <c r="M3" s="4">
        <v>-690</v>
      </c>
      <c r="N3" s="4" t="s">
        <v>31</v>
      </c>
      <c r="O3" s="4" t="s">
        <v>32</v>
      </c>
      <c r="P3" s="4" t="s">
        <v>33</v>
      </c>
      <c r="Q3" s="4">
        <v>0</v>
      </c>
      <c r="R3" s="7">
        <v>44705</v>
      </c>
      <c r="S3" s="6">
        <v>44726</v>
      </c>
      <c r="T3" s="4" t="s">
        <v>34</v>
      </c>
      <c r="U3" s="4">
        <v>-690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44708</v>
      </c>
      <c r="G4" s="6">
        <v>44711</v>
      </c>
      <c r="H4" s="4">
        <v>1</v>
      </c>
      <c r="I4" s="4">
        <v>3</v>
      </c>
      <c r="J4" s="4">
        <v>3</v>
      </c>
      <c r="K4" s="4" t="s">
        <v>30</v>
      </c>
      <c r="L4" s="4">
        <v>321</v>
      </c>
      <c r="M4" s="4">
        <v>321</v>
      </c>
      <c r="N4" s="4" t="s">
        <v>40</v>
      </c>
      <c r="O4" s="4" t="s">
        <v>32</v>
      </c>
      <c r="P4" s="4" t="s">
        <v>33</v>
      </c>
      <c r="Q4" s="4">
        <v>0</v>
      </c>
      <c r="R4" s="7">
        <v>44706</v>
      </c>
      <c r="S4" s="6">
        <v>44726</v>
      </c>
      <c r="T4" s="4" t="s">
        <v>34</v>
      </c>
      <c r="U4" s="4">
        <v>321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44707</v>
      </c>
      <c r="G5" s="6">
        <v>44711</v>
      </c>
      <c r="H5" s="4">
        <v>1</v>
      </c>
      <c r="I5" s="4">
        <v>4</v>
      </c>
      <c r="J5" s="4">
        <v>4</v>
      </c>
      <c r="K5" s="4" t="s">
        <v>30</v>
      </c>
      <c r="L5" s="4">
        <v>664</v>
      </c>
      <c r="M5" s="4">
        <v>664</v>
      </c>
      <c r="N5" s="4" t="s">
        <v>44</v>
      </c>
      <c r="O5" s="4" t="s">
        <v>32</v>
      </c>
      <c r="P5" s="4" t="s">
        <v>33</v>
      </c>
      <c r="Q5" s="4">
        <v>0</v>
      </c>
      <c r="R5" s="7">
        <v>44707</v>
      </c>
      <c r="S5" s="6">
        <v>44726</v>
      </c>
      <c r="T5" s="4" t="s">
        <v>34</v>
      </c>
      <c r="U5" s="4">
        <v>664</v>
      </c>
      <c r="V5" s="4">
        <v>0</v>
      </c>
      <c r="W5" s="4">
        <v>0</v>
      </c>
      <c r="X5" s="4" t="s">
        <v>45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44707</v>
      </c>
      <c r="G6" s="6">
        <v>44711</v>
      </c>
      <c r="H6" s="4">
        <v>1</v>
      </c>
      <c r="I6" s="4">
        <v>4</v>
      </c>
      <c r="J6" s="4">
        <v>4</v>
      </c>
      <c r="K6" s="4" t="s">
        <v>30</v>
      </c>
      <c r="L6" s="4">
        <v>664</v>
      </c>
      <c r="M6" s="4">
        <v>664</v>
      </c>
      <c r="N6" s="4" t="s">
        <v>47</v>
      </c>
      <c r="O6" s="4" t="s">
        <v>32</v>
      </c>
      <c r="P6" s="4" t="s">
        <v>33</v>
      </c>
      <c r="Q6" s="4">
        <v>0</v>
      </c>
      <c r="R6" s="7">
        <v>44707</v>
      </c>
      <c r="S6" s="6">
        <v>44726</v>
      </c>
      <c r="T6" s="4" t="s">
        <v>34</v>
      </c>
      <c r="U6" s="4">
        <v>664</v>
      </c>
      <c r="V6" s="4">
        <v>0</v>
      </c>
      <c r="W6" s="4">
        <v>0</v>
      </c>
      <c r="X6" s="4" t="s">
        <v>48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44708</v>
      </c>
      <c r="G7" s="6">
        <v>44711</v>
      </c>
      <c r="H7" s="4">
        <v>1</v>
      </c>
      <c r="I7" s="4">
        <v>3</v>
      </c>
      <c r="J7" s="4">
        <v>3</v>
      </c>
      <c r="K7" s="4" t="s">
        <v>30</v>
      </c>
      <c r="L7" s="4">
        <v>243</v>
      </c>
      <c r="M7" s="4">
        <v>243</v>
      </c>
      <c r="N7" s="4" t="s">
        <v>52</v>
      </c>
      <c r="O7" s="4" t="s">
        <v>32</v>
      </c>
      <c r="P7" s="4" t="s">
        <v>33</v>
      </c>
      <c r="Q7" s="4">
        <v>0</v>
      </c>
      <c r="R7" s="7">
        <v>44707</v>
      </c>
      <c r="S7" s="6">
        <v>44726</v>
      </c>
      <c r="T7" s="4" t="s">
        <v>34</v>
      </c>
      <c r="U7" s="4">
        <v>243</v>
      </c>
      <c r="V7" s="4">
        <v>0</v>
      </c>
      <c r="W7" s="4">
        <v>0</v>
      </c>
      <c r="X7" s="4" t="s">
        <v>53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44710</v>
      </c>
      <c r="G8" s="6">
        <v>44711</v>
      </c>
      <c r="H8" s="4">
        <v>1</v>
      </c>
      <c r="I8" s="4">
        <v>1</v>
      </c>
      <c r="J8" s="4">
        <v>1</v>
      </c>
      <c r="K8" s="4" t="s">
        <v>30</v>
      </c>
      <c r="L8" s="4">
        <v>236</v>
      </c>
      <c r="M8" s="4">
        <v>236</v>
      </c>
      <c r="N8" s="4" t="s">
        <v>57</v>
      </c>
      <c r="O8" s="4" t="s">
        <v>32</v>
      </c>
      <c r="P8" s="4" t="s">
        <v>33</v>
      </c>
      <c r="Q8" s="4">
        <v>0</v>
      </c>
      <c r="R8" s="7">
        <v>44708</v>
      </c>
      <c r="S8" s="6">
        <v>44726</v>
      </c>
      <c r="T8" s="4" t="s">
        <v>34</v>
      </c>
      <c r="U8" s="4">
        <v>236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36</v>
      </c>
      <c r="D9" s="4" t="s">
        <v>55</v>
      </c>
      <c r="E9" s="4" t="s">
        <v>56</v>
      </c>
      <c r="F9" s="6">
        <v>44710</v>
      </c>
      <c r="G9" s="6">
        <v>44711</v>
      </c>
      <c r="H9" s="4">
        <v>1</v>
      </c>
      <c r="I9" s="4">
        <v>1</v>
      </c>
      <c r="J9" s="4">
        <v>1</v>
      </c>
      <c r="K9" s="4" t="s">
        <v>30</v>
      </c>
      <c r="L9" s="4">
        <v>-236</v>
      </c>
      <c r="M9" s="4">
        <v>-236</v>
      </c>
      <c r="N9" s="4" t="s">
        <v>57</v>
      </c>
      <c r="O9" s="4" t="s">
        <v>32</v>
      </c>
      <c r="P9" s="4" t="s">
        <v>33</v>
      </c>
      <c r="Q9" s="4">
        <v>0</v>
      </c>
      <c r="R9" s="7">
        <v>44708</v>
      </c>
      <c r="S9" s="6">
        <v>44726</v>
      </c>
      <c r="T9" s="4" t="s">
        <v>34</v>
      </c>
      <c r="U9" s="4">
        <v>-236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44709</v>
      </c>
      <c r="G10" s="6">
        <v>44711</v>
      </c>
      <c r="H10" s="4">
        <v>1</v>
      </c>
      <c r="I10" s="4">
        <v>2</v>
      </c>
      <c r="J10" s="4">
        <v>2</v>
      </c>
      <c r="K10" s="4" t="s">
        <v>30</v>
      </c>
      <c r="L10" s="4">
        <v>168</v>
      </c>
      <c r="M10" s="4">
        <v>168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44709</v>
      </c>
      <c r="S10" s="6">
        <v>44726</v>
      </c>
      <c r="T10" s="4" t="s">
        <v>34</v>
      </c>
      <c r="U10" s="4">
        <v>168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44709</v>
      </c>
      <c r="G11" s="6">
        <v>44711</v>
      </c>
      <c r="H11" s="4">
        <v>1</v>
      </c>
      <c r="I11" s="4">
        <v>2</v>
      </c>
      <c r="J11" s="4">
        <v>2</v>
      </c>
      <c r="K11" s="4" t="s">
        <v>30</v>
      </c>
      <c r="L11" s="4">
        <v>394</v>
      </c>
      <c r="M11" s="4">
        <v>394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44709</v>
      </c>
      <c r="S11" s="6">
        <v>44726</v>
      </c>
      <c r="T11" s="4" t="s">
        <v>34</v>
      </c>
      <c r="U11" s="4">
        <v>394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44709</v>
      </c>
      <c r="G12" s="6">
        <v>44711</v>
      </c>
      <c r="H12" s="4">
        <v>1</v>
      </c>
      <c r="I12" s="4">
        <v>2</v>
      </c>
      <c r="J12" s="4">
        <v>2</v>
      </c>
      <c r="K12" s="4" t="s">
        <v>30</v>
      </c>
      <c r="L12" s="4">
        <v>560</v>
      </c>
      <c r="M12" s="4">
        <v>560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44709</v>
      </c>
      <c r="S12" s="6">
        <v>44726</v>
      </c>
      <c r="T12" s="4" t="s">
        <v>34</v>
      </c>
      <c r="U12" s="4">
        <v>560</v>
      </c>
      <c r="V12" s="4">
        <v>0</v>
      </c>
      <c r="W12" s="4">
        <v>0</v>
      </c>
      <c r="X12" s="4" t="s">
        <v>70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44709</v>
      </c>
      <c r="G13" s="6">
        <v>44711</v>
      </c>
      <c r="H13" s="4">
        <v>1</v>
      </c>
      <c r="I13" s="4">
        <v>2</v>
      </c>
      <c r="J13" s="4">
        <v>2</v>
      </c>
      <c r="K13" s="4" t="s">
        <v>30</v>
      </c>
      <c r="L13" s="4">
        <v>302</v>
      </c>
      <c r="M13" s="4">
        <v>302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44709</v>
      </c>
      <c r="S13" s="6">
        <v>44726</v>
      </c>
      <c r="T13" s="4" t="s">
        <v>34</v>
      </c>
      <c r="U13" s="4">
        <v>302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44710</v>
      </c>
      <c r="G14" s="6">
        <v>44711</v>
      </c>
      <c r="H14" s="4">
        <v>1</v>
      </c>
      <c r="I14" s="4">
        <v>1</v>
      </c>
      <c r="J14" s="4">
        <v>1</v>
      </c>
      <c r="K14" s="4" t="s">
        <v>30</v>
      </c>
      <c r="L14" s="4">
        <v>82</v>
      </c>
      <c r="M14" s="4">
        <v>82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44709</v>
      </c>
      <c r="S14" s="6">
        <v>44726</v>
      </c>
      <c r="T14" s="4" t="s">
        <v>34</v>
      </c>
      <c r="U14" s="4">
        <v>82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44709</v>
      </c>
      <c r="G15" s="6">
        <v>44711</v>
      </c>
      <c r="H15" s="4">
        <v>1</v>
      </c>
      <c r="I15" s="4">
        <v>2</v>
      </c>
      <c r="J15" s="4">
        <v>2</v>
      </c>
      <c r="K15" s="4" t="s">
        <v>30</v>
      </c>
      <c r="L15" s="4">
        <v>274</v>
      </c>
      <c r="M15" s="4">
        <v>274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44709</v>
      </c>
      <c r="S15" s="6">
        <v>44726</v>
      </c>
      <c r="T15" s="4" t="s">
        <v>34</v>
      </c>
      <c r="U15" s="4">
        <v>274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44710</v>
      </c>
      <c r="G16" s="6">
        <v>44711</v>
      </c>
      <c r="H16" s="4">
        <v>1</v>
      </c>
      <c r="I16" s="4">
        <v>1</v>
      </c>
      <c r="J16" s="4">
        <v>1</v>
      </c>
      <c r="K16" s="4" t="s">
        <v>30</v>
      </c>
      <c r="L16" s="4">
        <v>366</v>
      </c>
      <c r="M16" s="4">
        <v>366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44709</v>
      </c>
      <c r="S16" s="6">
        <v>44726</v>
      </c>
      <c r="T16" s="4" t="s">
        <v>34</v>
      </c>
      <c r="U16" s="4">
        <v>366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/>
      <c r="F17" s="6">
        <v>44709</v>
      </c>
      <c r="G17" s="6">
        <v>44711</v>
      </c>
      <c r="H17" s="4">
        <v>0</v>
      </c>
      <c r="I17" s="4">
        <v>2</v>
      </c>
      <c r="J17" s="4">
        <v>0</v>
      </c>
      <c r="K17" s="4" t="s">
        <v>30</v>
      </c>
      <c r="L17" s="4">
        <v>416</v>
      </c>
      <c r="M17" s="4">
        <v>416</v>
      </c>
      <c r="N17" s="4"/>
      <c r="O17" s="4" t="s">
        <v>32</v>
      </c>
      <c r="P17" s="4" t="s">
        <v>33</v>
      </c>
      <c r="Q17" s="4">
        <v>0</v>
      </c>
      <c r="R17" s="7">
        <v>44709</v>
      </c>
      <c r="S17" s="6">
        <v>44726</v>
      </c>
      <c r="T17" s="4" t="s">
        <v>34</v>
      </c>
      <c r="U17" s="4">
        <v>416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87</v>
      </c>
      <c r="B18" s="4" t="s">
        <v>26</v>
      </c>
      <c r="C18" s="4" t="s">
        <v>36</v>
      </c>
      <c r="D18" s="4" t="s">
        <v>88</v>
      </c>
      <c r="E18" s="4"/>
      <c r="F18" s="6">
        <v>44709</v>
      </c>
      <c r="G18" s="6">
        <v>44711</v>
      </c>
      <c r="H18" s="4">
        <v>0</v>
      </c>
      <c r="I18" s="4">
        <v>2</v>
      </c>
      <c r="J18" s="4">
        <v>0</v>
      </c>
      <c r="K18" s="4" t="s">
        <v>30</v>
      </c>
      <c r="L18" s="4">
        <v>-416</v>
      </c>
      <c r="M18" s="4">
        <v>-416</v>
      </c>
      <c r="N18" s="4"/>
      <c r="O18" s="4" t="s">
        <v>32</v>
      </c>
      <c r="P18" s="4" t="s">
        <v>33</v>
      </c>
      <c r="Q18" s="4">
        <v>0</v>
      </c>
      <c r="R18" s="7">
        <v>44709</v>
      </c>
      <c r="S18" s="6">
        <v>44726</v>
      </c>
      <c r="T18" s="4" t="s">
        <v>34</v>
      </c>
      <c r="U18" s="4">
        <v>-416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89</v>
      </c>
      <c r="B19" s="4" t="s">
        <v>26</v>
      </c>
      <c r="C19" s="4" t="s">
        <v>27</v>
      </c>
      <c r="D19" s="4" t="s">
        <v>90</v>
      </c>
      <c r="E19" s="4" t="s">
        <v>91</v>
      </c>
      <c r="F19" s="6">
        <v>44710</v>
      </c>
      <c r="G19" s="6">
        <v>44711</v>
      </c>
      <c r="H19" s="4">
        <v>1</v>
      </c>
      <c r="I19" s="4">
        <v>1</v>
      </c>
      <c r="J19" s="4">
        <v>1</v>
      </c>
      <c r="K19" s="4" t="s">
        <v>30</v>
      </c>
      <c r="L19" s="4">
        <v>87</v>
      </c>
      <c r="M19" s="4">
        <v>87</v>
      </c>
      <c r="N19" s="4" t="s">
        <v>92</v>
      </c>
      <c r="O19" s="4" t="s">
        <v>32</v>
      </c>
      <c r="P19" s="4" t="s">
        <v>33</v>
      </c>
      <c r="Q19" s="4">
        <v>0</v>
      </c>
      <c r="R19" s="7">
        <v>44710</v>
      </c>
      <c r="S19" s="6">
        <v>44726</v>
      </c>
      <c r="T19" s="4" t="s">
        <v>34</v>
      </c>
      <c r="U19" s="4">
        <v>87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95</v>
      </c>
      <c r="F20" s="6">
        <v>44710</v>
      </c>
      <c r="G20" s="6">
        <v>44711</v>
      </c>
      <c r="H20" s="4">
        <v>1</v>
      </c>
      <c r="I20" s="4">
        <v>1</v>
      </c>
      <c r="J20" s="4">
        <v>1</v>
      </c>
      <c r="K20" s="4" t="s">
        <v>30</v>
      </c>
      <c r="L20" s="4">
        <v>107</v>
      </c>
      <c r="M20" s="4">
        <v>107</v>
      </c>
      <c r="N20" s="4" t="s">
        <v>96</v>
      </c>
      <c r="O20" s="4" t="s">
        <v>32</v>
      </c>
      <c r="P20" s="4" t="s">
        <v>33</v>
      </c>
      <c r="Q20" s="4">
        <v>0</v>
      </c>
      <c r="R20" s="7">
        <v>44710</v>
      </c>
      <c r="S20" s="6">
        <v>44726</v>
      </c>
      <c r="T20" s="4" t="s">
        <v>34</v>
      </c>
      <c r="U20" s="4">
        <v>107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99</v>
      </c>
      <c r="F21" s="6">
        <v>44710</v>
      </c>
      <c r="G21" s="6">
        <v>44711</v>
      </c>
      <c r="H21" s="4">
        <v>1</v>
      </c>
      <c r="I21" s="4">
        <v>1</v>
      </c>
      <c r="J21" s="4">
        <v>1</v>
      </c>
      <c r="K21" s="4" t="s">
        <v>30</v>
      </c>
      <c r="L21" s="4">
        <v>113</v>
      </c>
      <c r="M21" s="4">
        <v>113</v>
      </c>
      <c r="N21" s="4" t="s">
        <v>100</v>
      </c>
      <c r="O21" s="4" t="s">
        <v>32</v>
      </c>
      <c r="P21" s="4" t="s">
        <v>33</v>
      </c>
      <c r="Q21" s="4">
        <v>0</v>
      </c>
      <c r="R21" s="7">
        <v>44710</v>
      </c>
      <c r="S21" s="6">
        <v>44726</v>
      </c>
      <c r="T21" s="4" t="s">
        <v>34</v>
      </c>
      <c r="U21" s="4">
        <v>113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44710</v>
      </c>
      <c r="G22" s="6">
        <v>44711</v>
      </c>
      <c r="H22" s="4">
        <v>1</v>
      </c>
      <c r="I22" s="4">
        <v>1</v>
      </c>
      <c r="J22" s="4">
        <v>1</v>
      </c>
      <c r="K22" s="4" t="s">
        <v>30</v>
      </c>
      <c r="L22" s="4">
        <v>99</v>
      </c>
      <c r="M22" s="4">
        <v>99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44710</v>
      </c>
      <c r="S22" s="6">
        <v>44726</v>
      </c>
      <c r="T22" s="4" t="s">
        <v>34</v>
      </c>
      <c r="U22" s="4">
        <v>99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105</v>
      </c>
      <c r="B23" s="4" t="s">
        <v>26</v>
      </c>
      <c r="C23" s="4" t="s">
        <v>27</v>
      </c>
      <c r="D23" s="4" t="s">
        <v>106</v>
      </c>
      <c r="E23" s="4" t="s">
        <v>107</v>
      </c>
      <c r="F23" s="6">
        <v>44710</v>
      </c>
      <c r="G23" s="6">
        <v>44711</v>
      </c>
      <c r="H23" s="4">
        <v>1</v>
      </c>
      <c r="I23" s="4">
        <v>1</v>
      </c>
      <c r="J23" s="4">
        <v>1</v>
      </c>
      <c r="K23" s="4" t="s">
        <v>30</v>
      </c>
      <c r="L23" s="4">
        <v>107</v>
      </c>
      <c r="M23" s="4">
        <v>107</v>
      </c>
      <c r="N23" s="4" t="s">
        <v>108</v>
      </c>
      <c r="O23" s="4" t="s">
        <v>32</v>
      </c>
      <c r="P23" s="4" t="s">
        <v>33</v>
      </c>
      <c r="Q23" s="4">
        <v>0</v>
      </c>
      <c r="R23" s="7">
        <v>44710</v>
      </c>
      <c r="S23" s="6">
        <v>44726</v>
      </c>
      <c r="T23" s="4" t="s">
        <v>34</v>
      </c>
      <c r="U23" s="4">
        <v>107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109</v>
      </c>
      <c r="B24" s="4" t="s">
        <v>26</v>
      </c>
      <c r="C24" s="4" t="s">
        <v>27</v>
      </c>
      <c r="D24" s="4" t="s">
        <v>102</v>
      </c>
      <c r="E24" s="4" t="s">
        <v>103</v>
      </c>
      <c r="F24" s="6">
        <v>44710</v>
      </c>
      <c r="G24" s="6">
        <v>44711</v>
      </c>
      <c r="H24" s="4">
        <v>1</v>
      </c>
      <c r="I24" s="4">
        <v>1</v>
      </c>
      <c r="J24" s="4">
        <v>1</v>
      </c>
      <c r="K24" s="4" t="s">
        <v>30</v>
      </c>
      <c r="L24" s="4">
        <v>99</v>
      </c>
      <c r="M24" s="4">
        <v>99</v>
      </c>
      <c r="N24" s="4" t="s">
        <v>110</v>
      </c>
      <c r="O24" s="4" t="s">
        <v>32</v>
      </c>
      <c r="P24" s="4" t="s">
        <v>33</v>
      </c>
      <c r="Q24" s="4">
        <v>0</v>
      </c>
      <c r="R24" s="7">
        <v>44710</v>
      </c>
      <c r="S24" s="6">
        <v>44726</v>
      </c>
      <c r="T24" s="4" t="s">
        <v>34</v>
      </c>
      <c r="U24" s="4">
        <v>99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113</v>
      </c>
      <c r="F25" s="6">
        <v>44710</v>
      </c>
      <c r="G25" s="6">
        <v>44711</v>
      </c>
      <c r="H25" s="4">
        <v>1</v>
      </c>
      <c r="I25" s="4">
        <v>1</v>
      </c>
      <c r="J25" s="4">
        <v>1</v>
      </c>
      <c r="K25" s="4" t="s">
        <v>30</v>
      </c>
      <c r="L25" s="4">
        <v>149</v>
      </c>
      <c r="M25" s="4">
        <v>149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44710</v>
      </c>
      <c r="S25" s="6">
        <v>44726</v>
      </c>
      <c r="T25" s="4" t="s">
        <v>34</v>
      </c>
      <c r="U25" s="4">
        <v>149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71</v>
      </c>
      <c r="B26" s="4" t="s">
        <v>26</v>
      </c>
      <c r="C26" s="4" t="s">
        <v>115</v>
      </c>
      <c r="D26" s="4" t="s">
        <v>72</v>
      </c>
      <c r="E26" s="4" t="s">
        <v>73</v>
      </c>
      <c r="F26" s="6">
        <v>44709</v>
      </c>
      <c r="G26" s="6">
        <v>44711</v>
      </c>
      <c r="H26" s="4">
        <v>1</v>
      </c>
      <c r="I26" s="4">
        <v>2</v>
      </c>
      <c r="J26" s="4">
        <v>2</v>
      </c>
      <c r="K26" s="4" t="s">
        <v>30</v>
      </c>
      <c r="L26" s="4">
        <v>-151</v>
      </c>
      <c r="M26" s="4">
        <v>-151</v>
      </c>
      <c r="N26" s="4" t="s">
        <v>74</v>
      </c>
      <c r="O26" s="4" t="s">
        <v>32</v>
      </c>
      <c r="P26" s="4" t="s">
        <v>33</v>
      </c>
      <c r="Q26" s="4">
        <v>0</v>
      </c>
      <c r="R26" s="7">
        <v>44709</v>
      </c>
      <c r="S26" s="6">
        <v>44726</v>
      </c>
      <c r="T26" s="4" t="s">
        <v>34</v>
      </c>
      <c r="U26" s="4">
        <v>-151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116</v>
      </c>
      <c r="B27" s="4" t="s">
        <v>26</v>
      </c>
      <c r="C27" s="4" t="s">
        <v>27</v>
      </c>
      <c r="D27" s="4" t="s">
        <v>117</v>
      </c>
      <c r="E27" s="4" t="s">
        <v>118</v>
      </c>
      <c r="F27" s="6">
        <v>44710</v>
      </c>
      <c r="G27" s="6">
        <v>44711</v>
      </c>
      <c r="H27" s="4">
        <v>1</v>
      </c>
      <c r="I27" s="4">
        <v>1</v>
      </c>
      <c r="J27" s="4">
        <v>1</v>
      </c>
      <c r="K27" s="4" t="s">
        <v>30</v>
      </c>
      <c r="L27" s="4">
        <v>70</v>
      </c>
      <c r="M27" s="4">
        <v>70</v>
      </c>
      <c r="N27" s="4" t="s">
        <v>119</v>
      </c>
      <c r="O27" s="4" t="s">
        <v>32</v>
      </c>
      <c r="P27" s="4" t="s">
        <v>33</v>
      </c>
      <c r="Q27" s="4">
        <v>0</v>
      </c>
      <c r="R27" s="7">
        <v>44710</v>
      </c>
      <c r="S27" s="6">
        <v>44726</v>
      </c>
      <c r="T27" s="4" t="s">
        <v>34</v>
      </c>
      <c r="U27" s="4">
        <v>70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102</v>
      </c>
      <c r="E28" s="4" t="s">
        <v>103</v>
      </c>
      <c r="F28" s="6">
        <v>44710</v>
      </c>
      <c r="G28" s="6">
        <v>44711</v>
      </c>
      <c r="H28" s="4">
        <v>1</v>
      </c>
      <c r="I28" s="4">
        <v>1</v>
      </c>
      <c r="J28" s="4">
        <v>1</v>
      </c>
      <c r="K28" s="4" t="s">
        <v>30</v>
      </c>
      <c r="L28" s="4">
        <v>99</v>
      </c>
      <c r="M28" s="4">
        <v>99</v>
      </c>
      <c r="N28" s="4" t="s">
        <v>121</v>
      </c>
      <c r="O28" s="4" t="s">
        <v>32</v>
      </c>
      <c r="P28" s="4" t="s">
        <v>33</v>
      </c>
      <c r="Q28" s="4">
        <v>0</v>
      </c>
      <c r="R28" s="7">
        <v>44710</v>
      </c>
      <c r="S28" s="6">
        <v>44726</v>
      </c>
      <c r="T28" s="4" t="s">
        <v>34</v>
      </c>
      <c r="U28" s="4">
        <v>99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122</v>
      </c>
      <c r="B29" s="4" t="s">
        <v>26</v>
      </c>
      <c r="C29" s="4" t="s">
        <v>27</v>
      </c>
      <c r="D29" s="4" t="s">
        <v>123</v>
      </c>
      <c r="E29" s="4" t="s">
        <v>124</v>
      </c>
      <c r="F29" s="6">
        <v>44710</v>
      </c>
      <c r="G29" s="6">
        <v>44711</v>
      </c>
      <c r="H29" s="4">
        <v>1</v>
      </c>
      <c r="I29" s="4">
        <v>1</v>
      </c>
      <c r="J29" s="4">
        <v>1</v>
      </c>
      <c r="K29" s="4" t="s">
        <v>30</v>
      </c>
      <c r="L29" s="4">
        <v>109</v>
      </c>
      <c r="M29" s="4">
        <v>109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44710</v>
      </c>
      <c r="S29" s="6">
        <v>44726</v>
      </c>
      <c r="T29" s="4" t="s">
        <v>34</v>
      </c>
      <c r="U29" s="4">
        <v>109</v>
      </c>
      <c r="V29" s="4">
        <v>0</v>
      </c>
      <c r="W29" s="4">
        <v>0</v>
      </c>
      <c r="X29" s="4" t="s">
        <v>126</v>
      </c>
      <c r="Y29" s="4" t="s">
        <v>127</v>
      </c>
    </row>
    <row r="30" s="4" customFormat="1" spans="1:25">
      <c r="A30" s="4" t="s">
        <v>128</v>
      </c>
      <c r="B30" s="4" t="s">
        <v>26</v>
      </c>
      <c r="C30" s="4" t="s">
        <v>27</v>
      </c>
      <c r="D30" s="4" t="s">
        <v>102</v>
      </c>
      <c r="E30" s="4" t="s">
        <v>103</v>
      </c>
      <c r="F30" s="6">
        <v>44710</v>
      </c>
      <c r="G30" s="6">
        <v>44711</v>
      </c>
      <c r="H30" s="4">
        <v>1</v>
      </c>
      <c r="I30" s="4">
        <v>1</v>
      </c>
      <c r="J30" s="4">
        <v>1</v>
      </c>
      <c r="K30" s="4" t="s">
        <v>30</v>
      </c>
      <c r="L30" s="4">
        <v>99</v>
      </c>
      <c r="M30" s="4">
        <v>99</v>
      </c>
      <c r="N30" s="4" t="s">
        <v>121</v>
      </c>
      <c r="O30" s="4" t="s">
        <v>32</v>
      </c>
      <c r="P30" s="4" t="s">
        <v>33</v>
      </c>
      <c r="Q30" s="4">
        <v>0</v>
      </c>
      <c r="R30" s="7">
        <v>44710</v>
      </c>
      <c r="S30" s="6">
        <v>44726</v>
      </c>
      <c r="T30" s="4" t="s">
        <v>34</v>
      </c>
      <c r="U30" s="4">
        <v>99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130</v>
      </c>
      <c r="E31" s="4" t="s">
        <v>124</v>
      </c>
      <c r="F31" s="6">
        <v>44710</v>
      </c>
      <c r="G31" s="6">
        <v>44711</v>
      </c>
      <c r="H31" s="4">
        <v>1</v>
      </c>
      <c r="I31" s="4">
        <v>1</v>
      </c>
      <c r="J31" s="4">
        <v>1</v>
      </c>
      <c r="K31" s="4" t="s">
        <v>30</v>
      </c>
      <c r="L31" s="4">
        <v>84</v>
      </c>
      <c r="M31" s="4">
        <v>84</v>
      </c>
      <c r="N31" s="4" t="s">
        <v>131</v>
      </c>
      <c r="O31" s="4" t="s">
        <v>32</v>
      </c>
      <c r="P31" s="4" t="s">
        <v>33</v>
      </c>
      <c r="Q31" s="4">
        <v>0</v>
      </c>
      <c r="R31" s="7">
        <v>44710</v>
      </c>
      <c r="S31" s="6">
        <v>44726</v>
      </c>
      <c r="T31" s="4" t="s">
        <v>34</v>
      </c>
      <c r="U31" s="4">
        <v>84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120</v>
      </c>
      <c r="B32" s="4" t="s">
        <v>26</v>
      </c>
      <c r="C32" s="4" t="s">
        <v>36</v>
      </c>
      <c r="D32" s="4" t="s">
        <v>102</v>
      </c>
      <c r="E32" s="4" t="s">
        <v>103</v>
      </c>
      <c r="F32" s="6">
        <v>44710</v>
      </c>
      <c r="G32" s="6">
        <v>44711</v>
      </c>
      <c r="H32" s="4">
        <v>1</v>
      </c>
      <c r="I32" s="4">
        <v>1</v>
      </c>
      <c r="J32" s="4">
        <v>1</v>
      </c>
      <c r="K32" s="4" t="s">
        <v>30</v>
      </c>
      <c r="L32" s="4">
        <v>-99</v>
      </c>
      <c r="M32" s="4">
        <v>-99</v>
      </c>
      <c r="N32" s="4" t="s">
        <v>121</v>
      </c>
      <c r="O32" s="4" t="s">
        <v>32</v>
      </c>
      <c r="P32" s="4" t="s">
        <v>33</v>
      </c>
      <c r="Q32" s="4">
        <v>0</v>
      </c>
      <c r="R32" s="7">
        <v>44710</v>
      </c>
      <c r="S32" s="6">
        <v>44726</v>
      </c>
      <c r="T32" s="4" t="s">
        <v>34</v>
      </c>
      <c r="U32" s="4">
        <v>-99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97</v>
      </c>
      <c r="B33" s="4" t="s">
        <v>26</v>
      </c>
      <c r="C33" s="4" t="s">
        <v>36</v>
      </c>
      <c r="D33" s="4" t="s">
        <v>98</v>
      </c>
      <c r="E33" s="4" t="s">
        <v>99</v>
      </c>
      <c r="F33" s="6">
        <v>44710</v>
      </c>
      <c r="G33" s="6">
        <v>44711</v>
      </c>
      <c r="H33" s="4">
        <v>1</v>
      </c>
      <c r="I33" s="4">
        <v>1</v>
      </c>
      <c r="J33" s="4">
        <v>1</v>
      </c>
      <c r="K33" s="4" t="s">
        <v>30</v>
      </c>
      <c r="L33" s="4">
        <v>-113</v>
      </c>
      <c r="M33" s="4">
        <v>-113</v>
      </c>
      <c r="N33" s="4" t="s">
        <v>100</v>
      </c>
      <c r="O33" s="4" t="s">
        <v>32</v>
      </c>
      <c r="P33" s="4" t="s">
        <v>33</v>
      </c>
      <c r="Q33" s="4">
        <v>0</v>
      </c>
      <c r="R33" s="7">
        <v>44710</v>
      </c>
      <c r="S33" s="6">
        <v>44726</v>
      </c>
      <c r="T33" s="4" t="s">
        <v>34</v>
      </c>
      <c r="U33" s="4">
        <v>-113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132</v>
      </c>
      <c r="B34" s="4" t="s">
        <v>26</v>
      </c>
      <c r="C34" s="4" t="s">
        <v>27</v>
      </c>
      <c r="D34" s="4" t="s">
        <v>133</v>
      </c>
      <c r="E34" s="4" t="s">
        <v>124</v>
      </c>
      <c r="F34" s="6">
        <v>44710</v>
      </c>
      <c r="G34" s="6">
        <v>44711</v>
      </c>
      <c r="H34" s="4">
        <v>1</v>
      </c>
      <c r="I34" s="4">
        <v>1</v>
      </c>
      <c r="J34" s="4">
        <v>1</v>
      </c>
      <c r="K34" s="4" t="s">
        <v>30</v>
      </c>
      <c r="L34" s="4">
        <v>90</v>
      </c>
      <c r="M34" s="4">
        <v>90</v>
      </c>
      <c r="N34" s="4" t="s">
        <v>134</v>
      </c>
      <c r="O34" s="4" t="s">
        <v>32</v>
      </c>
      <c r="P34" s="4" t="s">
        <v>33</v>
      </c>
      <c r="Q34" s="4">
        <v>0</v>
      </c>
      <c r="R34" s="7">
        <v>44710</v>
      </c>
      <c r="S34" s="6">
        <v>44726</v>
      </c>
      <c r="T34" s="4" t="s">
        <v>34</v>
      </c>
      <c r="U34" s="4">
        <v>90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135</v>
      </c>
      <c r="B35" s="4" t="s">
        <v>26</v>
      </c>
      <c r="C35" s="4" t="s">
        <v>27</v>
      </c>
      <c r="D35" s="4" t="s">
        <v>136</v>
      </c>
      <c r="E35" s="4" t="s">
        <v>137</v>
      </c>
      <c r="F35" s="6">
        <v>44710</v>
      </c>
      <c r="G35" s="6">
        <v>44711</v>
      </c>
      <c r="H35" s="4">
        <v>1</v>
      </c>
      <c r="I35" s="4">
        <v>1</v>
      </c>
      <c r="J35" s="4">
        <v>1</v>
      </c>
      <c r="K35" s="4" t="s">
        <v>30</v>
      </c>
      <c r="L35" s="4">
        <v>95</v>
      </c>
      <c r="M35" s="4">
        <v>95</v>
      </c>
      <c r="N35" s="4" t="s">
        <v>138</v>
      </c>
      <c r="O35" s="4" t="s">
        <v>32</v>
      </c>
      <c r="P35" s="4" t="s">
        <v>33</v>
      </c>
      <c r="Q35" s="4">
        <v>0</v>
      </c>
      <c r="R35" s="7">
        <v>44710</v>
      </c>
      <c r="S35" s="6">
        <v>44726</v>
      </c>
      <c r="T35" s="4" t="s">
        <v>34</v>
      </c>
      <c r="U35" s="4">
        <v>95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139</v>
      </c>
      <c r="B36" s="4" t="s">
        <v>26</v>
      </c>
      <c r="C36" s="4" t="s">
        <v>27</v>
      </c>
      <c r="D36" s="4" t="s">
        <v>140</v>
      </c>
      <c r="E36" s="4" t="s">
        <v>141</v>
      </c>
      <c r="F36" s="6">
        <v>44710</v>
      </c>
      <c r="G36" s="6">
        <v>44711</v>
      </c>
      <c r="H36" s="4">
        <v>1</v>
      </c>
      <c r="I36" s="4">
        <v>1</v>
      </c>
      <c r="J36" s="4">
        <v>1</v>
      </c>
      <c r="K36" s="4" t="s">
        <v>30</v>
      </c>
      <c r="L36" s="4">
        <v>119</v>
      </c>
      <c r="M36" s="4">
        <v>119</v>
      </c>
      <c r="N36" s="4" t="s">
        <v>142</v>
      </c>
      <c r="O36" s="4" t="s">
        <v>32</v>
      </c>
      <c r="P36" s="4" t="s">
        <v>33</v>
      </c>
      <c r="Q36" s="4">
        <v>0</v>
      </c>
      <c r="R36" s="7">
        <v>44710</v>
      </c>
      <c r="S36" s="6">
        <v>44726</v>
      </c>
      <c r="T36" s="4" t="s">
        <v>34</v>
      </c>
      <c r="U36" s="4">
        <v>119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143</v>
      </c>
      <c r="B37" s="4" t="s">
        <v>26</v>
      </c>
      <c r="C37" s="4" t="s">
        <v>27</v>
      </c>
      <c r="D37" s="4" t="s">
        <v>144</v>
      </c>
      <c r="E37" s="4" t="s">
        <v>145</v>
      </c>
      <c r="F37" s="6">
        <v>44710</v>
      </c>
      <c r="G37" s="6">
        <v>44711</v>
      </c>
      <c r="H37" s="4">
        <v>1</v>
      </c>
      <c r="I37" s="4">
        <v>1</v>
      </c>
      <c r="J37" s="4">
        <v>1</v>
      </c>
      <c r="K37" s="4" t="s">
        <v>30</v>
      </c>
      <c r="L37" s="4">
        <v>123</v>
      </c>
      <c r="M37" s="4">
        <v>123</v>
      </c>
      <c r="N37" s="4" t="s">
        <v>146</v>
      </c>
      <c r="O37" s="4" t="s">
        <v>32</v>
      </c>
      <c r="P37" s="4" t="s">
        <v>33</v>
      </c>
      <c r="Q37" s="4">
        <v>0</v>
      </c>
      <c r="R37" s="7">
        <v>44710</v>
      </c>
      <c r="S37" s="6">
        <v>44726</v>
      </c>
      <c r="T37" s="4" t="s">
        <v>34</v>
      </c>
      <c r="U37" s="4">
        <v>123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139</v>
      </c>
      <c r="B38" s="4" t="s">
        <v>26</v>
      </c>
      <c r="C38" s="4" t="s">
        <v>36</v>
      </c>
      <c r="D38" s="4" t="s">
        <v>140</v>
      </c>
      <c r="E38" s="4" t="s">
        <v>141</v>
      </c>
      <c r="F38" s="6">
        <v>44710</v>
      </c>
      <c r="G38" s="6">
        <v>44711</v>
      </c>
      <c r="H38" s="4">
        <v>1</v>
      </c>
      <c r="I38" s="4">
        <v>1</v>
      </c>
      <c r="J38" s="4">
        <v>1</v>
      </c>
      <c r="K38" s="4" t="s">
        <v>30</v>
      </c>
      <c r="L38" s="4">
        <v>-119</v>
      </c>
      <c r="M38" s="4">
        <v>-119</v>
      </c>
      <c r="N38" s="4" t="s">
        <v>142</v>
      </c>
      <c r="O38" s="4" t="s">
        <v>32</v>
      </c>
      <c r="P38" s="4" t="s">
        <v>33</v>
      </c>
      <c r="Q38" s="4">
        <v>0</v>
      </c>
      <c r="R38" s="7">
        <v>44710</v>
      </c>
      <c r="S38" s="6">
        <v>44726</v>
      </c>
      <c r="T38" s="4" t="s">
        <v>34</v>
      </c>
      <c r="U38" s="4">
        <v>-119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147</v>
      </c>
      <c r="B39" s="4" t="s">
        <v>26</v>
      </c>
      <c r="C39" s="4" t="s">
        <v>27</v>
      </c>
      <c r="D39" s="4" t="s">
        <v>148</v>
      </c>
      <c r="E39" s="4" t="s">
        <v>99</v>
      </c>
      <c r="F39" s="6">
        <v>44710</v>
      </c>
      <c r="G39" s="6">
        <v>44711</v>
      </c>
      <c r="H39" s="4">
        <v>1</v>
      </c>
      <c r="I39" s="4">
        <v>1</v>
      </c>
      <c r="J39" s="4">
        <v>1</v>
      </c>
      <c r="K39" s="4" t="s">
        <v>30</v>
      </c>
      <c r="L39" s="4">
        <v>145</v>
      </c>
      <c r="M39" s="4">
        <v>145</v>
      </c>
      <c r="N39" s="4" t="s">
        <v>149</v>
      </c>
      <c r="O39" s="4" t="s">
        <v>32</v>
      </c>
      <c r="P39" s="4" t="s">
        <v>33</v>
      </c>
      <c r="Q39" s="4">
        <v>0</v>
      </c>
      <c r="R39" s="7">
        <v>44710</v>
      </c>
      <c r="S39" s="6">
        <v>44726</v>
      </c>
      <c r="T39" s="4" t="s">
        <v>34</v>
      </c>
      <c r="U39" s="4">
        <v>145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150</v>
      </c>
      <c r="B40" s="4" t="s">
        <v>26</v>
      </c>
      <c r="C40" s="4" t="s">
        <v>27</v>
      </c>
      <c r="D40" s="4" t="s">
        <v>151</v>
      </c>
      <c r="E40" s="4" t="s">
        <v>103</v>
      </c>
      <c r="F40" s="6">
        <v>44710</v>
      </c>
      <c r="G40" s="6">
        <v>44711</v>
      </c>
      <c r="H40" s="4">
        <v>1</v>
      </c>
      <c r="I40" s="4">
        <v>1</v>
      </c>
      <c r="J40" s="4">
        <v>1</v>
      </c>
      <c r="K40" s="4" t="s">
        <v>30</v>
      </c>
      <c r="L40" s="4">
        <v>99</v>
      </c>
      <c r="M40" s="4">
        <v>99</v>
      </c>
      <c r="N40" s="4" t="s">
        <v>152</v>
      </c>
      <c r="O40" s="4" t="s">
        <v>32</v>
      </c>
      <c r="P40" s="4" t="s">
        <v>33</v>
      </c>
      <c r="Q40" s="4">
        <v>0</v>
      </c>
      <c r="R40" s="7">
        <v>44710</v>
      </c>
      <c r="S40" s="6">
        <v>44726</v>
      </c>
      <c r="T40" s="4" t="s">
        <v>34</v>
      </c>
      <c r="U40" s="4">
        <v>99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153</v>
      </c>
      <c r="B41" s="4" t="s">
        <v>26</v>
      </c>
      <c r="C41" s="4" t="s">
        <v>27</v>
      </c>
      <c r="D41" s="4" t="s">
        <v>123</v>
      </c>
      <c r="E41" s="4" t="s">
        <v>124</v>
      </c>
      <c r="F41" s="6">
        <v>44710</v>
      </c>
      <c r="G41" s="6">
        <v>44711</v>
      </c>
      <c r="H41" s="4">
        <v>1</v>
      </c>
      <c r="I41" s="4">
        <v>1</v>
      </c>
      <c r="J41" s="4">
        <v>1</v>
      </c>
      <c r="K41" s="4" t="s">
        <v>30</v>
      </c>
      <c r="L41" s="4">
        <v>109</v>
      </c>
      <c r="M41" s="4">
        <v>109</v>
      </c>
      <c r="N41" s="4" t="s">
        <v>154</v>
      </c>
      <c r="O41" s="4" t="s">
        <v>32</v>
      </c>
      <c r="P41" s="4" t="s">
        <v>33</v>
      </c>
      <c r="Q41" s="4">
        <v>0</v>
      </c>
      <c r="R41" s="7">
        <v>44710</v>
      </c>
      <c r="S41" s="6">
        <v>44726</v>
      </c>
      <c r="T41" s="4" t="s">
        <v>34</v>
      </c>
      <c r="U41" s="4">
        <v>109</v>
      </c>
      <c r="V41" s="4">
        <v>0</v>
      </c>
      <c r="W41" s="4">
        <v>0</v>
      </c>
      <c r="X41" s="4" t="s">
        <v>35</v>
      </c>
      <c r="Y41" s="4" t="s">
        <v>155</v>
      </c>
    </row>
    <row r="42" s="4" customFormat="1" spans="1:25">
      <c r="A42" s="4" t="s">
        <v>156</v>
      </c>
      <c r="B42" s="4" t="s">
        <v>26</v>
      </c>
      <c r="C42" s="4" t="s">
        <v>27</v>
      </c>
      <c r="D42" s="4" t="s">
        <v>157</v>
      </c>
      <c r="E42" s="4" t="s">
        <v>158</v>
      </c>
      <c r="F42" s="6">
        <v>44710</v>
      </c>
      <c r="G42" s="6">
        <v>44711</v>
      </c>
      <c r="H42" s="4">
        <v>1</v>
      </c>
      <c r="I42" s="4">
        <v>1</v>
      </c>
      <c r="J42" s="4">
        <v>1</v>
      </c>
      <c r="K42" s="4" t="s">
        <v>30</v>
      </c>
      <c r="L42" s="4">
        <v>149</v>
      </c>
      <c r="M42" s="4">
        <v>149</v>
      </c>
      <c r="N42" s="4" t="s">
        <v>159</v>
      </c>
      <c r="O42" s="4" t="s">
        <v>32</v>
      </c>
      <c r="P42" s="4" t="s">
        <v>33</v>
      </c>
      <c r="Q42" s="4">
        <v>0</v>
      </c>
      <c r="R42" s="7">
        <v>44710</v>
      </c>
      <c r="S42" s="6">
        <v>44726</v>
      </c>
      <c r="T42" s="4" t="s">
        <v>34</v>
      </c>
      <c r="U42" s="4">
        <v>149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160</v>
      </c>
      <c r="B43" s="4" t="s">
        <v>26</v>
      </c>
      <c r="C43" s="4" t="s">
        <v>27</v>
      </c>
      <c r="D43" s="4" t="s">
        <v>151</v>
      </c>
      <c r="E43" s="4" t="s">
        <v>103</v>
      </c>
      <c r="F43" s="6">
        <v>44710</v>
      </c>
      <c r="G43" s="6">
        <v>44711</v>
      </c>
      <c r="H43" s="4">
        <v>1</v>
      </c>
      <c r="I43" s="4">
        <v>1</v>
      </c>
      <c r="J43" s="4">
        <v>1</v>
      </c>
      <c r="K43" s="4" t="s">
        <v>30</v>
      </c>
      <c r="L43" s="4">
        <v>99</v>
      </c>
      <c r="M43" s="4">
        <v>99</v>
      </c>
      <c r="N43" s="4" t="s">
        <v>161</v>
      </c>
      <c r="O43" s="4" t="s">
        <v>32</v>
      </c>
      <c r="P43" s="4" t="s">
        <v>33</v>
      </c>
      <c r="Q43" s="4">
        <v>0</v>
      </c>
      <c r="R43" s="7">
        <v>44710</v>
      </c>
      <c r="S43" s="6">
        <v>44726</v>
      </c>
      <c r="T43" s="4" t="s">
        <v>34</v>
      </c>
      <c r="U43" s="4">
        <v>99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162</v>
      </c>
      <c r="B44" s="4" t="s">
        <v>26</v>
      </c>
      <c r="C44" s="4" t="s">
        <v>27</v>
      </c>
      <c r="D44" s="4" t="s">
        <v>151</v>
      </c>
      <c r="E44" s="4" t="s">
        <v>103</v>
      </c>
      <c r="F44" s="6">
        <v>44710</v>
      </c>
      <c r="G44" s="6">
        <v>44711</v>
      </c>
      <c r="H44" s="4">
        <v>1</v>
      </c>
      <c r="I44" s="4">
        <v>1</v>
      </c>
      <c r="J44" s="4">
        <v>1</v>
      </c>
      <c r="K44" s="4" t="s">
        <v>30</v>
      </c>
      <c r="L44" s="4">
        <v>99</v>
      </c>
      <c r="M44" s="4">
        <v>99</v>
      </c>
      <c r="N44" s="4" t="s">
        <v>163</v>
      </c>
      <c r="O44" s="4" t="s">
        <v>32</v>
      </c>
      <c r="P44" s="4" t="s">
        <v>33</v>
      </c>
      <c r="Q44" s="4">
        <v>0</v>
      </c>
      <c r="R44" s="7">
        <v>44710</v>
      </c>
      <c r="S44" s="6">
        <v>44726</v>
      </c>
      <c r="T44" s="4" t="s">
        <v>34</v>
      </c>
      <c r="U44" s="4">
        <v>99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164</v>
      </c>
      <c r="B45" s="4" t="s">
        <v>26</v>
      </c>
      <c r="C45" s="4" t="s">
        <v>27</v>
      </c>
      <c r="D45" s="4" t="s">
        <v>165</v>
      </c>
      <c r="E45" s="4" t="s">
        <v>166</v>
      </c>
      <c r="F45" s="6">
        <v>44710</v>
      </c>
      <c r="G45" s="6">
        <v>44711</v>
      </c>
      <c r="H45" s="4">
        <v>1</v>
      </c>
      <c r="I45" s="4">
        <v>1</v>
      </c>
      <c r="J45" s="4">
        <v>1</v>
      </c>
      <c r="K45" s="4" t="s">
        <v>30</v>
      </c>
      <c r="L45" s="4">
        <v>132</v>
      </c>
      <c r="M45" s="4">
        <v>132</v>
      </c>
      <c r="N45" s="4" t="s">
        <v>167</v>
      </c>
      <c r="O45" s="4" t="s">
        <v>32</v>
      </c>
      <c r="P45" s="4" t="s">
        <v>33</v>
      </c>
      <c r="Q45" s="4">
        <v>0</v>
      </c>
      <c r="R45" s="7">
        <v>44710</v>
      </c>
      <c r="S45" s="6">
        <v>44726</v>
      </c>
      <c r="T45" s="4" t="s">
        <v>34</v>
      </c>
      <c r="U45" s="4">
        <v>132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168</v>
      </c>
      <c r="B46" s="4" t="s">
        <v>26</v>
      </c>
      <c r="C46" s="4" t="s">
        <v>27</v>
      </c>
      <c r="D46" s="4" t="s">
        <v>130</v>
      </c>
      <c r="E46" s="4" t="s">
        <v>169</v>
      </c>
      <c r="F46" s="6">
        <v>44710</v>
      </c>
      <c r="G46" s="6">
        <v>44711</v>
      </c>
      <c r="H46" s="4">
        <v>1</v>
      </c>
      <c r="I46" s="4">
        <v>1</v>
      </c>
      <c r="J46" s="4">
        <v>1</v>
      </c>
      <c r="K46" s="4" t="s">
        <v>30</v>
      </c>
      <c r="L46" s="4">
        <v>74</v>
      </c>
      <c r="M46" s="4">
        <v>74</v>
      </c>
      <c r="N46" s="4" t="s">
        <v>170</v>
      </c>
      <c r="O46" s="4" t="s">
        <v>32</v>
      </c>
      <c r="P46" s="4" t="s">
        <v>33</v>
      </c>
      <c r="Q46" s="4">
        <v>0</v>
      </c>
      <c r="R46" s="7">
        <v>44710</v>
      </c>
      <c r="S46" s="6">
        <v>44726</v>
      </c>
      <c r="T46" s="4" t="s">
        <v>34</v>
      </c>
      <c r="U46" s="4">
        <v>74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171</v>
      </c>
      <c r="B47" s="4" t="s">
        <v>26</v>
      </c>
      <c r="C47" s="4" t="s">
        <v>27</v>
      </c>
      <c r="D47" s="4" t="s">
        <v>151</v>
      </c>
      <c r="E47" s="4" t="s">
        <v>103</v>
      </c>
      <c r="F47" s="6">
        <v>44710</v>
      </c>
      <c r="G47" s="6">
        <v>44711</v>
      </c>
      <c r="H47" s="4">
        <v>1</v>
      </c>
      <c r="I47" s="4">
        <v>1</v>
      </c>
      <c r="J47" s="4">
        <v>1</v>
      </c>
      <c r="K47" s="4" t="s">
        <v>30</v>
      </c>
      <c r="L47" s="4">
        <v>99</v>
      </c>
      <c r="M47" s="4">
        <v>99</v>
      </c>
      <c r="N47" s="4" t="s">
        <v>172</v>
      </c>
      <c r="O47" s="4" t="s">
        <v>32</v>
      </c>
      <c r="P47" s="4" t="s">
        <v>33</v>
      </c>
      <c r="Q47" s="4">
        <v>0</v>
      </c>
      <c r="R47" s="7">
        <v>44710</v>
      </c>
      <c r="S47" s="6">
        <v>44726</v>
      </c>
      <c r="T47" s="4" t="s">
        <v>34</v>
      </c>
      <c r="U47" s="4">
        <v>99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173</v>
      </c>
      <c r="B48" s="4" t="s">
        <v>26</v>
      </c>
      <c r="C48" s="4" t="s">
        <v>27</v>
      </c>
      <c r="D48" s="4" t="s">
        <v>174</v>
      </c>
      <c r="E48" s="4" t="s">
        <v>175</v>
      </c>
      <c r="F48" s="6">
        <v>44710</v>
      </c>
      <c r="G48" s="6">
        <v>44711</v>
      </c>
      <c r="H48" s="4">
        <v>1</v>
      </c>
      <c r="I48" s="4">
        <v>1</v>
      </c>
      <c r="J48" s="4">
        <v>1</v>
      </c>
      <c r="K48" s="4" t="s">
        <v>30</v>
      </c>
      <c r="L48" s="4">
        <v>236</v>
      </c>
      <c r="M48" s="4">
        <v>236</v>
      </c>
      <c r="N48" s="4" t="s">
        <v>176</v>
      </c>
      <c r="O48" s="4" t="s">
        <v>32</v>
      </c>
      <c r="P48" s="4" t="s">
        <v>33</v>
      </c>
      <c r="Q48" s="4">
        <v>0</v>
      </c>
      <c r="R48" s="7">
        <v>44710</v>
      </c>
      <c r="S48" s="6">
        <v>44726</v>
      </c>
      <c r="T48" s="4" t="s">
        <v>34</v>
      </c>
      <c r="U48" s="4">
        <v>236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177</v>
      </c>
      <c r="B49" s="4" t="s">
        <v>26</v>
      </c>
      <c r="C49" s="4" t="s">
        <v>27</v>
      </c>
      <c r="D49" s="4" t="s">
        <v>178</v>
      </c>
      <c r="E49" s="4" t="s">
        <v>179</v>
      </c>
      <c r="F49" s="6">
        <v>44710</v>
      </c>
      <c r="G49" s="6">
        <v>44711</v>
      </c>
      <c r="H49" s="4">
        <v>1</v>
      </c>
      <c r="I49" s="4">
        <v>1</v>
      </c>
      <c r="J49" s="4">
        <v>1</v>
      </c>
      <c r="K49" s="4" t="s">
        <v>30</v>
      </c>
      <c r="L49" s="4">
        <v>286</v>
      </c>
      <c r="M49" s="4">
        <v>286</v>
      </c>
      <c r="N49" s="4" t="s">
        <v>180</v>
      </c>
      <c r="O49" s="4" t="s">
        <v>32</v>
      </c>
      <c r="P49" s="4" t="s">
        <v>33</v>
      </c>
      <c r="Q49" s="4">
        <v>0</v>
      </c>
      <c r="R49" s="7">
        <v>44710</v>
      </c>
      <c r="S49" s="6">
        <v>44726</v>
      </c>
      <c r="T49" s="4" t="s">
        <v>34</v>
      </c>
      <c r="U49" s="4">
        <v>286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181</v>
      </c>
      <c r="B50" s="4" t="s">
        <v>26</v>
      </c>
      <c r="C50" s="4" t="s">
        <v>27</v>
      </c>
      <c r="D50" s="4" t="s">
        <v>151</v>
      </c>
      <c r="E50" s="4" t="s">
        <v>103</v>
      </c>
      <c r="F50" s="6">
        <v>44710</v>
      </c>
      <c r="G50" s="6">
        <v>44711</v>
      </c>
      <c r="H50" s="4">
        <v>1</v>
      </c>
      <c r="I50" s="4">
        <v>1</v>
      </c>
      <c r="J50" s="4">
        <v>1</v>
      </c>
      <c r="K50" s="4" t="s">
        <v>30</v>
      </c>
      <c r="L50" s="4">
        <v>99</v>
      </c>
      <c r="M50" s="4">
        <v>99</v>
      </c>
      <c r="N50" s="4" t="s">
        <v>182</v>
      </c>
      <c r="O50" s="4" t="s">
        <v>32</v>
      </c>
      <c r="P50" s="4" t="s">
        <v>33</v>
      </c>
      <c r="Q50" s="4">
        <v>0</v>
      </c>
      <c r="R50" s="7">
        <v>44710</v>
      </c>
      <c r="S50" s="6">
        <v>44726</v>
      </c>
      <c r="T50" s="4" t="s">
        <v>34</v>
      </c>
      <c r="U50" s="4">
        <v>99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183</v>
      </c>
      <c r="B51" s="4" t="s">
        <v>26</v>
      </c>
      <c r="C51" s="4" t="s">
        <v>27</v>
      </c>
      <c r="D51" s="4" t="s">
        <v>184</v>
      </c>
      <c r="E51" s="4" t="s">
        <v>185</v>
      </c>
      <c r="F51" s="6">
        <v>44710</v>
      </c>
      <c r="G51" s="6">
        <v>44711</v>
      </c>
      <c r="H51" s="4">
        <v>1</v>
      </c>
      <c r="I51" s="4">
        <v>1</v>
      </c>
      <c r="J51" s="4">
        <v>1</v>
      </c>
      <c r="K51" s="4" t="s">
        <v>30</v>
      </c>
      <c r="L51" s="4">
        <v>155</v>
      </c>
      <c r="M51" s="4">
        <v>155</v>
      </c>
      <c r="N51" s="4" t="s">
        <v>186</v>
      </c>
      <c r="O51" s="4" t="s">
        <v>32</v>
      </c>
      <c r="P51" s="4" t="s">
        <v>33</v>
      </c>
      <c r="Q51" s="4">
        <v>0</v>
      </c>
      <c r="R51" s="7">
        <v>44710</v>
      </c>
      <c r="S51" s="6">
        <v>44726</v>
      </c>
      <c r="T51" s="4" t="s">
        <v>34</v>
      </c>
      <c r="U51" s="4">
        <v>155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183</v>
      </c>
      <c r="B52" s="4" t="s">
        <v>26</v>
      </c>
      <c r="C52" s="4" t="s">
        <v>36</v>
      </c>
      <c r="D52" s="4" t="s">
        <v>184</v>
      </c>
      <c r="E52" s="4" t="s">
        <v>185</v>
      </c>
      <c r="F52" s="6">
        <v>44710</v>
      </c>
      <c r="G52" s="6">
        <v>44711</v>
      </c>
      <c r="H52" s="4">
        <v>1</v>
      </c>
      <c r="I52" s="4">
        <v>1</v>
      </c>
      <c r="J52" s="4">
        <v>1</v>
      </c>
      <c r="K52" s="4" t="s">
        <v>30</v>
      </c>
      <c r="L52" s="4">
        <v>-155</v>
      </c>
      <c r="M52" s="4">
        <v>-155</v>
      </c>
      <c r="N52" s="4" t="s">
        <v>186</v>
      </c>
      <c r="O52" s="4" t="s">
        <v>32</v>
      </c>
      <c r="P52" s="4" t="s">
        <v>33</v>
      </c>
      <c r="Q52" s="4">
        <v>0</v>
      </c>
      <c r="R52" s="7">
        <v>44710</v>
      </c>
      <c r="S52" s="6">
        <v>44726</v>
      </c>
      <c r="T52" s="4" t="s">
        <v>34</v>
      </c>
      <c r="U52" s="4">
        <v>-155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187</v>
      </c>
      <c r="B53" s="4" t="s">
        <v>26</v>
      </c>
      <c r="C53" s="4" t="s">
        <v>27</v>
      </c>
      <c r="D53" s="4" t="s">
        <v>151</v>
      </c>
      <c r="E53" s="4" t="s">
        <v>103</v>
      </c>
      <c r="F53" s="6">
        <v>44710</v>
      </c>
      <c r="G53" s="6">
        <v>44711</v>
      </c>
      <c r="H53" s="4">
        <v>1</v>
      </c>
      <c r="I53" s="4">
        <v>1</v>
      </c>
      <c r="J53" s="4">
        <v>1</v>
      </c>
      <c r="K53" s="4" t="s">
        <v>30</v>
      </c>
      <c r="L53" s="4">
        <v>99</v>
      </c>
      <c r="M53" s="4">
        <v>99</v>
      </c>
      <c r="N53" s="4" t="s">
        <v>188</v>
      </c>
      <c r="O53" s="4" t="s">
        <v>32</v>
      </c>
      <c r="P53" s="4" t="s">
        <v>33</v>
      </c>
      <c r="Q53" s="4">
        <v>0</v>
      </c>
      <c r="R53" s="7">
        <v>44710</v>
      </c>
      <c r="S53" s="6">
        <v>44726</v>
      </c>
      <c r="T53" s="4" t="s">
        <v>34</v>
      </c>
      <c r="U53" s="4">
        <v>99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189</v>
      </c>
      <c r="B54" s="4" t="s">
        <v>26</v>
      </c>
      <c r="C54" s="4" t="s">
        <v>27</v>
      </c>
      <c r="D54" s="4" t="s">
        <v>190</v>
      </c>
      <c r="E54" s="4" t="s">
        <v>191</v>
      </c>
      <c r="F54" s="6">
        <v>44710</v>
      </c>
      <c r="G54" s="6">
        <v>44711</v>
      </c>
      <c r="H54" s="4">
        <v>1</v>
      </c>
      <c r="I54" s="4">
        <v>1</v>
      </c>
      <c r="J54" s="4">
        <v>1</v>
      </c>
      <c r="K54" s="4" t="s">
        <v>30</v>
      </c>
      <c r="L54" s="4">
        <v>93</v>
      </c>
      <c r="M54" s="4">
        <v>93</v>
      </c>
      <c r="N54" s="4" t="s">
        <v>192</v>
      </c>
      <c r="O54" s="4" t="s">
        <v>32</v>
      </c>
      <c r="P54" s="4" t="s">
        <v>33</v>
      </c>
      <c r="Q54" s="4">
        <v>0</v>
      </c>
      <c r="R54" s="7">
        <v>44710</v>
      </c>
      <c r="S54" s="6">
        <v>44726</v>
      </c>
      <c r="T54" s="4" t="s">
        <v>34</v>
      </c>
      <c r="U54" s="4">
        <v>93</v>
      </c>
      <c r="V54" s="4">
        <v>0</v>
      </c>
      <c r="W54" s="4">
        <v>0</v>
      </c>
      <c r="X54" s="4" t="s">
        <v>193</v>
      </c>
      <c r="Y54" s="4" t="s">
        <v>35</v>
      </c>
    </row>
    <row r="55" s="4" customFormat="1" spans="1:25">
      <c r="A55" s="4" t="s">
        <v>194</v>
      </c>
      <c r="B55" s="4" t="s">
        <v>26</v>
      </c>
      <c r="C55" s="4" t="s">
        <v>27</v>
      </c>
      <c r="D55" s="4" t="s">
        <v>195</v>
      </c>
      <c r="E55" s="4"/>
      <c r="F55" s="6">
        <v>44710</v>
      </c>
      <c r="G55" s="6">
        <v>44711</v>
      </c>
      <c r="H55" s="4">
        <v>0</v>
      </c>
      <c r="I55" s="4">
        <v>1</v>
      </c>
      <c r="J55" s="4">
        <v>0</v>
      </c>
      <c r="K55" s="4" t="s">
        <v>30</v>
      </c>
      <c r="L55" s="4">
        <v>81</v>
      </c>
      <c r="M55" s="4">
        <v>81</v>
      </c>
      <c r="N55" s="4"/>
      <c r="O55" s="4" t="s">
        <v>32</v>
      </c>
      <c r="P55" s="4" t="s">
        <v>33</v>
      </c>
      <c r="Q55" s="4">
        <v>0</v>
      </c>
      <c r="R55" s="7">
        <v>44710</v>
      </c>
      <c r="S55" s="6">
        <v>44726</v>
      </c>
      <c r="T55" s="4" t="s">
        <v>34</v>
      </c>
      <c r="U55" s="4">
        <v>81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196</v>
      </c>
      <c r="B56" s="4" t="s">
        <v>26</v>
      </c>
      <c r="C56" s="4" t="s">
        <v>27</v>
      </c>
      <c r="D56" s="4" t="s">
        <v>90</v>
      </c>
      <c r="E56" s="4" t="s">
        <v>91</v>
      </c>
      <c r="F56" s="6">
        <v>44710</v>
      </c>
      <c r="G56" s="6">
        <v>44711</v>
      </c>
      <c r="H56" s="4">
        <v>1</v>
      </c>
      <c r="I56" s="4">
        <v>1</v>
      </c>
      <c r="J56" s="4">
        <v>1</v>
      </c>
      <c r="K56" s="4" t="s">
        <v>30</v>
      </c>
      <c r="L56" s="4">
        <v>87</v>
      </c>
      <c r="M56" s="4">
        <v>87</v>
      </c>
      <c r="N56" s="4" t="s">
        <v>197</v>
      </c>
      <c r="O56" s="4" t="s">
        <v>32</v>
      </c>
      <c r="P56" s="4" t="s">
        <v>33</v>
      </c>
      <c r="Q56" s="4">
        <v>0</v>
      </c>
      <c r="R56" s="7">
        <v>44710</v>
      </c>
      <c r="S56" s="6">
        <v>44726</v>
      </c>
      <c r="T56" s="4" t="s">
        <v>34</v>
      </c>
      <c r="U56" s="4">
        <v>87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173</v>
      </c>
      <c r="B57" s="4" t="s">
        <v>26</v>
      </c>
      <c r="C57" s="4" t="s">
        <v>36</v>
      </c>
      <c r="D57" s="4" t="s">
        <v>174</v>
      </c>
      <c r="E57" s="4" t="s">
        <v>175</v>
      </c>
      <c r="F57" s="6">
        <v>44710</v>
      </c>
      <c r="G57" s="6">
        <v>44711</v>
      </c>
      <c r="H57" s="4">
        <v>1</v>
      </c>
      <c r="I57" s="4">
        <v>1</v>
      </c>
      <c r="J57" s="4">
        <v>1</v>
      </c>
      <c r="K57" s="4" t="s">
        <v>30</v>
      </c>
      <c r="L57" s="4">
        <v>-236</v>
      </c>
      <c r="M57" s="4">
        <v>-236</v>
      </c>
      <c r="N57" s="4" t="s">
        <v>176</v>
      </c>
      <c r="O57" s="4" t="s">
        <v>32</v>
      </c>
      <c r="P57" s="4" t="s">
        <v>33</v>
      </c>
      <c r="Q57" s="4">
        <v>0</v>
      </c>
      <c r="R57" s="7">
        <v>44710</v>
      </c>
      <c r="S57" s="6">
        <v>44726</v>
      </c>
      <c r="T57" s="4" t="s">
        <v>34</v>
      </c>
      <c r="U57" s="4">
        <v>-236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198</v>
      </c>
      <c r="B58" s="4" t="s">
        <v>26</v>
      </c>
      <c r="C58" s="4" t="s">
        <v>27</v>
      </c>
      <c r="D58" s="4" t="s">
        <v>199</v>
      </c>
      <c r="E58" s="4" t="s">
        <v>200</v>
      </c>
      <c r="F58" s="6">
        <v>44710</v>
      </c>
      <c r="G58" s="6">
        <v>44711</v>
      </c>
      <c r="H58" s="4">
        <v>1</v>
      </c>
      <c r="I58" s="4">
        <v>1</v>
      </c>
      <c r="J58" s="4">
        <v>1</v>
      </c>
      <c r="K58" s="4" t="s">
        <v>30</v>
      </c>
      <c r="L58" s="4">
        <v>114</v>
      </c>
      <c r="M58" s="4">
        <v>114</v>
      </c>
      <c r="N58" s="4" t="s">
        <v>201</v>
      </c>
      <c r="O58" s="4" t="s">
        <v>32</v>
      </c>
      <c r="P58" s="4" t="s">
        <v>33</v>
      </c>
      <c r="Q58" s="4">
        <v>0</v>
      </c>
      <c r="R58" s="7">
        <v>44710</v>
      </c>
      <c r="S58" s="6">
        <v>44726</v>
      </c>
      <c r="T58" s="4" t="s">
        <v>34</v>
      </c>
      <c r="U58" s="4">
        <v>114</v>
      </c>
      <c r="V58" s="4">
        <v>0</v>
      </c>
      <c r="W58" s="4">
        <v>0</v>
      </c>
      <c r="X58" s="4" t="s">
        <v>35</v>
      </c>
      <c r="Y58" s="4" t="s">
        <v>202</v>
      </c>
    </row>
    <row r="59" s="4" customFormat="1" spans="1:25">
      <c r="A59" s="4" t="s">
        <v>196</v>
      </c>
      <c r="B59" s="4" t="s">
        <v>26</v>
      </c>
      <c r="C59" s="4" t="s">
        <v>36</v>
      </c>
      <c r="D59" s="4" t="s">
        <v>90</v>
      </c>
      <c r="E59" s="4" t="s">
        <v>91</v>
      </c>
      <c r="F59" s="6">
        <v>44710</v>
      </c>
      <c r="G59" s="6">
        <v>44711</v>
      </c>
      <c r="H59" s="4">
        <v>1</v>
      </c>
      <c r="I59" s="4">
        <v>1</v>
      </c>
      <c r="J59" s="4">
        <v>1</v>
      </c>
      <c r="K59" s="4" t="s">
        <v>30</v>
      </c>
      <c r="L59" s="4">
        <v>-87</v>
      </c>
      <c r="M59" s="4">
        <v>-87</v>
      </c>
      <c r="N59" s="4" t="s">
        <v>197</v>
      </c>
      <c r="O59" s="4" t="s">
        <v>32</v>
      </c>
      <c r="P59" s="4" t="s">
        <v>33</v>
      </c>
      <c r="Q59" s="4">
        <v>0</v>
      </c>
      <c r="R59" s="7">
        <v>44710</v>
      </c>
      <c r="S59" s="6">
        <v>44726</v>
      </c>
      <c r="T59" s="4" t="s">
        <v>34</v>
      </c>
      <c r="U59" s="4">
        <v>-87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203</v>
      </c>
      <c r="B60" s="4" t="s">
        <v>26</v>
      </c>
      <c r="C60" s="4" t="s">
        <v>27</v>
      </c>
      <c r="D60" s="4" t="s">
        <v>204</v>
      </c>
      <c r="E60" s="4" t="s">
        <v>205</v>
      </c>
      <c r="F60" s="6">
        <v>44710</v>
      </c>
      <c r="G60" s="6">
        <v>44711</v>
      </c>
      <c r="H60" s="4">
        <v>1</v>
      </c>
      <c r="I60" s="4">
        <v>1</v>
      </c>
      <c r="J60" s="4">
        <v>1</v>
      </c>
      <c r="K60" s="4" t="s">
        <v>30</v>
      </c>
      <c r="L60" s="4">
        <v>132</v>
      </c>
      <c r="M60" s="4">
        <v>132</v>
      </c>
      <c r="N60" s="4" t="s">
        <v>206</v>
      </c>
      <c r="O60" s="4" t="s">
        <v>32</v>
      </c>
      <c r="P60" s="4" t="s">
        <v>33</v>
      </c>
      <c r="Q60" s="4">
        <v>0</v>
      </c>
      <c r="R60" s="7">
        <v>44710</v>
      </c>
      <c r="S60" s="6">
        <v>44726</v>
      </c>
      <c r="T60" s="4" t="s">
        <v>34</v>
      </c>
      <c r="U60" s="4">
        <v>132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207</v>
      </c>
      <c r="B61" s="4" t="s">
        <v>26</v>
      </c>
      <c r="C61" s="4" t="s">
        <v>27</v>
      </c>
      <c r="D61" s="4" t="s">
        <v>208</v>
      </c>
      <c r="E61" s="4" t="s">
        <v>209</v>
      </c>
      <c r="F61" s="6">
        <v>44710</v>
      </c>
      <c r="G61" s="6">
        <v>44711</v>
      </c>
      <c r="H61" s="4">
        <v>1</v>
      </c>
      <c r="I61" s="4">
        <v>1</v>
      </c>
      <c r="J61" s="4">
        <v>1</v>
      </c>
      <c r="K61" s="4" t="s">
        <v>30</v>
      </c>
      <c r="L61" s="4">
        <v>85</v>
      </c>
      <c r="M61" s="4">
        <v>85</v>
      </c>
      <c r="N61" s="4" t="s">
        <v>210</v>
      </c>
      <c r="O61" s="4" t="s">
        <v>32</v>
      </c>
      <c r="P61" s="4" t="s">
        <v>33</v>
      </c>
      <c r="Q61" s="4">
        <v>0</v>
      </c>
      <c r="R61" s="7">
        <v>44710</v>
      </c>
      <c r="S61" s="6">
        <v>44726</v>
      </c>
      <c r="T61" s="4" t="s">
        <v>34</v>
      </c>
      <c r="U61" s="4">
        <v>85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211</v>
      </c>
      <c r="B62" s="4" t="s">
        <v>26</v>
      </c>
      <c r="C62" s="4" t="s">
        <v>27</v>
      </c>
      <c r="D62" s="4" t="s">
        <v>212</v>
      </c>
      <c r="E62" s="4"/>
      <c r="F62" s="6">
        <v>44710</v>
      </c>
      <c r="G62" s="6">
        <v>44711</v>
      </c>
      <c r="H62" s="4">
        <v>0</v>
      </c>
      <c r="I62" s="4">
        <v>1</v>
      </c>
      <c r="J62" s="4">
        <v>0</v>
      </c>
      <c r="K62" s="4" t="s">
        <v>30</v>
      </c>
      <c r="L62" s="4">
        <v>119</v>
      </c>
      <c r="M62" s="4">
        <v>119</v>
      </c>
      <c r="N62" s="4"/>
      <c r="O62" s="4" t="s">
        <v>32</v>
      </c>
      <c r="P62" s="4" t="s">
        <v>33</v>
      </c>
      <c r="Q62" s="4">
        <v>0</v>
      </c>
      <c r="R62" s="7">
        <v>44710</v>
      </c>
      <c r="S62" s="6">
        <v>44726</v>
      </c>
      <c r="T62" s="4" t="s">
        <v>34</v>
      </c>
      <c r="U62" s="4">
        <v>119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213</v>
      </c>
      <c r="B63" s="4" t="s">
        <v>26</v>
      </c>
      <c r="C63" s="4" t="s">
        <v>27</v>
      </c>
      <c r="D63" s="4" t="s">
        <v>214</v>
      </c>
      <c r="E63" s="4" t="s">
        <v>215</v>
      </c>
      <c r="F63" s="6">
        <v>44710</v>
      </c>
      <c r="G63" s="6">
        <v>44711</v>
      </c>
      <c r="H63" s="4">
        <v>1</v>
      </c>
      <c r="I63" s="4">
        <v>1</v>
      </c>
      <c r="J63" s="4">
        <v>1</v>
      </c>
      <c r="K63" s="4" t="s">
        <v>30</v>
      </c>
      <c r="L63" s="4">
        <v>262</v>
      </c>
      <c r="M63" s="4">
        <v>262</v>
      </c>
      <c r="N63" s="4" t="s">
        <v>216</v>
      </c>
      <c r="O63" s="4" t="s">
        <v>32</v>
      </c>
      <c r="P63" s="4" t="s">
        <v>33</v>
      </c>
      <c r="Q63" s="4">
        <v>0</v>
      </c>
      <c r="R63" s="7">
        <v>44710</v>
      </c>
      <c r="S63" s="6">
        <v>44726</v>
      </c>
      <c r="T63" s="4" t="s">
        <v>34</v>
      </c>
      <c r="U63" s="4">
        <v>262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217</v>
      </c>
      <c r="B64" s="4" t="s">
        <v>26</v>
      </c>
      <c r="C64" s="4" t="s">
        <v>27</v>
      </c>
      <c r="D64" s="4" t="s">
        <v>151</v>
      </c>
      <c r="E64" s="4" t="s">
        <v>103</v>
      </c>
      <c r="F64" s="6">
        <v>44710</v>
      </c>
      <c r="G64" s="6">
        <v>44711</v>
      </c>
      <c r="H64" s="4">
        <v>1</v>
      </c>
      <c r="I64" s="4">
        <v>1</v>
      </c>
      <c r="J64" s="4">
        <v>1</v>
      </c>
      <c r="K64" s="4" t="s">
        <v>30</v>
      </c>
      <c r="L64" s="4">
        <v>104</v>
      </c>
      <c r="M64" s="4">
        <v>104</v>
      </c>
      <c r="N64" s="4" t="s">
        <v>218</v>
      </c>
      <c r="O64" s="4" t="s">
        <v>32</v>
      </c>
      <c r="P64" s="4" t="s">
        <v>33</v>
      </c>
      <c r="Q64" s="4">
        <v>0</v>
      </c>
      <c r="R64" s="7">
        <v>44710</v>
      </c>
      <c r="S64" s="6">
        <v>44726</v>
      </c>
      <c r="T64" s="4" t="s">
        <v>34</v>
      </c>
      <c r="U64" s="4">
        <v>104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219</v>
      </c>
      <c r="B65" s="4" t="s">
        <v>26</v>
      </c>
      <c r="C65" s="4" t="s">
        <v>27</v>
      </c>
      <c r="D65" s="4" t="s">
        <v>220</v>
      </c>
      <c r="E65" s="4" t="s">
        <v>221</v>
      </c>
      <c r="F65" s="6">
        <v>44710</v>
      </c>
      <c r="G65" s="6">
        <v>44711</v>
      </c>
      <c r="H65" s="4">
        <v>1</v>
      </c>
      <c r="I65" s="4">
        <v>1</v>
      </c>
      <c r="J65" s="4">
        <v>1</v>
      </c>
      <c r="K65" s="4" t="s">
        <v>30</v>
      </c>
      <c r="L65" s="4">
        <v>121</v>
      </c>
      <c r="M65" s="4">
        <v>121</v>
      </c>
      <c r="N65" s="4" t="s">
        <v>222</v>
      </c>
      <c r="O65" s="4" t="s">
        <v>32</v>
      </c>
      <c r="P65" s="4" t="s">
        <v>33</v>
      </c>
      <c r="Q65" s="4">
        <v>0</v>
      </c>
      <c r="R65" s="7">
        <v>44710</v>
      </c>
      <c r="S65" s="6">
        <v>44726</v>
      </c>
      <c r="T65" s="4" t="s">
        <v>34</v>
      </c>
      <c r="U65" s="4">
        <v>121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223</v>
      </c>
      <c r="B66" s="4" t="s">
        <v>26</v>
      </c>
      <c r="C66" s="4" t="s">
        <v>27</v>
      </c>
      <c r="D66" s="4" t="s">
        <v>224</v>
      </c>
      <c r="E66" s="4" t="s">
        <v>225</v>
      </c>
      <c r="F66" s="6">
        <v>44710</v>
      </c>
      <c r="G66" s="6">
        <v>44711</v>
      </c>
      <c r="H66" s="4">
        <v>1</v>
      </c>
      <c r="I66" s="4">
        <v>1</v>
      </c>
      <c r="J66" s="4">
        <v>1</v>
      </c>
      <c r="K66" s="4" t="s">
        <v>30</v>
      </c>
      <c r="L66" s="4">
        <v>66</v>
      </c>
      <c r="M66" s="4">
        <v>66</v>
      </c>
      <c r="N66" s="4" t="s">
        <v>226</v>
      </c>
      <c r="O66" s="4" t="s">
        <v>32</v>
      </c>
      <c r="P66" s="4" t="s">
        <v>33</v>
      </c>
      <c r="Q66" s="4">
        <v>0</v>
      </c>
      <c r="R66" s="7">
        <v>44710</v>
      </c>
      <c r="S66" s="6">
        <v>44726</v>
      </c>
      <c r="T66" s="4" t="s">
        <v>34</v>
      </c>
      <c r="U66" s="4">
        <v>66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227</v>
      </c>
      <c r="B67" s="4" t="s">
        <v>26</v>
      </c>
      <c r="C67" s="4" t="s">
        <v>27</v>
      </c>
      <c r="D67" s="4" t="s">
        <v>228</v>
      </c>
      <c r="E67" s="4" t="s">
        <v>118</v>
      </c>
      <c r="F67" s="6">
        <v>44710</v>
      </c>
      <c r="G67" s="6">
        <v>44711</v>
      </c>
      <c r="H67" s="4">
        <v>1</v>
      </c>
      <c r="I67" s="4">
        <v>1</v>
      </c>
      <c r="J67" s="4">
        <v>1</v>
      </c>
      <c r="K67" s="4" t="s">
        <v>30</v>
      </c>
      <c r="L67" s="4">
        <v>118</v>
      </c>
      <c r="M67" s="4">
        <v>118</v>
      </c>
      <c r="N67" s="4" t="s">
        <v>229</v>
      </c>
      <c r="O67" s="4" t="s">
        <v>32</v>
      </c>
      <c r="P67" s="4" t="s">
        <v>33</v>
      </c>
      <c r="Q67" s="4">
        <v>0</v>
      </c>
      <c r="R67" s="7">
        <v>44710</v>
      </c>
      <c r="S67" s="6">
        <v>44726</v>
      </c>
      <c r="T67" s="4" t="s">
        <v>34</v>
      </c>
      <c r="U67" s="4">
        <v>118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230</v>
      </c>
      <c r="B68" s="4" t="s">
        <v>26</v>
      </c>
      <c r="C68" s="4" t="s">
        <v>27</v>
      </c>
      <c r="D68" s="4" t="s">
        <v>231</v>
      </c>
      <c r="E68" s="4" t="s">
        <v>81</v>
      </c>
      <c r="F68" s="6">
        <v>44710</v>
      </c>
      <c r="G68" s="6">
        <v>44711</v>
      </c>
      <c r="H68" s="4">
        <v>1</v>
      </c>
      <c r="I68" s="4">
        <v>1</v>
      </c>
      <c r="J68" s="4">
        <v>1</v>
      </c>
      <c r="K68" s="4" t="s">
        <v>30</v>
      </c>
      <c r="L68" s="4">
        <v>81</v>
      </c>
      <c r="M68" s="4">
        <v>81</v>
      </c>
      <c r="N68" s="4" t="s">
        <v>232</v>
      </c>
      <c r="O68" s="4" t="s">
        <v>32</v>
      </c>
      <c r="P68" s="4" t="s">
        <v>33</v>
      </c>
      <c r="Q68" s="4">
        <v>0</v>
      </c>
      <c r="R68" s="7">
        <v>44710</v>
      </c>
      <c r="S68" s="6">
        <v>44726</v>
      </c>
      <c r="T68" s="4" t="s">
        <v>34</v>
      </c>
      <c r="U68" s="4">
        <v>81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230</v>
      </c>
      <c r="B69" s="4" t="s">
        <v>26</v>
      </c>
      <c r="C69" s="4" t="s">
        <v>36</v>
      </c>
      <c r="D69" s="4" t="s">
        <v>231</v>
      </c>
      <c r="E69" s="4" t="s">
        <v>81</v>
      </c>
      <c r="F69" s="6">
        <v>44710</v>
      </c>
      <c r="G69" s="6">
        <v>44711</v>
      </c>
      <c r="H69" s="4">
        <v>1</v>
      </c>
      <c r="I69" s="4">
        <v>1</v>
      </c>
      <c r="J69" s="4">
        <v>1</v>
      </c>
      <c r="K69" s="4" t="s">
        <v>30</v>
      </c>
      <c r="L69" s="4">
        <v>-81</v>
      </c>
      <c r="M69" s="4">
        <v>-81</v>
      </c>
      <c r="N69" s="4" t="s">
        <v>232</v>
      </c>
      <c r="O69" s="4" t="s">
        <v>32</v>
      </c>
      <c r="P69" s="4" t="s">
        <v>33</v>
      </c>
      <c r="Q69" s="4">
        <v>0</v>
      </c>
      <c r="R69" s="7">
        <v>44710</v>
      </c>
      <c r="S69" s="6">
        <v>44726</v>
      </c>
      <c r="T69" s="4" t="s">
        <v>34</v>
      </c>
      <c r="U69" s="4">
        <v>-81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233</v>
      </c>
      <c r="B70" s="4" t="s">
        <v>26</v>
      </c>
      <c r="C70" s="4" t="s">
        <v>27</v>
      </c>
      <c r="D70" s="4" t="s">
        <v>234</v>
      </c>
      <c r="E70" s="4" t="s">
        <v>235</v>
      </c>
      <c r="F70" s="6">
        <v>44710</v>
      </c>
      <c r="G70" s="6">
        <v>44711</v>
      </c>
      <c r="H70" s="4">
        <v>1</v>
      </c>
      <c r="I70" s="4">
        <v>1</v>
      </c>
      <c r="J70" s="4">
        <v>1</v>
      </c>
      <c r="K70" s="4" t="s">
        <v>30</v>
      </c>
      <c r="L70" s="4">
        <v>82</v>
      </c>
      <c r="M70" s="4">
        <v>82</v>
      </c>
      <c r="N70" s="4" t="s">
        <v>236</v>
      </c>
      <c r="O70" s="4" t="s">
        <v>32</v>
      </c>
      <c r="P70" s="4" t="s">
        <v>33</v>
      </c>
      <c r="Q70" s="4">
        <v>0</v>
      </c>
      <c r="R70" s="7">
        <v>44710</v>
      </c>
      <c r="S70" s="6">
        <v>44726</v>
      </c>
      <c r="T70" s="4" t="s">
        <v>34</v>
      </c>
      <c r="U70" s="4">
        <v>82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237</v>
      </c>
      <c r="B71" s="4" t="s">
        <v>26</v>
      </c>
      <c r="C71" s="4" t="s">
        <v>27</v>
      </c>
      <c r="D71" s="4" t="s">
        <v>130</v>
      </c>
      <c r="E71" s="4" t="s">
        <v>124</v>
      </c>
      <c r="F71" s="6">
        <v>44710</v>
      </c>
      <c r="G71" s="6">
        <v>44711</v>
      </c>
      <c r="H71" s="4">
        <v>1</v>
      </c>
      <c r="I71" s="4">
        <v>1</v>
      </c>
      <c r="J71" s="4">
        <v>1</v>
      </c>
      <c r="K71" s="4" t="s">
        <v>30</v>
      </c>
      <c r="L71" s="4">
        <v>84</v>
      </c>
      <c r="M71" s="4">
        <v>84</v>
      </c>
      <c r="N71" s="4" t="s">
        <v>238</v>
      </c>
      <c r="O71" s="4" t="s">
        <v>32</v>
      </c>
      <c r="P71" s="4" t="s">
        <v>33</v>
      </c>
      <c r="Q71" s="4">
        <v>0</v>
      </c>
      <c r="R71" s="7">
        <v>44710</v>
      </c>
      <c r="S71" s="6">
        <v>44726</v>
      </c>
      <c r="T71" s="4" t="s">
        <v>34</v>
      </c>
      <c r="U71" s="4">
        <v>84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239</v>
      </c>
      <c r="B72" s="4" t="s">
        <v>26</v>
      </c>
      <c r="C72" s="4" t="s">
        <v>27</v>
      </c>
      <c r="D72" s="4" t="s">
        <v>240</v>
      </c>
      <c r="E72" s="4" t="s">
        <v>241</v>
      </c>
      <c r="F72" s="6">
        <v>44710</v>
      </c>
      <c r="G72" s="6">
        <v>44711</v>
      </c>
      <c r="H72" s="4">
        <v>1</v>
      </c>
      <c r="I72" s="4">
        <v>1</v>
      </c>
      <c r="J72" s="4">
        <v>1</v>
      </c>
      <c r="K72" s="4" t="s">
        <v>30</v>
      </c>
      <c r="L72" s="4">
        <v>124</v>
      </c>
      <c r="M72" s="4">
        <v>124</v>
      </c>
      <c r="N72" s="4" t="s">
        <v>242</v>
      </c>
      <c r="O72" s="4" t="s">
        <v>32</v>
      </c>
      <c r="P72" s="4" t="s">
        <v>33</v>
      </c>
      <c r="Q72" s="4">
        <v>0</v>
      </c>
      <c r="R72" s="7">
        <v>44710</v>
      </c>
      <c r="S72" s="6">
        <v>44726</v>
      </c>
      <c r="T72" s="4" t="s">
        <v>34</v>
      </c>
      <c r="U72" s="4">
        <v>124</v>
      </c>
      <c r="V72" s="4">
        <v>0</v>
      </c>
      <c r="W72" s="4">
        <v>0</v>
      </c>
      <c r="X72" s="4" t="s">
        <v>35</v>
      </c>
      <c r="Y72" s="4" t="s">
        <v>243</v>
      </c>
    </row>
    <row r="73" s="4" customFormat="1" spans="1:25">
      <c r="A73" s="4" t="s">
        <v>244</v>
      </c>
      <c r="B73" s="4" t="s">
        <v>26</v>
      </c>
      <c r="C73" s="4" t="s">
        <v>27</v>
      </c>
      <c r="D73" s="4" t="s">
        <v>245</v>
      </c>
      <c r="E73" s="4" t="s">
        <v>246</v>
      </c>
      <c r="F73" s="6">
        <v>44710</v>
      </c>
      <c r="G73" s="6">
        <v>44711</v>
      </c>
      <c r="H73" s="4">
        <v>2</v>
      </c>
      <c r="I73" s="4">
        <v>1</v>
      </c>
      <c r="J73" s="4">
        <v>2</v>
      </c>
      <c r="K73" s="4" t="s">
        <v>30</v>
      </c>
      <c r="L73" s="4">
        <v>278</v>
      </c>
      <c r="M73" s="4">
        <v>278</v>
      </c>
      <c r="N73" s="4" t="s">
        <v>247</v>
      </c>
      <c r="O73" s="4" t="s">
        <v>32</v>
      </c>
      <c r="P73" s="4" t="s">
        <v>33</v>
      </c>
      <c r="Q73" s="4">
        <v>0</v>
      </c>
      <c r="R73" s="7">
        <v>44710</v>
      </c>
      <c r="S73" s="6">
        <v>44726</v>
      </c>
      <c r="T73" s="4" t="s">
        <v>34</v>
      </c>
      <c r="U73" s="4">
        <v>278</v>
      </c>
      <c r="V73" s="4">
        <v>0</v>
      </c>
      <c r="W73" s="4">
        <v>0</v>
      </c>
      <c r="X73" s="4" t="s">
        <v>35</v>
      </c>
      <c r="Y73" s="4" t="s">
        <v>248</v>
      </c>
    </row>
    <row r="74" s="4" customFormat="1" spans="1:25">
      <c r="A74" s="4" t="s">
        <v>244</v>
      </c>
      <c r="B74" s="4" t="s">
        <v>26</v>
      </c>
      <c r="C74" s="4" t="s">
        <v>36</v>
      </c>
      <c r="D74" s="4" t="s">
        <v>245</v>
      </c>
      <c r="E74" s="4" t="s">
        <v>246</v>
      </c>
      <c r="F74" s="6">
        <v>44710</v>
      </c>
      <c r="G74" s="6">
        <v>44711</v>
      </c>
      <c r="H74" s="4">
        <v>2</v>
      </c>
      <c r="I74" s="4">
        <v>1</v>
      </c>
      <c r="J74" s="4">
        <v>2</v>
      </c>
      <c r="K74" s="4" t="s">
        <v>30</v>
      </c>
      <c r="L74" s="4">
        <v>-278</v>
      </c>
      <c r="M74" s="4">
        <v>-278</v>
      </c>
      <c r="N74" s="4" t="s">
        <v>247</v>
      </c>
      <c r="O74" s="4" t="s">
        <v>32</v>
      </c>
      <c r="P74" s="4" t="s">
        <v>33</v>
      </c>
      <c r="Q74" s="4">
        <v>0</v>
      </c>
      <c r="R74" s="7">
        <v>44710</v>
      </c>
      <c r="S74" s="6">
        <v>44726</v>
      </c>
      <c r="T74" s="4" t="s">
        <v>34</v>
      </c>
      <c r="U74" s="4">
        <v>-278</v>
      </c>
      <c r="V74" s="4">
        <v>0</v>
      </c>
      <c r="W74" s="4">
        <v>0</v>
      </c>
      <c r="X74" s="4" t="s">
        <v>35</v>
      </c>
      <c r="Y74" s="4" t="s">
        <v>248</v>
      </c>
    </row>
    <row r="75" s="4" customFormat="1" spans="1:25">
      <c r="A75" s="4" t="s">
        <v>249</v>
      </c>
      <c r="B75" s="4" t="s">
        <v>26</v>
      </c>
      <c r="C75" s="4" t="s">
        <v>250</v>
      </c>
      <c r="D75" s="4" t="s">
        <v>251</v>
      </c>
      <c r="E75" s="4" t="s">
        <v>252</v>
      </c>
      <c r="F75" s="6">
        <v>44690</v>
      </c>
      <c r="G75" s="6">
        <v>44691</v>
      </c>
      <c r="H75" s="4">
        <v>1</v>
      </c>
      <c r="I75" s="4">
        <v>1</v>
      </c>
      <c r="J75" s="4">
        <v>1</v>
      </c>
      <c r="K75" s="4" t="s">
        <v>30</v>
      </c>
      <c r="L75" s="4">
        <v>5.93</v>
      </c>
      <c r="M75" s="4">
        <v>5.93</v>
      </c>
      <c r="N75" s="4" t="s">
        <v>253</v>
      </c>
      <c r="O75" s="4" t="s">
        <v>32</v>
      </c>
      <c r="P75" s="4" t="s">
        <v>33</v>
      </c>
      <c r="Q75" s="4">
        <v>0</v>
      </c>
      <c r="R75" s="7">
        <v>44690</v>
      </c>
      <c r="S75" s="6">
        <v>44726</v>
      </c>
      <c r="T75" s="4" t="s">
        <v>34</v>
      </c>
      <c r="U75" s="4">
        <v>5.93</v>
      </c>
      <c r="V75" s="4">
        <v>0</v>
      </c>
      <c r="W75" s="4">
        <v>0</v>
      </c>
      <c r="X75" s="4" t="s">
        <v>35</v>
      </c>
      <c r="Y7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2"/>
  <sheetViews>
    <sheetView tabSelected="1" topLeftCell="A38" workbookViewId="0">
      <selection activeCell="N38" sqref="N3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254</v>
      </c>
    </row>
    <row r="2" s="4" customFormat="1" hidden="1" spans="1:9">
      <c r="A2" s="5">
        <v>17985729694</v>
      </c>
      <c r="B2" s="6">
        <v>44705</v>
      </c>
      <c r="C2" s="6">
        <v>44711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17993290791</v>
      </c>
      <c r="B3" s="6">
        <v>44708</v>
      </c>
      <c r="C3" s="6">
        <v>44711</v>
      </c>
      <c r="D3" s="4">
        <v>321</v>
      </c>
      <c r="E3" s="4" t="str">
        <f>VLOOKUP(A3,HOP!A:L,12,0)</f>
        <v>321.00</v>
      </c>
      <c r="F3" s="4" t="str">
        <f>VLOOKUP(A3,HOP!A:C,3,0)</f>
        <v>2563757</v>
      </c>
      <c r="G3" s="4">
        <f t="shared" ref="G3:G34" si="0">D3-E3</f>
        <v>0</v>
      </c>
      <c r="H3" s="4" t="str">
        <f t="shared" ref="H3:H34" si="1">$H$1&amp;F3</f>
        <v>，2563757</v>
      </c>
      <c r="I3" s="4" t="str">
        <f>VLOOKUP(A3,HOP!A:U,21,0)</f>
        <v>直连</v>
      </c>
    </row>
    <row r="4" s="4" customFormat="1" spans="1:9">
      <c r="A4" s="5">
        <v>17997296037</v>
      </c>
      <c r="B4" s="6">
        <v>44707</v>
      </c>
      <c r="C4" s="6">
        <v>44711</v>
      </c>
      <c r="D4" s="4">
        <v>664</v>
      </c>
      <c r="E4" s="4" t="str">
        <f>VLOOKUP(A4,HOP!A:L,12,0)</f>
        <v>664.00</v>
      </c>
      <c r="F4" s="4" t="str">
        <f>VLOOKUP(A4,HOP!A:C,3,0)</f>
        <v>2564352</v>
      </c>
      <c r="G4" s="4">
        <f t="shared" si="0"/>
        <v>0</v>
      </c>
      <c r="H4" s="4" t="str">
        <f t="shared" si="1"/>
        <v>，2564352</v>
      </c>
      <c r="I4" s="4" t="str">
        <f>VLOOKUP(A4,HOP!A:U,21,0)</f>
        <v>直连</v>
      </c>
    </row>
    <row r="5" s="4" customFormat="1" spans="1:9">
      <c r="A5" s="5">
        <v>17997300280</v>
      </c>
      <c r="B5" s="6">
        <v>44707</v>
      </c>
      <c r="C5" s="6">
        <v>44711</v>
      </c>
      <c r="D5" s="4">
        <v>664</v>
      </c>
      <c r="E5" s="4" t="str">
        <f>VLOOKUP(A5,HOP!A:L,12,0)</f>
        <v>664.00</v>
      </c>
      <c r="F5" s="4" t="str">
        <f>VLOOKUP(A5,HOP!A:C,3,0)</f>
        <v>2564353</v>
      </c>
      <c r="G5" s="4">
        <f t="shared" si="0"/>
        <v>0</v>
      </c>
      <c r="H5" s="4" t="str">
        <f t="shared" si="1"/>
        <v>，2564353</v>
      </c>
      <c r="I5" s="4" t="str">
        <f>VLOOKUP(A5,HOP!A:U,21,0)</f>
        <v>直连</v>
      </c>
    </row>
    <row r="6" s="4" customFormat="1" spans="1:9">
      <c r="A6" s="5">
        <v>17999497289</v>
      </c>
      <c r="B6" s="6">
        <v>44708</v>
      </c>
      <c r="C6" s="6">
        <v>44711</v>
      </c>
      <c r="D6" s="4">
        <v>243</v>
      </c>
      <c r="E6" s="4" t="str">
        <f>VLOOKUP(A6,HOP!A:L,12,0)</f>
        <v>243.00</v>
      </c>
      <c r="F6" s="4" t="str">
        <f>VLOOKUP(A6,HOP!A:C,3,0)</f>
        <v>2564423</v>
      </c>
      <c r="G6" s="4">
        <f t="shared" si="0"/>
        <v>0</v>
      </c>
      <c r="H6" s="4" t="str">
        <f t="shared" si="1"/>
        <v>，2564423</v>
      </c>
      <c r="I6" s="4" t="str">
        <f>VLOOKUP(A6,HOP!A:U,21,0)</f>
        <v>直连</v>
      </c>
    </row>
    <row r="7" s="4" customFormat="1" hidden="1" spans="1:9">
      <c r="A7" s="5">
        <v>18005508746</v>
      </c>
      <c r="B7" s="6">
        <v>44710</v>
      </c>
      <c r="C7" s="6">
        <v>44711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18009472022</v>
      </c>
      <c r="B8" s="6">
        <v>44709</v>
      </c>
      <c r="C8" s="6">
        <v>44711</v>
      </c>
      <c r="D8" s="4">
        <v>168</v>
      </c>
      <c r="E8" s="4" t="str">
        <f>VLOOKUP(A8,HOP!A:L,12,0)</f>
        <v>168.00</v>
      </c>
      <c r="F8" s="4" t="str">
        <f>VLOOKUP(A8,HOP!A:C,3,0)</f>
        <v>2566249</v>
      </c>
      <c r="G8" s="4">
        <f t="shared" si="0"/>
        <v>0</v>
      </c>
      <c r="H8" s="4" t="str">
        <f t="shared" si="1"/>
        <v>，2566249</v>
      </c>
      <c r="I8" s="4" t="str">
        <f>VLOOKUP(A8,HOP!A:U,21,0)</f>
        <v>直连</v>
      </c>
    </row>
    <row r="9" s="4" customFormat="1" spans="1:9">
      <c r="A9" s="5">
        <v>18009792768</v>
      </c>
      <c r="B9" s="6">
        <v>44709</v>
      </c>
      <c r="C9" s="6">
        <v>44711</v>
      </c>
      <c r="D9" s="4">
        <v>394</v>
      </c>
      <c r="E9" s="4" t="str">
        <f>VLOOKUP(A9,HOP!A:L,12,0)</f>
        <v>394.00</v>
      </c>
      <c r="F9" s="4" t="str">
        <f>VLOOKUP(A9,HOP!A:C,3,0)</f>
        <v>2566375</v>
      </c>
      <c r="G9" s="4">
        <f t="shared" si="0"/>
        <v>0</v>
      </c>
      <c r="H9" s="4" t="str">
        <f t="shared" si="1"/>
        <v>，2566375</v>
      </c>
      <c r="I9" s="4" t="str">
        <f>VLOOKUP(A9,HOP!A:U,21,0)</f>
        <v>直连</v>
      </c>
    </row>
    <row r="10" s="4" customFormat="1" spans="1:9">
      <c r="A10" s="5">
        <v>18009849093</v>
      </c>
      <c r="B10" s="6">
        <v>44709</v>
      </c>
      <c r="C10" s="6">
        <v>44711</v>
      </c>
      <c r="D10" s="4">
        <v>560</v>
      </c>
      <c r="E10" s="4" t="str">
        <f>VLOOKUP(A10,HOP!A:L,12,0)</f>
        <v>560.00</v>
      </c>
      <c r="F10" s="4" t="str">
        <f>VLOOKUP(A10,HOP!A:C,3,0)</f>
        <v>2566398</v>
      </c>
      <c r="G10" s="4">
        <f t="shared" si="0"/>
        <v>0</v>
      </c>
      <c r="H10" s="4" t="str">
        <f t="shared" si="1"/>
        <v>，2566398</v>
      </c>
      <c r="I10" s="4" t="str">
        <f>VLOOKUP(A10,HOP!A:U,21,0)</f>
        <v>直连</v>
      </c>
    </row>
    <row r="11" s="4" customFormat="1" spans="1:9">
      <c r="A11" s="5">
        <v>18009929855</v>
      </c>
      <c r="B11" s="6">
        <v>44709</v>
      </c>
      <c r="C11" s="6">
        <v>44711</v>
      </c>
      <c r="D11" s="4">
        <v>151</v>
      </c>
      <c r="E11" s="4" t="str">
        <f>VLOOKUP(A11,HOP!A:L,12,0)</f>
        <v>151.00</v>
      </c>
      <c r="F11" s="4" t="str">
        <f>VLOOKUP(A11,HOP!A:C,3,0)</f>
        <v>2566451</v>
      </c>
      <c r="G11" s="4">
        <f t="shared" si="0"/>
        <v>0</v>
      </c>
      <c r="H11" s="4" t="str">
        <f t="shared" si="1"/>
        <v>，2566451</v>
      </c>
      <c r="I11" s="4" t="str">
        <f>VLOOKUP(A11,HOP!A:U,21,0)</f>
        <v>直连</v>
      </c>
    </row>
    <row r="12" s="4" customFormat="1" spans="1:9">
      <c r="A12" s="5">
        <v>18009939784</v>
      </c>
      <c r="B12" s="6">
        <v>44710</v>
      </c>
      <c r="C12" s="6">
        <v>44711</v>
      </c>
      <c r="D12" s="4">
        <v>82</v>
      </c>
      <c r="E12" s="4" t="str">
        <f>VLOOKUP(A12,HOP!A:L,12,0)</f>
        <v>82.00</v>
      </c>
      <c r="F12" s="4" t="str">
        <f>VLOOKUP(A12,HOP!A:C,3,0)</f>
        <v>2566459</v>
      </c>
      <c r="G12" s="4">
        <f t="shared" si="0"/>
        <v>0</v>
      </c>
      <c r="H12" s="4" t="str">
        <f t="shared" si="1"/>
        <v>，2566459</v>
      </c>
      <c r="I12" s="4" t="str">
        <f>VLOOKUP(A12,HOP!A:U,21,0)</f>
        <v>直连</v>
      </c>
    </row>
    <row r="13" s="4" customFormat="1" spans="1:9">
      <c r="A13" s="5">
        <v>18009975708</v>
      </c>
      <c r="B13" s="6">
        <v>44709</v>
      </c>
      <c r="C13" s="6">
        <v>44711</v>
      </c>
      <c r="D13" s="4">
        <v>274</v>
      </c>
      <c r="E13" s="4" t="str">
        <f>VLOOKUP(A13,HOP!A:L,12,0)</f>
        <v>274.00</v>
      </c>
      <c r="F13" s="4" t="str">
        <f>VLOOKUP(A13,HOP!A:C,3,0)</f>
        <v>2566486</v>
      </c>
      <c r="G13" s="4">
        <f t="shared" si="0"/>
        <v>0</v>
      </c>
      <c r="H13" s="4" t="str">
        <f t="shared" si="1"/>
        <v>，2566486</v>
      </c>
      <c r="I13" s="4" t="str">
        <f>VLOOKUP(A13,HOP!A:U,21,0)</f>
        <v>直连</v>
      </c>
    </row>
    <row r="14" s="4" customFormat="1" spans="1:9">
      <c r="A14" s="5">
        <v>18012607952</v>
      </c>
      <c r="B14" s="6">
        <v>44710</v>
      </c>
      <c r="C14" s="6">
        <v>44711</v>
      </c>
      <c r="D14" s="4">
        <v>366</v>
      </c>
      <c r="E14" s="4" t="str">
        <f>VLOOKUP(A14,HOP!A:L,12,0)</f>
        <v>366.00</v>
      </c>
      <c r="F14" s="4" t="str">
        <f>VLOOKUP(A14,HOP!A:C,3,0)</f>
        <v>2566744</v>
      </c>
      <c r="G14" s="4">
        <f t="shared" si="0"/>
        <v>0</v>
      </c>
      <c r="H14" s="4" t="str">
        <f t="shared" si="1"/>
        <v>，2566744</v>
      </c>
      <c r="I14" s="4" t="str">
        <f>VLOOKUP(A14,HOP!A:U,21,0)</f>
        <v>直连</v>
      </c>
    </row>
    <row r="15" s="4" customFormat="1" hidden="1" spans="1:9">
      <c r="A15" s="5">
        <v>18013825790</v>
      </c>
      <c r="B15" s="6">
        <v>44709</v>
      </c>
      <c r="C15" s="6">
        <v>44711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18016179435</v>
      </c>
      <c r="B16" s="6">
        <v>44710</v>
      </c>
      <c r="C16" s="6">
        <v>44711</v>
      </c>
      <c r="D16" s="4">
        <v>87</v>
      </c>
      <c r="E16" s="4" t="str">
        <f>VLOOKUP(A16,HOP!A:L,12,0)</f>
        <v>87.00</v>
      </c>
      <c r="F16" s="4" t="str">
        <f>VLOOKUP(A16,HOP!A:C,3,0)</f>
        <v>2567574</v>
      </c>
      <c r="G16" s="4">
        <f t="shared" si="0"/>
        <v>0</v>
      </c>
      <c r="H16" s="4" t="str">
        <f t="shared" si="1"/>
        <v>，2567574</v>
      </c>
      <c r="I16" s="4" t="str">
        <f>VLOOKUP(A16,HOP!A:U,21,0)</f>
        <v>直连</v>
      </c>
    </row>
    <row r="17" s="4" customFormat="1" spans="1:9">
      <c r="A17" s="5">
        <v>18016183068</v>
      </c>
      <c r="B17" s="6">
        <v>44710</v>
      </c>
      <c r="C17" s="6">
        <v>44711</v>
      </c>
      <c r="D17" s="4">
        <v>107</v>
      </c>
      <c r="E17" s="4" t="str">
        <f>VLOOKUP(A17,HOP!A:L,12,0)</f>
        <v>107.00</v>
      </c>
      <c r="F17" s="4" t="str">
        <f>VLOOKUP(A17,HOP!A:C,3,0)</f>
        <v>2567575</v>
      </c>
      <c r="G17" s="4">
        <f t="shared" si="0"/>
        <v>0</v>
      </c>
      <c r="H17" s="4" t="str">
        <f t="shared" si="1"/>
        <v>，2567575</v>
      </c>
      <c r="I17" s="4" t="str">
        <f>VLOOKUP(A17,HOP!A:U,21,0)</f>
        <v>直连</v>
      </c>
    </row>
    <row r="18" s="4" customFormat="1" hidden="1" spans="1:9">
      <c r="A18" s="5">
        <v>18016229736</v>
      </c>
      <c r="B18" s="6">
        <v>44710</v>
      </c>
      <c r="C18" s="6">
        <v>44711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18016348325</v>
      </c>
      <c r="B19" s="6">
        <v>44710</v>
      </c>
      <c r="C19" s="6">
        <v>44711</v>
      </c>
      <c r="D19" s="4">
        <v>99</v>
      </c>
      <c r="E19" s="4" t="str">
        <f>VLOOKUP(A19,HOP!A:L,12,0)</f>
        <v>99.00</v>
      </c>
      <c r="F19" s="4" t="str">
        <f>VLOOKUP(A19,HOP!A:C,3,0)</f>
        <v>2567653</v>
      </c>
      <c r="G19" s="4">
        <f t="shared" si="0"/>
        <v>0</v>
      </c>
      <c r="H19" s="4" t="str">
        <f t="shared" si="1"/>
        <v>，2567653</v>
      </c>
      <c r="I19" s="4" t="str">
        <f>VLOOKUP(A19,HOP!A:U,21,0)</f>
        <v>直连</v>
      </c>
    </row>
    <row r="20" s="4" customFormat="1" spans="1:9">
      <c r="A20" s="5">
        <v>18016368381</v>
      </c>
      <c r="B20" s="6">
        <v>44710</v>
      </c>
      <c r="C20" s="6">
        <v>44711</v>
      </c>
      <c r="D20" s="4">
        <v>107</v>
      </c>
      <c r="E20" s="4" t="str">
        <f>VLOOKUP(A20,HOP!A:L,12,0)</f>
        <v>107.00</v>
      </c>
      <c r="F20" s="4" t="str">
        <f>VLOOKUP(A20,HOP!A:C,3,0)</f>
        <v>2567662</v>
      </c>
      <c r="G20" s="4">
        <f t="shared" si="0"/>
        <v>0</v>
      </c>
      <c r="H20" s="4" t="str">
        <f t="shared" si="1"/>
        <v>，2567662</v>
      </c>
      <c r="I20" s="4" t="str">
        <f>VLOOKUP(A20,HOP!A:U,21,0)</f>
        <v>直连</v>
      </c>
    </row>
    <row r="21" s="4" customFormat="1" spans="1:9">
      <c r="A21" s="5">
        <v>18016406021</v>
      </c>
      <c r="B21" s="6">
        <v>44710</v>
      </c>
      <c r="C21" s="6">
        <v>44711</v>
      </c>
      <c r="D21" s="4">
        <v>99</v>
      </c>
      <c r="E21" s="4" t="str">
        <f>VLOOKUP(A21,HOP!A:L,12,0)</f>
        <v>99.00</v>
      </c>
      <c r="F21" s="4" t="str">
        <f>VLOOKUP(A21,HOP!A:C,3,0)</f>
        <v>2567679</v>
      </c>
      <c r="G21" s="4">
        <f t="shared" si="0"/>
        <v>0</v>
      </c>
      <c r="H21" s="4" t="str">
        <f t="shared" si="1"/>
        <v>，2567679</v>
      </c>
      <c r="I21" s="4" t="str">
        <f>VLOOKUP(A21,HOP!A:U,21,0)</f>
        <v>直连</v>
      </c>
    </row>
    <row r="22" s="4" customFormat="1" spans="1:9">
      <c r="A22" s="5">
        <v>18016414780</v>
      </c>
      <c r="B22" s="6">
        <v>44710</v>
      </c>
      <c r="C22" s="6">
        <v>44711</v>
      </c>
      <c r="D22" s="4">
        <v>149</v>
      </c>
      <c r="E22" s="4" t="str">
        <f>VLOOKUP(A22,HOP!A:L,12,0)</f>
        <v>149.00</v>
      </c>
      <c r="F22" s="4" t="str">
        <f>VLOOKUP(A22,HOP!A:C,3,0)</f>
        <v>2567682</v>
      </c>
      <c r="G22" s="4">
        <f t="shared" si="0"/>
        <v>0</v>
      </c>
      <c r="H22" s="4" t="str">
        <f t="shared" si="1"/>
        <v>，2567682</v>
      </c>
      <c r="I22" s="4" t="str">
        <f>VLOOKUP(A22,HOP!A:U,21,0)</f>
        <v>直连</v>
      </c>
    </row>
    <row r="23" s="4" customFormat="1" spans="1:9">
      <c r="A23" s="5">
        <v>18016491901</v>
      </c>
      <c r="B23" s="6">
        <v>44710</v>
      </c>
      <c r="C23" s="6">
        <v>44711</v>
      </c>
      <c r="D23" s="4">
        <v>70</v>
      </c>
      <c r="E23" s="4" t="str">
        <f>VLOOKUP(A23,HOP!A:L,12,0)</f>
        <v>70.00</v>
      </c>
      <c r="F23" s="4" t="str">
        <f>VLOOKUP(A23,HOP!A:C,3,0)</f>
        <v>2567716</v>
      </c>
      <c r="G23" s="4">
        <f t="shared" si="0"/>
        <v>0</v>
      </c>
      <c r="H23" s="4" t="str">
        <f t="shared" si="1"/>
        <v>，2567716</v>
      </c>
      <c r="I23" s="4" t="str">
        <f>VLOOKUP(A23,HOP!A:U,21,0)</f>
        <v>直连</v>
      </c>
    </row>
    <row r="24" s="4" customFormat="1" hidden="1" spans="1:9">
      <c r="A24" s="5">
        <v>18016516419</v>
      </c>
      <c r="B24" s="6">
        <v>44710</v>
      </c>
      <c r="C24" s="6">
        <v>44711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18016532694</v>
      </c>
      <c r="B25" s="6">
        <v>44710</v>
      </c>
      <c r="C25" s="6">
        <v>44711</v>
      </c>
      <c r="D25" s="4">
        <v>109</v>
      </c>
      <c r="E25" s="4" t="str">
        <f>VLOOKUP(A25,HOP!A:L,12,0)</f>
        <v>109.00</v>
      </c>
      <c r="F25" s="4" t="str">
        <f>VLOOKUP(A25,HOP!A:C,3,0)</f>
        <v>2567737</v>
      </c>
      <c r="G25" s="4">
        <f t="shared" si="0"/>
        <v>0</v>
      </c>
      <c r="H25" s="4" t="str">
        <f t="shared" si="1"/>
        <v>，2567737</v>
      </c>
      <c r="I25" s="4" t="str">
        <f>VLOOKUP(A25,HOP!A:U,21,0)</f>
        <v>直连</v>
      </c>
    </row>
    <row r="26" s="4" customFormat="1" spans="1:9">
      <c r="A26" s="5">
        <v>18016820234</v>
      </c>
      <c r="B26" s="6">
        <v>44710</v>
      </c>
      <c r="C26" s="6">
        <v>44711</v>
      </c>
      <c r="D26" s="4">
        <v>99</v>
      </c>
      <c r="E26" s="4" t="str">
        <f>VLOOKUP(A26,HOP!A:L,12,0)</f>
        <v>99.00</v>
      </c>
      <c r="F26" s="4" t="str">
        <f>VLOOKUP(A26,HOP!A:C,3,0)</f>
        <v>2567839</v>
      </c>
      <c r="G26" s="4">
        <f t="shared" si="0"/>
        <v>0</v>
      </c>
      <c r="H26" s="4" t="str">
        <f t="shared" si="1"/>
        <v>，2567839</v>
      </c>
      <c r="I26" s="4" t="str">
        <f>VLOOKUP(A26,HOP!A:U,21,0)</f>
        <v>直连</v>
      </c>
    </row>
    <row r="27" s="4" customFormat="1" spans="1:9">
      <c r="A27" s="5">
        <v>18016927679</v>
      </c>
      <c r="B27" s="6">
        <v>44710</v>
      </c>
      <c r="C27" s="6">
        <v>44711</v>
      </c>
      <c r="D27" s="4">
        <v>84</v>
      </c>
      <c r="E27" s="4" t="str">
        <f>VLOOKUP(A27,HOP!A:L,12,0)</f>
        <v>84.00</v>
      </c>
      <c r="F27" s="4" t="str">
        <f>VLOOKUP(A27,HOP!A:C,3,0)</f>
        <v>2567874</v>
      </c>
      <c r="G27" s="4">
        <f t="shared" si="0"/>
        <v>0</v>
      </c>
      <c r="H27" s="4" t="str">
        <f t="shared" si="1"/>
        <v>，2567874</v>
      </c>
      <c r="I27" s="4" t="str">
        <f>VLOOKUP(A27,HOP!A:U,21,0)</f>
        <v>直连</v>
      </c>
    </row>
    <row r="28" s="4" customFormat="1" spans="1:9">
      <c r="A28" s="5">
        <v>18017043362</v>
      </c>
      <c r="B28" s="6">
        <v>44710</v>
      </c>
      <c r="C28" s="6">
        <v>44711</v>
      </c>
      <c r="D28" s="4">
        <v>90</v>
      </c>
      <c r="E28" s="4" t="str">
        <f>VLOOKUP(A28,HOP!A:L,12,0)</f>
        <v>90.00</v>
      </c>
      <c r="F28" s="4" t="str">
        <f>VLOOKUP(A28,HOP!A:C,3,0)</f>
        <v>2567911</v>
      </c>
      <c r="G28" s="4">
        <f t="shared" si="0"/>
        <v>0</v>
      </c>
      <c r="H28" s="4" t="str">
        <f t="shared" si="1"/>
        <v>，2567911</v>
      </c>
      <c r="I28" s="4" t="str">
        <f>VLOOKUP(A28,HOP!A:U,21,0)</f>
        <v>直连</v>
      </c>
    </row>
    <row r="29" s="4" customFormat="1" spans="1:9">
      <c r="A29" s="5">
        <v>18017059455</v>
      </c>
      <c r="B29" s="6">
        <v>44710</v>
      </c>
      <c r="C29" s="6">
        <v>44711</v>
      </c>
      <c r="D29" s="4">
        <v>95</v>
      </c>
      <c r="E29" s="4" t="str">
        <f>VLOOKUP(A29,HOP!A:L,12,0)</f>
        <v>95.00</v>
      </c>
      <c r="F29" s="4" t="str">
        <f>VLOOKUP(A29,HOP!A:C,3,0)</f>
        <v>2567919</v>
      </c>
      <c r="G29" s="4">
        <f t="shared" si="0"/>
        <v>0</v>
      </c>
      <c r="H29" s="4" t="str">
        <f t="shared" si="1"/>
        <v>，2567919</v>
      </c>
      <c r="I29" s="4" t="str">
        <f>VLOOKUP(A29,HOP!A:U,21,0)</f>
        <v>直连</v>
      </c>
    </row>
    <row r="30" s="4" customFormat="1" hidden="1" spans="1:9">
      <c r="A30" s="5">
        <v>18017108353</v>
      </c>
      <c r="B30" s="6">
        <v>44710</v>
      </c>
      <c r="C30" s="6">
        <v>44711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18017180913</v>
      </c>
      <c r="B31" s="6">
        <v>44710</v>
      </c>
      <c r="C31" s="6">
        <v>44711</v>
      </c>
      <c r="D31" s="4">
        <v>123</v>
      </c>
      <c r="E31" s="4" t="str">
        <f>VLOOKUP(A31,HOP!A:L,12,0)</f>
        <v>123.00</v>
      </c>
      <c r="F31" s="4" t="str">
        <f>VLOOKUP(A31,HOP!A:C,3,0)</f>
        <v>2567961</v>
      </c>
      <c r="G31" s="4">
        <f t="shared" si="0"/>
        <v>0</v>
      </c>
      <c r="H31" s="4" t="str">
        <f t="shared" si="1"/>
        <v>，2567961</v>
      </c>
      <c r="I31" s="4" t="str">
        <f>VLOOKUP(A31,HOP!A:U,21,0)</f>
        <v>直连</v>
      </c>
    </row>
    <row r="32" s="4" customFormat="1" spans="1:9">
      <c r="A32" s="5">
        <v>18017254056</v>
      </c>
      <c r="B32" s="6">
        <v>44710</v>
      </c>
      <c r="C32" s="6">
        <v>44711</v>
      </c>
      <c r="D32" s="4">
        <v>145</v>
      </c>
      <c r="E32" s="4" t="str">
        <f>VLOOKUP(A32,HOP!A:L,12,0)</f>
        <v>145.00</v>
      </c>
      <c r="F32" s="4" t="str">
        <f>VLOOKUP(A32,HOP!A:C,3,0)</f>
        <v>2567993</v>
      </c>
      <c r="G32" s="4">
        <f t="shared" si="0"/>
        <v>0</v>
      </c>
      <c r="H32" s="4" t="str">
        <f t="shared" si="1"/>
        <v>，2567993</v>
      </c>
      <c r="I32" s="4" t="str">
        <f>VLOOKUP(A32,HOP!A:U,21,0)</f>
        <v>直连</v>
      </c>
    </row>
    <row r="33" s="4" customFormat="1" spans="1:9">
      <c r="A33" s="5">
        <v>18017354390</v>
      </c>
      <c r="B33" s="6">
        <v>44710</v>
      </c>
      <c r="C33" s="6">
        <v>44711</v>
      </c>
      <c r="D33" s="4">
        <v>99</v>
      </c>
      <c r="E33" s="4" t="str">
        <f>VLOOKUP(A33,HOP!A:L,12,0)</f>
        <v>99.00</v>
      </c>
      <c r="F33" s="4" t="str">
        <f>VLOOKUP(A33,HOP!A:C,3,0)</f>
        <v>2568023</v>
      </c>
      <c r="G33" s="4">
        <f t="shared" si="0"/>
        <v>0</v>
      </c>
      <c r="H33" s="4" t="str">
        <f t="shared" si="1"/>
        <v>，2568023</v>
      </c>
      <c r="I33" s="4" t="str">
        <f>VLOOKUP(A33,HOP!A:U,21,0)</f>
        <v>直连</v>
      </c>
    </row>
    <row r="34" s="4" customFormat="1" spans="1:9">
      <c r="A34" s="5">
        <v>18017451588</v>
      </c>
      <c r="B34" s="6">
        <v>44710</v>
      </c>
      <c r="C34" s="6">
        <v>44711</v>
      </c>
      <c r="D34" s="4">
        <v>109</v>
      </c>
      <c r="E34" s="4" t="str">
        <f>VLOOKUP(A34,HOP!A:L,12,0)</f>
        <v>109.00</v>
      </c>
      <c r="F34" s="4" t="str">
        <f>VLOOKUP(A34,HOP!A:C,3,0)</f>
        <v>2568060</v>
      </c>
      <c r="G34" s="4">
        <f t="shared" si="0"/>
        <v>0</v>
      </c>
      <c r="H34" s="4" t="str">
        <f t="shared" si="1"/>
        <v>，2568060</v>
      </c>
      <c r="I34" s="4" t="str">
        <f>VLOOKUP(A34,HOP!A:U,21,0)</f>
        <v>直连</v>
      </c>
    </row>
    <row r="35" s="4" customFormat="1" spans="1:9">
      <c r="A35" s="5">
        <v>18017486520</v>
      </c>
      <c r="B35" s="6">
        <v>44710</v>
      </c>
      <c r="C35" s="6">
        <v>44711</v>
      </c>
      <c r="D35" s="4">
        <v>149</v>
      </c>
      <c r="E35" s="4" t="str">
        <f>VLOOKUP(A35,HOP!A:L,12,0)</f>
        <v>149.00</v>
      </c>
      <c r="F35" s="4" t="str">
        <f>VLOOKUP(A35,HOP!A:C,3,0)</f>
        <v>2568076</v>
      </c>
      <c r="G35" s="4">
        <f t="shared" ref="G35:G63" si="2">D35-E35</f>
        <v>0</v>
      </c>
      <c r="H35" s="4" t="str">
        <f t="shared" ref="H35:H63" si="3">$H$1&amp;F35</f>
        <v>，2568076</v>
      </c>
      <c r="I35" s="4" t="str">
        <f>VLOOKUP(A35,HOP!A:U,21,0)</f>
        <v>直连</v>
      </c>
    </row>
    <row r="36" s="4" customFormat="1" spans="1:9">
      <c r="A36" s="5">
        <v>18017599950</v>
      </c>
      <c r="B36" s="6">
        <v>44710</v>
      </c>
      <c r="C36" s="6">
        <v>44711</v>
      </c>
      <c r="D36" s="4">
        <v>99</v>
      </c>
      <c r="E36" s="4" t="str">
        <f>VLOOKUP(A36,HOP!A:L,12,0)</f>
        <v>99.00</v>
      </c>
      <c r="F36" s="4" t="str">
        <f>VLOOKUP(A36,HOP!A:C,3,0)</f>
        <v>2568101</v>
      </c>
      <c r="G36" s="4">
        <f t="shared" si="2"/>
        <v>0</v>
      </c>
      <c r="H36" s="4" t="str">
        <f t="shared" si="3"/>
        <v>，2568101</v>
      </c>
      <c r="I36" s="4" t="str">
        <f>VLOOKUP(A36,HOP!A:U,21,0)</f>
        <v>直连</v>
      </c>
    </row>
    <row r="37" s="4" customFormat="1" spans="1:9">
      <c r="A37" s="5">
        <v>18017606440</v>
      </c>
      <c r="B37" s="6">
        <v>44710</v>
      </c>
      <c r="C37" s="6">
        <v>44711</v>
      </c>
      <c r="D37" s="4">
        <v>99</v>
      </c>
      <c r="E37" s="4" t="str">
        <f>VLOOKUP(A37,HOP!A:L,12,0)</f>
        <v>99.00</v>
      </c>
      <c r="F37" s="4" t="str">
        <f>VLOOKUP(A37,HOP!A:C,3,0)</f>
        <v>2568105</v>
      </c>
      <c r="G37" s="4">
        <f t="shared" si="2"/>
        <v>0</v>
      </c>
      <c r="H37" s="4" t="str">
        <f t="shared" si="3"/>
        <v>，2568105</v>
      </c>
      <c r="I37" s="4" t="str">
        <f>VLOOKUP(A37,HOP!A:U,21,0)</f>
        <v>直连</v>
      </c>
    </row>
    <row r="38" s="4" customFormat="1" spans="1:9">
      <c r="A38" s="5">
        <v>18017629360</v>
      </c>
      <c r="B38" s="6">
        <v>44710</v>
      </c>
      <c r="C38" s="6">
        <v>44711</v>
      </c>
      <c r="D38" s="4">
        <v>132</v>
      </c>
      <c r="E38" s="4" t="str">
        <f>VLOOKUP(A38,HOP!A:L,12,0)</f>
        <v>132.00</v>
      </c>
      <c r="F38" s="4" t="str">
        <f>VLOOKUP(A38,HOP!A:C,3,0)</f>
        <v>2568111</v>
      </c>
      <c r="G38" s="4">
        <f t="shared" si="2"/>
        <v>0</v>
      </c>
      <c r="H38" s="4" t="str">
        <f t="shared" si="3"/>
        <v>，2568111</v>
      </c>
      <c r="I38" s="4" t="str">
        <f>VLOOKUP(A38,HOP!A:U,21,0)</f>
        <v>直连</v>
      </c>
    </row>
    <row r="39" s="4" customFormat="1" spans="1:9">
      <c r="A39" s="5">
        <v>18017635630</v>
      </c>
      <c r="B39" s="6">
        <v>44710</v>
      </c>
      <c r="C39" s="6">
        <v>44711</v>
      </c>
      <c r="D39" s="4">
        <v>74</v>
      </c>
      <c r="E39" s="4" t="str">
        <f>VLOOKUP(A39,HOP!A:L,12,0)</f>
        <v>74.00</v>
      </c>
      <c r="F39" s="4" t="str">
        <f>VLOOKUP(A39,HOP!A:C,3,0)</f>
        <v>2568115</v>
      </c>
      <c r="G39" s="4">
        <f t="shared" si="2"/>
        <v>0</v>
      </c>
      <c r="H39" s="4" t="str">
        <f t="shared" si="3"/>
        <v>，2568115</v>
      </c>
      <c r="I39" s="4" t="str">
        <f>VLOOKUP(A39,HOP!A:U,21,0)</f>
        <v>直连</v>
      </c>
    </row>
    <row r="40" s="4" customFormat="1" spans="1:9">
      <c r="A40" s="5">
        <v>18017653430</v>
      </c>
      <c r="B40" s="6">
        <v>44710</v>
      </c>
      <c r="C40" s="6">
        <v>44711</v>
      </c>
      <c r="D40" s="4">
        <v>99</v>
      </c>
      <c r="E40" s="4" t="str">
        <f>VLOOKUP(A40,HOP!A:L,12,0)</f>
        <v>99.00</v>
      </c>
      <c r="F40" s="4" t="str">
        <f>VLOOKUP(A40,HOP!A:C,3,0)</f>
        <v>2568123</v>
      </c>
      <c r="G40" s="4">
        <f t="shared" si="2"/>
        <v>0</v>
      </c>
      <c r="H40" s="4" t="str">
        <f t="shared" si="3"/>
        <v>，2568123</v>
      </c>
      <c r="I40" s="4" t="str">
        <f>VLOOKUP(A40,HOP!A:U,21,0)</f>
        <v>直连</v>
      </c>
    </row>
    <row r="41" s="4" customFormat="1" hidden="1" spans="1:9">
      <c r="A41" s="5">
        <v>18017664330</v>
      </c>
      <c r="B41" s="6">
        <v>44710</v>
      </c>
      <c r="C41" s="6">
        <v>44711</v>
      </c>
      <c r="D41" s="4">
        <v>0</v>
      </c>
      <c r="E41" s="4" t="str">
        <f>VLOOKUP(A41,HOP!A:L,12,0)</f>
        <v>0.00</v>
      </c>
      <c r="F41" s="4" t="str">
        <f>VLOOKUP(A41,HOP!A:C,3,0)</f>
        <v>2568130</v>
      </c>
      <c r="G41" s="4">
        <f t="shared" si="2"/>
        <v>0</v>
      </c>
      <c r="H41" s="4" t="str">
        <f t="shared" si="3"/>
        <v>，2568130</v>
      </c>
      <c r="I41" s="4" t="str">
        <f>VLOOKUP(A41,HOP!A:U,21,0)</f>
        <v>直连</v>
      </c>
    </row>
    <row r="42" s="4" customFormat="1" spans="1:9">
      <c r="A42" s="5">
        <v>18017689867</v>
      </c>
      <c r="B42" s="6">
        <v>44710</v>
      </c>
      <c r="C42" s="6">
        <v>44711</v>
      </c>
      <c r="D42" s="4">
        <v>286</v>
      </c>
      <c r="E42" s="4" t="str">
        <f>VLOOKUP(A42,HOP!A:L,12,0)</f>
        <v>286.00</v>
      </c>
      <c r="F42" s="4" t="str">
        <f>VLOOKUP(A42,HOP!A:C,3,0)</f>
        <v>2568142</v>
      </c>
      <c r="G42" s="4">
        <f t="shared" si="2"/>
        <v>0</v>
      </c>
      <c r="H42" s="4" t="str">
        <f t="shared" si="3"/>
        <v>，2568142</v>
      </c>
      <c r="I42" s="4" t="str">
        <f>VLOOKUP(A42,HOP!A:U,21,0)</f>
        <v>直连</v>
      </c>
    </row>
    <row r="43" s="4" customFormat="1" spans="1:9">
      <c r="A43" s="5">
        <v>18017716915</v>
      </c>
      <c r="B43" s="6">
        <v>44710</v>
      </c>
      <c r="C43" s="6">
        <v>44711</v>
      </c>
      <c r="D43" s="4">
        <v>99</v>
      </c>
      <c r="E43" s="4" t="str">
        <f>VLOOKUP(A43,HOP!A:L,12,0)</f>
        <v>99.00</v>
      </c>
      <c r="F43" s="4" t="str">
        <f>VLOOKUP(A43,HOP!A:C,3,0)</f>
        <v>2568157</v>
      </c>
      <c r="G43" s="4">
        <f t="shared" si="2"/>
        <v>0</v>
      </c>
      <c r="H43" s="4" t="str">
        <f t="shared" si="3"/>
        <v>，2568157</v>
      </c>
      <c r="I43" s="4" t="str">
        <f>VLOOKUP(A43,HOP!A:U,21,0)</f>
        <v>直连</v>
      </c>
    </row>
    <row r="44" s="4" customFormat="1" hidden="1" spans="1:9">
      <c r="A44" s="5">
        <v>18017726522</v>
      </c>
      <c r="B44" s="6">
        <v>44710</v>
      </c>
      <c r="C44" s="6">
        <v>44711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18017748269</v>
      </c>
      <c r="B45" s="6">
        <v>44710</v>
      </c>
      <c r="C45" s="6">
        <v>44711</v>
      </c>
      <c r="D45" s="4">
        <v>99</v>
      </c>
      <c r="E45" s="4" t="str">
        <f>VLOOKUP(A45,HOP!A:L,12,0)</f>
        <v>99.00</v>
      </c>
      <c r="F45" s="4" t="str">
        <f>VLOOKUP(A45,HOP!A:C,3,0)</f>
        <v>2568170</v>
      </c>
      <c r="G45" s="4">
        <f t="shared" si="2"/>
        <v>0</v>
      </c>
      <c r="H45" s="4" t="str">
        <f t="shared" si="3"/>
        <v>，2568170</v>
      </c>
      <c r="I45" s="4" t="str">
        <f>VLOOKUP(A45,HOP!A:U,21,0)</f>
        <v>直连</v>
      </c>
    </row>
    <row r="46" s="4" customFormat="1" spans="1:9">
      <c r="A46" s="5">
        <v>18017765881</v>
      </c>
      <c r="B46" s="6">
        <v>44710</v>
      </c>
      <c r="C46" s="6">
        <v>44711</v>
      </c>
      <c r="D46" s="4">
        <v>93</v>
      </c>
      <c r="E46" s="4" t="str">
        <f>VLOOKUP(A46,HOP!A:L,12,0)</f>
        <v>93.00</v>
      </c>
      <c r="F46" s="4" t="str">
        <f>VLOOKUP(A46,HOP!A:C,3,0)</f>
        <v>2568179</v>
      </c>
      <c r="G46" s="4">
        <f t="shared" si="2"/>
        <v>0</v>
      </c>
      <c r="H46" s="4" t="str">
        <f t="shared" si="3"/>
        <v>，2568179</v>
      </c>
      <c r="I46" s="4" t="str">
        <f>VLOOKUP(A46,HOP!A:U,21,0)</f>
        <v>直连</v>
      </c>
    </row>
    <row r="47" s="4" customFormat="1" spans="1:9">
      <c r="A47" s="5">
        <v>18017771326</v>
      </c>
      <c r="B47" s="6">
        <v>44710</v>
      </c>
      <c r="C47" s="6">
        <v>44711</v>
      </c>
      <c r="D47" s="4">
        <v>81</v>
      </c>
      <c r="E47" s="4" t="str">
        <f>VLOOKUP(A47,HOP!A:L,12,0)</f>
        <v>81.00</v>
      </c>
      <c r="F47" s="4" t="str">
        <f>VLOOKUP(A47,HOP!A:C,3,0)</f>
        <v>2568184</v>
      </c>
      <c r="G47" s="4">
        <f t="shared" si="2"/>
        <v>0</v>
      </c>
      <c r="H47" s="4" t="str">
        <f t="shared" si="3"/>
        <v>，2568184</v>
      </c>
      <c r="I47" s="4" t="str">
        <f>VLOOKUP(A47,HOP!A:U,21,0)</f>
        <v>直连</v>
      </c>
    </row>
    <row r="48" s="4" customFormat="1" hidden="1" spans="1:9">
      <c r="A48" s="5">
        <v>18017788474</v>
      </c>
      <c r="B48" s="6">
        <v>44710</v>
      </c>
      <c r="C48" s="6">
        <v>44711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18017842865</v>
      </c>
      <c r="B49" s="6">
        <v>44710</v>
      </c>
      <c r="C49" s="6">
        <v>44711</v>
      </c>
      <c r="D49" s="4">
        <v>114</v>
      </c>
      <c r="E49" s="4" t="str">
        <f>VLOOKUP(A49,HOP!A:L,12,0)</f>
        <v>114.00</v>
      </c>
      <c r="F49" s="4" t="str">
        <f>VLOOKUP(A49,HOP!A:C,3,0)</f>
        <v>2568222</v>
      </c>
      <c r="G49" s="4">
        <f t="shared" si="2"/>
        <v>0</v>
      </c>
      <c r="H49" s="4" t="str">
        <f t="shared" si="3"/>
        <v>，2568222</v>
      </c>
      <c r="I49" s="4" t="str">
        <f>VLOOKUP(A49,HOP!A:U,21,0)</f>
        <v>直连</v>
      </c>
    </row>
    <row r="50" s="4" customFormat="1" spans="1:9">
      <c r="A50" s="5">
        <v>18017917205</v>
      </c>
      <c r="B50" s="6">
        <v>44710</v>
      </c>
      <c r="C50" s="6">
        <v>44711</v>
      </c>
      <c r="D50" s="4">
        <v>132</v>
      </c>
      <c r="E50" s="4" t="str">
        <f>VLOOKUP(A50,HOP!A:L,12,0)</f>
        <v>132.00</v>
      </c>
      <c r="F50" s="4" t="str">
        <f>VLOOKUP(A50,HOP!A:C,3,0)</f>
        <v>2568261</v>
      </c>
      <c r="G50" s="4">
        <f t="shared" si="2"/>
        <v>0</v>
      </c>
      <c r="H50" s="4" t="str">
        <f t="shared" si="3"/>
        <v>，2568261</v>
      </c>
      <c r="I50" s="4" t="str">
        <f>VLOOKUP(A50,HOP!A:U,21,0)</f>
        <v>直连</v>
      </c>
    </row>
    <row r="51" s="4" customFormat="1" spans="1:9">
      <c r="A51" s="5">
        <v>18017959565</v>
      </c>
      <c r="B51" s="6">
        <v>44710</v>
      </c>
      <c r="C51" s="6">
        <v>44711</v>
      </c>
      <c r="D51" s="4">
        <v>85</v>
      </c>
      <c r="E51" s="4" t="str">
        <f>VLOOKUP(A51,HOP!A:L,12,0)</f>
        <v>85.00</v>
      </c>
      <c r="F51" s="4" t="str">
        <f>VLOOKUP(A51,HOP!A:C,3,0)</f>
        <v>2568284</v>
      </c>
      <c r="G51" s="4">
        <f t="shared" si="2"/>
        <v>0</v>
      </c>
      <c r="H51" s="4" t="str">
        <f t="shared" si="3"/>
        <v>，2568284</v>
      </c>
      <c r="I51" s="4" t="str">
        <f>VLOOKUP(A51,HOP!A:U,21,0)</f>
        <v>直连</v>
      </c>
    </row>
    <row r="52" s="4" customFormat="1" spans="1:9">
      <c r="A52" s="5">
        <v>18018042642</v>
      </c>
      <c r="B52" s="6">
        <v>44710</v>
      </c>
      <c r="C52" s="6">
        <v>44711</v>
      </c>
      <c r="D52" s="4">
        <v>119</v>
      </c>
      <c r="E52" s="4" t="str">
        <f>VLOOKUP(A52,HOP!A:L,12,0)</f>
        <v>119.00</v>
      </c>
      <c r="F52" s="4" t="str">
        <f>VLOOKUP(A52,HOP!A:C,3,0)</f>
        <v>2568335</v>
      </c>
      <c r="G52" s="4">
        <f t="shared" si="2"/>
        <v>0</v>
      </c>
      <c r="H52" s="4" t="str">
        <f t="shared" si="3"/>
        <v>，2568335</v>
      </c>
      <c r="I52" s="4" t="str">
        <f>VLOOKUP(A52,HOP!A:U,21,0)</f>
        <v>直连</v>
      </c>
    </row>
    <row r="53" s="4" customFormat="1" spans="1:9">
      <c r="A53" s="5">
        <v>18018066936</v>
      </c>
      <c r="B53" s="6">
        <v>44710</v>
      </c>
      <c r="C53" s="6">
        <v>44711</v>
      </c>
      <c r="D53" s="4">
        <v>262</v>
      </c>
      <c r="E53" s="4" t="str">
        <f>VLOOKUP(A53,HOP!A:L,12,0)</f>
        <v>262.00</v>
      </c>
      <c r="F53" s="4" t="str">
        <f>VLOOKUP(A53,HOP!A:C,3,0)</f>
        <v>2568352</v>
      </c>
      <c r="G53" s="4">
        <f t="shared" si="2"/>
        <v>0</v>
      </c>
      <c r="H53" s="4" t="str">
        <f t="shared" si="3"/>
        <v>，2568352</v>
      </c>
      <c r="I53" s="4" t="str">
        <f>VLOOKUP(A53,HOP!A:U,21,0)</f>
        <v>直连</v>
      </c>
    </row>
    <row r="54" s="4" customFormat="1" spans="1:9">
      <c r="A54" s="5">
        <v>18019466145</v>
      </c>
      <c r="B54" s="6">
        <v>44710</v>
      </c>
      <c r="C54" s="6">
        <v>44711</v>
      </c>
      <c r="D54" s="4">
        <v>104</v>
      </c>
      <c r="E54" s="4" t="str">
        <f>VLOOKUP(A54,HOP!A:L,12,0)</f>
        <v>104.00</v>
      </c>
      <c r="F54" s="4" t="str">
        <f>VLOOKUP(A54,HOP!A:C,3,0)</f>
        <v>2568452</v>
      </c>
      <c r="G54" s="4">
        <f t="shared" si="2"/>
        <v>0</v>
      </c>
      <c r="H54" s="4" t="str">
        <f t="shared" si="3"/>
        <v>，2568452</v>
      </c>
      <c r="I54" s="4" t="str">
        <f>VLOOKUP(A54,HOP!A:U,21,0)</f>
        <v>直连</v>
      </c>
    </row>
    <row r="55" s="4" customFormat="1" spans="1:9">
      <c r="A55" s="5">
        <v>18019532605</v>
      </c>
      <c r="B55" s="6">
        <v>44710</v>
      </c>
      <c r="C55" s="6">
        <v>44711</v>
      </c>
      <c r="D55" s="4">
        <v>121</v>
      </c>
      <c r="E55" s="4" t="str">
        <f>VLOOKUP(A55,HOP!A:L,12,0)</f>
        <v>121.00</v>
      </c>
      <c r="F55" s="4" t="str">
        <f>VLOOKUP(A55,HOP!A:C,3,0)</f>
        <v>2568466</v>
      </c>
      <c r="G55" s="4">
        <f t="shared" si="2"/>
        <v>0</v>
      </c>
      <c r="H55" s="4" t="str">
        <f t="shared" si="3"/>
        <v>，2568466</v>
      </c>
      <c r="I55" s="4" t="str">
        <f>VLOOKUP(A55,HOP!A:U,21,0)</f>
        <v>直连</v>
      </c>
    </row>
    <row r="56" s="4" customFormat="1" spans="1:9">
      <c r="A56" s="5">
        <v>18019639105</v>
      </c>
      <c r="B56" s="6">
        <v>44710</v>
      </c>
      <c r="C56" s="6">
        <v>44711</v>
      </c>
      <c r="D56" s="4">
        <v>66</v>
      </c>
      <c r="E56" s="4" t="str">
        <f>VLOOKUP(A56,HOP!A:L,12,0)</f>
        <v>66.00</v>
      </c>
      <c r="F56" s="4" t="str">
        <f>VLOOKUP(A56,HOP!A:C,3,0)</f>
        <v>2568487</v>
      </c>
      <c r="G56" s="4">
        <f t="shared" si="2"/>
        <v>0</v>
      </c>
      <c r="H56" s="4" t="str">
        <f t="shared" si="3"/>
        <v>，2568487</v>
      </c>
      <c r="I56" s="4" t="str">
        <f>VLOOKUP(A56,HOP!A:U,21,0)</f>
        <v>直连</v>
      </c>
    </row>
    <row r="57" s="4" customFormat="1" spans="1:9">
      <c r="A57" s="5">
        <v>18019883911</v>
      </c>
      <c r="B57" s="6">
        <v>44710</v>
      </c>
      <c r="C57" s="6">
        <v>44711</v>
      </c>
      <c r="D57" s="4">
        <v>118</v>
      </c>
      <c r="E57" s="4" t="str">
        <f>VLOOKUP(A57,HOP!A:L,12,0)</f>
        <v>118.00</v>
      </c>
      <c r="F57" s="4" t="str">
        <f>VLOOKUP(A57,HOP!A:C,3,0)</f>
        <v>2568556</v>
      </c>
      <c r="G57" s="4">
        <f t="shared" si="2"/>
        <v>0</v>
      </c>
      <c r="H57" s="4" t="str">
        <f t="shared" si="3"/>
        <v>，2568556</v>
      </c>
      <c r="I57" s="4" t="str">
        <f>VLOOKUP(A57,HOP!A:U,21,0)</f>
        <v>直连</v>
      </c>
    </row>
    <row r="58" s="4" customFormat="1" hidden="1" spans="1:9">
      <c r="A58" s="5">
        <v>18019920603</v>
      </c>
      <c r="B58" s="6">
        <v>44710</v>
      </c>
      <c r="C58" s="6">
        <v>44711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spans="1:9">
      <c r="A59" s="5">
        <v>18020045154</v>
      </c>
      <c r="B59" s="6">
        <v>44710</v>
      </c>
      <c r="C59" s="6">
        <v>44711</v>
      </c>
      <c r="D59" s="4">
        <v>82</v>
      </c>
      <c r="E59" s="4" t="str">
        <f>VLOOKUP(A59,HOP!A:L,12,0)</f>
        <v>82.00</v>
      </c>
      <c r="F59" s="4" t="str">
        <f>VLOOKUP(A59,HOP!A:C,3,0)</f>
        <v>2568618</v>
      </c>
      <c r="G59" s="4">
        <f t="shared" si="2"/>
        <v>0</v>
      </c>
      <c r="H59" s="4" t="str">
        <f t="shared" si="3"/>
        <v>，2568618</v>
      </c>
      <c r="I59" s="4" t="str">
        <f>VLOOKUP(A59,HOP!A:U,21,0)</f>
        <v>直连</v>
      </c>
    </row>
    <row r="60" s="4" customFormat="1" spans="1:9">
      <c r="A60" s="5">
        <v>18020129071</v>
      </c>
      <c r="B60" s="6">
        <v>44710</v>
      </c>
      <c r="C60" s="6">
        <v>44711</v>
      </c>
      <c r="D60" s="4">
        <v>84</v>
      </c>
      <c r="E60" s="4" t="str">
        <f>VLOOKUP(A60,HOP!A:L,12,0)</f>
        <v>84.00</v>
      </c>
      <c r="F60" s="4" t="str">
        <f>VLOOKUP(A60,HOP!A:C,3,0)</f>
        <v>2568655</v>
      </c>
      <c r="G60" s="4">
        <f t="shared" si="2"/>
        <v>0</v>
      </c>
      <c r="H60" s="4" t="str">
        <f t="shared" si="3"/>
        <v>，2568655</v>
      </c>
      <c r="I60" s="4" t="str">
        <f>VLOOKUP(A60,HOP!A:U,21,0)</f>
        <v>直连</v>
      </c>
    </row>
    <row r="61" s="4" customFormat="1" spans="1:9">
      <c r="A61" s="5">
        <v>18020131443</v>
      </c>
      <c r="B61" s="6">
        <v>44710</v>
      </c>
      <c r="C61" s="6">
        <v>44711</v>
      </c>
      <c r="D61" s="4">
        <v>124</v>
      </c>
      <c r="E61" s="4" t="str">
        <f>VLOOKUP(A61,HOP!A:L,12,0)</f>
        <v>124.00</v>
      </c>
      <c r="F61" s="4" t="str">
        <f>VLOOKUP(A61,HOP!A:C,3,0)</f>
        <v>2568656</v>
      </c>
      <c r="G61" s="4">
        <f t="shared" si="2"/>
        <v>0</v>
      </c>
      <c r="H61" s="4" t="str">
        <f t="shared" si="3"/>
        <v>，2568656</v>
      </c>
      <c r="I61" s="4" t="str">
        <f>VLOOKUP(A61,HOP!A:U,21,0)</f>
        <v>直连</v>
      </c>
    </row>
    <row r="62" s="4" customFormat="1" hidden="1" spans="1:9">
      <c r="A62" s="5">
        <v>18020170329</v>
      </c>
      <c r="B62" s="6">
        <v>44710</v>
      </c>
      <c r="C62" s="6">
        <v>44711</v>
      </c>
      <c r="D62" s="4">
        <v>0</v>
      </c>
      <c r="E62" s="4" t="str">
        <f>VLOOKUP(A62,HOP!A:L,12,0)</f>
        <v>0.00</v>
      </c>
      <c r="F62" s="4" t="str">
        <f>VLOOKUP(A62,HOP!A:C,3,0)</f>
        <v>2568668</v>
      </c>
      <c r="G62" s="4">
        <f t="shared" si="2"/>
        <v>0</v>
      </c>
      <c r="H62" s="4" t="str">
        <f t="shared" si="3"/>
        <v>，2568668</v>
      </c>
      <c r="I62" s="4" t="str">
        <f>VLOOKUP(A62,HOP!A:U,21,0)</f>
        <v>直连</v>
      </c>
    </row>
    <row r="63" s="4" customFormat="1" spans="1:10">
      <c r="A63" s="5">
        <v>17912841693</v>
      </c>
      <c r="B63" s="6">
        <v>44690</v>
      </c>
      <c r="C63" s="6">
        <v>44691</v>
      </c>
      <c r="D63" s="4">
        <v>5.93</v>
      </c>
      <c r="E63" s="4" t="e">
        <f>VLOOKUP(A63,HOP!A:L,12,0)</f>
        <v>#N/A</v>
      </c>
      <c r="F63" s="4">
        <v>2544588</v>
      </c>
      <c r="G63" s="4" t="e">
        <f t="shared" si="2"/>
        <v>#N/A</v>
      </c>
      <c r="H63" s="4" t="str">
        <f t="shared" si="3"/>
        <v>，2544588</v>
      </c>
      <c r="I63" s="4" t="e">
        <f>VLOOKUP(A63,HOP!A:U,21,0)</f>
        <v>#N/A</v>
      </c>
      <c r="J63" s="4" t="s">
        <v>255</v>
      </c>
    </row>
    <row r="65" spans="4:4">
      <c r="D65" s="4">
        <f>SUM(D2:D64)</f>
        <v>8284.93</v>
      </c>
    </row>
    <row r="66" spans="4:4">
      <c r="D66" s="4" t="s">
        <v>256</v>
      </c>
    </row>
    <row r="71" spans="1:1">
      <c r="A71" s="4" t="s">
        <v>257</v>
      </c>
    </row>
    <row r="72" spans="1:1">
      <c r="A72" s="4" t="s">
        <v>258</v>
      </c>
    </row>
  </sheetData>
  <autoFilter ref="A1:X63">
    <filterColumn colId="3">
      <filters>
        <filter val="90"/>
        <filter val="151"/>
        <filter val="93"/>
        <filter val="5.93"/>
        <filter val="114"/>
        <filter val="394"/>
        <filter val="95"/>
        <filter val="118"/>
        <filter val="99"/>
        <filter val="119"/>
        <filter val="560"/>
        <filter val="121"/>
        <filter val="321"/>
        <filter val="262"/>
        <filter val="123"/>
        <filter val="124"/>
        <filter val="664"/>
        <filter val="66"/>
        <filter val="366"/>
        <filter val="168"/>
        <filter val="70"/>
        <filter val="132"/>
        <filter val="74"/>
        <filter val="274"/>
        <filter val="81"/>
        <filter val="82"/>
        <filter val="243"/>
        <filter val="84"/>
        <filter val="104"/>
        <filter val="85"/>
        <filter val="145"/>
        <filter val="286"/>
        <filter val="87"/>
        <filter val="107"/>
        <filter val="109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259</v>
      </c>
      <c r="B1" s="2" t="s">
        <v>260</v>
      </c>
      <c r="C1" s="2" t="s">
        <v>261</v>
      </c>
      <c r="D1" s="2" t="s">
        <v>262</v>
      </c>
      <c r="E1" s="2" t="s">
        <v>13</v>
      </c>
      <c r="F1" s="2" t="s">
        <v>5</v>
      </c>
      <c r="G1" s="2" t="s">
        <v>6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</row>
    <row r="2" s="1" customFormat="1" spans="1:21">
      <c r="A2" s="3">
        <v>18020170329</v>
      </c>
      <c r="B2" s="1" t="s">
        <v>277</v>
      </c>
      <c r="C2" s="1" t="s">
        <v>278</v>
      </c>
      <c r="D2" s="1" t="s">
        <v>279</v>
      </c>
      <c r="E2" s="1" t="s">
        <v>247</v>
      </c>
      <c r="F2" s="1" t="s">
        <v>277</v>
      </c>
      <c r="G2" s="1" t="s">
        <v>280</v>
      </c>
      <c r="H2" s="1" t="s">
        <v>281</v>
      </c>
      <c r="I2" s="1" t="s">
        <v>282</v>
      </c>
      <c r="J2" s="1" t="s">
        <v>283</v>
      </c>
      <c r="K2" s="1" t="s">
        <v>282</v>
      </c>
      <c r="L2" s="1" t="s">
        <v>284</v>
      </c>
      <c r="M2" s="1" t="s">
        <v>285</v>
      </c>
      <c r="N2" s="1" t="s">
        <v>285</v>
      </c>
      <c r="O2" s="1" t="s">
        <v>284</v>
      </c>
      <c r="P2" s="1" t="s">
        <v>286</v>
      </c>
      <c r="Q2" s="1" t="s">
        <v>287</v>
      </c>
      <c r="R2" s="1" t="s">
        <v>288</v>
      </c>
      <c r="S2" s="1" t="s">
        <v>289</v>
      </c>
      <c r="T2" s="1" t="s">
        <v>290</v>
      </c>
      <c r="U2" s="1" t="s">
        <v>291</v>
      </c>
    </row>
    <row r="3" s="1" customFormat="1" spans="1:21">
      <c r="A3" s="3">
        <v>18020131443</v>
      </c>
      <c r="B3" s="1" t="s">
        <v>277</v>
      </c>
      <c r="C3" s="1" t="s">
        <v>292</v>
      </c>
      <c r="D3" s="1" t="s">
        <v>293</v>
      </c>
      <c r="E3" s="1" t="s">
        <v>242</v>
      </c>
      <c r="F3" s="1" t="s">
        <v>277</v>
      </c>
      <c r="G3" s="1" t="s">
        <v>280</v>
      </c>
      <c r="H3" s="1" t="s">
        <v>281</v>
      </c>
      <c r="I3" s="1" t="s">
        <v>294</v>
      </c>
      <c r="J3" s="1" t="s">
        <v>283</v>
      </c>
      <c r="K3" s="1" t="s">
        <v>294</v>
      </c>
      <c r="L3" s="1" t="s">
        <v>294</v>
      </c>
      <c r="M3" s="1" t="s">
        <v>295</v>
      </c>
      <c r="N3" s="1" t="s">
        <v>295</v>
      </c>
      <c r="O3" s="1" t="s">
        <v>284</v>
      </c>
      <c r="P3" s="1" t="s">
        <v>286</v>
      </c>
      <c r="Q3" s="1" t="s">
        <v>287</v>
      </c>
      <c r="R3" s="1" t="s">
        <v>296</v>
      </c>
      <c r="S3" s="1" t="s">
        <v>289</v>
      </c>
      <c r="T3" s="1" t="s">
        <v>290</v>
      </c>
      <c r="U3" s="1" t="s">
        <v>291</v>
      </c>
    </row>
    <row r="4" s="1" customFormat="1" spans="1:21">
      <c r="A4" s="3">
        <v>18020129071</v>
      </c>
      <c r="B4" s="1" t="s">
        <v>277</v>
      </c>
      <c r="C4" s="1" t="s">
        <v>297</v>
      </c>
      <c r="D4" s="1" t="s">
        <v>298</v>
      </c>
      <c r="E4" s="1" t="s">
        <v>238</v>
      </c>
      <c r="F4" s="1" t="s">
        <v>277</v>
      </c>
      <c r="G4" s="1" t="s">
        <v>280</v>
      </c>
      <c r="H4" s="1" t="s">
        <v>281</v>
      </c>
      <c r="I4" s="1" t="s">
        <v>299</v>
      </c>
      <c r="J4" s="1" t="s">
        <v>283</v>
      </c>
      <c r="K4" s="1" t="s">
        <v>299</v>
      </c>
      <c r="L4" s="1" t="s">
        <v>299</v>
      </c>
      <c r="M4" s="1" t="s">
        <v>295</v>
      </c>
      <c r="N4" s="1" t="s">
        <v>295</v>
      </c>
      <c r="O4" s="1" t="s">
        <v>284</v>
      </c>
      <c r="P4" s="1" t="s">
        <v>286</v>
      </c>
      <c r="Q4" s="1" t="s">
        <v>287</v>
      </c>
      <c r="R4" s="1" t="s">
        <v>300</v>
      </c>
      <c r="S4" s="1" t="s">
        <v>289</v>
      </c>
      <c r="T4" s="1" t="s">
        <v>290</v>
      </c>
      <c r="U4" s="1" t="s">
        <v>291</v>
      </c>
    </row>
    <row r="5" s="1" customFormat="1" spans="1:21">
      <c r="A5" s="3">
        <v>18020045154</v>
      </c>
      <c r="B5" s="1" t="s">
        <v>277</v>
      </c>
      <c r="C5" s="1" t="s">
        <v>301</v>
      </c>
      <c r="D5" s="1" t="s">
        <v>302</v>
      </c>
      <c r="E5" s="1" t="s">
        <v>236</v>
      </c>
      <c r="F5" s="1" t="s">
        <v>277</v>
      </c>
      <c r="G5" s="1" t="s">
        <v>280</v>
      </c>
      <c r="H5" s="1" t="s">
        <v>281</v>
      </c>
      <c r="I5" s="1" t="s">
        <v>303</v>
      </c>
      <c r="J5" s="1" t="s">
        <v>283</v>
      </c>
      <c r="K5" s="1" t="s">
        <v>303</v>
      </c>
      <c r="L5" s="1" t="s">
        <v>303</v>
      </c>
      <c r="M5" s="1" t="s">
        <v>295</v>
      </c>
      <c r="N5" s="1" t="s">
        <v>295</v>
      </c>
      <c r="O5" s="1" t="s">
        <v>284</v>
      </c>
      <c r="P5" s="1" t="s">
        <v>286</v>
      </c>
      <c r="Q5" s="1" t="s">
        <v>287</v>
      </c>
      <c r="R5" s="1" t="s">
        <v>304</v>
      </c>
      <c r="S5" s="1" t="s">
        <v>289</v>
      </c>
      <c r="T5" s="1" t="s">
        <v>290</v>
      </c>
      <c r="U5" s="1" t="s">
        <v>291</v>
      </c>
    </row>
    <row r="6" s="1" customFormat="1" spans="1:21">
      <c r="A6" s="3">
        <v>18019883911</v>
      </c>
      <c r="B6" s="1" t="s">
        <v>277</v>
      </c>
      <c r="C6" s="1" t="s">
        <v>305</v>
      </c>
      <c r="D6" s="1" t="s">
        <v>306</v>
      </c>
      <c r="E6" s="1" t="s">
        <v>229</v>
      </c>
      <c r="F6" s="1" t="s">
        <v>277</v>
      </c>
      <c r="G6" s="1" t="s">
        <v>280</v>
      </c>
      <c r="H6" s="1" t="s">
        <v>281</v>
      </c>
      <c r="I6" s="1" t="s">
        <v>307</v>
      </c>
      <c r="J6" s="1" t="s">
        <v>283</v>
      </c>
      <c r="K6" s="1" t="s">
        <v>307</v>
      </c>
      <c r="L6" s="1" t="s">
        <v>307</v>
      </c>
      <c r="M6" s="1" t="s">
        <v>295</v>
      </c>
      <c r="N6" s="1" t="s">
        <v>295</v>
      </c>
      <c r="O6" s="1" t="s">
        <v>284</v>
      </c>
      <c r="P6" s="1" t="s">
        <v>286</v>
      </c>
      <c r="Q6" s="1" t="s">
        <v>287</v>
      </c>
      <c r="R6" s="1" t="s">
        <v>308</v>
      </c>
      <c r="S6" s="1" t="s">
        <v>289</v>
      </c>
      <c r="T6" s="1" t="s">
        <v>290</v>
      </c>
      <c r="U6" s="1" t="s">
        <v>291</v>
      </c>
    </row>
    <row r="7" s="1" customFormat="1" spans="1:21">
      <c r="A7" s="3">
        <v>18019639105</v>
      </c>
      <c r="B7" s="1" t="s">
        <v>277</v>
      </c>
      <c r="C7" s="1" t="s">
        <v>309</v>
      </c>
      <c r="D7" s="1" t="s">
        <v>310</v>
      </c>
      <c r="E7" s="1" t="s">
        <v>226</v>
      </c>
      <c r="F7" s="1" t="s">
        <v>277</v>
      </c>
      <c r="G7" s="1" t="s">
        <v>280</v>
      </c>
      <c r="H7" s="1" t="s">
        <v>281</v>
      </c>
      <c r="I7" s="1" t="s">
        <v>311</v>
      </c>
      <c r="J7" s="1" t="s">
        <v>283</v>
      </c>
      <c r="K7" s="1" t="s">
        <v>311</v>
      </c>
      <c r="L7" s="1" t="s">
        <v>311</v>
      </c>
      <c r="M7" s="1" t="s">
        <v>295</v>
      </c>
      <c r="N7" s="1" t="s">
        <v>295</v>
      </c>
      <c r="O7" s="1" t="s">
        <v>284</v>
      </c>
      <c r="P7" s="1" t="s">
        <v>286</v>
      </c>
      <c r="Q7" s="1" t="s">
        <v>287</v>
      </c>
      <c r="R7" s="1" t="s">
        <v>312</v>
      </c>
      <c r="S7" s="1" t="s">
        <v>289</v>
      </c>
      <c r="T7" s="1" t="s">
        <v>290</v>
      </c>
      <c r="U7" s="1" t="s">
        <v>291</v>
      </c>
    </row>
    <row r="8" s="1" customFormat="1" spans="1:21">
      <c r="A8" s="3">
        <v>18019532605</v>
      </c>
      <c r="B8" s="1" t="s">
        <v>277</v>
      </c>
      <c r="C8" s="1" t="s">
        <v>313</v>
      </c>
      <c r="D8" s="1" t="s">
        <v>314</v>
      </c>
      <c r="E8" s="1" t="s">
        <v>222</v>
      </c>
      <c r="F8" s="1" t="s">
        <v>277</v>
      </c>
      <c r="G8" s="1" t="s">
        <v>280</v>
      </c>
      <c r="H8" s="1" t="s">
        <v>281</v>
      </c>
      <c r="I8" s="1" t="s">
        <v>315</v>
      </c>
      <c r="J8" s="1" t="s">
        <v>283</v>
      </c>
      <c r="K8" s="1" t="s">
        <v>315</v>
      </c>
      <c r="L8" s="1" t="s">
        <v>315</v>
      </c>
      <c r="M8" s="1" t="s">
        <v>295</v>
      </c>
      <c r="N8" s="1" t="s">
        <v>295</v>
      </c>
      <c r="O8" s="1" t="s">
        <v>284</v>
      </c>
      <c r="P8" s="1" t="s">
        <v>286</v>
      </c>
      <c r="Q8" s="1" t="s">
        <v>287</v>
      </c>
      <c r="R8" s="1" t="s">
        <v>316</v>
      </c>
      <c r="S8" s="1" t="s">
        <v>289</v>
      </c>
      <c r="T8" s="1" t="s">
        <v>290</v>
      </c>
      <c r="U8" s="1" t="s">
        <v>291</v>
      </c>
    </row>
    <row r="9" s="1" customFormat="1" spans="1:21">
      <c r="A9" s="3">
        <v>18019466145</v>
      </c>
      <c r="B9" s="1" t="s">
        <v>277</v>
      </c>
      <c r="C9" s="1" t="s">
        <v>317</v>
      </c>
      <c r="D9" s="1" t="s">
        <v>318</v>
      </c>
      <c r="E9" s="1" t="s">
        <v>218</v>
      </c>
      <c r="F9" s="1" t="s">
        <v>277</v>
      </c>
      <c r="G9" s="1" t="s">
        <v>280</v>
      </c>
      <c r="H9" s="1" t="s">
        <v>281</v>
      </c>
      <c r="I9" s="1" t="s">
        <v>319</v>
      </c>
      <c r="J9" s="1" t="s">
        <v>283</v>
      </c>
      <c r="K9" s="1" t="s">
        <v>319</v>
      </c>
      <c r="L9" s="1" t="s">
        <v>319</v>
      </c>
      <c r="M9" s="1" t="s">
        <v>295</v>
      </c>
      <c r="N9" s="1" t="s">
        <v>295</v>
      </c>
      <c r="O9" s="1" t="s">
        <v>284</v>
      </c>
      <c r="P9" s="1" t="s">
        <v>286</v>
      </c>
      <c r="Q9" s="1" t="s">
        <v>287</v>
      </c>
      <c r="R9" s="1" t="s">
        <v>320</v>
      </c>
      <c r="S9" s="1" t="s">
        <v>289</v>
      </c>
      <c r="T9" s="1" t="s">
        <v>290</v>
      </c>
      <c r="U9" s="1" t="s">
        <v>291</v>
      </c>
    </row>
    <row r="10" s="1" customFormat="1" spans="1:21">
      <c r="A10" s="3">
        <v>18018066936</v>
      </c>
      <c r="B10" s="1" t="s">
        <v>277</v>
      </c>
      <c r="C10" s="1" t="s">
        <v>321</v>
      </c>
      <c r="D10" s="1" t="s">
        <v>322</v>
      </c>
      <c r="E10" s="1" t="s">
        <v>216</v>
      </c>
      <c r="F10" s="1" t="s">
        <v>277</v>
      </c>
      <c r="G10" s="1" t="s">
        <v>280</v>
      </c>
      <c r="H10" s="1" t="s">
        <v>281</v>
      </c>
      <c r="I10" s="1" t="s">
        <v>323</v>
      </c>
      <c r="J10" s="1" t="s">
        <v>283</v>
      </c>
      <c r="K10" s="1" t="s">
        <v>323</v>
      </c>
      <c r="L10" s="1" t="s">
        <v>323</v>
      </c>
      <c r="M10" s="1" t="s">
        <v>295</v>
      </c>
      <c r="N10" s="1" t="s">
        <v>295</v>
      </c>
      <c r="O10" s="1" t="s">
        <v>284</v>
      </c>
      <c r="P10" s="1" t="s">
        <v>286</v>
      </c>
      <c r="Q10" s="1" t="s">
        <v>287</v>
      </c>
      <c r="R10" s="1" t="s">
        <v>324</v>
      </c>
      <c r="S10" s="1" t="s">
        <v>289</v>
      </c>
      <c r="T10" s="1" t="s">
        <v>290</v>
      </c>
      <c r="U10" s="1" t="s">
        <v>291</v>
      </c>
    </row>
    <row r="11" s="1" customFormat="1" spans="1:21">
      <c r="A11" s="3">
        <v>18018042642</v>
      </c>
      <c r="B11" s="1" t="s">
        <v>277</v>
      </c>
      <c r="C11" s="1" t="s">
        <v>325</v>
      </c>
      <c r="D11" s="1" t="s">
        <v>326</v>
      </c>
      <c r="E11" s="1" t="s">
        <v>327</v>
      </c>
      <c r="F11" s="1" t="s">
        <v>277</v>
      </c>
      <c r="G11" s="1" t="s">
        <v>280</v>
      </c>
      <c r="H11" s="1" t="s">
        <v>281</v>
      </c>
      <c r="I11" s="1" t="s">
        <v>328</v>
      </c>
      <c r="J11" s="1" t="s">
        <v>283</v>
      </c>
      <c r="K11" s="1" t="s">
        <v>328</v>
      </c>
      <c r="L11" s="1" t="s">
        <v>328</v>
      </c>
      <c r="M11" s="1" t="s">
        <v>295</v>
      </c>
      <c r="N11" s="1" t="s">
        <v>295</v>
      </c>
      <c r="O11" s="1" t="s">
        <v>284</v>
      </c>
      <c r="P11" s="1" t="s">
        <v>286</v>
      </c>
      <c r="Q11" s="1" t="s">
        <v>287</v>
      </c>
      <c r="R11" s="1" t="s">
        <v>329</v>
      </c>
      <c r="S11" s="1" t="s">
        <v>289</v>
      </c>
      <c r="T11" s="1" t="s">
        <v>290</v>
      </c>
      <c r="U11" s="1" t="s">
        <v>291</v>
      </c>
    </row>
    <row r="12" s="1" customFormat="1" spans="1:21">
      <c r="A12" s="3">
        <v>18017959565</v>
      </c>
      <c r="B12" s="1" t="s">
        <v>277</v>
      </c>
      <c r="C12" s="1" t="s">
        <v>330</v>
      </c>
      <c r="D12" s="1" t="s">
        <v>331</v>
      </c>
      <c r="E12" s="1" t="s">
        <v>210</v>
      </c>
      <c r="F12" s="1" t="s">
        <v>277</v>
      </c>
      <c r="G12" s="1" t="s">
        <v>280</v>
      </c>
      <c r="H12" s="1" t="s">
        <v>281</v>
      </c>
      <c r="I12" s="1" t="s">
        <v>332</v>
      </c>
      <c r="J12" s="1" t="s">
        <v>283</v>
      </c>
      <c r="K12" s="1" t="s">
        <v>332</v>
      </c>
      <c r="L12" s="1" t="s">
        <v>332</v>
      </c>
      <c r="M12" s="1" t="s">
        <v>295</v>
      </c>
      <c r="N12" s="1" t="s">
        <v>295</v>
      </c>
      <c r="O12" s="1" t="s">
        <v>284</v>
      </c>
      <c r="P12" s="1" t="s">
        <v>286</v>
      </c>
      <c r="Q12" s="1" t="s">
        <v>287</v>
      </c>
      <c r="R12" s="1" t="s">
        <v>333</v>
      </c>
      <c r="S12" s="1" t="s">
        <v>289</v>
      </c>
      <c r="T12" s="1" t="s">
        <v>290</v>
      </c>
      <c r="U12" s="1" t="s">
        <v>291</v>
      </c>
    </row>
    <row r="13" s="1" customFormat="1" spans="1:21">
      <c r="A13" s="3">
        <v>18017917205</v>
      </c>
      <c r="B13" s="1" t="s">
        <v>277</v>
      </c>
      <c r="C13" s="1" t="s">
        <v>334</v>
      </c>
      <c r="D13" s="1" t="s">
        <v>335</v>
      </c>
      <c r="E13" s="1" t="s">
        <v>206</v>
      </c>
      <c r="F13" s="1" t="s">
        <v>277</v>
      </c>
      <c r="G13" s="1" t="s">
        <v>280</v>
      </c>
      <c r="H13" s="1" t="s">
        <v>281</v>
      </c>
      <c r="I13" s="1" t="s">
        <v>336</v>
      </c>
      <c r="J13" s="1" t="s">
        <v>283</v>
      </c>
      <c r="K13" s="1" t="s">
        <v>336</v>
      </c>
      <c r="L13" s="1" t="s">
        <v>336</v>
      </c>
      <c r="M13" s="1" t="s">
        <v>295</v>
      </c>
      <c r="N13" s="1" t="s">
        <v>295</v>
      </c>
      <c r="O13" s="1" t="s">
        <v>284</v>
      </c>
      <c r="P13" s="1" t="s">
        <v>286</v>
      </c>
      <c r="Q13" s="1" t="s">
        <v>287</v>
      </c>
      <c r="R13" s="1" t="s">
        <v>337</v>
      </c>
      <c r="S13" s="1" t="s">
        <v>289</v>
      </c>
      <c r="T13" s="1" t="s">
        <v>290</v>
      </c>
      <c r="U13" s="1" t="s">
        <v>291</v>
      </c>
    </row>
    <row r="14" s="1" customFormat="1" spans="1:21">
      <c r="A14" s="3">
        <v>18017842865</v>
      </c>
      <c r="B14" s="1" t="s">
        <v>277</v>
      </c>
      <c r="C14" s="1" t="s">
        <v>338</v>
      </c>
      <c r="D14" s="1" t="s">
        <v>339</v>
      </c>
      <c r="E14" s="1" t="s">
        <v>201</v>
      </c>
      <c r="F14" s="1" t="s">
        <v>277</v>
      </c>
      <c r="G14" s="1" t="s">
        <v>280</v>
      </c>
      <c r="H14" s="1" t="s">
        <v>281</v>
      </c>
      <c r="I14" s="1" t="s">
        <v>340</v>
      </c>
      <c r="J14" s="1" t="s">
        <v>283</v>
      </c>
      <c r="K14" s="1" t="s">
        <v>340</v>
      </c>
      <c r="L14" s="1" t="s">
        <v>340</v>
      </c>
      <c r="M14" s="1" t="s">
        <v>295</v>
      </c>
      <c r="N14" s="1" t="s">
        <v>295</v>
      </c>
      <c r="O14" s="1" t="s">
        <v>284</v>
      </c>
      <c r="P14" s="1" t="s">
        <v>286</v>
      </c>
      <c r="Q14" s="1" t="s">
        <v>287</v>
      </c>
      <c r="R14" s="1" t="s">
        <v>341</v>
      </c>
      <c r="S14" s="1" t="s">
        <v>289</v>
      </c>
      <c r="T14" s="1" t="s">
        <v>290</v>
      </c>
      <c r="U14" s="1" t="s">
        <v>291</v>
      </c>
    </row>
    <row r="15" s="1" customFormat="1" spans="1:21">
      <c r="A15" s="3">
        <v>18017771326</v>
      </c>
      <c r="B15" s="1" t="s">
        <v>277</v>
      </c>
      <c r="C15" s="1" t="s">
        <v>342</v>
      </c>
      <c r="D15" s="1" t="s">
        <v>343</v>
      </c>
      <c r="E15" s="1" t="s">
        <v>344</v>
      </c>
      <c r="F15" s="1" t="s">
        <v>277</v>
      </c>
      <c r="G15" s="1" t="s">
        <v>280</v>
      </c>
      <c r="H15" s="1" t="s">
        <v>281</v>
      </c>
      <c r="I15" s="1" t="s">
        <v>345</v>
      </c>
      <c r="J15" s="1" t="s">
        <v>283</v>
      </c>
      <c r="K15" s="1" t="s">
        <v>345</v>
      </c>
      <c r="L15" s="1" t="s">
        <v>345</v>
      </c>
      <c r="M15" s="1" t="s">
        <v>295</v>
      </c>
      <c r="N15" s="1" t="s">
        <v>295</v>
      </c>
      <c r="O15" s="1" t="s">
        <v>284</v>
      </c>
      <c r="P15" s="1" t="s">
        <v>286</v>
      </c>
      <c r="Q15" s="1" t="s">
        <v>287</v>
      </c>
      <c r="R15" s="1" t="s">
        <v>346</v>
      </c>
      <c r="S15" s="1" t="s">
        <v>289</v>
      </c>
      <c r="T15" s="1" t="s">
        <v>290</v>
      </c>
      <c r="U15" s="1" t="s">
        <v>291</v>
      </c>
    </row>
    <row r="16" s="1" customFormat="1" spans="1:21">
      <c r="A16" s="3">
        <v>18017765881</v>
      </c>
      <c r="B16" s="1" t="s">
        <v>277</v>
      </c>
      <c r="C16" s="1" t="s">
        <v>347</v>
      </c>
      <c r="D16" s="1" t="s">
        <v>348</v>
      </c>
      <c r="E16" s="1" t="s">
        <v>192</v>
      </c>
      <c r="F16" s="1" t="s">
        <v>277</v>
      </c>
      <c r="G16" s="1" t="s">
        <v>280</v>
      </c>
      <c r="H16" s="1" t="s">
        <v>281</v>
      </c>
      <c r="I16" s="1" t="s">
        <v>349</v>
      </c>
      <c r="J16" s="1" t="s">
        <v>283</v>
      </c>
      <c r="K16" s="1" t="s">
        <v>349</v>
      </c>
      <c r="L16" s="1" t="s">
        <v>349</v>
      </c>
      <c r="M16" s="1" t="s">
        <v>295</v>
      </c>
      <c r="N16" s="1" t="s">
        <v>295</v>
      </c>
      <c r="O16" s="1" t="s">
        <v>284</v>
      </c>
      <c r="P16" s="1" t="s">
        <v>286</v>
      </c>
      <c r="Q16" s="1" t="s">
        <v>287</v>
      </c>
      <c r="R16" s="1" t="s">
        <v>350</v>
      </c>
      <c r="S16" s="1" t="s">
        <v>289</v>
      </c>
      <c r="T16" s="1" t="s">
        <v>290</v>
      </c>
      <c r="U16" s="1" t="s">
        <v>291</v>
      </c>
    </row>
    <row r="17" s="1" customFormat="1" spans="1:21">
      <c r="A17" s="3">
        <v>18017748269</v>
      </c>
      <c r="B17" s="1" t="s">
        <v>277</v>
      </c>
      <c r="C17" s="1" t="s">
        <v>351</v>
      </c>
      <c r="D17" s="1" t="s">
        <v>318</v>
      </c>
      <c r="E17" s="1" t="s">
        <v>188</v>
      </c>
      <c r="F17" s="1" t="s">
        <v>277</v>
      </c>
      <c r="G17" s="1" t="s">
        <v>280</v>
      </c>
      <c r="H17" s="1" t="s">
        <v>281</v>
      </c>
      <c r="I17" s="1" t="s">
        <v>352</v>
      </c>
      <c r="J17" s="1" t="s">
        <v>283</v>
      </c>
      <c r="K17" s="1" t="s">
        <v>352</v>
      </c>
      <c r="L17" s="1" t="s">
        <v>352</v>
      </c>
      <c r="M17" s="1" t="s">
        <v>295</v>
      </c>
      <c r="N17" s="1" t="s">
        <v>295</v>
      </c>
      <c r="O17" s="1" t="s">
        <v>284</v>
      </c>
      <c r="P17" s="1" t="s">
        <v>286</v>
      </c>
      <c r="Q17" s="1" t="s">
        <v>287</v>
      </c>
      <c r="R17" s="1" t="s">
        <v>353</v>
      </c>
      <c r="S17" s="1" t="s">
        <v>289</v>
      </c>
      <c r="T17" s="1" t="s">
        <v>290</v>
      </c>
      <c r="U17" s="1" t="s">
        <v>291</v>
      </c>
    </row>
    <row r="18" s="1" customFormat="1" spans="1:21">
      <c r="A18" s="3">
        <v>18017716915</v>
      </c>
      <c r="B18" s="1" t="s">
        <v>277</v>
      </c>
      <c r="C18" s="1" t="s">
        <v>354</v>
      </c>
      <c r="D18" s="1" t="s">
        <v>318</v>
      </c>
      <c r="E18" s="1" t="s">
        <v>182</v>
      </c>
      <c r="F18" s="1" t="s">
        <v>277</v>
      </c>
      <c r="G18" s="1" t="s">
        <v>280</v>
      </c>
      <c r="H18" s="1" t="s">
        <v>281</v>
      </c>
      <c r="I18" s="1" t="s">
        <v>352</v>
      </c>
      <c r="J18" s="1" t="s">
        <v>283</v>
      </c>
      <c r="K18" s="1" t="s">
        <v>352</v>
      </c>
      <c r="L18" s="1" t="s">
        <v>352</v>
      </c>
      <c r="M18" s="1" t="s">
        <v>295</v>
      </c>
      <c r="N18" s="1" t="s">
        <v>295</v>
      </c>
      <c r="O18" s="1" t="s">
        <v>284</v>
      </c>
      <c r="P18" s="1" t="s">
        <v>286</v>
      </c>
      <c r="Q18" s="1" t="s">
        <v>287</v>
      </c>
      <c r="R18" s="1" t="s">
        <v>355</v>
      </c>
      <c r="S18" s="1" t="s">
        <v>289</v>
      </c>
      <c r="T18" s="1" t="s">
        <v>290</v>
      </c>
      <c r="U18" s="1" t="s">
        <v>291</v>
      </c>
    </row>
    <row r="19" s="1" customFormat="1" spans="1:21">
      <c r="A19" s="3">
        <v>18017689867</v>
      </c>
      <c r="B19" s="1" t="s">
        <v>277</v>
      </c>
      <c r="C19" s="1" t="s">
        <v>356</v>
      </c>
      <c r="D19" s="1" t="s">
        <v>357</v>
      </c>
      <c r="E19" s="1" t="s">
        <v>180</v>
      </c>
      <c r="F19" s="1" t="s">
        <v>277</v>
      </c>
      <c r="G19" s="1" t="s">
        <v>280</v>
      </c>
      <c r="H19" s="1" t="s">
        <v>281</v>
      </c>
      <c r="I19" s="1" t="s">
        <v>358</v>
      </c>
      <c r="J19" s="1" t="s">
        <v>283</v>
      </c>
      <c r="K19" s="1" t="s">
        <v>358</v>
      </c>
      <c r="L19" s="1" t="s">
        <v>358</v>
      </c>
      <c r="M19" s="1" t="s">
        <v>295</v>
      </c>
      <c r="N19" s="1" t="s">
        <v>295</v>
      </c>
      <c r="O19" s="1" t="s">
        <v>284</v>
      </c>
      <c r="P19" s="1" t="s">
        <v>286</v>
      </c>
      <c r="Q19" s="1" t="s">
        <v>287</v>
      </c>
      <c r="R19" s="1" t="s">
        <v>359</v>
      </c>
      <c r="S19" s="1" t="s">
        <v>289</v>
      </c>
      <c r="T19" s="1" t="s">
        <v>290</v>
      </c>
      <c r="U19" s="1" t="s">
        <v>291</v>
      </c>
    </row>
    <row r="20" s="1" customFormat="1" spans="1:21">
      <c r="A20" s="3">
        <v>18017664330</v>
      </c>
      <c r="B20" s="1" t="s">
        <v>277</v>
      </c>
      <c r="C20" s="1" t="s">
        <v>360</v>
      </c>
      <c r="D20" s="1" t="s">
        <v>361</v>
      </c>
      <c r="E20" s="1" t="s">
        <v>176</v>
      </c>
      <c r="F20" s="1" t="s">
        <v>277</v>
      </c>
      <c r="G20" s="1" t="s">
        <v>280</v>
      </c>
      <c r="H20" s="1" t="s">
        <v>281</v>
      </c>
      <c r="I20" s="1" t="s">
        <v>284</v>
      </c>
      <c r="J20" s="1" t="s">
        <v>283</v>
      </c>
      <c r="K20" s="1" t="s">
        <v>284</v>
      </c>
      <c r="L20" s="1" t="s">
        <v>284</v>
      </c>
      <c r="M20" s="1" t="s">
        <v>295</v>
      </c>
      <c r="N20" s="1" t="s">
        <v>295</v>
      </c>
      <c r="O20" s="1" t="s">
        <v>284</v>
      </c>
      <c r="P20" s="1" t="s">
        <v>286</v>
      </c>
      <c r="Q20" s="1" t="s">
        <v>287</v>
      </c>
      <c r="R20" s="1" t="s">
        <v>362</v>
      </c>
      <c r="S20" s="1" t="s">
        <v>289</v>
      </c>
      <c r="T20" s="1" t="s">
        <v>290</v>
      </c>
      <c r="U20" s="1" t="s">
        <v>291</v>
      </c>
    </row>
    <row r="21" s="1" customFormat="1" spans="1:21">
      <c r="A21" s="3">
        <v>18017653430</v>
      </c>
      <c r="B21" s="1" t="s">
        <v>277</v>
      </c>
      <c r="C21" s="1" t="s">
        <v>363</v>
      </c>
      <c r="D21" s="1" t="s">
        <v>318</v>
      </c>
      <c r="E21" s="1" t="s">
        <v>172</v>
      </c>
      <c r="F21" s="1" t="s">
        <v>277</v>
      </c>
      <c r="G21" s="1" t="s">
        <v>280</v>
      </c>
      <c r="H21" s="1" t="s">
        <v>281</v>
      </c>
      <c r="I21" s="1" t="s">
        <v>352</v>
      </c>
      <c r="J21" s="1" t="s">
        <v>283</v>
      </c>
      <c r="K21" s="1" t="s">
        <v>352</v>
      </c>
      <c r="L21" s="1" t="s">
        <v>352</v>
      </c>
      <c r="M21" s="1" t="s">
        <v>295</v>
      </c>
      <c r="N21" s="1" t="s">
        <v>295</v>
      </c>
      <c r="O21" s="1" t="s">
        <v>284</v>
      </c>
      <c r="P21" s="1" t="s">
        <v>286</v>
      </c>
      <c r="Q21" s="1" t="s">
        <v>287</v>
      </c>
      <c r="R21" s="1" t="s">
        <v>364</v>
      </c>
      <c r="S21" s="1" t="s">
        <v>289</v>
      </c>
      <c r="T21" s="1" t="s">
        <v>290</v>
      </c>
      <c r="U21" s="1" t="s">
        <v>291</v>
      </c>
    </row>
    <row r="22" s="1" customFormat="1" spans="1:21">
      <c r="A22" s="3">
        <v>18017635630</v>
      </c>
      <c r="B22" s="1" t="s">
        <v>277</v>
      </c>
      <c r="C22" s="1" t="s">
        <v>365</v>
      </c>
      <c r="D22" s="1" t="s">
        <v>298</v>
      </c>
      <c r="E22" s="1" t="s">
        <v>170</v>
      </c>
      <c r="F22" s="1" t="s">
        <v>277</v>
      </c>
      <c r="G22" s="1" t="s">
        <v>280</v>
      </c>
      <c r="H22" s="1" t="s">
        <v>281</v>
      </c>
      <c r="I22" s="1" t="s">
        <v>366</v>
      </c>
      <c r="J22" s="1" t="s">
        <v>283</v>
      </c>
      <c r="K22" s="1" t="s">
        <v>366</v>
      </c>
      <c r="L22" s="1" t="s">
        <v>366</v>
      </c>
      <c r="M22" s="1" t="s">
        <v>295</v>
      </c>
      <c r="N22" s="1" t="s">
        <v>295</v>
      </c>
      <c r="O22" s="1" t="s">
        <v>284</v>
      </c>
      <c r="P22" s="1" t="s">
        <v>286</v>
      </c>
      <c r="Q22" s="1" t="s">
        <v>287</v>
      </c>
      <c r="R22" s="1" t="s">
        <v>367</v>
      </c>
      <c r="S22" s="1" t="s">
        <v>289</v>
      </c>
      <c r="T22" s="1" t="s">
        <v>290</v>
      </c>
      <c r="U22" s="1" t="s">
        <v>291</v>
      </c>
    </row>
    <row r="23" s="1" customFormat="1" spans="1:21">
      <c r="A23" s="3">
        <v>18012607952</v>
      </c>
      <c r="B23" s="1" t="s">
        <v>368</v>
      </c>
      <c r="C23" s="1" t="s">
        <v>369</v>
      </c>
      <c r="D23" s="1" t="s">
        <v>370</v>
      </c>
      <c r="E23" s="1" t="s">
        <v>371</v>
      </c>
      <c r="F23" s="1" t="s">
        <v>277</v>
      </c>
      <c r="G23" s="1" t="s">
        <v>280</v>
      </c>
      <c r="H23" s="1" t="s">
        <v>281</v>
      </c>
      <c r="I23" s="1" t="s">
        <v>372</v>
      </c>
      <c r="J23" s="1" t="s">
        <v>283</v>
      </c>
      <c r="K23" s="1" t="s">
        <v>372</v>
      </c>
      <c r="L23" s="1" t="s">
        <v>372</v>
      </c>
      <c r="M23" s="1" t="s">
        <v>295</v>
      </c>
      <c r="N23" s="1" t="s">
        <v>295</v>
      </c>
      <c r="O23" s="1" t="s">
        <v>284</v>
      </c>
      <c r="P23" s="1" t="s">
        <v>286</v>
      </c>
      <c r="Q23" s="1" t="s">
        <v>287</v>
      </c>
      <c r="R23" s="1" t="s">
        <v>373</v>
      </c>
      <c r="S23" s="1" t="s">
        <v>289</v>
      </c>
      <c r="T23" s="1" t="s">
        <v>290</v>
      </c>
      <c r="U23" s="1" t="s">
        <v>291</v>
      </c>
    </row>
    <row r="24" s="1" customFormat="1" spans="1:21">
      <c r="A24" s="3">
        <v>18016414780</v>
      </c>
      <c r="B24" s="1" t="s">
        <v>277</v>
      </c>
      <c r="C24" s="1" t="s">
        <v>374</v>
      </c>
      <c r="D24" s="1" t="s">
        <v>375</v>
      </c>
      <c r="E24" s="1" t="s">
        <v>114</v>
      </c>
      <c r="F24" s="1" t="s">
        <v>277</v>
      </c>
      <c r="G24" s="1" t="s">
        <v>280</v>
      </c>
      <c r="H24" s="1" t="s">
        <v>281</v>
      </c>
      <c r="I24" s="1" t="s">
        <v>376</v>
      </c>
      <c r="J24" s="1" t="s">
        <v>283</v>
      </c>
      <c r="K24" s="1" t="s">
        <v>376</v>
      </c>
      <c r="L24" s="1" t="s">
        <v>376</v>
      </c>
      <c r="M24" s="1" t="s">
        <v>295</v>
      </c>
      <c r="N24" s="1" t="s">
        <v>295</v>
      </c>
      <c r="O24" s="1" t="s">
        <v>284</v>
      </c>
      <c r="P24" s="1" t="s">
        <v>286</v>
      </c>
      <c r="Q24" s="1" t="s">
        <v>287</v>
      </c>
      <c r="R24" s="1" t="s">
        <v>377</v>
      </c>
      <c r="S24" s="1" t="s">
        <v>289</v>
      </c>
      <c r="T24" s="1" t="s">
        <v>290</v>
      </c>
      <c r="U24" s="1" t="s">
        <v>291</v>
      </c>
    </row>
    <row r="25" s="1" customFormat="1" spans="1:21">
      <c r="A25" s="3">
        <v>18016406021</v>
      </c>
      <c r="B25" s="1" t="s">
        <v>277</v>
      </c>
      <c r="C25" s="1" t="s">
        <v>378</v>
      </c>
      <c r="D25" s="1" t="s">
        <v>379</v>
      </c>
      <c r="E25" s="1" t="s">
        <v>110</v>
      </c>
      <c r="F25" s="1" t="s">
        <v>277</v>
      </c>
      <c r="G25" s="1" t="s">
        <v>280</v>
      </c>
      <c r="H25" s="1" t="s">
        <v>281</v>
      </c>
      <c r="I25" s="1" t="s">
        <v>352</v>
      </c>
      <c r="J25" s="1" t="s">
        <v>283</v>
      </c>
      <c r="K25" s="1" t="s">
        <v>352</v>
      </c>
      <c r="L25" s="1" t="s">
        <v>352</v>
      </c>
      <c r="M25" s="1" t="s">
        <v>295</v>
      </c>
      <c r="N25" s="1" t="s">
        <v>295</v>
      </c>
      <c r="O25" s="1" t="s">
        <v>284</v>
      </c>
      <c r="P25" s="1" t="s">
        <v>286</v>
      </c>
      <c r="Q25" s="1" t="s">
        <v>287</v>
      </c>
      <c r="R25" s="1" t="s">
        <v>380</v>
      </c>
      <c r="S25" s="1" t="s">
        <v>289</v>
      </c>
      <c r="T25" s="1" t="s">
        <v>290</v>
      </c>
      <c r="U25" s="1" t="s">
        <v>291</v>
      </c>
    </row>
    <row r="26" s="1" customFormat="1" spans="1:21">
      <c r="A26" s="3">
        <v>18016348325</v>
      </c>
      <c r="B26" s="1" t="s">
        <v>277</v>
      </c>
      <c r="C26" s="1" t="s">
        <v>381</v>
      </c>
      <c r="D26" s="1" t="s">
        <v>379</v>
      </c>
      <c r="E26" s="1" t="s">
        <v>104</v>
      </c>
      <c r="F26" s="1" t="s">
        <v>277</v>
      </c>
      <c r="G26" s="1" t="s">
        <v>280</v>
      </c>
      <c r="H26" s="1" t="s">
        <v>281</v>
      </c>
      <c r="I26" s="1" t="s">
        <v>352</v>
      </c>
      <c r="J26" s="1" t="s">
        <v>283</v>
      </c>
      <c r="K26" s="1" t="s">
        <v>352</v>
      </c>
      <c r="L26" s="1" t="s">
        <v>352</v>
      </c>
      <c r="M26" s="1" t="s">
        <v>295</v>
      </c>
      <c r="N26" s="1" t="s">
        <v>295</v>
      </c>
      <c r="O26" s="1" t="s">
        <v>284</v>
      </c>
      <c r="P26" s="1" t="s">
        <v>286</v>
      </c>
      <c r="Q26" s="1" t="s">
        <v>287</v>
      </c>
      <c r="R26" s="1" t="s">
        <v>382</v>
      </c>
      <c r="S26" s="1" t="s">
        <v>289</v>
      </c>
      <c r="T26" s="1" t="s">
        <v>290</v>
      </c>
      <c r="U26" s="1" t="s">
        <v>291</v>
      </c>
    </row>
    <row r="27" s="1" customFormat="1" spans="1:21">
      <c r="A27" s="3">
        <v>18016820234</v>
      </c>
      <c r="B27" s="1" t="s">
        <v>277</v>
      </c>
      <c r="C27" s="1" t="s">
        <v>383</v>
      </c>
      <c r="D27" s="1" t="s">
        <v>379</v>
      </c>
      <c r="E27" s="1" t="s">
        <v>121</v>
      </c>
      <c r="F27" s="1" t="s">
        <v>277</v>
      </c>
      <c r="G27" s="1" t="s">
        <v>280</v>
      </c>
      <c r="H27" s="1" t="s">
        <v>281</v>
      </c>
      <c r="I27" s="1" t="s">
        <v>352</v>
      </c>
      <c r="J27" s="1" t="s">
        <v>283</v>
      </c>
      <c r="K27" s="1" t="s">
        <v>352</v>
      </c>
      <c r="L27" s="1" t="s">
        <v>352</v>
      </c>
      <c r="M27" s="1" t="s">
        <v>295</v>
      </c>
      <c r="N27" s="1" t="s">
        <v>295</v>
      </c>
      <c r="O27" s="1" t="s">
        <v>284</v>
      </c>
      <c r="P27" s="1" t="s">
        <v>286</v>
      </c>
      <c r="Q27" s="1" t="s">
        <v>287</v>
      </c>
      <c r="R27" s="1" t="s">
        <v>384</v>
      </c>
      <c r="S27" s="1" t="s">
        <v>289</v>
      </c>
      <c r="T27" s="1" t="s">
        <v>290</v>
      </c>
      <c r="U27" s="1" t="s">
        <v>291</v>
      </c>
    </row>
    <row r="28" s="1" customFormat="1" spans="1:21">
      <c r="A28" s="3">
        <v>18009792768</v>
      </c>
      <c r="B28" s="1" t="s">
        <v>368</v>
      </c>
      <c r="C28" s="1" t="s">
        <v>385</v>
      </c>
      <c r="D28" s="1" t="s">
        <v>386</v>
      </c>
      <c r="E28" s="1" t="s">
        <v>65</v>
      </c>
      <c r="F28" s="1" t="s">
        <v>368</v>
      </c>
      <c r="G28" s="1" t="s">
        <v>280</v>
      </c>
      <c r="H28" s="1" t="s">
        <v>281</v>
      </c>
      <c r="I28" s="1" t="s">
        <v>387</v>
      </c>
      <c r="J28" s="1" t="s">
        <v>283</v>
      </c>
      <c r="K28" s="1" t="s">
        <v>387</v>
      </c>
      <c r="L28" s="1" t="s">
        <v>387</v>
      </c>
      <c r="M28" s="1" t="s">
        <v>295</v>
      </c>
      <c r="N28" s="1" t="s">
        <v>295</v>
      </c>
      <c r="O28" s="1" t="s">
        <v>284</v>
      </c>
      <c r="P28" s="1" t="s">
        <v>286</v>
      </c>
      <c r="Q28" s="1" t="s">
        <v>287</v>
      </c>
      <c r="R28" s="1" t="s">
        <v>388</v>
      </c>
      <c r="S28" s="1" t="s">
        <v>289</v>
      </c>
      <c r="T28" s="1" t="s">
        <v>290</v>
      </c>
      <c r="U28" s="1" t="s">
        <v>291</v>
      </c>
    </row>
    <row r="29" s="1" customFormat="1" spans="1:21">
      <c r="A29" s="3">
        <v>18017606440</v>
      </c>
      <c r="B29" s="1" t="s">
        <v>277</v>
      </c>
      <c r="C29" s="1" t="s">
        <v>389</v>
      </c>
      <c r="D29" s="1" t="s">
        <v>318</v>
      </c>
      <c r="E29" s="1" t="s">
        <v>163</v>
      </c>
      <c r="F29" s="1" t="s">
        <v>277</v>
      </c>
      <c r="G29" s="1" t="s">
        <v>280</v>
      </c>
      <c r="H29" s="1" t="s">
        <v>281</v>
      </c>
      <c r="I29" s="1" t="s">
        <v>352</v>
      </c>
      <c r="J29" s="1" t="s">
        <v>283</v>
      </c>
      <c r="K29" s="1" t="s">
        <v>352</v>
      </c>
      <c r="L29" s="1" t="s">
        <v>352</v>
      </c>
      <c r="M29" s="1" t="s">
        <v>295</v>
      </c>
      <c r="N29" s="1" t="s">
        <v>295</v>
      </c>
      <c r="O29" s="1" t="s">
        <v>284</v>
      </c>
      <c r="P29" s="1" t="s">
        <v>286</v>
      </c>
      <c r="Q29" s="1" t="s">
        <v>287</v>
      </c>
      <c r="R29" s="1" t="s">
        <v>390</v>
      </c>
      <c r="S29" s="1" t="s">
        <v>289</v>
      </c>
      <c r="T29" s="1" t="s">
        <v>290</v>
      </c>
      <c r="U29" s="1" t="s">
        <v>291</v>
      </c>
    </row>
    <row r="30" s="1" customFormat="1" spans="1:21">
      <c r="A30" s="3">
        <v>18017599950</v>
      </c>
      <c r="B30" s="1" t="s">
        <v>277</v>
      </c>
      <c r="C30" s="1" t="s">
        <v>391</v>
      </c>
      <c r="D30" s="1" t="s">
        <v>318</v>
      </c>
      <c r="E30" s="1" t="s">
        <v>161</v>
      </c>
      <c r="F30" s="1" t="s">
        <v>277</v>
      </c>
      <c r="G30" s="1" t="s">
        <v>280</v>
      </c>
      <c r="H30" s="1" t="s">
        <v>281</v>
      </c>
      <c r="I30" s="1" t="s">
        <v>352</v>
      </c>
      <c r="J30" s="1" t="s">
        <v>283</v>
      </c>
      <c r="K30" s="1" t="s">
        <v>352</v>
      </c>
      <c r="L30" s="1" t="s">
        <v>352</v>
      </c>
      <c r="M30" s="1" t="s">
        <v>295</v>
      </c>
      <c r="N30" s="1" t="s">
        <v>295</v>
      </c>
      <c r="O30" s="1" t="s">
        <v>284</v>
      </c>
      <c r="P30" s="1" t="s">
        <v>286</v>
      </c>
      <c r="Q30" s="1" t="s">
        <v>287</v>
      </c>
      <c r="R30" s="1" t="s">
        <v>392</v>
      </c>
      <c r="S30" s="1" t="s">
        <v>289</v>
      </c>
      <c r="T30" s="1" t="s">
        <v>290</v>
      </c>
      <c r="U30" s="1" t="s">
        <v>291</v>
      </c>
    </row>
    <row r="31" s="1" customFormat="1" spans="1:21">
      <c r="A31" s="3">
        <v>18017354390</v>
      </c>
      <c r="B31" s="1" t="s">
        <v>277</v>
      </c>
      <c r="C31" s="1" t="s">
        <v>393</v>
      </c>
      <c r="D31" s="1" t="s">
        <v>318</v>
      </c>
      <c r="E31" s="1" t="s">
        <v>152</v>
      </c>
      <c r="F31" s="1" t="s">
        <v>277</v>
      </c>
      <c r="G31" s="1" t="s">
        <v>280</v>
      </c>
      <c r="H31" s="1" t="s">
        <v>281</v>
      </c>
      <c r="I31" s="1" t="s">
        <v>352</v>
      </c>
      <c r="J31" s="1" t="s">
        <v>283</v>
      </c>
      <c r="K31" s="1" t="s">
        <v>352</v>
      </c>
      <c r="L31" s="1" t="s">
        <v>352</v>
      </c>
      <c r="M31" s="1" t="s">
        <v>295</v>
      </c>
      <c r="N31" s="1" t="s">
        <v>295</v>
      </c>
      <c r="O31" s="1" t="s">
        <v>284</v>
      </c>
      <c r="P31" s="1" t="s">
        <v>286</v>
      </c>
      <c r="Q31" s="1" t="s">
        <v>287</v>
      </c>
      <c r="R31" s="1" t="s">
        <v>394</v>
      </c>
      <c r="S31" s="1" t="s">
        <v>289</v>
      </c>
      <c r="T31" s="1" t="s">
        <v>290</v>
      </c>
      <c r="U31" s="1" t="s">
        <v>291</v>
      </c>
    </row>
    <row r="32" s="1" customFormat="1" spans="1:21">
      <c r="A32" s="3">
        <v>18017059455</v>
      </c>
      <c r="B32" s="1" t="s">
        <v>277</v>
      </c>
      <c r="C32" s="1" t="s">
        <v>395</v>
      </c>
      <c r="D32" s="1" t="s">
        <v>396</v>
      </c>
      <c r="E32" s="1" t="s">
        <v>138</v>
      </c>
      <c r="F32" s="1" t="s">
        <v>277</v>
      </c>
      <c r="G32" s="1" t="s">
        <v>280</v>
      </c>
      <c r="H32" s="1" t="s">
        <v>281</v>
      </c>
      <c r="I32" s="1" t="s">
        <v>397</v>
      </c>
      <c r="J32" s="1" t="s">
        <v>283</v>
      </c>
      <c r="K32" s="1" t="s">
        <v>397</v>
      </c>
      <c r="L32" s="1" t="s">
        <v>397</v>
      </c>
      <c r="M32" s="1" t="s">
        <v>295</v>
      </c>
      <c r="N32" s="1" t="s">
        <v>295</v>
      </c>
      <c r="O32" s="1" t="s">
        <v>284</v>
      </c>
      <c r="P32" s="1" t="s">
        <v>286</v>
      </c>
      <c r="Q32" s="1" t="s">
        <v>287</v>
      </c>
      <c r="R32" s="1" t="s">
        <v>398</v>
      </c>
      <c r="S32" s="1" t="s">
        <v>289</v>
      </c>
      <c r="T32" s="1" t="s">
        <v>290</v>
      </c>
      <c r="U32" s="1" t="s">
        <v>291</v>
      </c>
    </row>
    <row r="33" s="1" customFormat="1" spans="1:21">
      <c r="A33" s="3">
        <v>18016927679</v>
      </c>
      <c r="B33" s="1" t="s">
        <v>277</v>
      </c>
      <c r="C33" s="1" t="s">
        <v>399</v>
      </c>
      <c r="D33" s="1" t="s">
        <v>298</v>
      </c>
      <c r="E33" s="1" t="s">
        <v>131</v>
      </c>
      <c r="F33" s="1" t="s">
        <v>277</v>
      </c>
      <c r="G33" s="1" t="s">
        <v>280</v>
      </c>
      <c r="H33" s="1" t="s">
        <v>281</v>
      </c>
      <c r="I33" s="1" t="s">
        <v>299</v>
      </c>
      <c r="J33" s="1" t="s">
        <v>283</v>
      </c>
      <c r="K33" s="1" t="s">
        <v>299</v>
      </c>
      <c r="L33" s="1" t="s">
        <v>299</v>
      </c>
      <c r="M33" s="1" t="s">
        <v>295</v>
      </c>
      <c r="N33" s="1" t="s">
        <v>295</v>
      </c>
      <c r="O33" s="1" t="s">
        <v>284</v>
      </c>
      <c r="P33" s="1" t="s">
        <v>286</v>
      </c>
      <c r="Q33" s="1" t="s">
        <v>287</v>
      </c>
      <c r="R33" s="1" t="s">
        <v>400</v>
      </c>
      <c r="S33" s="1" t="s">
        <v>289</v>
      </c>
      <c r="T33" s="1" t="s">
        <v>290</v>
      </c>
      <c r="U33" s="1" t="s">
        <v>291</v>
      </c>
    </row>
    <row r="34" s="1" customFormat="1" spans="1:21">
      <c r="A34" s="3">
        <v>18016491901</v>
      </c>
      <c r="B34" s="1" t="s">
        <v>277</v>
      </c>
      <c r="C34" s="1" t="s">
        <v>401</v>
      </c>
      <c r="D34" s="1" t="s">
        <v>402</v>
      </c>
      <c r="E34" s="1" t="s">
        <v>119</v>
      </c>
      <c r="F34" s="1" t="s">
        <v>277</v>
      </c>
      <c r="G34" s="1" t="s">
        <v>280</v>
      </c>
      <c r="H34" s="1" t="s">
        <v>281</v>
      </c>
      <c r="I34" s="1" t="s">
        <v>403</v>
      </c>
      <c r="J34" s="1" t="s">
        <v>283</v>
      </c>
      <c r="K34" s="1" t="s">
        <v>403</v>
      </c>
      <c r="L34" s="1" t="s">
        <v>403</v>
      </c>
      <c r="M34" s="1" t="s">
        <v>295</v>
      </c>
      <c r="N34" s="1" t="s">
        <v>295</v>
      </c>
      <c r="O34" s="1" t="s">
        <v>284</v>
      </c>
      <c r="P34" s="1" t="s">
        <v>286</v>
      </c>
      <c r="Q34" s="1" t="s">
        <v>287</v>
      </c>
      <c r="R34" s="1" t="s">
        <v>404</v>
      </c>
      <c r="S34" s="1" t="s">
        <v>289</v>
      </c>
      <c r="T34" s="1" t="s">
        <v>290</v>
      </c>
      <c r="U34" s="1" t="s">
        <v>291</v>
      </c>
    </row>
    <row r="35" s="1" customFormat="1" spans="1:21">
      <c r="A35" s="3">
        <v>18009929855</v>
      </c>
      <c r="B35" s="1" t="s">
        <v>368</v>
      </c>
      <c r="C35" s="1" t="s">
        <v>405</v>
      </c>
      <c r="D35" s="1" t="s">
        <v>406</v>
      </c>
      <c r="E35" s="1" t="s">
        <v>74</v>
      </c>
      <c r="F35" s="1" t="s">
        <v>368</v>
      </c>
      <c r="G35" s="1" t="s">
        <v>280</v>
      </c>
      <c r="H35" s="1" t="s">
        <v>281</v>
      </c>
      <c r="I35" s="1" t="s">
        <v>407</v>
      </c>
      <c r="J35" s="1" t="s">
        <v>283</v>
      </c>
      <c r="K35" s="1" t="s">
        <v>407</v>
      </c>
      <c r="L35" s="1" t="s">
        <v>408</v>
      </c>
      <c r="M35" s="1" t="s">
        <v>409</v>
      </c>
      <c r="N35" s="1" t="s">
        <v>409</v>
      </c>
      <c r="O35" s="1" t="s">
        <v>284</v>
      </c>
      <c r="P35" s="1" t="s">
        <v>286</v>
      </c>
      <c r="Q35" s="1" t="s">
        <v>287</v>
      </c>
      <c r="R35" s="1" t="s">
        <v>410</v>
      </c>
      <c r="S35" s="1" t="s">
        <v>289</v>
      </c>
      <c r="T35" s="1" t="s">
        <v>290</v>
      </c>
      <c r="U35" s="1" t="s">
        <v>291</v>
      </c>
    </row>
    <row r="36" s="1" customFormat="1" spans="1:21">
      <c r="A36" s="3">
        <v>18009472022</v>
      </c>
      <c r="B36" s="1" t="s">
        <v>368</v>
      </c>
      <c r="C36" s="1" t="s">
        <v>411</v>
      </c>
      <c r="D36" s="1" t="s">
        <v>412</v>
      </c>
      <c r="E36" s="1" t="s">
        <v>61</v>
      </c>
      <c r="F36" s="1" t="s">
        <v>368</v>
      </c>
      <c r="G36" s="1" t="s">
        <v>280</v>
      </c>
      <c r="H36" s="1" t="s">
        <v>281</v>
      </c>
      <c r="I36" s="1" t="s">
        <v>413</v>
      </c>
      <c r="J36" s="1" t="s">
        <v>283</v>
      </c>
      <c r="K36" s="1" t="s">
        <v>413</v>
      </c>
      <c r="L36" s="1" t="s">
        <v>413</v>
      </c>
      <c r="M36" s="1" t="s">
        <v>295</v>
      </c>
      <c r="N36" s="1" t="s">
        <v>295</v>
      </c>
      <c r="O36" s="1" t="s">
        <v>284</v>
      </c>
      <c r="P36" s="1" t="s">
        <v>286</v>
      </c>
      <c r="Q36" s="1" t="s">
        <v>287</v>
      </c>
      <c r="R36" s="1" t="s">
        <v>414</v>
      </c>
      <c r="S36" s="1" t="s">
        <v>289</v>
      </c>
      <c r="T36" s="1" t="s">
        <v>290</v>
      </c>
      <c r="U36" s="1" t="s">
        <v>291</v>
      </c>
    </row>
    <row r="37" s="1" customFormat="1" spans="1:21">
      <c r="A37" s="3">
        <v>18017629360</v>
      </c>
      <c r="B37" s="1" t="s">
        <v>277</v>
      </c>
      <c r="C37" s="1" t="s">
        <v>415</v>
      </c>
      <c r="D37" s="1" t="s">
        <v>416</v>
      </c>
      <c r="E37" s="1" t="s">
        <v>167</v>
      </c>
      <c r="F37" s="1" t="s">
        <v>277</v>
      </c>
      <c r="G37" s="1" t="s">
        <v>280</v>
      </c>
      <c r="H37" s="1" t="s">
        <v>281</v>
      </c>
      <c r="I37" s="1" t="s">
        <v>336</v>
      </c>
      <c r="J37" s="1" t="s">
        <v>283</v>
      </c>
      <c r="K37" s="1" t="s">
        <v>336</v>
      </c>
      <c r="L37" s="1" t="s">
        <v>336</v>
      </c>
      <c r="M37" s="1" t="s">
        <v>295</v>
      </c>
      <c r="N37" s="1" t="s">
        <v>295</v>
      </c>
      <c r="O37" s="1" t="s">
        <v>284</v>
      </c>
      <c r="P37" s="1" t="s">
        <v>286</v>
      </c>
      <c r="Q37" s="1" t="s">
        <v>287</v>
      </c>
      <c r="R37" s="1" t="s">
        <v>417</v>
      </c>
      <c r="S37" s="1" t="s">
        <v>289</v>
      </c>
      <c r="T37" s="1" t="s">
        <v>290</v>
      </c>
      <c r="U37" s="1" t="s">
        <v>291</v>
      </c>
    </row>
    <row r="38" s="1" customFormat="1" spans="1:21">
      <c r="A38" s="3">
        <v>17999497289</v>
      </c>
      <c r="B38" s="1" t="s">
        <v>418</v>
      </c>
      <c r="C38" s="1" t="s">
        <v>419</v>
      </c>
      <c r="D38" s="1" t="s">
        <v>420</v>
      </c>
      <c r="E38" s="1" t="s">
        <v>52</v>
      </c>
      <c r="F38" s="1" t="s">
        <v>421</v>
      </c>
      <c r="G38" s="1" t="s">
        <v>280</v>
      </c>
      <c r="H38" s="1" t="s">
        <v>281</v>
      </c>
      <c r="I38" s="1" t="s">
        <v>422</v>
      </c>
      <c r="J38" s="1" t="s">
        <v>283</v>
      </c>
      <c r="K38" s="1" t="s">
        <v>422</v>
      </c>
      <c r="L38" s="1" t="s">
        <v>422</v>
      </c>
      <c r="M38" s="1" t="s">
        <v>295</v>
      </c>
      <c r="N38" s="1" t="s">
        <v>295</v>
      </c>
      <c r="O38" s="1" t="s">
        <v>284</v>
      </c>
      <c r="P38" s="1" t="s">
        <v>286</v>
      </c>
      <c r="Q38" s="1" t="s">
        <v>287</v>
      </c>
      <c r="R38" s="1" t="s">
        <v>423</v>
      </c>
      <c r="S38" s="1" t="s">
        <v>289</v>
      </c>
      <c r="T38" s="1" t="s">
        <v>290</v>
      </c>
      <c r="U38" s="1" t="s">
        <v>291</v>
      </c>
    </row>
    <row r="39" s="1" customFormat="1" spans="1:21">
      <c r="A39" s="3">
        <v>18009975708</v>
      </c>
      <c r="B39" s="1" t="s">
        <v>368</v>
      </c>
      <c r="C39" s="1" t="s">
        <v>424</v>
      </c>
      <c r="D39" s="1" t="s">
        <v>425</v>
      </c>
      <c r="E39" s="1" t="s">
        <v>82</v>
      </c>
      <c r="F39" s="1" t="s">
        <v>368</v>
      </c>
      <c r="G39" s="1" t="s">
        <v>280</v>
      </c>
      <c r="H39" s="1" t="s">
        <v>281</v>
      </c>
      <c r="I39" s="1" t="s">
        <v>426</v>
      </c>
      <c r="J39" s="1" t="s">
        <v>283</v>
      </c>
      <c r="K39" s="1" t="s">
        <v>426</v>
      </c>
      <c r="L39" s="1" t="s">
        <v>426</v>
      </c>
      <c r="M39" s="1" t="s">
        <v>295</v>
      </c>
      <c r="N39" s="1" t="s">
        <v>295</v>
      </c>
      <c r="O39" s="1" t="s">
        <v>284</v>
      </c>
      <c r="P39" s="1" t="s">
        <v>286</v>
      </c>
      <c r="Q39" s="1" t="s">
        <v>287</v>
      </c>
      <c r="R39" s="1" t="s">
        <v>427</v>
      </c>
      <c r="S39" s="1" t="s">
        <v>289</v>
      </c>
      <c r="T39" s="1" t="s">
        <v>290</v>
      </c>
      <c r="U39" s="1" t="s">
        <v>291</v>
      </c>
    </row>
    <row r="40" s="1" customFormat="1" spans="1:21">
      <c r="A40" s="3">
        <v>18016183068</v>
      </c>
      <c r="B40" s="1" t="s">
        <v>277</v>
      </c>
      <c r="C40" s="1" t="s">
        <v>428</v>
      </c>
      <c r="D40" s="1" t="s">
        <v>429</v>
      </c>
      <c r="E40" s="1" t="s">
        <v>96</v>
      </c>
      <c r="F40" s="1" t="s">
        <v>277</v>
      </c>
      <c r="G40" s="1" t="s">
        <v>280</v>
      </c>
      <c r="H40" s="1" t="s">
        <v>281</v>
      </c>
      <c r="I40" s="1" t="s">
        <v>430</v>
      </c>
      <c r="J40" s="1" t="s">
        <v>283</v>
      </c>
      <c r="K40" s="1" t="s">
        <v>430</v>
      </c>
      <c r="L40" s="1" t="s">
        <v>430</v>
      </c>
      <c r="M40" s="1" t="s">
        <v>295</v>
      </c>
      <c r="N40" s="1" t="s">
        <v>295</v>
      </c>
      <c r="O40" s="1" t="s">
        <v>284</v>
      </c>
      <c r="P40" s="1" t="s">
        <v>286</v>
      </c>
      <c r="Q40" s="1" t="s">
        <v>287</v>
      </c>
      <c r="R40" s="1" t="s">
        <v>431</v>
      </c>
      <c r="S40" s="1" t="s">
        <v>289</v>
      </c>
      <c r="T40" s="1" t="s">
        <v>290</v>
      </c>
      <c r="U40" s="1" t="s">
        <v>291</v>
      </c>
    </row>
    <row r="41" s="1" customFormat="1" spans="1:21">
      <c r="A41" s="3">
        <v>17997300280</v>
      </c>
      <c r="B41" s="1" t="s">
        <v>418</v>
      </c>
      <c r="C41" s="1" t="s">
        <v>432</v>
      </c>
      <c r="D41" s="1" t="s">
        <v>433</v>
      </c>
      <c r="E41" s="1" t="s">
        <v>47</v>
      </c>
      <c r="F41" s="1" t="s">
        <v>418</v>
      </c>
      <c r="G41" s="1" t="s">
        <v>280</v>
      </c>
      <c r="H41" s="1" t="s">
        <v>281</v>
      </c>
      <c r="I41" s="1" t="s">
        <v>434</v>
      </c>
      <c r="J41" s="1" t="s">
        <v>283</v>
      </c>
      <c r="K41" s="1" t="s">
        <v>434</v>
      </c>
      <c r="L41" s="1" t="s">
        <v>434</v>
      </c>
      <c r="M41" s="1" t="s">
        <v>295</v>
      </c>
      <c r="N41" s="1" t="s">
        <v>295</v>
      </c>
      <c r="O41" s="1" t="s">
        <v>284</v>
      </c>
      <c r="P41" s="1" t="s">
        <v>286</v>
      </c>
      <c r="Q41" s="1" t="s">
        <v>287</v>
      </c>
      <c r="R41" s="1" t="s">
        <v>435</v>
      </c>
      <c r="S41" s="1" t="s">
        <v>289</v>
      </c>
      <c r="T41" s="1" t="s">
        <v>290</v>
      </c>
      <c r="U41" s="1" t="s">
        <v>291</v>
      </c>
    </row>
    <row r="42" s="1" customFormat="1" spans="1:21">
      <c r="A42" s="3">
        <v>17997296037</v>
      </c>
      <c r="B42" s="1" t="s">
        <v>418</v>
      </c>
      <c r="C42" s="1" t="s">
        <v>436</v>
      </c>
      <c r="D42" s="1" t="s">
        <v>433</v>
      </c>
      <c r="E42" s="1" t="s">
        <v>44</v>
      </c>
      <c r="F42" s="1" t="s">
        <v>418</v>
      </c>
      <c r="G42" s="1" t="s">
        <v>280</v>
      </c>
      <c r="H42" s="1" t="s">
        <v>281</v>
      </c>
      <c r="I42" s="1" t="s">
        <v>434</v>
      </c>
      <c r="J42" s="1" t="s">
        <v>283</v>
      </c>
      <c r="K42" s="1" t="s">
        <v>434</v>
      </c>
      <c r="L42" s="1" t="s">
        <v>434</v>
      </c>
      <c r="M42" s="1" t="s">
        <v>295</v>
      </c>
      <c r="N42" s="1" t="s">
        <v>295</v>
      </c>
      <c r="O42" s="1" t="s">
        <v>284</v>
      </c>
      <c r="P42" s="1" t="s">
        <v>286</v>
      </c>
      <c r="Q42" s="1" t="s">
        <v>287</v>
      </c>
      <c r="R42" s="1" t="s">
        <v>437</v>
      </c>
      <c r="S42" s="1" t="s">
        <v>289</v>
      </c>
      <c r="T42" s="1" t="s">
        <v>290</v>
      </c>
      <c r="U42" s="1" t="s">
        <v>291</v>
      </c>
    </row>
    <row r="43" s="1" customFormat="1" spans="1:21">
      <c r="A43" s="3">
        <v>18009849093</v>
      </c>
      <c r="B43" s="1" t="s">
        <v>368</v>
      </c>
      <c r="C43" s="1" t="s">
        <v>438</v>
      </c>
      <c r="D43" s="1" t="s">
        <v>439</v>
      </c>
      <c r="E43" s="1" t="s">
        <v>69</v>
      </c>
      <c r="F43" s="1" t="s">
        <v>368</v>
      </c>
      <c r="G43" s="1" t="s">
        <v>280</v>
      </c>
      <c r="H43" s="1" t="s">
        <v>281</v>
      </c>
      <c r="I43" s="1" t="s">
        <v>440</v>
      </c>
      <c r="J43" s="1" t="s">
        <v>283</v>
      </c>
      <c r="K43" s="1" t="s">
        <v>440</v>
      </c>
      <c r="L43" s="1" t="s">
        <v>440</v>
      </c>
      <c r="M43" s="1" t="s">
        <v>295</v>
      </c>
      <c r="N43" s="1" t="s">
        <v>295</v>
      </c>
      <c r="O43" s="1" t="s">
        <v>284</v>
      </c>
      <c r="P43" s="1" t="s">
        <v>286</v>
      </c>
      <c r="Q43" s="1" t="s">
        <v>287</v>
      </c>
      <c r="R43" s="1" t="s">
        <v>441</v>
      </c>
      <c r="S43" s="1" t="s">
        <v>289</v>
      </c>
      <c r="T43" s="1" t="s">
        <v>290</v>
      </c>
      <c r="U43" s="1" t="s">
        <v>291</v>
      </c>
    </row>
    <row r="44" s="1" customFormat="1" spans="1:21">
      <c r="A44" s="3">
        <v>18016368381</v>
      </c>
      <c r="B44" s="1" t="s">
        <v>277</v>
      </c>
      <c r="C44" s="1" t="s">
        <v>442</v>
      </c>
      <c r="D44" s="1" t="s">
        <v>443</v>
      </c>
      <c r="E44" s="1" t="s">
        <v>108</v>
      </c>
      <c r="F44" s="1" t="s">
        <v>277</v>
      </c>
      <c r="G44" s="1" t="s">
        <v>280</v>
      </c>
      <c r="H44" s="1" t="s">
        <v>281</v>
      </c>
      <c r="I44" s="1" t="s">
        <v>430</v>
      </c>
      <c r="J44" s="1" t="s">
        <v>283</v>
      </c>
      <c r="K44" s="1" t="s">
        <v>430</v>
      </c>
      <c r="L44" s="1" t="s">
        <v>430</v>
      </c>
      <c r="M44" s="1" t="s">
        <v>295</v>
      </c>
      <c r="N44" s="1" t="s">
        <v>295</v>
      </c>
      <c r="O44" s="1" t="s">
        <v>284</v>
      </c>
      <c r="P44" s="1" t="s">
        <v>286</v>
      </c>
      <c r="Q44" s="1" t="s">
        <v>287</v>
      </c>
      <c r="R44" s="1" t="s">
        <v>444</v>
      </c>
      <c r="S44" s="1" t="s">
        <v>289</v>
      </c>
      <c r="T44" s="1" t="s">
        <v>290</v>
      </c>
      <c r="U44" s="1" t="s">
        <v>291</v>
      </c>
    </row>
    <row r="45" s="1" customFormat="1" spans="1:21">
      <c r="A45" s="3">
        <v>18016179435</v>
      </c>
      <c r="B45" s="1" t="s">
        <v>277</v>
      </c>
      <c r="C45" s="1" t="s">
        <v>445</v>
      </c>
      <c r="D45" s="1" t="s">
        <v>446</v>
      </c>
      <c r="E45" s="1" t="s">
        <v>92</v>
      </c>
      <c r="F45" s="1" t="s">
        <v>277</v>
      </c>
      <c r="G45" s="1" t="s">
        <v>280</v>
      </c>
      <c r="H45" s="1" t="s">
        <v>281</v>
      </c>
      <c r="I45" s="1" t="s">
        <v>447</v>
      </c>
      <c r="J45" s="1" t="s">
        <v>283</v>
      </c>
      <c r="K45" s="1" t="s">
        <v>447</v>
      </c>
      <c r="L45" s="1" t="s">
        <v>447</v>
      </c>
      <c r="M45" s="1" t="s">
        <v>295</v>
      </c>
      <c r="N45" s="1" t="s">
        <v>295</v>
      </c>
      <c r="O45" s="1" t="s">
        <v>284</v>
      </c>
      <c r="P45" s="1" t="s">
        <v>286</v>
      </c>
      <c r="Q45" s="1" t="s">
        <v>287</v>
      </c>
      <c r="R45" s="1" t="s">
        <v>448</v>
      </c>
      <c r="S45" s="1" t="s">
        <v>289</v>
      </c>
      <c r="T45" s="1" t="s">
        <v>290</v>
      </c>
      <c r="U45" s="1" t="s">
        <v>291</v>
      </c>
    </row>
    <row r="46" s="1" customFormat="1" spans="1:21">
      <c r="A46" s="3">
        <v>18017043362</v>
      </c>
      <c r="B46" s="1" t="s">
        <v>277</v>
      </c>
      <c r="C46" s="1" t="s">
        <v>449</v>
      </c>
      <c r="D46" s="1" t="s">
        <v>450</v>
      </c>
      <c r="E46" s="1" t="s">
        <v>134</v>
      </c>
      <c r="F46" s="1" t="s">
        <v>277</v>
      </c>
      <c r="G46" s="1" t="s">
        <v>280</v>
      </c>
      <c r="H46" s="1" t="s">
        <v>281</v>
      </c>
      <c r="I46" s="1" t="s">
        <v>451</v>
      </c>
      <c r="J46" s="1" t="s">
        <v>283</v>
      </c>
      <c r="K46" s="1" t="s">
        <v>451</v>
      </c>
      <c r="L46" s="1" t="s">
        <v>451</v>
      </c>
      <c r="M46" s="1" t="s">
        <v>295</v>
      </c>
      <c r="N46" s="1" t="s">
        <v>295</v>
      </c>
      <c r="O46" s="1" t="s">
        <v>284</v>
      </c>
      <c r="P46" s="1" t="s">
        <v>286</v>
      </c>
      <c r="Q46" s="1" t="s">
        <v>287</v>
      </c>
      <c r="R46" s="1" t="s">
        <v>452</v>
      </c>
      <c r="S46" s="1" t="s">
        <v>289</v>
      </c>
      <c r="T46" s="1" t="s">
        <v>290</v>
      </c>
      <c r="U46" s="1" t="s">
        <v>291</v>
      </c>
    </row>
    <row r="47" s="1" customFormat="1" spans="1:21">
      <c r="A47" s="3">
        <v>18009939784</v>
      </c>
      <c r="B47" s="1" t="s">
        <v>368</v>
      </c>
      <c r="C47" s="1" t="s">
        <v>453</v>
      </c>
      <c r="D47" s="1" t="s">
        <v>454</v>
      </c>
      <c r="E47" s="1" t="s">
        <v>78</v>
      </c>
      <c r="F47" s="1" t="s">
        <v>277</v>
      </c>
      <c r="G47" s="1" t="s">
        <v>280</v>
      </c>
      <c r="H47" s="1" t="s">
        <v>281</v>
      </c>
      <c r="I47" s="1" t="s">
        <v>303</v>
      </c>
      <c r="J47" s="1" t="s">
        <v>283</v>
      </c>
      <c r="K47" s="1" t="s">
        <v>303</v>
      </c>
      <c r="L47" s="1" t="s">
        <v>303</v>
      </c>
      <c r="M47" s="1" t="s">
        <v>295</v>
      </c>
      <c r="N47" s="1" t="s">
        <v>295</v>
      </c>
      <c r="O47" s="1" t="s">
        <v>284</v>
      </c>
      <c r="P47" s="1" t="s">
        <v>286</v>
      </c>
      <c r="Q47" s="1" t="s">
        <v>287</v>
      </c>
      <c r="R47" s="1" t="s">
        <v>455</v>
      </c>
      <c r="S47" s="1" t="s">
        <v>289</v>
      </c>
      <c r="T47" s="1" t="s">
        <v>290</v>
      </c>
      <c r="U47" s="1" t="s">
        <v>291</v>
      </c>
    </row>
    <row r="48" s="1" customFormat="1" spans="1:21">
      <c r="A48" s="3">
        <v>18017254056</v>
      </c>
      <c r="B48" s="1" t="s">
        <v>277</v>
      </c>
      <c r="C48" s="1" t="s">
        <v>456</v>
      </c>
      <c r="D48" s="1" t="s">
        <v>457</v>
      </c>
      <c r="E48" s="1" t="s">
        <v>149</v>
      </c>
      <c r="F48" s="1" t="s">
        <v>277</v>
      </c>
      <c r="G48" s="1" t="s">
        <v>280</v>
      </c>
      <c r="H48" s="1" t="s">
        <v>281</v>
      </c>
      <c r="I48" s="1" t="s">
        <v>458</v>
      </c>
      <c r="J48" s="1" t="s">
        <v>283</v>
      </c>
      <c r="K48" s="1" t="s">
        <v>458</v>
      </c>
      <c r="L48" s="1" t="s">
        <v>458</v>
      </c>
      <c r="M48" s="1" t="s">
        <v>295</v>
      </c>
      <c r="N48" s="1" t="s">
        <v>295</v>
      </c>
      <c r="O48" s="1" t="s">
        <v>284</v>
      </c>
      <c r="P48" s="1" t="s">
        <v>286</v>
      </c>
      <c r="Q48" s="1" t="s">
        <v>287</v>
      </c>
      <c r="R48" s="1" t="s">
        <v>459</v>
      </c>
      <c r="S48" s="1" t="s">
        <v>289</v>
      </c>
      <c r="T48" s="1" t="s">
        <v>290</v>
      </c>
      <c r="U48" s="1" t="s">
        <v>291</v>
      </c>
    </row>
    <row r="49" s="1" customFormat="1" spans="1:21">
      <c r="A49" s="3">
        <v>18017451588</v>
      </c>
      <c r="B49" s="1" t="s">
        <v>277</v>
      </c>
      <c r="C49" s="1" t="s">
        <v>460</v>
      </c>
      <c r="D49" s="1" t="s">
        <v>461</v>
      </c>
      <c r="E49" s="1" t="s">
        <v>154</v>
      </c>
      <c r="F49" s="1" t="s">
        <v>277</v>
      </c>
      <c r="G49" s="1" t="s">
        <v>280</v>
      </c>
      <c r="H49" s="1" t="s">
        <v>281</v>
      </c>
      <c r="I49" s="1" t="s">
        <v>462</v>
      </c>
      <c r="J49" s="1" t="s">
        <v>283</v>
      </c>
      <c r="K49" s="1" t="s">
        <v>462</v>
      </c>
      <c r="L49" s="1" t="s">
        <v>462</v>
      </c>
      <c r="M49" s="1" t="s">
        <v>295</v>
      </c>
      <c r="N49" s="1" t="s">
        <v>295</v>
      </c>
      <c r="O49" s="1" t="s">
        <v>284</v>
      </c>
      <c r="P49" s="1" t="s">
        <v>286</v>
      </c>
      <c r="Q49" s="1" t="s">
        <v>287</v>
      </c>
      <c r="R49" s="1" t="s">
        <v>463</v>
      </c>
      <c r="S49" s="1" t="s">
        <v>289</v>
      </c>
      <c r="T49" s="1" t="s">
        <v>290</v>
      </c>
      <c r="U49" s="1" t="s">
        <v>291</v>
      </c>
    </row>
    <row r="50" s="1" customFormat="1" spans="1:21">
      <c r="A50" s="3">
        <v>18016532694</v>
      </c>
      <c r="B50" s="1" t="s">
        <v>277</v>
      </c>
      <c r="C50" s="1" t="s">
        <v>464</v>
      </c>
      <c r="D50" s="1" t="s">
        <v>461</v>
      </c>
      <c r="E50" s="1" t="s">
        <v>125</v>
      </c>
      <c r="F50" s="1" t="s">
        <v>277</v>
      </c>
      <c r="G50" s="1" t="s">
        <v>280</v>
      </c>
      <c r="H50" s="1" t="s">
        <v>281</v>
      </c>
      <c r="I50" s="1" t="s">
        <v>462</v>
      </c>
      <c r="J50" s="1" t="s">
        <v>283</v>
      </c>
      <c r="K50" s="1" t="s">
        <v>462</v>
      </c>
      <c r="L50" s="1" t="s">
        <v>462</v>
      </c>
      <c r="M50" s="1" t="s">
        <v>295</v>
      </c>
      <c r="N50" s="1" t="s">
        <v>295</v>
      </c>
      <c r="O50" s="1" t="s">
        <v>284</v>
      </c>
      <c r="P50" s="1" t="s">
        <v>286</v>
      </c>
      <c r="Q50" s="1" t="s">
        <v>287</v>
      </c>
      <c r="R50" s="1" t="s">
        <v>465</v>
      </c>
      <c r="S50" s="1" t="s">
        <v>289</v>
      </c>
      <c r="T50" s="1" t="s">
        <v>290</v>
      </c>
      <c r="U50" s="1" t="s">
        <v>291</v>
      </c>
    </row>
    <row r="51" s="1" customFormat="1" spans="1:21">
      <c r="A51" s="3">
        <v>17993290791</v>
      </c>
      <c r="B51" s="1" t="s">
        <v>466</v>
      </c>
      <c r="C51" s="1" t="s">
        <v>467</v>
      </c>
      <c r="D51" s="1" t="s">
        <v>468</v>
      </c>
      <c r="E51" s="1" t="s">
        <v>40</v>
      </c>
      <c r="F51" s="1" t="s">
        <v>421</v>
      </c>
      <c r="G51" s="1" t="s">
        <v>280</v>
      </c>
      <c r="H51" s="1" t="s">
        <v>281</v>
      </c>
      <c r="I51" s="1" t="s">
        <v>469</v>
      </c>
      <c r="J51" s="1" t="s">
        <v>283</v>
      </c>
      <c r="K51" s="1" t="s">
        <v>469</v>
      </c>
      <c r="L51" s="1" t="s">
        <v>469</v>
      </c>
      <c r="M51" s="1" t="s">
        <v>295</v>
      </c>
      <c r="N51" s="1" t="s">
        <v>295</v>
      </c>
      <c r="O51" s="1" t="s">
        <v>284</v>
      </c>
      <c r="P51" s="1" t="s">
        <v>286</v>
      </c>
      <c r="Q51" s="1" t="s">
        <v>287</v>
      </c>
      <c r="R51" s="1" t="s">
        <v>470</v>
      </c>
      <c r="S51" s="1" t="s">
        <v>289</v>
      </c>
      <c r="T51" s="1" t="s">
        <v>290</v>
      </c>
      <c r="U51" s="1" t="s">
        <v>291</v>
      </c>
    </row>
    <row r="52" s="1" customFormat="1" spans="1:21">
      <c r="A52" s="3">
        <v>18017486520</v>
      </c>
      <c r="B52" s="1" t="s">
        <v>277</v>
      </c>
      <c r="C52" s="1" t="s">
        <v>471</v>
      </c>
      <c r="D52" s="1" t="s">
        <v>472</v>
      </c>
      <c r="E52" s="1" t="s">
        <v>159</v>
      </c>
      <c r="F52" s="1" t="s">
        <v>277</v>
      </c>
      <c r="G52" s="1" t="s">
        <v>280</v>
      </c>
      <c r="H52" s="1" t="s">
        <v>281</v>
      </c>
      <c r="I52" s="1" t="s">
        <v>376</v>
      </c>
      <c r="J52" s="1" t="s">
        <v>283</v>
      </c>
      <c r="K52" s="1" t="s">
        <v>376</v>
      </c>
      <c r="L52" s="1" t="s">
        <v>376</v>
      </c>
      <c r="M52" s="1" t="s">
        <v>295</v>
      </c>
      <c r="N52" s="1" t="s">
        <v>295</v>
      </c>
      <c r="O52" s="1" t="s">
        <v>284</v>
      </c>
      <c r="P52" s="1" t="s">
        <v>286</v>
      </c>
      <c r="Q52" s="1" t="s">
        <v>287</v>
      </c>
      <c r="R52" s="1" t="s">
        <v>473</v>
      </c>
      <c r="S52" s="1" t="s">
        <v>289</v>
      </c>
      <c r="T52" s="1" t="s">
        <v>290</v>
      </c>
      <c r="U52" s="1" t="s">
        <v>291</v>
      </c>
    </row>
    <row r="53" s="1" customFormat="1" spans="1:21">
      <c r="A53" s="3">
        <v>18017180913</v>
      </c>
      <c r="B53" s="1" t="s">
        <v>277</v>
      </c>
      <c r="C53" s="1" t="s">
        <v>474</v>
      </c>
      <c r="D53" s="1" t="s">
        <v>475</v>
      </c>
      <c r="E53" s="1" t="s">
        <v>146</v>
      </c>
      <c r="F53" s="1" t="s">
        <v>277</v>
      </c>
      <c r="G53" s="1" t="s">
        <v>280</v>
      </c>
      <c r="H53" s="1" t="s">
        <v>281</v>
      </c>
      <c r="I53" s="1" t="s">
        <v>476</v>
      </c>
      <c r="J53" s="1" t="s">
        <v>283</v>
      </c>
      <c r="K53" s="1" t="s">
        <v>476</v>
      </c>
      <c r="L53" s="1" t="s">
        <v>476</v>
      </c>
      <c r="M53" s="1" t="s">
        <v>295</v>
      </c>
      <c r="N53" s="1" t="s">
        <v>295</v>
      </c>
      <c r="O53" s="1" t="s">
        <v>284</v>
      </c>
      <c r="P53" s="1" t="s">
        <v>286</v>
      </c>
      <c r="Q53" s="1" t="s">
        <v>287</v>
      </c>
      <c r="R53" s="1" t="s">
        <v>477</v>
      </c>
      <c r="S53" s="1" t="s">
        <v>289</v>
      </c>
      <c r="T53" s="1" t="s">
        <v>290</v>
      </c>
      <c r="U53" s="1" t="s">
        <v>291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2022-06-14T01:19:02Z</dcterms:created>
  <dcterms:modified xsi:type="dcterms:W3CDTF">2022-06-14T01:26:17Z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53B1BBCFDA884427B13244A557865A93</vt:lpwstr>
  </property>
  <property fmtid="{D5CDD505-2E9C-101B-9397-08002B2CF9AE}" pid="3" name="KSOProductBuildVer">
    <vt:lpwstr>2052-11.1.0.11744</vt:lpwstr>
  </property>
</Properties>
</file>