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对账!$1:$103</definedName>
  </definedNames>
  <calcPr calcId="144525"/>
</workbook>
</file>

<file path=xl/sharedStrings.xml><?xml version="1.0" encoding="utf-8"?>
<sst xmlns="http://schemas.openxmlformats.org/spreadsheetml/2006/main" count="3252" uniqueCount="993">
  <si>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</si>
  <si>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</si>
  <si>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</si>
  <si>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</si>
  <si>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</si>
  <si>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</si>
  <si>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</si>
  <si>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</si>
  <si>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</si>
  <si>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</si>
  <si>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</si>
  <si>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</si>
  <si>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</si>
  <si>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</si>
  <si>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</si>
  <si>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</si>
  <si>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</si>
  <si>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</si>
  <si>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</si>
  <si>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</si>
  <si>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</si>
  <si>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</si>
  <si>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</si>
  <si>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</si>
  <si>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</si>
  <si>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17937787614	</t>
  </si>
  <si>
    <t>Ctrip</t>
  </si>
  <si>
    <t>正常</t>
  </si>
  <si>
    <t>[新山]新山凯贝丽酒店式服务公寓(Capri by Fraser Johor Bahru)(90558946)</t>
  </si>
  <si>
    <t>豪华特大床一室房&lt;双人入住&gt;&lt;双早&gt;</t>
  </si>
  <si>
    <t>CNY</t>
  </si>
  <si>
    <t>Hazman Dani/Hamdan</t>
  </si>
  <si>
    <t>CA2019220615CNY</t>
  </si>
  <si>
    <t>未提现</t>
  </si>
  <si>
    <t>携程开票</t>
  </si>
  <si>
    <t xml:space="preserve">2552499	</t>
  </si>
  <si>
    <t xml:space="preserve">24123992-1	</t>
  </si>
  <si>
    <t xml:space="preserve">17960155021	</t>
  </si>
  <si>
    <t>[马六甲]马六甲大华酒店(The Majestic Malacca)(28538119)</t>
  </si>
  <si>
    <t>豪华房&lt;双人入住&gt;&lt;双早&gt;</t>
  </si>
  <si>
    <t>Vasu/Prashalini</t>
  </si>
  <si>
    <t xml:space="preserve">2556701	</t>
  </si>
  <si>
    <t xml:space="preserve">153993538	</t>
  </si>
  <si>
    <t xml:space="preserve">17961671931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</si>
  <si>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</si>
  <si>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</si>
  <si>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Huang/Siyao</t>
  </si>
  <si>
    <t xml:space="preserve">2557288	</t>
  </si>
  <si>
    <t xml:space="preserve">218640	</t>
  </si>
  <si>
    <t xml:space="preserve">17972551159	</t>
  </si>
  <si>
    <t>[邦劳]阿罗纳海滩赫纳度假村(Henann Resort Alona Beach)(5243777)</t>
  </si>
  <si>
    <t>豪华房&lt;特价大促销&gt;&lt;三人入住&gt;&lt;早餐&gt;</t>
  </si>
  <si>
    <t>Alessandra Manzano/Andrea,Alessandra Manzano/Andrea,Alessandra Manzano/Andrea</t>
  </si>
  <si>
    <t xml:space="preserve">2559376	</t>
  </si>
  <si>
    <t xml:space="preserve">HBLMNL012-0013	</t>
  </si>
  <si>
    <t xml:space="preserve">17984778620	</t>
  </si>
  <si>
    <t>[长滩岛]顺化酒店及长滩岛度假村(Hue Hotels and Resorts Boracay)(26220278)</t>
  </si>
  <si>
    <t>豪华房&lt;特价大促销&gt;&lt;双人入住&gt;&lt;双早&gt;</t>
  </si>
  <si>
    <t>Montano/Larissa Mae</t>
  </si>
  <si>
    <t xml:space="preserve">2562237	</t>
  </si>
  <si>
    <t xml:space="preserve">208370	</t>
  </si>
  <si>
    <t xml:space="preserve">17992362564	</t>
  </si>
  <si>
    <t>[碧瑶]海约翰坎普庄园酒店(The Manor at Camp John Hay)(28356473)</t>
  </si>
  <si>
    <t>林景高级房&lt;特价大促销&gt;&lt;双人入住&gt;&lt;无早&gt;</t>
  </si>
  <si>
    <t>MANALANSAN/DIANNE</t>
  </si>
  <si>
    <t xml:space="preserve">2563505	</t>
  </si>
  <si>
    <t xml:space="preserve">143353	</t>
  </si>
  <si>
    <t xml:space="preserve">17993514290	</t>
  </si>
  <si>
    <t>Santos/Danielle</t>
  </si>
  <si>
    <t xml:space="preserve">2563825	</t>
  </si>
  <si>
    <t xml:space="preserve">143410	</t>
  </si>
  <si>
    <t xml:space="preserve">18000362604	</t>
  </si>
  <si>
    <t>[曼谷]曼谷萨通雅诗阁酒店(Ascott Sathorn Bangkok)(5032213)</t>
  </si>
  <si>
    <t>尊贵一室房&lt;双人入住&gt;&lt;双早&gt;</t>
  </si>
  <si>
    <t>WANG/YING</t>
  </si>
  <si>
    <t xml:space="preserve">2564626	</t>
  </si>
  <si>
    <t xml:space="preserve">6496573	</t>
  </si>
  <si>
    <t xml:space="preserve">18004214690	</t>
  </si>
  <si>
    <t>[曼谷]曼谷盛泰澜中央世界商业中心酒店  (SHA Plus+)(Centara Grand &amp; Bangkok Convention Centre at CentralWorld  (SHA Plus+))(5527365)</t>
  </si>
  <si>
    <t>豪华好莱坞房&lt;今日特价 &gt;&lt;双人入住&gt;&lt;适用于除泰国的亚洲客人&gt;&lt;双早&gt;</t>
  </si>
  <si>
    <t>CHNG/BEE SUAN,GOH/ENG BAN,GOH/JOSIE PO YING,GOH/JAMIE PO YAN</t>
  </si>
  <si>
    <t xml:space="preserve">2565179	</t>
  </si>
  <si>
    <t xml:space="preserve">185070216	</t>
  </si>
  <si>
    <t xml:space="preserve">18009261586	</t>
  </si>
  <si>
    <t>[乔治市]槟城长荣桂冠酒店 (槟城对抗新冠肺炎认证)(Evergreen Laurel Hotel Penang (PenangFightCovid-19 Certified))(28528115)</t>
  </si>
  <si>
    <t>城景高级双人床房&lt;双人入住&gt;&lt;双早&gt;</t>
  </si>
  <si>
    <t>HASNAN /FATEHAH</t>
  </si>
  <si>
    <t xml:space="preserve">2566127	</t>
  </si>
  <si>
    <t xml:space="preserve">22052877627	</t>
  </si>
  <si>
    <t xml:space="preserve">18012505602	</t>
  </si>
  <si>
    <t>[乔治市]槟城双威乔治市酒店 (槟城对抗新冠肺炎认证)(Sunway Hotel Georgetown Penang (PenangFightCovid-19 Certified))(28528357)</t>
  </si>
  <si>
    <t>豪华特大床房&lt;双人入住&gt;&lt;无早&gt;</t>
  </si>
  <si>
    <t>Mohd Sadik/Faizul Azhab</t>
  </si>
  <si>
    <t xml:space="preserve">2566706	</t>
  </si>
  <si>
    <t xml:space="preserve">acknowledge	</t>
  </si>
  <si>
    <t xml:space="preserve">18018140663	</t>
  </si>
  <si>
    <t>[普吉岛]美乐地别墅度假酒店 (SHA Extra Plus)(Metadee Resort &amp; Villas (SHA Extra Plus))(3736816)</t>
  </si>
  <si>
    <t>豪华池景房(连住3晚及以上)&lt;特惠专享&gt;&lt;三人入住&gt;&lt;早餐&gt;</t>
  </si>
  <si>
    <t>Albahrani/osama</t>
  </si>
  <si>
    <t xml:space="preserve">2568382	</t>
  </si>
  <si>
    <t xml:space="preserve">4486	</t>
  </si>
  <si>
    <t xml:space="preserve">18019830897	</t>
  </si>
  <si>
    <t>Mok/ZhiQing,Mok/ZhiQing</t>
  </si>
  <si>
    <t xml:space="preserve">2568545	</t>
  </si>
  <si>
    <t xml:space="preserve">3786504	</t>
  </si>
  <si>
    <t xml:space="preserve">18019841306	</t>
  </si>
  <si>
    <t>[西南县]槟城直落巴巷悦椿度假村 (槟城对抗新冠肺炎认证)(Angsana Teluk Bahang (PenangFightCovid-19 Certified))(67827066)</t>
  </si>
  <si>
    <t>尊贵特大床房&lt;双人入住&gt;&lt;双早&gt;</t>
  </si>
  <si>
    <t>Wong/Kenny Khangli</t>
  </si>
  <si>
    <t xml:space="preserve">2568549	</t>
  </si>
  <si>
    <t xml:space="preserve">5867902	</t>
  </si>
  <si>
    <t xml:space="preserve">18020334751	</t>
  </si>
  <si>
    <t>[曼谷]曼谷湄南河四季酒店 (SHA Plus+)(Four Seasons Hotel Bangkok at Chao Phraya River (SHA Plus+))(57171815)</t>
  </si>
  <si>
    <t>豪华房&lt;全日特价&gt;&lt;双人入住&gt;&lt;双早&gt;</t>
  </si>
  <si>
    <t>KIM/GWANGSUK,KANG/DAECHEOL</t>
  </si>
  <si>
    <t xml:space="preserve">2568705	</t>
  </si>
  <si>
    <t xml:space="preserve">100711	</t>
  </si>
  <si>
    <t xml:space="preserve">18025723254	</t>
  </si>
  <si>
    <t>[薄荷岛]赫纳恩镇度假村(Henann Tawala Resort)(91417869)</t>
  </si>
  <si>
    <t>豪华房&lt;特别促销&gt;&lt;双人入住&gt;&lt;双早&gt;</t>
  </si>
  <si>
    <t>Cedrick Dela Paz/Christian,Cedrick Dela Paz/Christian</t>
  </si>
  <si>
    <t xml:space="preserve">2570327	</t>
  </si>
  <si>
    <t xml:space="preserve">HTW233-0625	</t>
  </si>
  <si>
    <t xml:space="preserve">18035287214	</t>
  </si>
  <si>
    <t>[甲米]甲米奥南辉光酒店(SHA Extra Plus)(Glow Ao Nang Krabi(SHA Extra Plus))(28670424)</t>
  </si>
  <si>
    <t>高级特大床房(连住3晚及以上)&lt;特惠&gt;&lt;双人入住&gt;&lt;无早&gt;</t>
  </si>
  <si>
    <t>Hafriz Bin Zainudin/Azrul,Hafriz Bin Zainudin/Azrul</t>
  </si>
  <si>
    <t xml:space="preserve">2572815	</t>
  </si>
  <si>
    <t xml:space="preserve">GAN22002191	</t>
  </si>
  <si>
    <t xml:space="preserve">18039045784	</t>
  </si>
  <si>
    <t>[吉隆坡]吉隆坡四季酒店(Four Seasons Hotel Kuala Lumpur)(17496902)</t>
  </si>
  <si>
    <t>泳池园景特大床房&lt;双人入住&gt;&lt;双早&gt;</t>
  </si>
  <si>
    <t>NIU/AHUI</t>
  </si>
  <si>
    <t xml:space="preserve">2574076	</t>
  </si>
  <si>
    <t xml:space="preserve">3145857	</t>
  </si>
  <si>
    <t xml:space="preserve">18040711099	</t>
  </si>
  <si>
    <t>[吉隆坡]铂尔曼吉隆坡城市中心大酒店(Pullman Kuala Lumpur City Centre Hotel &amp; Residences)(5073220)</t>
  </si>
  <si>
    <t>豪华特大床房&lt;双人入住&gt;&lt;双早&gt;</t>
  </si>
  <si>
    <t>Saad/Syamim Amira</t>
  </si>
  <si>
    <t xml:space="preserve">2574245	</t>
  </si>
  <si>
    <t xml:space="preserve">835188	</t>
  </si>
  <si>
    <t xml:space="preserve">18041184527	</t>
  </si>
  <si>
    <t>豪华房&lt;特别促销&gt;&lt;三人入住&gt;&lt;早餐&gt;</t>
  </si>
  <si>
    <t>Binarao/Robert,Binarao/Robert,Binarao/Robert</t>
  </si>
  <si>
    <t xml:space="preserve">2574359	</t>
  </si>
  <si>
    <t xml:space="preserve">HTW233-0653	</t>
  </si>
  <si>
    <t xml:space="preserve">18043156726	</t>
  </si>
  <si>
    <t>[丹戎士拔]吉隆坡黄金棕榈度假村(Avani Sepang Goldcoast Resort Kuala Lumpur)(5409783)</t>
  </si>
  <si>
    <t>高级特大床房&lt;大床&gt;(至少提前7天预订)&lt;双人入住&gt;&lt;双早&gt;</t>
  </si>
  <si>
    <t>AHMAD/FIRDAUS</t>
  </si>
  <si>
    <t xml:space="preserve">2574661	</t>
  </si>
  <si>
    <t xml:space="preserve">666612	</t>
  </si>
  <si>
    <t xml:space="preserve">18047387890	</t>
  </si>
  <si>
    <t>[马里韦莱斯]巴丹东方酒店(The Oriental Hotel Bataan)(28435732)</t>
  </si>
  <si>
    <t>豪华四人房&lt;今日特价 &gt;&lt;四人入住&gt;&lt;早餐&gt;</t>
  </si>
  <si>
    <t>Raymund Arguelles/Albert,Raymund Arguelles/Albert</t>
  </si>
  <si>
    <t xml:space="preserve">2575758	</t>
  </si>
  <si>
    <t xml:space="preserve">	</t>
  </si>
  <si>
    <t xml:space="preserve">18049070304	</t>
  </si>
  <si>
    <t>[塞贝维]塞贝维温泉度假酒店(Cyberview Resort &amp; Spa)(28524827)</t>
  </si>
  <si>
    <t>高级小屋&lt;双人入住&gt;&lt;无早&gt;</t>
  </si>
  <si>
    <t>AHMAD BAKRI/ZULAIKA,AHMAD BAKRI/ZULAIKA</t>
  </si>
  <si>
    <t xml:space="preserve">2575911	</t>
  </si>
  <si>
    <t xml:space="preserve">12983726	</t>
  </si>
  <si>
    <t>取消</t>
  </si>
  <si>
    <t xml:space="preserve">18050384987	</t>
  </si>
  <si>
    <t>[曼谷]旅游山林小屋素坤逸11号酒店(Travelodge Sukhumvit 11)(13535055)</t>
  </si>
  <si>
    <t>高级房&lt;双人入住&gt;&lt;双早&gt;</t>
  </si>
  <si>
    <t>Tay/Rachel</t>
  </si>
  <si>
    <t xml:space="preserve">2576351	</t>
  </si>
  <si>
    <t xml:space="preserve">79461	</t>
  </si>
  <si>
    <t xml:space="preserve">18051871315	</t>
  </si>
  <si>
    <t>[曼达韦]曼达韦白酒店 -  多用途物业(bai Hotel Cebu - Multiple Use Property)(25321885)</t>
  </si>
  <si>
    <t>豪华房(至少连住2晚及以上)&lt;双人入住&gt;&lt;双早&gt;</t>
  </si>
  <si>
    <t>paras/luisa,paras/luisa,paras/luisa,paras/luisa</t>
  </si>
  <si>
    <t xml:space="preserve">18053699325	</t>
  </si>
  <si>
    <t>[芭堤雅]芭堤雅格兰德中心点酒店 (SHA Extra plus)(Grande Centre Point Pattaya (SHA Extra plus))(23791733)</t>
  </si>
  <si>
    <t>海景高级房&lt;大床&gt;&lt;今日特价 &gt;&lt;双人入住&gt;&lt;不适用泰国客人&gt;&lt;双早&gt;</t>
  </si>
  <si>
    <t>QIANG/Dong</t>
  </si>
  <si>
    <t xml:space="preserve">2576781	</t>
  </si>
  <si>
    <t xml:space="preserve">119961	</t>
  </si>
  <si>
    <t xml:space="preserve">18053734382	</t>
  </si>
  <si>
    <t>[帕拉尼亚克]马尼拉新濠天地凯悦酒店(Hyatt Regency Manila City of Dreams)(5917305)</t>
  </si>
  <si>
    <t>凯悦客房&lt;特价大促销&gt;&lt;双人入住&gt;&lt;双早&gt;</t>
  </si>
  <si>
    <t>KIM/BYUNGYEON</t>
  </si>
  <si>
    <t xml:space="preserve">2576788	</t>
  </si>
  <si>
    <t xml:space="preserve">46112660	</t>
  </si>
  <si>
    <t xml:space="preserve">18055530770	</t>
  </si>
  <si>
    <t>尊贵房&lt;今日特价 &gt;&lt;双人入住&gt;&lt;双早&gt;</t>
  </si>
  <si>
    <t>Laurel/Jannela,Laurel/Jannela</t>
  </si>
  <si>
    <t xml:space="preserve">2576949	</t>
  </si>
  <si>
    <t xml:space="preserve">HTW233-0687	</t>
  </si>
  <si>
    <t xml:space="preserve">18056182576	</t>
  </si>
  <si>
    <t>[曼谷]维布萨南保旅馆(Vib Best Western Sanam Pao)(41650497)</t>
  </si>
  <si>
    <t>高级特大床房&lt;双人入住&gt;&lt;无早&gt;</t>
  </si>
  <si>
    <t>chawadet/Suradet</t>
  </si>
  <si>
    <t xml:space="preserve">2577186	</t>
  </si>
  <si>
    <t xml:space="preserve">BK011186/1	</t>
  </si>
  <si>
    <t xml:space="preserve">18056679604	</t>
  </si>
  <si>
    <t>Tamas Fekete/Gabor,Tamas Fekete/Gabor</t>
  </si>
  <si>
    <t xml:space="preserve">2577340	</t>
  </si>
  <si>
    <t xml:space="preserve">GAN22002262	</t>
  </si>
  <si>
    <t xml:space="preserve">18056964206	</t>
  </si>
  <si>
    <t>[马卡蒂]马尼拉都喜天丽酒店(Dusit Thani Manila)(5673474)</t>
  </si>
  <si>
    <t>都喜双床房(至少连住2晚及以上)&lt;双人入住&gt;&lt;双早&gt;</t>
  </si>
  <si>
    <t>Marie Martem/Trisha,Marie Martem/Trisha</t>
  </si>
  <si>
    <t xml:space="preserve">2577483	</t>
  </si>
  <si>
    <t xml:space="preserve">39837274	</t>
  </si>
  <si>
    <t xml:space="preserve">18061737419	</t>
  </si>
  <si>
    <t>Abd Rahman/Mohammad Alif Firdaus,Shahruddin/Mohammad Yussof</t>
  </si>
  <si>
    <t xml:space="preserve">2578440	</t>
  </si>
  <si>
    <t xml:space="preserve">836277	</t>
  </si>
  <si>
    <t xml:space="preserve">18062883753	</t>
  </si>
  <si>
    <t>高级房&lt;双人入住&gt;&lt;无早&gt;</t>
  </si>
  <si>
    <t>malipa/korakot,malipa/korakot</t>
  </si>
  <si>
    <t xml:space="preserve">2578810	</t>
  </si>
  <si>
    <t xml:space="preserve">BK011222	</t>
  </si>
  <si>
    <t xml:space="preserve">18063089184	</t>
  </si>
  <si>
    <t>Lee/gwangiun,Lee/gwangiun</t>
  </si>
  <si>
    <t xml:space="preserve">2578893	</t>
  </si>
  <si>
    <t xml:space="preserve">HBLMNL001-2116	</t>
  </si>
  <si>
    <t xml:space="preserve">18063239719	</t>
  </si>
  <si>
    <t>Claire Balayan/Nina,Claire Balayan/Nina</t>
  </si>
  <si>
    <t xml:space="preserve">2578983	</t>
  </si>
  <si>
    <t xml:space="preserve">HBM201-4651	</t>
  </si>
  <si>
    <t xml:space="preserve">18064904013	</t>
  </si>
  <si>
    <t>[吉隆坡]辉盛凯贝丽(Capri by Fraser Bukit Bintang)(88638672)</t>
  </si>
  <si>
    <t>豪华大床一室房&lt;双人入住&gt;&lt;双早&gt;</t>
  </si>
  <si>
    <t>shou Jie darren/Tan,shou Jie darren/Tan</t>
  </si>
  <si>
    <t xml:space="preserve">2579191	</t>
  </si>
  <si>
    <t xml:space="preserve">63867044-1	</t>
  </si>
  <si>
    <t xml:space="preserve">18064971657	</t>
  </si>
  <si>
    <t>高级特大床房&lt;大床&gt;&lt;双人入住&gt;&lt;双早&gt;</t>
  </si>
  <si>
    <t>chen/jared,lim/pei teng</t>
  </si>
  <si>
    <t xml:space="preserve">2579220	</t>
  </si>
  <si>
    <t xml:space="preserve">667210	</t>
  </si>
  <si>
    <t xml:space="preserve">18065444076	</t>
  </si>
  <si>
    <t>[安赫莱斯]安洁拉斯海滩俱乐部酒店(ABC Hotel)(28365603)</t>
  </si>
  <si>
    <t>水上套房&lt;双人入住&gt;&lt;双早&gt;</t>
  </si>
  <si>
    <t>Ysabel Ellescas/Bianca,Ysabel Ellescas/Bianca</t>
  </si>
  <si>
    <t xml:space="preserve">2579436	</t>
  </si>
  <si>
    <t xml:space="preserve">ABC 105886	</t>
  </si>
  <si>
    <t xml:space="preserve">18065655494	</t>
  </si>
  <si>
    <t>[乔治市]槟城龙城快捷酒店 (槟城对抗新冠肺炎认证)(Cititel Express Penang (PenangFightCovid-19 Certified))(5147805)</t>
  </si>
  <si>
    <t>标准大床房&lt;双人入住&gt;&lt;双早&gt;</t>
  </si>
  <si>
    <t>Letchman/Nalini,Letchman/Nalini</t>
  </si>
  <si>
    <t xml:space="preserve">2579506	</t>
  </si>
  <si>
    <t xml:space="preserve">579039	</t>
  </si>
  <si>
    <t xml:space="preserve">18068434869	</t>
  </si>
  <si>
    <t>[吉隆坡]吉隆坡市中心玛雅酒店(Hotel Maya Kuala Lumpur City Centre)(28528339)</t>
  </si>
  <si>
    <t>一室房(连住3晚及以上)&lt;双人入住&gt;&lt;双早&gt;</t>
  </si>
  <si>
    <t>Ranjihan Vanar/Ashbvin,Ranjihan Vanar/Ashbvin,Ranjihan Vanar/Ashbvin,Ranjihan Vanar/Ashbvin</t>
  </si>
  <si>
    <t xml:space="preserve">2580011	</t>
  </si>
  <si>
    <t xml:space="preserve">18068931551	</t>
  </si>
  <si>
    <t>标准套房&lt;双人入住&gt;&lt;双早&gt;</t>
  </si>
  <si>
    <t>P. General/Mency,P. General/Mency,P. General/Mency,P. General/Mency</t>
  </si>
  <si>
    <t xml:space="preserve">2580143	</t>
  </si>
  <si>
    <t xml:space="preserve">18069061989	</t>
  </si>
  <si>
    <t>[乔治市]槟城温宝利酒店 (槟城对抗新冠肺炎认证)(The Wembley – A St Giles Hotel, Penang (PenangFightCovid-19 Certified))(5159731)</t>
  </si>
  <si>
    <t>高级双床房&lt;双人入住&gt;&lt;双早&gt;</t>
  </si>
  <si>
    <t>Santana/Alwi</t>
  </si>
  <si>
    <t xml:space="preserve">2580187	</t>
  </si>
  <si>
    <t xml:space="preserve">647241	</t>
  </si>
  <si>
    <t xml:space="preserve">18069232664	</t>
  </si>
  <si>
    <t>[普吉岛]普吉岛西奈奢华酒店(SHA Extra Plus)(Sinae Phuket Luxury Hotel(SHA Extra Plus))(86107074)</t>
  </si>
  <si>
    <t>泳池一室特大床别墅&lt;特惠专享&gt;&lt;双人入住&gt;&lt;双早&gt;</t>
  </si>
  <si>
    <t>Alhuraishy/Naser,Alhuraishy/Naser</t>
  </si>
  <si>
    <t xml:space="preserve">2580228	</t>
  </si>
  <si>
    <t xml:space="preserve">3991	</t>
  </si>
  <si>
    <t xml:space="preserve">18069418845	</t>
  </si>
  <si>
    <t>[华欣]华欣班贝燕酒店(Baan Bayan - Hua Hin)(5684463)</t>
  </si>
  <si>
    <t>园景房&lt;今日特价 &gt;&lt;双人入住&gt;&lt;双早&gt;</t>
  </si>
  <si>
    <t>Daolomchan/Natip,Daolomchan/Natip</t>
  </si>
  <si>
    <t xml:space="preserve">2580301	</t>
  </si>
  <si>
    <t xml:space="preserve">8036	</t>
  </si>
  <si>
    <t xml:space="preserve">18069426708	</t>
  </si>
  <si>
    <t>Jaucian/Kt</t>
  </si>
  <si>
    <t xml:space="preserve">2580305	</t>
  </si>
  <si>
    <t xml:space="preserve">ABC 105922	</t>
  </si>
  <si>
    <t xml:space="preserve">18069678615	</t>
  </si>
  <si>
    <t>高级特大床房(连住3晚及以上)&lt;特惠&gt;&lt;双人入住&gt;&lt;双早&gt;</t>
  </si>
  <si>
    <t>Alcock/Daniel,Alcock/Daniel</t>
  </si>
  <si>
    <t xml:space="preserve">2580456	</t>
  </si>
  <si>
    <t xml:space="preserve">18071659995	</t>
  </si>
  <si>
    <t>Anis/Azarudeen</t>
  </si>
  <si>
    <t xml:space="preserve">2580720	</t>
  </si>
  <si>
    <t xml:space="preserve">667335	</t>
  </si>
  <si>
    <t xml:space="preserve">18071790089	</t>
  </si>
  <si>
    <t>Jan Banuag/Camilo,Jan Banuag/Camilo</t>
  </si>
  <si>
    <t xml:space="preserve">18073170509	</t>
  </si>
  <si>
    <t>豪华双床房&lt;双人入住&gt;&lt;双早&gt;</t>
  </si>
  <si>
    <t>Cheong /Pui Teng,Lim/Zheng Ying</t>
  </si>
  <si>
    <t xml:space="preserve">2581128	</t>
  </si>
  <si>
    <t xml:space="preserve">836904	</t>
  </si>
  <si>
    <t xml:space="preserve">18073252106	</t>
  </si>
  <si>
    <t>高级房(至少连住2晚及以上)&lt;双人入住&gt;&lt;双早&gt;</t>
  </si>
  <si>
    <t>Thiruvamoney/Yuvaraj</t>
  </si>
  <si>
    <t xml:space="preserve">2581163	</t>
  </si>
  <si>
    <t xml:space="preserve">667392	</t>
  </si>
  <si>
    <t xml:space="preserve">18075420691	</t>
  </si>
  <si>
    <t>SOONTHORNRAK/TANADACH,SOONTHORNRAK/TANADACH</t>
  </si>
  <si>
    <t xml:space="preserve">2581289	</t>
  </si>
  <si>
    <t xml:space="preserve">BK011266	</t>
  </si>
  <si>
    <t xml:space="preserve">18075461613	</t>
  </si>
  <si>
    <t>Theangthum/Prarawee,Theangthum/Prarawee</t>
  </si>
  <si>
    <t xml:space="preserve">2581296	</t>
  </si>
  <si>
    <t xml:space="preserve">BK011267	</t>
  </si>
  <si>
    <t xml:space="preserve">18076179767	</t>
  </si>
  <si>
    <t>JO/SEOWOO,LEE/SANGHYUN</t>
  </si>
  <si>
    <t xml:space="preserve">2581470	</t>
  </si>
  <si>
    <t xml:space="preserve">25532633	</t>
  </si>
  <si>
    <t xml:space="preserve">18077131855	</t>
  </si>
  <si>
    <t>[象岛]象岛圣思雅林木度假酒店(Santhiya Tree Koh Chang Resort)(6266736)</t>
  </si>
  <si>
    <t>水景泳池套房&lt;特惠专享&gt;&lt;双人入住&gt;&lt;双早&gt;</t>
  </si>
  <si>
    <t>Bumroongcheep/Tirapat,Bumroongcheep/Tirapat</t>
  </si>
  <si>
    <t xml:space="preserve">18077155218	</t>
  </si>
  <si>
    <t>[华欣]华欣春景酒店 (SHA Plus+)(Chom View Hotel, Hua Hin (SHA Plus+))(25206917)</t>
  </si>
  <si>
    <t>园景复式房&lt;今日特价 &gt;&lt;四人入住&gt;&lt;无早&gt;</t>
  </si>
  <si>
    <t>Lorsa/Sakusii,Lorsa/Sakusii,Lorsa/Sakusii</t>
  </si>
  <si>
    <t xml:space="preserve">2581940	</t>
  </si>
  <si>
    <t xml:space="preserve">06099540	</t>
  </si>
  <si>
    <t xml:space="preserve">18079760560	</t>
  </si>
  <si>
    <t>[曼谷]曼谷大将军酒店 (SHA Extra Plus)(Admiral Premier Bangkok (SHA Extra Plus))(85217938)</t>
  </si>
  <si>
    <t>高级一室房&lt;双人入住&gt;&lt;无早&gt;</t>
  </si>
  <si>
    <t>Kirgizboyev/Bunyodbek</t>
  </si>
  <si>
    <t xml:space="preserve">2582395	</t>
  </si>
  <si>
    <t xml:space="preserve">18079910819	</t>
  </si>
  <si>
    <t>[吉隆坡]吉隆披武吉免登瑞园酒店(Swiss-Garden Hotel Bukit Bintang Kuala Lumpur)(24422053)</t>
  </si>
  <si>
    <t>豪华双床房&lt;双人入住&gt;&lt;特价&gt;&lt;双早&gt;</t>
  </si>
  <si>
    <t>HafizBinRamlyNA/Mohd,HafizBinRamlyNA/Mohd</t>
  </si>
  <si>
    <t xml:space="preserve">2582446	</t>
  </si>
  <si>
    <t xml:space="preserve">127414	</t>
  </si>
  <si>
    <t xml:space="preserve">18079957131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</si>
  <si>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</si>
  <si>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</si>
  <si>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HE/RUI</t>
  </si>
  <si>
    <t xml:space="preserve">18080149216	</t>
  </si>
  <si>
    <t>凯悦双床房&lt;特价大促销&gt;&lt;双人入住&gt;&lt;无早&gt;</t>
  </si>
  <si>
    <t>KANG/WONSUNG</t>
  </si>
  <si>
    <t xml:space="preserve">2582538	</t>
  </si>
  <si>
    <t xml:space="preserve">25532856	</t>
  </si>
  <si>
    <t xml:space="preserve">18081364060	</t>
  </si>
  <si>
    <t>[普吉岛]客莱福巴东普吉岛酒店 (SHA Extra Plus)(Hotel Clover Patong Phuket (SHA Extra Plus))(23884681)</t>
  </si>
  <si>
    <t>豪华房（带按摩浴缸）&lt;双人入住&gt;&lt;无早&gt;</t>
  </si>
  <si>
    <t>W/Frank</t>
  </si>
  <si>
    <t xml:space="preserve">18083557102	</t>
  </si>
  <si>
    <t>[普吉岛]普吉岛阿玛瑞酒店(SHA Extra Plus)(Amari Phuket (SHA Extra Plus))(4308716)</t>
  </si>
  <si>
    <t>面海二卧室套房(至少连住2晚及以上)&lt;今日特价 &gt;&lt;双早&gt;</t>
  </si>
  <si>
    <t>Wang/Qian,Wu/Jing Jing ,Huang /Zhao wen,Wang/Ling Tao</t>
  </si>
  <si>
    <t xml:space="preserve">2583292	</t>
  </si>
  <si>
    <t xml:space="preserve">35515750	</t>
  </si>
  <si>
    <t xml:space="preserve">18083573463	</t>
  </si>
  <si>
    <t>豪华双床房(至少连住2晚及以上)&lt;双人入住&gt;&lt;双早&gt;</t>
  </si>
  <si>
    <t>BIN MAHMUD/MOHD SARIF</t>
  </si>
  <si>
    <t xml:space="preserve">2583297	</t>
  </si>
  <si>
    <t xml:space="preserve">127425	</t>
  </si>
  <si>
    <t xml:space="preserve">18083860117	</t>
  </si>
  <si>
    <t>海景豪华特大床房(至少连住2晚及以上)&lt;双人入住&gt;&lt;限量促销&gt;&lt;双早&gt;</t>
  </si>
  <si>
    <t>CHEN/LEI,Liu/Nanzi</t>
  </si>
  <si>
    <t xml:space="preserve">2583402	</t>
  </si>
  <si>
    <t xml:space="preserve">35515749	</t>
  </si>
  <si>
    <t xml:space="preserve">18083867597	</t>
  </si>
  <si>
    <t>[吉隆坡]吉隆坡市中心智选假日酒店(Holiday Inn Express Kuala Lumpur City Centre, an IHG Hotel)(5469987)</t>
  </si>
  <si>
    <t>标准大床房&lt;大床&gt;&lt;双人入住&gt;&lt;双早&gt;</t>
  </si>
  <si>
    <t>RADHA/AAKAASH</t>
  </si>
  <si>
    <t xml:space="preserve">2583411	</t>
  </si>
  <si>
    <t xml:space="preserve">303932	</t>
  </si>
  <si>
    <t xml:space="preserve">18083996409	</t>
  </si>
  <si>
    <t>尊享豪华特大床房&lt;双人入住&gt;&lt;双早&gt;</t>
  </si>
  <si>
    <t>Subramaniam/Ashvinni</t>
  </si>
  <si>
    <t xml:space="preserve">2583468	</t>
  </si>
  <si>
    <t xml:space="preserve">837574	</t>
  </si>
  <si>
    <t xml:space="preserve">18084016704	</t>
  </si>
  <si>
    <t>[清迈]茶拉6号酒店 (SHA Plus +)(Chala Number 6 (SHA Plus +))(14220213)</t>
  </si>
  <si>
    <t>豪华房(至少连住2晚及以上)&lt;今日特价 &gt;&lt;双人入住&gt;&lt;双早&gt;</t>
  </si>
  <si>
    <t>TSUI/CHUK</t>
  </si>
  <si>
    <t xml:space="preserve">2583476	</t>
  </si>
  <si>
    <t xml:space="preserve">22491	</t>
  </si>
  <si>
    <t xml:space="preserve">18084193447	</t>
  </si>
  <si>
    <t>Tan/Wang Sheng</t>
  </si>
  <si>
    <t xml:space="preserve">2583546	</t>
  </si>
  <si>
    <t xml:space="preserve">837714	</t>
  </si>
  <si>
    <t xml:space="preserve">18083668833	</t>
  </si>
  <si>
    <t>高级双床房&lt;双人入住&gt;&lt;无早&gt;</t>
  </si>
  <si>
    <t>pomnok/nongnut</t>
  </si>
  <si>
    <t xml:space="preserve">2583323	</t>
  </si>
  <si>
    <t xml:space="preserve">BK011307	</t>
  </si>
  <si>
    <t xml:space="preserve">18084526503	</t>
  </si>
  <si>
    <t>凯悦豪华特大床房&lt;双人入住&gt;&lt;双早&gt;</t>
  </si>
  <si>
    <t>CHEN/RONGKUN</t>
  </si>
  <si>
    <t xml:space="preserve">2583774	</t>
  </si>
  <si>
    <t xml:space="preserve">25533150	</t>
  </si>
  <si>
    <t xml:space="preserve">18084938087	</t>
  </si>
  <si>
    <t>两卧室别墅&lt;五人入住&gt;&lt;早餐&gt;</t>
  </si>
  <si>
    <t>Arifin/Nordini Amalia</t>
  </si>
  <si>
    <t xml:space="preserve">2583976	</t>
  </si>
  <si>
    <t xml:space="preserve">667655	</t>
  </si>
  <si>
    <t xml:space="preserve">18085298815	</t>
  </si>
  <si>
    <t>凯悦特大床房&lt;特价大促销&gt;&lt;双人入住&gt;&lt;无早&gt;</t>
  </si>
  <si>
    <t>Ebersold/Marc</t>
  </si>
  <si>
    <t xml:space="preserve">2584153	</t>
  </si>
  <si>
    <t xml:space="preserve">59497874	</t>
  </si>
  <si>
    <t xml:space="preserve">18085332826	</t>
  </si>
  <si>
    <t>[曼谷]素坤逸S31酒店 - SHA Extra Plus(S31 Sukhumvit Hotel - Sha Extra Plus)(45708119)</t>
  </si>
  <si>
    <t>高级房&lt;特惠专享&gt;&lt;双人入住&gt;&lt;双早&gt;</t>
  </si>
  <si>
    <t>Gunaratnam/Praveena</t>
  </si>
  <si>
    <t xml:space="preserve">18085391160	</t>
  </si>
  <si>
    <t>[Batu Buruk]报春花海滩酒店(Primula Beach Hotel)(89000989)</t>
  </si>
  <si>
    <t>Famiera/Nor Famiera Atika</t>
  </si>
  <si>
    <t xml:space="preserve">2584214	</t>
  </si>
  <si>
    <t xml:space="preserve">108312	</t>
  </si>
  <si>
    <t xml:space="preserve">18085549209	</t>
  </si>
  <si>
    <t>CHEAM/RATTANA</t>
  </si>
  <si>
    <t xml:space="preserve">2584313	</t>
  </si>
  <si>
    <t xml:space="preserve">220361	</t>
  </si>
  <si>
    <t xml:space="preserve">18086984474	</t>
  </si>
  <si>
    <t>[沙美岛]沙美岛海洋宝石之家酒店 (SHA Plus+)(Baan Ploy Sea (SHA Plus+))(6662112)</t>
  </si>
  <si>
    <t>海景豪华房&lt;全日特价&gt;&lt;双人入住&gt;&lt;双早&gt;</t>
  </si>
  <si>
    <t>Khamphukdee/charinya</t>
  </si>
  <si>
    <t xml:space="preserve">18087399122	</t>
  </si>
  <si>
    <t>kongduang/phatchanida,kongduang/phatchanida</t>
  </si>
  <si>
    <t xml:space="preserve">2584467	</t>
  </si>
  <si>
    <t xml:space="preserve">BK011323	</t>
  </si>
  <si>
    <t xml:space="preserve">18087693485	</t>
  </si>
  <si>
    <t>[普吉岛]卡塔岩石酒店 (SHA Plus+)(Kata Rocks (SHA Plus+))(3802266)</t>
  </si>
  <si>
    <t>三卧室天际泳池别墅&lt;今日特价 &gt;&lt;六人入住&gt;&lt;早餐&gt;&lt;新酒店礼盒&gt;</t>
  </si>
  <si>
    <t>Sunxiaona/Sunxiaona</t>
  </si>
  <si>
    <t xml:space="preserve">18087689275	</t>
  </si>
  <si>
    <t>CHO/SANGHO</t>
  </si>
  <si>
    <t xml:space="preserve">2584597	</t>
  </si>
  <si>
    <t xml:space="preserve">30322371	</t>
  </si>
  <si>
    <t xml:space="preserve">18089181615	</t>
  </si>
  <si>
    <t>[乔治市]槟城希迪特酒店(又称槟城龙城酒店) (槟城对抗新冠肺炎认证)(Cititel Penang (PenangFightCovid-19 Certified))(28528257)</t>
  </si>
  <si>
    <t>Ali/Khairul,Ali/Khairul</t>
  </si>
  <si>
    <t xml:space="preserve">2585136	</t>
  </si>
  <si>
    <t xml:space="preserve">18089229644	</t>
  </si>
  <si>
    <t>mohamad/Nur ilida</t>
  </si>
  <si>
    <t xml:space="preserve">18088983267	</t>
  </si>
  <si>
    <t>PIYAJARUPORN/CHATKAMON</t>
  </si>
  <si>
    <t xml:space="preserve">2585054	</t>
  </si>
  <si>
    <t xml:space="preserve">BK011330	</t>
  </si>
  <si>
    <t xml:space="preserve">18089433494	</t>
  </si>
  <si>
    <t>豪华双床房&lt;今日特价 &gt;&lt;双人入住&gt;&lt;适用于除泰国的亚洲客人&gt;&lt;双早&gt;</t>
  </si>
  <si>
    <t>JIN/ZEAN,XIA/QIAO JUN,JIN/ZHIXIN,JIN/WEI QIANG</t>
  </si>
  <si>
    <t xml:space="preserve">2585303	</t>
  </si>
  <si>
    <t xml:space="preserve">188623999	</t>
  </si>
  <si>
    <t xml:space="preserve">18091302425	</t>
  </si>
  <si>
    <t>[普吉岛]普吉岛芭东与我同眠设计酒店 (SHA Extra Plus)(Sleep with ME Hotel Design Hotel @ Patong (SHA Extra Plus))(4649105)</t>
  </si>
  <si>
    <t>ALAMRI/MOHAMMED</t>
  </si>
  <si>
    <t xml:space="preserve">2585376	</t>
  </si>
  <si>
    <t xml:space="preserve">374436	</t>
  </si>
  <si>
    <t xml:space="preserve">18091832305	</t>
  </si>
  <si>
    <t>豪华特大床房&lt;今日特价 &gt;&lt;双人入住&gt;&lt;适用于除泰国的亚洲客人&gt;&lt;双早&gt;</t>
  </si>
  <si>
    <t>Fang/Xinhua</t>
  </si>
  <si>
    <t xml:space="preserve">2585549	</t>
  </si>
  <si>
    <t xml:space="preserve">188629650	</t>
  </si>
  <si>
    <t xml:space="preserve">18092152785	</t>
  </si>
  <si>
    <t>wang/tongpei</t>
  </si>
  <si>
    <t xml:space="preserve">2585722	</t>
  </si>
  <si>
    <t xml:space="preserve">188629569	</t>
  </si>
  <si>
    <t xml:space="preserve">18091979818	</t>
  </si>
  <si>
    <t>Sangsem/Phayup</t>
  </si>
  <si>
    <t xml:space="preserve">2585647	</t>
  </si>
  <si>
    <t xml:space="preserve">BK011335	</t>
  </si>
  <si>
    <t xml:space="preserve">18092449213	</t>
  </si>
  <si>
    <t>泳池园景两张双人床房&lt;双人入住&gt;&lt;双早&gt;</t>
  </si>
  <si>
    <t>LU/LI RONG</t>
  </si>
  <si>
    <t xml:space="preserve">2585853	</t>
  </si>
  <si>
    <t xml:space="preserve">3147149	</t>
  </si>
  <si>
    <t xml:space="preserve">18092577919	</t>
  </si>
  <si>
    <t>[吉隆坡]吉隆坡丽悦酒店(Cosmo Hotel Kuala Lumpur)(28554441)</t>
  </si>
  <si>
    <t>丽悦特大床房(无窗)&lt;双人入住&gt;&lt;双早&gt;</t>
  </si>
  <si>
    <t>DEV/KUNAAL</t>
  </si>
  <si>
    <t xml:space="preserve">2585914	</t>
  </si>
  <si>
    <t xml:space="preserve">99078	</t>
  </si>
  <si>
    <t xml:space="preserve">18092791810	</t>
  </si>
  <si>
    <t>[普吉岛]纳普芭东酒店(Nap Patong Hotel)(1597714)</t>
  </si>
  <si>
    <t>日光房&lt;双人入住&gt;&lt;无早&gt;</t>
  </si>
  <si>
    <t>Landzaat/Mark</t>
  </si>
  <si>
    <t xml:space="preserve">2586004	</t>
  </si>
  <si>
    <t xml:space="preserve">36732	</t>
  </si>
  <si>
    <t xml:space="preserve">18092840440	</t>
  </si>
  <si>
    <t>[哥打京那巴鲁]格兰迪酒店&amp;度假村(Grandis Hotels and Resorts)(4637340)</t>
  </si>
  <si>
    <t>高级房&lt;双人入住&gt;&lt;马来西亚客人专享&gt;&lt;双早&gt;</t>
  </si>
  <si>
    <t>AHMAD/MOHD AZHARI</t>
  </si>
  <si>
    <t xml:space="preserve">2586024	</t>
  </si>
  <si>
    <t xml:space="preserve">188657310	</t>
  </si>
  <si>
    <t xml:space="preserve">18092879858	</t>
  </si>
  <si>
    <t>凯悦豪华双床房&lt;三人入住&gt;&lt;早餐&gt;</t>
  </si>
  <si>
    <t>Evangelista/Joyce ocampo</t>
  </si>
  <si>
    <t xml:space="preserve">2586038	</t>
  </si>
  <si>
    <t xml:space="preserve">13883215	</t>
  </si>
  <si>
    <t xml:space="preserve">18092985799	</t>
  </si>
  <si>
    <t>[曼谷]盛泰澜曼谷拉普崂中央广场酒店 (SHA Plus+)(Centara Grand at Central Plaza Ladprao Bangkok (SHA Plus+))(4955368)</t>
  </si>
  <si>
    <t>豪华房&lt;大床&gt;&lt;今日特价 &gt;&lt;双人入住&gt;&lt;适用于除泰国的亚洲客人&gt;&lt;双早&gt;</t>
  </si>
  <si>
    <t>zeng/songbo</t>
  </si>
  <si>
    <t xml:space="preserve">2586060	</t>
  </si>
  <si>
    <t xml:space="preserve">188664815	</t>
  </si>
  <si>
    <t xml:space="preserve">18093084197	</t>
  </si>
  <si>
    <t>[曼谷]曼谷索菲特特色酒店(SO/ Bangkok)(1549427)</t>
  </si>
  <si>
    <t>温馨特大床房&lt;今日特价 &gt;&lt;双人入住&gt;&lt;双早&gt;</t>
  </si>
  <si>
    <t>LIANG/JIAWEI</t>
  </si>
  <si>
    <t xml:space="preserve">2586097	</t>
  </si>
  <si>
    <t xml:space="preserve">856164	</t>
  </si>
  <si>
    <t xml:space="preserve">18093184411	</t>
  </si>
  <si>
    <t>凯悦双床房&lt;双人入住&gt;&lt;双早&gt;</t>
  </si>
  <si>
    <t>Nacorda/Jayneil Jaducana</t>
  </si>
  <si>
    <t xml:space="preserve">2586139	</t>
  </si>
  <si>
    <t xml:space="preserve">55730393	</t>
  </si>
  <si>
    <t xml:space="preserve">18093422126	</t>
  </si>
  <si>
    <t>[曼谷]曼谷素坤逸55号通罗中心点大酒店 (SHA Plus+)(Grande Centre Point Sukhumvit 55 Bangkok (SHA Plus+))(8173962)</t>
  </si>
  <si>
    <t>两卧室家庭套房&lt;特价大促销&gt;&lt;四人入住&gt;&lt;无早&gt;</t>
  </si>
  <si>
    <t>li/xi,wu/ting</t>
  </si>
  <si>
    <t xml:space="preserve">2586207	</t>
  </si>
  <si>
    <t xml:space="preserve">222184	</t>
  </si>
  <si>
    <t xml:space="preserve">18093136502	</t>
  </si>
  <si>
    <t>Ismail/irwan</t>
  </si>
  <si>
    <t xml:space="preserve">2586113	</t>
  </si>
  <si>
    <t xml:space="preserve">3147174	</t>
  </si>
  <si>
    <t xml:space="preserve">18093634103	</t>
  </si>
  <si>
    <t>[曼谷]曼谷拉查丹利中心酒店  (SHA Plus+)(Grande Centre Point Hotel Ratchadamri Bangkok  (SHA Plus+))(2497052)</t>
  </si>
  <si>
    <t>高级豪华房&lt;特惠促销&gt;&lt;双人入住&gt;&lt;无早&gt;</t>
  </si>
  <si>
    <t>XIONG/GUOTING,XIONG/GUOTING</t>
  </si>
  <si>
    <t xml:space="preserve">2586284	</t>
  </si>
  <si>
    <t xml:space="preserve">18093652216	</t>
  </si>
  <si>
    <t>NAMSRINUAN/RATCHANON</t>
  </si>
  <si>
    <t xml:space="preserve">2586292	</t>
  </si>
  <si>
    <t xml:space="preserve">18093739666	</t>
  </si>
  <si>
    <t>BAN/YALUN</t>
  </si>
  <si>
    <t xml:space="preserve">18094087514	</t>
  </si>
  <si>
    <t>[曼谷]素坤逸57号萨利酒店(The Salil Hotel Sukhumvit 57 - Thonglor)(10608851)</t>
  </si>
  <si>
    <t>生活套房&lt;双人入住&gt;&lt;双早&gt;</t>
  </si>
  <si>
    <t>CHEN/YISHA</t>
  </si>
  <si>
    <t>，</t>
  </si>
  <si>
    <t>A220615100739481</t>
  </si>
  <si>
    <t>CNY / HKD 当前参考汇率: 1.16548509</t>
  </si>
  <si>
    <t>总计： 114699 CNY/
133679.97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</si>
  <si>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</si>
  <si>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</si>
  <si>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</si>
  <si>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</si>
  <si>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</si>
  <si>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</si>
  <si>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</si>
  <si>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</si>
  <si>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</si>
  <si>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</si>
  <si>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</si>
  <si>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</si>
  <si>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</si>
  <si>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</si>
  <si>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</si>
  <si>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</si>
  <si>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</si>
  <si>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</si>
  <si>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2022-06-11</t>
  </si>
  <si>
    <t>2586320</t>
  </si>
  <si>
    <t>芭东伴我入眠设计酒店</t>
  </si>
  <si>
    <t>BAN YALUN</t>
  </si>
  <si>
    <t>2022-06-12</t>
  </si>
  <si>
    <t>退房日周结</t>
  </si>
  <si>
    <t>133.00</t>
  </si>
  <si>
    <t>RMB</t>
  </si>
  <si>
    <t>0</t>
  </si>
  <si>
    <t>0.00</t>
  </si>
  <si>
    <t>携程国际直连(DD)</t>
  </si>
  <si>
    <t>01.011174</t>
  </si>
  <si>
    <t>2022-06-11 15:58:54</t>
  </si>
  <si>
    <t>否</t>
  </si>
  <si>
    <t>汇智国际旅游发展有限公司</t>
  </si>
  <si>
    <t>直采</t>
  </si>
  <si>
    <t>2586207</t>
  </si>
  <si>
    <t>曼谷素坤逸中心55超豪华酒店</t>
  </si>
  <si>
    <t>li xi,wu ting</t>
  </si>
  <si>
    <t>1352.00</t>
  </si>
  <si>
    <t>2022-06-11 14:26:36</t>
  </si>
  <si>
    <t>2586139</t>
  </si>
  <si>
    <t>马尼拉梦之城凯悦酒店</t>
  </si>
  <si>
    <t>Nacorda Jayneil Jaducana</t>
  </si>
  <si>
    <t>1372.00</t>
  </si>
  <si>
    <t>2022-06-11 14:02:20</t>
  </si>
  <si>
    <t>2586113</t>
  </si>
  <si>
    <t>吉隆坡四季酒店</t>
  </si>
  <si>
    <t>Ismail irwan</t>
  </si>
  <si>
    <t>1278.00</t>
  </si>
  <si>
    <t>2022-06-11 14:38:27</t>
  </si>
  <si>
    <t>2586097</t>
  </si>
  <si>
    <t>曼谷索菲特特色酒店</t>
  </si>
  <si>
    <t>LIANG JIAWEI</t>
  </si>
  <si>
    <t>738.00</t>
  </si>
  <si>
    <t>2022-06-11 13:13:23</t>
  </si>
  <si>
    <t>2586060</t>
  </si>
  <si>
    <t>盛泰澜拉普崂中央广场酒店</t>
  </si>
  <si>
    <t>zeng songbo</t>
  </si>
  <si>
    <t>333.00</t>
  </si>
  <si>
    <t>2022-06-11 12:58:39</t>
  </si>
  <si>
    <t>2586038</t>
  </si>
  <si>
    <t>Evangelista Joyce ocampo</t>
  </si>
  <si>
    <t>1698.00</t>
  </si>
  <si>
    <t>2022-06-11 12:58:14</t>
  </si>
  <si>
    <t>2586024</t>
  </si>
  <si>
    <t>格兰迪酒店&amp;度假村</t>
  </si>
  <si>
    <t>AHMAD MOHD AZHARI</t>
  </si>
  <si>
    <t>652.00</t>
  </si>
  <si>
    <t>2022-06-11 12:31:44</t>
  </si>
  <si>
    <t>2586004</t>
  </si>
  <si>
    <t>纳普芭东酒店</t>
  </si>
  <si>
    <t>Landzaat Mark</t>
  </si>
  <si>
    <t>216.00</t>
  </si>
  <si>
    <t>2022-06-11 12:24:53</t>
  </si>
  <si>
    <t>2585914</t>
  </si>
  <si>
    <t>吉隆坡丽悦酒店</t>
  </si>
  <si>
    <t>DEV KUNAAL</t>
  </si>
  <si>
    <t>258.00</t>
  </si>
  <si>
    <t>2022-06-11 11:44:44</t>
  </si>
  <si>
    <t>2585853</t>
  </si>
  <si>
    <t>LU LI RONG</t>
  </si>
  <si>
    <t>2022-06-11 11:45:34</t>
  </si>
  <si>
    <t>2585722</t>
  </si>
  <si>
    <t>曼谷盛泰澜中央世界商业中心酒店  (SHA Plus+)</t>
  </si>
  <si>
    <t>wang tongpei</t>
  </si>
  <si>
    <t>900.00</t>
  </si>
  <si>
    <t>2022-06-11 10:37:31</t>
  </si>
  <si>
    <t>2585647</t>
  </si>
  <si>
    <t>维布萨南保旅馆</t>
  </si>
  <si>
    <t>Sangsem Phayup</t>
  </si>
  <si>
    <t>171.00</t>
  </si>
  <si>
    <t>-171</t>
  </si>
  <si>
    <t>2022-06-11 09:21:39</t>
  </si>
  <si>
    <t>2585549</t>
  </si>
  <si>
    <t>Fang Xinhua</t>
  </si>
  <si>
    <t>2022-06-11 11:02:42</t>
  </si>
  <si>
    <t>2022-06-10</t>
  </si>
  <si>
    <t>2585376</t>
  </si>
  <si>
    <t>ALAMRI MOHAMMED</t>
  </si>
  <si>
    <t>2022-06-11 11:21:01</t>
  </si>
  <si>
    <t>2585303</t>
  </si>
  <si>
    <t>JIN ZEAN,XIA QIAO JUN,JIN ZHIXIN,JIN WEI QIANG</t>
  </si>
  <si>
    <t>1800.00</t>
  </si>
  <si>
    <t>2022-06-11 11:26:10</t>
  </si>
  <si>
    <t>2585136</t>
  </si>
  <si>
    <t>槟城龙城酒店</t>
  </si>
  <si>
    <t>Ali Khairul,Ali Khairul</t>
  </si>
  <si>
    <t>430.00</t>
  </si>
  <si>
    <t>2022-06-10 23:50:10</t>
  </si>
  <si>
    <t>2585054</t>
  </si>
  <si>
    <t>PIYAJARUPORN CHATKAMON</t>
  </si>
  <si>
    <t>176.00</t>
  </si>
  <si>
    <t>2022-06-10 23:20:07</t>
  </si>
  <si>
    <t>2584597</t>
  </si>
  <si>
    <t>CHO SANGHO</t>
  </si>
  <si>
    <t>1235.00</t>
  </si>
  <si>
    <t>2022-06-10 16:54:56</t>
  </si>
  <si>
    <t>2584467</t>
  </si>
  <si>
    <t>kongduang phatchanida,kongduang phatchanida</t>
  </si>
  <si>
    <t>362.00</t>
  </si>
  <si>
    <t>2022-06-10 15:23:02</t>
  </si>
  <si>
    <t>2584313</t>
  </si>
  <si>
    <t>曼谷盛泰乐水门酒店</t>
  </si>
  <si>
    <t>CHEAM RATTANA</t>
  </si>
  <si>
    <t>694.00</t>
  </si>
  <si>
    <t>2022-06-10 14:10:18</t>
  </si>
  <si>
    <t>2022-06-07</t>
  </si>
  <si>
    <t>2580301</t>
  </si>
  <si>
    <t>华欣班贝燕酒店</t>
  </si>
  <si>
    <t>Daolomchan Natip,Daolomchan Natip</t>
  </si>
  <si>
    <t>509.00</t>
  </si>
  <si>
    <t>2022-06-07 22:48:50</t>
  </si>
  <si>
    <t>2579220</t>
  </si>
  <si>
    <t>雪邦黄金海岸安凡尼度假酒店</t>
  </si>
  <si>
    <t>chen jared,lim pei teng</t>
  </si>
  <si>
    <t>998.00</t>
  </si>
  <si>
    <t>2022-06-07 15:50:01</t>
  </si>
  <si>
    <t>2022-06-08</t>
  </si>
  <si>
    <t>2581163</t>
  </si>
  <si>
    <t>Thiruvamoney Yuvaraj</t>
  </si>
  <si>
    <t>1560.00</t>
  </si>
  <si>
    <t>2022-06-08 17:53:18</t>
  </si>
  <si>
    <t>2580720</t>
  </si>
  <si>
    <t>Anis Azarudeen</t>
  </si>
  <si>
    <t>958.00</t>
  </si>
  <si>
    <t>2022-06-08 13:06:53</t>
  </si>
  <si>
    <t>2583976</t>
  </si>
  <si>
    <t>Arifin Nordini Amalia</t>
  </si>
  <si>
    <t>2369.00</t>
  </si>
  <si>
    <t>2022-06-10 11:34:41</t>
  </si>
  <si>
    <t>2022-06-09</t>
  </si>
  <si>
    <t>2583402</t>
  </si>
  <si>
    <t>普吉岛阿玛瑞酒店(SHA Extra Plus)</t>
  </si>
  <si>
    <t>CHEN LEI,Liu Nanzi</t>
  </si>
  <si>
    <t>1600.00</t>
  </si>
  <si>
    <t>2022-06-10 09:55:48</t>
  </si>
  <si>
    <t>2583292</t>
  </si>
  <si>
    <t>Wang Qian,Wu Jing Jing,Huang Zhao wen,Wang Ling Tao</t>
  </si>
  <si>
    <t>5968.00</t>
  </si>
  <si>
    <t>2022-06-10 10:08:44</t>
  </si>
  <si>
    <t>2582463</t>
  </si>
  <si>
    <t>盛泰澜芭堤雅幻影度假村</t>
  </si>
  <si>
    <t>HE RUI</t>
  </si>
  <si>
    <t>762.00</t>
  </si>
  <si>
    <t>2022-06-10 10:21:02</t>
  </si>
  <si>
    <t>2583546</t>
  </si>
  <si>
    <t>铂尔曼吉隆坡城市中心大酒店</t>
  </si>
  <si>
    <t>Tan Wang Sheng</t>
  </si>
  <si>
    <t>540.00</t>
  </si>
  <si>
    <t>2022-06-10 17:34:42</t>
  </si>
  <si>
    <t>2583468</t>
  </si>
  <si>
    <t>Subramaniam Ashvinni</t>
  </si>
  <si>
    <t>2022-06-10 10:33:19</t>
  </si>
  <si>
    <t>2581128</t>
  </si>
  <si>
    <t>Cheong Pui Teng,Lim Zheng Ying</t>
  </si>
  <si>
    <t>443.00</t>
  </si>
  <si>
    <t>2022-06-08 15:46:10</t>
  </si>
  <si>
    <t>2022-06-06</t>
  </si>
  <si>
    <t>2578440</t>
  </si>
  <si>
    <t>Abd Rahman Mohammad Alif Firdaus,Shahruddin Mohammad Yussof</t>
  </si>
  <si>
    <t>437.00</t>
  </si>
  <si>
    <t>2022-06-06 14:42:48</t>
  </si>
  <si>
    <t>2578983</t>
  </si>
  <si>
    <t>阿罗纳海滩赫纳度假村</t>
  </si>
  <si>
    <t>Claire Balayan Nina,Claire Balayan Nina</t>
  </si>
  <si>
    <t>1000.00</t>
  </si>
  <si>
    <t>2022-06-09 10:32:16</t>
  </si>
  <si>
    <t>2578893</t>
  </si>
  <si>
    <t>Lee gwangiun,Lee gwangiun</t>
  </si>
  <si>
    <t>2022-06-08 16:38:05</t>
  </si>
  <si>
    <t>2581911</t>
  </si>
  <si>
    <t>象岛圣思雅林木度假酒店</t>
  </si>
  <si>
    <t>Bumroongcheep Tirapat,Bumroongcheep Tirapat</t>
  </si>
  <si>
    <t>385.00</t>
  </si>
  <si>
    <t>2022-06-09 10:27:52</t>
  </si>
  <si>
    <t>2581470</t>
  </si>
  <si>
    <t>JO SEOWOO,LEE SANGHYUN</t>
  </si>
  <si>
    <t>3666.00</t>
  </si>
  <si>
    <t>2022-06-09 11:07:17</t>
  </si>
  <si>
    <t>2583774</t>
  </si>
  <si>
    <t>CHEN RONGKUN</t>
  </si>
  <si>
    <t>2832.00</t>
  </si>
  <si>
    <t>2022-06-10 10:01:22</t>
  </si>
  <si>
    <t>2584153</t>
  </si>
  <si>
    <t>Ebersold Marc</t>
  </si>
  <si>
    <t>2270.00</t>
  </si>
  <si>
    <t>2022-06-10 12:41:09</t>
  </si>
  <si>
    <t>2582538</t>
  </si>
  <si>
    <t>KANG WONSUNG</t>
  </si>
  <si>
    <t>2022-06-09 16:28:12</t>
  </si>
  <si>
    <t>2022-06-04</t>
  </si>
  <si>
    <t>2576788</t>
  </si>
  <si>
    <t>KIM BYUNGYEON</t>
  </si>
  <si>
    <t>2022-06-05 15:06:16</t>
  </si>
  <si>
    <t>2022-06-05</t>
  </si>
  <si>
    <t>2577483</t>
  </si>
  <si>
    <t>马尼拉都喜天丽酒店</t>
  </si>
  <si>
    <t>Marie Martem Trisha,Marie Martem Trisha</t>
  </si>
  <si>
    <t>1578.00</t>
  </si>
  <si>
    <t>2022-06-05 20:49:43</t>
  </si>
  <si>
    <t>2581940</t>
  </si>
  <si>
    <t>华欣春景酒店</t>
  </si>
  <si>
    <t>Lorsa Sakusii,Lorsa Sakusii,Lorsa Sakusii</t>
  </si>
  <si>
    <t>448.00</t>
  </si>
  <si>
    <t>2022-06-09 13:58:36</t>
  </si>
  <si>
    <t>2579506</t>
  </si>
  <si>
    <t>槟城龙城快捷酒店</t>
  </si>
  <si>
    <t>Letchman Nalini,Letchman Nalini</t>
  </si>
  <si>
    <t>673.00</t>
  </si>
  <si>
    <t>2022-06-07 11:12:16</t>
  </si>
  <si>
    <t>2583411</t>
  </si>
  <si>
    <t>吉隆坡市中心智选假日酒店</t>
  </si>
  <si>
    <t>RADHA AAKAASH</t>
  </si>
  <si>
    <t>280.00</t>
  </si>
  <si>
    <t>2022-06-10 10:26:26</t>
  </si>
  <si>
    <t>2580011</t>
  </si>
  <si>
    <t>吉隆坡市中心玛雅酒店</t>
  </si>
  <si>
    <t>Ranjihan Vanar Ashbvin,Ranjihan Vanar Ashbvin,Ranjihan Vanar Ashbvin,Ranjihan Vanar Ashbvin</t>
  </si>
  <si>
    <t>1680.00</t>
  </si>
  <si>
    <t>2022-06-07 18:05:42</t>
  </si>
  <si>
    <t>2583297</t>
  </si>
  <si>
    <t>吉隆坡瑞园酒店</t>
  </si>
  <si>
    <t>BIN MAHMUD MOHD SARIF</t>
  </si>
  <si>
    <t>693.00</t>
  </si>
  <si>
    <t>2022-06-10 16:50:10</t>
  </si>
  <si>
    <t>2582446</t>
  </si>
  <si>
    <t>HafizBinRamlyNA Mohd,HafizBinRamlyNA Mohd</t>
  </si>
  <si>
    <t>340.00</t>
  </si>
  <si>
    <t>2022-06-10 16:52:36</t>
  </si>
  <si>
    <t>2580187</t>
  </si>
  <si>
    <t>槟城温宝利酒店 (槟城对抗新冠肺炎认证)</t>
  </si>
  <si>
    <t>Santana Alwi</t>
  </si>
  <si>
    <t>496.00</t>
  </si>
  <si>
    <t>2022-06-10 10:42:40</t>
  </si>
  <si>
    <t>2583476</t>
  </si>
  <si>
    <t>清迈茶拉6号酒店</t>
  </si>
  <si>
    <t>TSUI CHUK</t>
  </si>
  <si>
    <t>1362.00</t>
  </si>
  <si>
    <t>2022-06-10 10:07:24</t>
  </si>
  <si>
    <t>2582395</t>
  </si>
  <si>
    <t>康帕斯酒店集团曼谷大将军酒店</t>
  </si>
  <si>
    <t>Kirgizboyev Bunyodbek</t>
  </si>
  <si>
    <t>199.00</t>
  </si>
  <si>
    <t>2022-06-09 13:15:19</t>
  </si>
  <si>
    <t>2577340</t>
  </si>
  <si>
    <t>甲米奥南辉光酒店</t>
  </si>
  <si>
    <t>Tamas Fekete Gabor,Tamas Fekete Gabor</t>
  </si>
  <si>
    <t>565.00</t>
  </si>
  <si>
    <t>2022-06-06 14:17:51</t>
  </si>
  <si>
    <t>2577186</t>
  </si>
  <si>
    <t>chawadet Suradet</t>
  </si>
  <si>
    <t>166.00</t>
  </si>
  <si>
    <t>2022-06-06 10:08:42</t>
  </si>
  <si>
    <t>2578810</t>
  </si>
  <si>
    <t>malipa korakot,malipa korakot</t>
  </si>
  <si>
    <t>326.00</t>
  </si>
  <si>
    <t>2022-06-07 11:24:42</t>
  </si>
  <si>
    <t>2583323</t>
  </si>
  <si>
    <t>pomnok nongnut</t>
  </si>
  <si>
    <t>2022-06-10 12:50:31</t>
  </si>
  <si>
    <t>2581296</t>
  </si>
  <si>
    <t>Theangthum Prarawee,Theangthum Prarawee</t>
  </si>
  <si>
    <t>2022-06-08 18:59:02</t>
  </si>
  <si>
    <t>2581289</t>
  </si>
  <si>
    <t>SOONTHORNRAK TANADACH,SOONTHORNRAK TANADACH</t>
  </si>
  <si>
    <t>2022-06-08 18:57:38</t>
  </si>
  <si>
    <t>2584214</t>
  </si>
  <si>
    <t>报春花海滩酒店</t>
  </si>
  <si>
    <t>Famiera Nor Famiera Atika</t>
  </si>
  <si>
    <t>433.00</t>
  </si>
  <si>
    <t>2022-06-10 14:13:57</t>
  </si>
  <si>
    <t>2580305</t>
  </si>
  <si>
    <t>安洁拉斯海滩俱乐部酒店</t>
  </si>
  <si>
    <t>Jaucian Kt</t>
  </si>
  <si>
    <t>917.00</t>
  </si>
  <si>
    <t>2022-06-07 22:26:05</t>
  </si>
  <si>
    <t>2579436</t>
  </si>
  <si>
    <t>Ysabel Ellescas Bianca,Ysabel Ellescas Bianca</t>
  </si>
  <si>
    <t>1168.00</t>
  </si>
  <si>
    <t>2022-06-07 10:48:42</t>
  </si>
  <si>
    <t>2580228</t>
  </si>
  <si>
    <t>普吉岛西奈奢华酒店(SHA Extra Plus)</t>
  </si>
  <si>
    <t>Alhuraishy Naser,Alhuraishy Naser</t>
  </si>
  <si>
    <t>2900.00</t>
  </si>
  <si>
    <t>2022-06-07 21:23:07</t>
  </si>
  <si>
    <t>2579191</t>
  </si>
  <si>
    <t>辉盛凯贝丽打</t>
  </si>
  <si>
    <t>shou Jie darren Tan,shou Jie darren Tan</t>
  </si>
  <si>
    <t>906.00</t>
  </si>
  <si>
    <t>2022-06-07 15:05:07</t>
  </si>
  <si>
    <t>2576949</t>
  </si>
  <si>
    <t>薄荷岛赫南塔瓦拉度假村</t>
  </si>
  <si>
    <t>Laurel Jannela,Laurel Jannela</t>
  </si>
  <si>
    <t>700.00</t>
  </si>
  <si>
    <t>2022-06-07 12:28:09</t>
  </si>
  <si>
    <t>2022-06-03</t>
  </si>
  <si>
    <t>2574661</t>
  </si>
  <si>
    <t>AHMAD FIRDAUS</t>
  </si>
  <si>
    <t>913.00</t>
  </si>
  <si>
    <t>2022-06-03 10:33:31</t>
  </si>
  <si>
    <t>2022-05-29</t>
  </si>
  <si>
    <t>2568382</t>
  </si>
  <si>
    <t>美乐地别墅度假酒店(SHA Plus+)</t>
  </si>
  <si>
    <t>Albahrani osama</t>
  </si>
  <si>
    <t>1143.00</t>
  </si>
  <si>
    <t>2022-05-30 16:07:21</t>
  </si>
  <si>
    <t>2022-06-02</t>
  </si>
  <si>
    <t>2574245</t>
  </si>
  <si>
    <t>Saad Syamim Amira</t>
  </si>
  <si>
    <t>874.00</t>
  </si>
  <si>
    <t>2022-06-02 19:44:30</t>
  </si>
  <si>
    <t>2022-05-21</t>
  </si>
  <si>
    <t>2559376</t>
  </si>
  <si>
    <t>Alessandra Manzano Andrea,Alessandra Manzano Andrea,Alessandra Manzano Andrea</t>
  </si>
  <si>
    <t>2169.00</t>
  </si>
  <si>
    <t>2022-05-24 17:20:25</t>
  </si>
  <si>
    <t>18063089184,</t>
  </si>
  <si>
    <t>2022-05-19</t>
  </si>
  <si>
    <t>2556589</t>
  </si>
  <si>
    <t>Lee gwangiun</t>
  </si>
  <si>
    <t>2022-05-22 13:22:31</t>
  </si>
  <si>
    <t>18063239719，</t>
  </si>
  <si>
    <t>2022-05-11</t>
  </si>
  <si>
    <t>2547312</t>
  </si>
  <si>
    <t>2022-05-22 13:32:21</t>
  </si>
  <si>
    <t>2022-05-26</t>
  </si>
  <si>
    <t>2564626</t>
  </si>
  <si>
    <t>曼谷萨通雅诗阁酒店</t>
  </si>
  <si>
    <t>WANG YING</t>
  </si>
  <si>
    <t>2022-05-30</t>
  </si>
  <si>
    <t>6604.00</t>
  </si>
  <si>
    <t>2022-05-27 12:44:10</t>
  </si>
  <si>
    <t>2022-05-27</t>
  </si>
  <si>
    <t>2565179</t>
  </si>
  <si>
    <t>CHNG BEE SUAN,GOH ENG BAN,GOH JOSIE PO YING,GOH JAMIE PO YAN</t>
  </si>
  <si>
    <t>7992.00</t>
  </si>
  <si>
    <t>2022-05-27 12:30:41</t>
  </si>
  <si>
    <t>2022-05-25</t>
  </si>
  <si>
    <t>2563825</t>
  </si>
  <si>
    <t>海约翰坎普庄园酒店</t>
  </si>
  <si>
    <t>Santos Danielle</t>
  </si>
  <si>
    <t>2080.00</t>
  </si>
  <si>
    <t>2022-06-09 16:50:59</t>
  </si>
  <si>
    <t>2563505</t>
  </si>
  <si>
    <t>MANALANSAN DIANNE</t>
  </si>
  <si>
    <t>2022-06-10 16:08:49</t>
  </si>
  <si>
    <t>2022-05-28</t>
  </si>
  <si>
    <t>2566127</t>
  </si>
  <si>
    <t>槟城长荣桂冠酒店</t>
  </si>
  <si>
    <t>HASNAN FATEHAH</t>
  </si>
  <si>
    <t>320.00</t>
  </si>
  <si>
    <t>2022-05-28 14:49:11</t>
  </si>
  <si>
    <t>2568545</t>
  </si>
  <si>
    <t>槟城双威乔治市酒店</t>
  </si>
  <si>
    <t>Mok ZhiQing,Mok ZhiQing</t>
  </si>
  <si>
    <t>293.00</t>
  </si>
  <si>
    <t>2022-05-30 14:51:48</t>
  </si>
  <si>
    <t>2566706</t>
  </si>
  <si>
    <t>Mohd Sadik Faizul Azhab</t>
  </si>
  <si>
    <t>586.00</t>
  </si>
  <si>
    <t>2022-05-29 13:40:03</t>
  </si>
  <si>
    <t>2022-04-14</t>
  </si>
  <si>
    <t>2510241</t>
  </si>
  <si>
    <t>邦咯岛绿中海度假村</t>
  </si>
  <si>
    <t>SER MIAN ENG</t>
  </si>
  <si>
    <t>2022-06-01 17:17:05</t>
  </si>
  <si>
    <t>2022-05-20</t>
  </si>
  <si>
    <t>2557288</t>
  </si>
  <si>
    <t>Huang Siyao</t>
  </si>
  <si>
    <t>1735.00</t>
  </si>
  <si>
    <t>2022-05-20 15:46:54</t>
  </si>
  <si>
    <t>2576351</t>
  </si>
  <si>
    <t>旅游山林小屋素坤逸11号酒店</t>
  </si>
  <si>
    <t>Tay Rachel</t>
  </si>
  <si>
    <t>442.00</t>
  </si>
  <si>
    <t>2022-06-04 13:20:40</t>
  </si>
  <si>
    <t>2556701</t>
  </si>
  <si>
    <t>马六甲大华酒店</t>
  </si>
  <si>
    <t>Vasu Prashalini</t>
  </si>
  <si>
    <t>2022-05-20 12:43:37</t>
  </si>
  <si>
    <t>2576521</t>
  </si>
  <si>
    <t>曼达韦白酒店 -  多用途物业</t>
  </si>
  <si>
    <t>paras luisa,paras luisa,paras luisa,paras luisa</t>
  </si>
  <si>
    <t>2442.00</t>
  </si>
  <si>
    <t>2022-06-05 16:04:26</t>
  </si>
  <si>
    <t>2574076</t>
  </si>
  <si>
    <t>NIU AHUI</t>
  </si>
  <si>
    <t>3834.00</t>
  </si>
  <si>
    <t>2022-06-02 19:24:38</t>
  </si>
  <si>
    <t>2575911</t>
  </si>
  <si>
    <t>塞贝维温泉度假酒店</t>
  </si>
  <si>
    <t>AHMAD BAKRI ZULAIKA,AHMAD BAKRI ZULAIKA</t>
  </si>
  <si>
    <t>464.00</t>
  </si>
  <si>
    <t>2022-06-04 08:19:37</t>
  </si>
  <si>
    <t>2576781</t>
  </si>
  <si>
    <t>芭堤雅格兰德中心点酒店</t>
  </si>
  <si>
    <t>QIANG Dong</t>
  </si>
  <si>
    <t>3215.00</t>
  </si>
  <si>
    <t>2022-06-05 10:35:50</t>
  </si>
  <si>
    <t>2022-06-01</t>
  </si>
  <si>
    <t>2572815</t>
  </si>
  <si>
    <t>Hafriz Bin Zainudin Azrul,Hafriz Bin Zainudin Azrul</t>
  </si>
  <si>
    <t>452.00</t>
  </si>
  <si>
    <t>2022-06-02 09:34:03</t>
  </si>
  <si>
    <t>2022-05-24</t>
  </si>
  <si>
    <t>2562237</t>
  </si>
  <si>
    <t>HII长滩岛度假酒店</t>
  </si>
  <si>
    <t>Montano Larissa Mae</t>
  </si>
  <si>
    <t>2022-05-24 10:48:25</t>
  </si>
  <si>
    <t>2022-05-15</t>
  </si>
  <si>
    <t>2552499</t>
  </si>
  <si>
    <t>新山凯贝丽酒店式服务公寓</t>
  </si>
  <si>
    <t>Hazman Dani Hamdan</t>
  </si>
  <si>
    <t>420.00</t>
  </si>
  <si>
    <t>2022-05-17 11:44:37</t>
  </si>
  <si>
    <t>2022-03-31</t>
  </si>
  <si>
    <t>2492031</t>
  </si>
  <si>
    <t>2022-06-10 14:13:49</t>
  </si>
  <si>
    <t>2568705</t>
  </si>
  <si>
    <t>曼谷湄南河四季酒店 (SHA Plus+)</t>
  </si>
  <si>
    <t>KIM GWANGSUK,KANG DAECHEOL</t>
  </si>
  <si>
    <t>2395.00</t>
  </si>
  <si>
    <t>2022-05-30 21:36:31</t>
  </si>
  <si>
    <t>2568549</t>
  </si>
  <si>
    <t>槟城直落巴巷悦椿度假村 (槟城对抗新冠肺炎认证)</t>
  </si>
  <si>
    <t>Wong Kenny Khangli</t>
  </si>
  <si>
    <t>1842.00</t>
  </si>
  <si>
    <t>2022-05-30 11:41:12</t>
  </si>
  <si>
    <t>2574359</t>
  </si>
  <si>
    <t>Binarao Robert,Binarao Robert,Binarao Robert</t>
  </si>
  <si>
    <t>1640.00</t>
  </si>
  <si>
    <t>2022-06-03 11:31:48</t>
  </si>
  <si>
    <t>2022-05-31</t>
  </si>
  <si>
    <t>2570327</t>
  </si>
  <si>
    <t>Cedrick Dela Paz Christian,Cedrick Dela Paz Christian</t>
  </si>
  <si>
    <t>1900.00</t>
  </si>
  <si>
    <t>2022-05-31 12:13:47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</si>
</sst>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7" fillId="15" borderId="1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44723</v>
      </c>
      <c r="G2" s="6">
        <v>44724</v>
      </c>
      <c r="H2" s="4">
        <v>1</v>
      </c>
      <c r="I2" s="4">
        <v>1</v>
      </c>
      <c r="J2" s="4">
        <v>1</v>
      </c>
      <c r="K2" s="4" t="s">
        <v>30</v>
      </c>
      <c r="L2" s="4">
        <v>420</v>
      </c>
      <c r="M2" s="4">
        <v>420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44696</v>
      </c>
      <c r="S2" s="6">
        <v>44727</v>
      </c>
      <c r="T2" s="4" t="s">
        <v>34</v>
      </c>
      <c r="U2" s="4">
        <v>420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44722</v>
      </c>
      <c r="G3" s="6">
        <v>44724</v>
      </c>
      <c r="H3" s="4">
        <v>1</v>
      </c>
      <c r="I3" s="4">
        <v>2</v>
      </c>
      <c r="J3" s="4">
        <v>2</v>
      </c>
      <c r="K3" s="4" t="s">
        <v>30</v>
      </c>
      <c r="L3" s="4">
        <v>1800</v>
      </c>
      <c r="M3" s="4">
        <v>1800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44700</v>
      </c>
      <c r="S3" s="6">
        <v>44727</v>
      </c>
      <c r="T3" s="4" t="s">
        <v>34</v>
      </c>
      <c r="U3" s="4">
        <v>1800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44719</v>
      </c>
      <c r="G4" s="6">
        <v>44724</v>
      </c>
      <c r="H4" s="4">
        <v>1</v>
      </c>
      <c r="I4" s="4">
        <v>5</v>
      </c>
      <c r="J4" s="4">
        <v>5</v>
      </c>
      <c r="K4" s="4" t="s">
        <v>30</v>
      </c>
      <c r="L4" s="4">
        <v>1735</v>
      </c>
      <c r="M4" s="4">
        <v>1735</v>
      </c>
      <c r="N4" s="4" t="s">
        <v>46</v>
      </c>
      <c r="O4" s="4" t="s">
        <v>32</v>
      </c>
      <c r="P4" s="4" t="s">
        <v>33</v>
      </c>
      <c r="Q4" s="4">
        <v>0</v>
      </c>
      <c r="R4" s="7">
        <v>44701</v>
      </c>
      <c r="S4" s="6">
        <v>44727</v>
      </c>
      <c r="T4" s="4" t="s">
        <v>34</v>
      </c>
      <c r="U4" s="4">
        <v>1735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44722</v>
      </c>
      <c r="G5" s="6">
        <v>44724</v>
      </c>
      <c r="H5" s="4">
        <v>1</v>
      </c>
      <c r="I5" s="4">
        <v>2</v>
      </c>
      <c r="J5" s="4">
        <v>2</v>
      </c>
      <c r="K5" s="4" t="s">
        <v>30</v>
      </c>
      <c r="L5" s="4">
        <v>2169</v>
      </c>
      <c r="M5" s="4">
        <v>2169</v>
      </c>
      <c r="N5" s="4" t="s">
        <v>52</v>
      </c>
      <c r="O5" s="4" t="s">
        <v>32</v>
      </c>
      <c r="P5" s="4" t="s">
        <v>33</v>
      </c>
      <c r="Q5" s="4">
        <v>0</v>
      </c>
      <c r="R5" s="7">
        <v>44702</v>
      </c>
      <c r="S5" s="6">
        <v>44727</v>
      </c>
      <c r="T5" s="4" t="s">
        <v>34</v>
      </c>
      <c r="U5" s="4">
        <v>2169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44722</v>
      </c>
      <c r="G6" s="6">
        <v>44724</v>
      </c>
      <c r="H6" s="4">
        <v>1</v>
      </c>
      <c r="I6" s="4">
        <v>2</v>
      </c>
      <c r="J6" s="4">
        <v>2</v>
      </c>
      <c r="K6" s="4" t="s">
        <v>30</v>
      </c>
      <c r="L6" s="4">
        <v>1000</v>
      </c>
      <c r="M6" s="4">
        <v>1000</v>
      </c>
      <c r="N6" s="4" t="s">
        <v>58</v>
      </c>
      <c r="O6" s="4" t="s">
        <v>32</v>
      </c>
      <c r="P6" s="4" t="s">
        <v>33</v>
      </c>
      <c r="Q6" s="4">
        <v>0</v>
      </c>
      <c r="R6" s="7">
        <v>44705</v>
      </c>
      <c r="S6" s="6">
        <v>44727</v>
      </c>
      <c r="T6" s="4" t="s">
        <v>34</v>
      </c>
      <c r="U6" s="4">
        <v>1000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44722</v>
      </c>
      <c r="G7" s="6">
        <v>44724</v>
      </c>
      <c r="H7" s="4">
        <v>1</v>
      </c>
      <c r="I7" s="4">
        <v>2</v>
      </c>
      <c r="J7" s="4">
        <v>2</v>
      </c>
      <c r="K7" s="4" t="s">
        <v>30</v>
      </c>
      <c r="L7" s="4">
        <v>2080</v>
      </c>
      <c r="M7" s="4">
        <v>2080</v>
      </c>
      <c r="N7" s="4" t="s">
        <v>64</v>
      </c>
      <c r="O7" s="4" t="s">
        <v>32</v>
      </c>
      <c r="P7" s="4" t="s">
        <v>33</v>
      </c>
      <c r="Q7" s="4">
        <v>0</v>
      </c>
      <c r="R7" s="7">
        <v>44706</v>
      </c>
      <c r="S7" s="6">
        <v>44727</v>
      </c>
      <c r="T7" s="4" t="s">
        <v>34</v>
      </c>
      <c r="U7" s="4">
        <v>2080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44722</v>
      </c>
      <c r="G8" s="6">
        <v>44724</v>
      </c>
      <c r="H8" s="4">
        <v>1</v>
      </c>
      <c r="I8" s="4">
        <v>2</v>
      </c>
      <c r="J8" s="4">
        <v>2</v>
      </c>
      <c r="K8" s="4" t="s">
        <v>30</v>
      </c>
      <c r="L8" s="4">
        <v>2080</v>
      </c>
      <c r="M8" s="4">
        <v>2080</v>
      </c>
      <c r="N8" s="4" t="s">
        <v>68</v>
      </c>
      <c r="O8" s="4" t="s">
        <v>32</v>
      </c>
      <c r="P8" s="4" t="s">
        <v>33</v>
      </c>
      <c r="Q8" s="4">
        <v>0</v>
      </c>
      <c r="R8" s="7">
        <v>44706</v>
      </c>
      <c r="S8" s="6">
        <v>44727</v>
      </c>
      <c r="T8" s="4" t="s">
        <v>34</v>
      </c>
      <c r="U8" s="4">
        <v>2080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44711</v>
      </c>
      <c r="G9" s="6">
        <v>44724</v>
      </c>
      <c r="H9" s="4">
        <v>1</v>
      </c>
      <c r="I9" s="4">
        <v>13</v>
      </c>
      <c r="J9" s="4">
        <v>13</v>
      </c>
      <c r="K9" s="4" t="s">
        <v>30</v>
      </c>
      <c r="L9" s="4">
        <v>6604</v>
      </c>
      <c r="M9" s="4">
        <v>6604</v>
      </c>
      <c r="N9" s="4" t="s">
        <v>74</v>
      </c>
      <c r="O9" s="4" t="s">
        <v>32</v>
      </c>
      <c r="P9" s="4" t="s">
        <v>33</v>
      </c>
      <c r="Q9" s="4">
        <v>0</v>
      </c>
      <c r="R9" s="7">
        <v>44707</v>
      </c>
      <c r="S9" s="6">
        <v>44727</v>
      </c>
      <c r="T9" s="4" t="s">
        <v>34</v>
      </c>
      <c r="U9" s="4">
        <v>6604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44720</v>
      </c>
      <c r="G10" s="6">
        <v>44724</v>
      </c>
      <c r="H10" s="4">
        <v>2</v>
      </c>
      <c r="I10" s="4">
        <v>4</v>
      </c>
      <c r="J10" s="4">
        <v>8</v>
      </c>
      <c r="K10" s="4" t="s">
        <v>30</v>
      </c>
      <c r="L10" s="4">
        <v>7992</v>
      </c>
      <c r="M10" s="4">
        <v>7992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44708</v>
      </c>
      <c r="S10" s="6">
        <v>44727</v>
      </c>
      <c r="T10" s="4" t="s">
        <v>34</v>
      </c>
      <c r="U10" s="4">
        <v>7992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44723</v>
      </c>
      <c r="G11" s="6">
        <v>44724</v>
      </c>
      <c r="H11" s="4">
        <v>1</v>
      </c>
      <c r="I11" s="4">
        <v>1</v>
      </c>
      <c r="J11" s="4">
        <v>1</v>
      </c>
      <c r="K11" s="4" t="s">
        <v>30</v>
      </c>
      <c r="L11" s="4">
        <v>320</v>
      </c>
      <c r="M11" s="4">
        <v>320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44709</v>
      </c>
      <c r="S11" s="6">
        <v>44727</v>
      </c>
      <c r="T11" s="4" t="s">
        <v>34</v>
      </c>
      <c r="U11" s="4">
        <v>320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44723</v>
      </c>
      <c r="G12" s="6">
        <v>44724</v>
      </c>
      <c r="H12" s="4">
        <v>2</v>
      </c>
      <c r="I12" s="4">
        <v>1</v>
      </c>
      <c r="J12" s="4">
        <v>2</v>
      </c>
      <c r="K12" s="4" t="s">
        <v>30</v>
      </c>
      <c r="L12" s="4">
        <v>586</v>
      </c>
      <c r="M12" s="4">
        <v>586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44709</v>
      </c>
      <c r="S12" s="6">
        <v>44727</v>
      </c>
      <c r="T12" s="4" t="s">
        <v>34</v>
      </c>
      <c r="U12" s="4">
        <v>586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44721</v>
      </c>
      <c r="G13" s="6">
        <v>44724</v>
      </c>
      <c r="H13" s="4">
        <v>1</v>
      </c>
      <c r="I13" s="4">
        <v>3</v>
      </c>
      <c r="J13" s="4">
        <v>3</v>
      </c>
      <c r="K13" s="4" t="s">
        <v>30</v>
      </c>
      <c r="L13" s="4">
        <v>1143</v>
      </c>
      <c r="M13" s="4">
        <v>1143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44710</v>
      </c>
      <c r="S13" s="6">
        <v>44727</v>
      </c>
      <c r="T13" s="4" t="s">
        <v>34</v>
      </c>
      <c r="U13" s="4">
        <v>1143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44723</v>
      </c>
      <c r="G14" s="6">
        <v>44724</v>
      </c>
      <c r="H14" s="4">
        <v>1</v>
      </c>
      <c r="I14" s="4">
        <v>1</v>
      </c>
      <c r="J14" s="4">
        <v>1</v>
      </c>
      <c r="K14" s="4" t="s">
        <v>30</v>
      </c>
      <c r="L14" s="4">
        <v>293</v>
      </c>
      <c r="M14" s="4">
        <v>293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44710</v>
      </c>
      <c r="S14" s="6">
        <v>44727</v>
      </c>
      <c r="T14" s="4" t="s">
        <v>34</v>
      </c>
      <c r="U14" s="4">
        <v>293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44722</v>
      </c>
      <c r="G15" s="6">
        <v>44724</v>
      </c>
      <c r="H15" s="4">
        <v>1</v>
      </c>
      <c r="I15" s="4">
        <v>2</v>
      </c>
      <c r="J15" s="4">
        <v>2</v>
      </c>
      <c r="K15" s="4" t="s">
        <v>30</v>
      </c>
      <c r="L15" s="4">
        <v>1842</v>
      </c>
      <c r="M15" s="4">
        <v>1842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44710</v>
      </c>
      <c r="S15" s="6">
        <v>44727</v>
      </c>
      <c r="T15" s="4" t="s">
        <v>34</v>
      </c>
      <c r="U15" s="4">
        <v>1842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44723</v>
      </c>
      <c r="G16" s="6">
        <v>44724</v>
      </c>
      <c r="H16" s="4">
        <v>1</v>
      </c>
      <c r="I16" s="4">
        <v>1</v>
      </c>
      <c r="J16" s="4">
        <v>1</v>
      </c>
      <c r="K16" s="4" t="s">
        <v>30</v>
      </c>
      <c r="L16" s="4">
        <v>2395</v>
      </c>
      <c r="M16" s="4">
        <v>2395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44711</v>
      </c>
      <c r="S16" s="6">
        <v>44727</v>
      </c>
      <c r="T16" s="4" t="s">
        <v>34</v>
      </c>
      <c r="U16" s="4">
        <v>2395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44721</v>
      </c>
      <c r="G17" s="6">
        <v>44724</v>
      </c>
      <c r="H17" s="4">
        <v>1</v>
      </c>
      <c r="I17" s="4">
        <v>3</v>
      </c>
      <c r="J17" s="4">
        <v>3</v>
      </c>
      <c r="K17" s="4" t="s">
        <v>30</v>
      </c>
      <c r="L17" s="4">
        <v>1900</v>
      </c>
      <c r="M17" s="4">
        <v>1900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44712</v>
      </c>
      <c r="S17" s="6">
        <v>44727</v>
      </c>
      <c r="T17" s="4" t="s">
        <v>34</v>
      </c>
      <c r="U17" s="4">
        <v>1900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44720</v>
      </c>
      <c r="G18" s="6">
        <v>44724</v>
      </c>
      <c r="H18" s="4">
        <v>1</v>
      </c>
      <c r="I18" s="4">
        <v>4</v>
      </c>
      <c r="J18" s="4">
        <v>4</v>
      </c>
      <c r="K18" s="4" t="s">
        <v>30</v>
      </c>
      <c r="L18" s="4">
        <v>452</v>
      </c>
      <c r="M18" s="4">
        <v>452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44713</v>
      </c>
      <c r="S18" s="6">
        <v>44727</v>
      </c>
      <c r="T18" s="4" t="s">
        <v>34</v>
      </c>
      <c r="U18" s="4">
        <v>452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44721</v>
      </c>
      <c r="G19" s="6">
        <v>44724</v>
      </c>
      <c r="H19" s="4">
        <v>1</v>
      </c>
      <c r="I19" s="4">
        <v>3</v>
      </c>
      <c r="J19" s="4">
        <v>3</v>
      </c>
      <c r="K19" s="4" t="s">
        <v>30</v>
      </c>
      <c r="L19" s="4">
        <v>3834</v>
      </c>
      <c r="M19" s="4">
        <v>3834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44714</v>
      </c>
      <c r="S19" s="6">
        <v>44727</v>
      </c>
      <c r="T19" s="4" t="s">
        <v>34</v>
      </c>
      <c r="U19" s="4">
        <v>3834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44722</v>
      </c>
      <c r="G20" s="6">
        <v>44724</v>
      </c>
      <c r="H20" s="4">
        <v>1</v>
      </c>
      <c r="I20" s="4">
        <v>2</v>
      </c>
      <c r="J20" s="4">
        <v>2</v>
      </c>
      <c r="K20" s="4" t="s">
        <v>30</v>
      </c>
      <c r="L20" s="4">
        <v>874</v>
      </c>
      <c r="M20" s="4">
        <v>874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44714</v>
      </c>
      <c r="S20" s="6">
        <v>44727</v>
      </c>
      <c r="T20" s="4" t="s">
        <v>34</v>
      </c>
      <c r="U20" s="4">
        <v>874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118</v>
      </c>
      <c r="E21" s="4" t="s">
        <v>142</v>
      </c>
      <c r="F21" s="6">
        <v>44722</v>
      </c>
      <c r="G21" s="6">
        <v>44724</v>
      </c>
      <c r="H21" s="4">
        <v>1</v>
      </c>
      <c r="I21" s="4">
        <v>2</v>
      </c>
      <c r="J21" s="4">
        <v>2</v>
      </c>
      <c r="K21" s="4" t="s">
        <v>30</v>
      </c>
      <c r="L21" s="4">
        <v>1640</v>
      </c>
      <c r="M21" s="4">
        <v>1640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44714</v>
      </c>
      <c r="S21" s="6">
        <v>44727</v>
      </c>
      <c r="T21" s="4" t="s">
        <v>34</v>
      </c>
      <c r="U21" s="4">
        <v>1640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44723</v>
      </c>
      <c r="G22" s="6">
        <v>44724</v>
      </c>
      <c r="H22" s="4">
        <v>1</v>
      </c>
      <c r="I22" s="4">
        <v>1</v>
      </c>
      <c r="J22" s="4">
        <v>1</v>
      </c>
      <c r="K22" s="4" t="s">
        <v>30</v>
      </c>
      <c r="L22" s="4">
        <v>913</v>
      </c>
      <c r="M22" s="4">
        <v>913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44715</v>
      </c>
      <c r="S22" s="6">
        <v>44727</v>
      </c>
      <c r="T22" s="4" t="s">
        <v>34</v>
      </c>
      <c r="U22" s="4">
        <v>913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44723</v>
      </c>
      <c r="G23" s="6">
        <v>44724</v>
      </c>
      <c r="H23" s="4">
        <v>1</v>
      </c>
      <c r="I23" s="4">
        <v>1</v>
      </c>
      <c r="J23" s="4">
        <v>1</v>
      </c>
      <c r="K23" s="4" t="s">
        <v>30</v>
      </c>
      <c r="L23" s="4">
        <v>797</v>
      </c>
      <c r="M23" s="4">
        <v>797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44715</v>
      </c>
      <c r="S23" s="6">
        <v>44727</v>
      </c>
      <c r="T23" s="4" t="s">
        <v>34</v>
      </c>
      <c r="U23" s="4">
        <v>797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44723</v>
      </c>
      <c r="G24" s="6">
        <v>44724</v>
      </c>
      <c r="H24" s="4">
        <v>1</v>
      </c>
      <c r="I24" s="4">
        <v>1</v>
      </c>
      <c r="J24" s="4">
        <v>1</v>
      </c>
      <c r="K24" s="4" t="s">
        <v>30</v>
      </c>
      <c r="L24" s="4">
        <v>464</v>
      </c>
      <c r="M24" s="4">
        <v>464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44715</v>
      </c>
      <c r="S24" s="6">
        <v>44727</v>
      </c>
      <c r="T24" s="4" t="s">
        <v>34</v>
      </c>
      <c r="U24" s="4">
        <v>464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152</v>
      </c>
      <c r="B25" s="4" t="s">
        <v>26</v>
      </c>
      <c r="C25" s="4" t="s">
        <v>164</v>
      </c>
      <c r="D25" s="4" t="s">
        <v>153</v>
      </c>
      <c r="E25" s="4" t="s">
        <v>154</v>
      </c>
      <c r="F25" s="6">
        <v>44723</v>
      </c>
      <c r="G25" s="6">
        <v>44724</v>
      </c>
      <c r="H25" s="4">
        <v>1</v>
      </c>
      <c r="I25" s="4">
        <v>1</v>
      </c>
      <c r="J25" s="4">
        <v>1</v>
      </c>
      <c r="K25" s="4" t="s">
        <v>30</v>
      </c>
      <c r="L25" s="4">
        <v>-797</v>
      </c>
      <c r="M25" s="4">
        <v>-797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44715</v>
      </c>
      <c r="S25" s="6">
        <v>44727</v>
      </c>
      <c r="T25" s="4" t="s">
        <v>34</v>
      </c>
      <c r="U25" s="4">
        <v>-797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44722</v>
      </c>
      <c r="G26" s="6">
        <v>44724</v>
      </c>
      <c r="H26" s="4">
        <v>1</v>
      </c>
      <c r="I26" s="4">
        <v>2</v>
      </c>
      <c r="J26" s="4">
        <v>2</v>
      </c>
      <c r="K26" s="4" t="s">
        <v>30</v>
      </c>
      <c r="L26" s="4">
        <v>442</v>
      </c>
      <c r="M26" s="4">
        <v>442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44716</v>
      </c>
      <c r="S26" s="6">
        <v>44727</v>
      </c>
      <c r="T26" s="4" t="s">
        <v>34</v>
      </c>
      <c r="U26" s="4">
        <v>442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44721</v>
      </c>
      <c r="G27" s="6">
        <v>44724</v>
      </c>
      <c r="H27" s="4">
        <v>2</v>
      </c>
      <c r="I27" s="4">
        <v>3</v>
      </c>
      <c r="J27" s="4">
        <v>6</v>
      </c>
      <c r="K27" s="4" t="s">
        <v>30</v>
      </c>
      <c r="L27" s="4">
        <v>2442</v>
      </c>
      <c r="M27" s="4">
        <v>2442</v>
      </c>
      <c r="N27" s="4" t="s">
        <v>174</v>
      </c>
      <c r="O27" s="4" t="s">
        <v>32</v>
      </c>
      <c r="P27" s="4" t="s">
        <v>33</v>
      </c>
      <c r="Q27" s="4">
        <v>0</v>
      </c>
      <c r="R27" s="7">
        <v>44716</v>
      </c>
      <c r="S27" s="6">
        <v>44727</v>
      </c>
      <c r="T27" s="4" t="s">
        <v>34</v>
      </c>
      <c r="U27" s="4">
        <v>2442</v>
      </c>
      <c r="V27" s="4">
        <v>0</v>
      </c>
      <c r="W27" s="4">
        <v>0</v>
      </c>
      <c r="X27" s="4" t="s">
        <v>157</v>
      </c>
      <c r="Y27" s="4" t="s">
        <v>157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44719</v>
      </c>
      <c r="G28" s="6">
        <v>44724</v>
      </c>
      <c r="H28" s="4">
        <v>1</v>
      </c>
      <c r="I28" s="4">
        <v>5</v>
      </c>
      <c r="J28" s="4">
        <v>5</v>
      </c>
      <c r="K28" s="4" t="s">
        <v>30</v>
      </c>
      <c r="L28" s="4">
        <v>3215</v>
      </c>
      <c r="M28" s="4">
        <v>3215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44716</v>
      </c>
      <c r="S28" s="6">
        <v>44727</v>
      </c>
      <c r="T28" s="4" t="s">
        <v>34</v>
      </c>
      <c r="U28" s="4">
        <v>3215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44721</v>
      </c>
      <c r="G29" s="6">
        <v>44724</v>
      </c>
      <c r="H29" s="4">
        <v>1</v>
      </c>
      <c r="I29" s="4">
        <v>3</v>
      </c>
      <c r="J29" s="4">
        <v>3</v>
      </c>
      <c r="K29" s="4" t="s">
        <v>30</v>
      </c>
      <c r="L29" s="4">
        <v>3666</v>
      </c>
      <c r="M29" s="4">
        <v>3666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44716</v>
      </c>
      <c r="S29" s="6">
        <v>44727</v>
      </c>
      <c r="T29" s="4" t="s">
        <v>34</v>
      </c>
      <c r="U29" s="4">
        <v>3666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118</v>
      </c>
      <c r="E30" s="4" t="s">
        <v>188</v>
      </c>
      <c r="F30" s="6">
        <v>44723</v>
      </c>
      <c r="G30" s="6">
        <v>44724</v>
      </c>
      <c r="H30" s="4">
        <v>1</v>
      </c>
      <c r="I30" s="4">
        <v>1</v>
      </c>
      <c r="J30" s="4">
        <v>1</v>
      </c>
      <c r="K30" s="4" t="s">
        <v>30</v>
      </c>
      <c r="L30" s="4">
        <v>700</v>
      </c>
      <c r="M30" s="4">
        <v>700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44717</v>
      </c>
      <c r="S30" s="6">
        <v>44727</v>
      </c>
      <c r="T30" s="4" t="s">
        <v>34</v>
      </c>
      <c r="U30" s="4">
        <v>700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44723</v>
      </c>
      <c r="G31" s="6">
        <v>44724</v>
      </c>
      <c r="H31" s="4">
        <v>1</v>
      </c>
      <c r="I31" s="4">
        <v>1</v>
      </c>
      <c r="J31" s="4">
        <v>1</v>
      </c>
      <c r="K31" s="4" t="s">
        <v>30</v>
      </c>
      <c r="L31" s="4">
        <v>166</v>
      </c>
      <c r="M31" s="4">
        <v>166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44717</v>
      </c>
      <c r="S31" s="6">
        <v>44727</v>
      </c>
      <c r="T31" s="4" t="s">
        <v>34</v>
      </c>
      <c r="U31" s="4">
        <v>166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124</v>
      </c>
      <c r="E32" s="4" t="s">
        <v>125</v>
      </c>
      <c r="F32" s="6">
        <v>44719</v>
      </c>
      <c r="G32" s="6">
        <v>44724</v>
      </c>
      <c r="H32" s="4">
        <v>1</v>
      </c>
      <c r="I32" s="4">
        <v>5</v>
      </c>
      <c r="J32" s="4">
        <v>5</v>
      </c>
      <c r="K32" s="4" t="s">
        <v>30</v>
      </c>
      <c r="L32" s="4">
        <v>565</v>
      </c>
      <c r="M32" s="4">
        <v>565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44717</v>
      </c>
      <c r="S32" s="6">
        <v>44727</v>
      </c>
      <c r="T32" s="4" t="s">
        <v>34</v>
      </c>
      <c r="U32" s="4">
        <v>565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44722</v>
      </c>
      <c r="G33" s="6">
        <v>44724</v>
      </c>
      <c r="H33" s="4">
        <v>1</v>
      </c>
      <c r="I33" s="4">
        <v>2</v>
      </c>
      <c r="J33" s="4">
        <v>2</v>
      </c>
      <c r="K33" s="4" t="s">
        <v>30</v>
      </c>
      <c r="L33" s="4">
        <v>1578</v>
      </c>
      <c r="M33" s="4">
        <v>1578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44717</v>
      </c>
      <c r="S33" s="6">
        <v>44727</v>
      </c>
      <c r="T33" s="4" t="s">
        <v>34</v>
      </c>
      <c r="U33" s="4">
        <v>1578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136</v>
      </c>
      <c r="E34" s="4" t="s">
        <v>137</v>
      </c>
      <c r="F34" s="6">
        <v>44723</v>
      </c>
      <c r="G34" s="6">
        <v>44724</v>
      </c>
      <c r="H34" s="4">
        <v>1</v>
      </c>
      <c r="I34" s="4">
        <v>1</v>
      </c>
      <c r="J34" s="4">
        <v>1</v>
      </c>
      <c r="K34" s="4" t="s">
        <v>30</v>
      </c>
      <c r="L34" s="4">
        <v>437</v>
      </c>
      <c r="M34" s="4">
        <v>437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44718</v>
      </c>
      <c r="S34" s="6">
        <v>44727</v>
      </c>
      <c r="T34" s="4" t="s">
        <v>34</v>
      </c>
      <c r="U34" s="4">
        <v>437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193</v>
      </c>
      <c r="E35" s="4" t="s">
        <v>213</v>
      </c>
      <c r="F35" s="6">
        <v>44722</v>
      </c>
      <c r="G35" s="6">
        <v>44724</v>
      </c>
      <c r="H35" s="4">
        <v>1</v>
      </c>
      <c r="I35" s="4">
        <v>2</v>
      </c>
      <c r="J35" s="4">
        <v>2</v>
      </c>
      <c r="K35" s="4" t="s">
        <v>30</v>
      </c>
      <c r="L35" s="4">
        <v>326</v>
      </c>
      <c r="M35" s="4">
        <v>326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44718</v>
      </c>
      <c r="S35" s="6">
        <v>44727</v>
      </c>
      <c r="T35" s="4" t="s">
        <v>34</v>
      </c>
      <c r="U35" s="4">
        <v>326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50</v>
      </c>
      <c r="E36" s="4" t="s">
        <v>119</v>
      </c>
      <c r="F36" s="6">
        <v>44723</v>
      </c>
      <c r="G36" s="6">
        <v>44724</v>
      </c>
      <c r="H36" s="4">
        <v>1</v>
      </c>
      <c r="I36" s="4">
        <v>1</v>
      </c>
      <c r="J36" s="4">
        <v>1</v>
      </c>
      <c r="K36" s="4" t="s">
        <v>30</v>
      </c>
      <c r="L36" s="4">
        <v>1000</v>
      </c>
      <c r="M36" s="4">
        <v>1000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44718</v>
      </c>
      <c r="S36" s="6">
        <v>44727</v>
      </c>
      <c r="T36" s="4" t="s">
        <v>34</v>
      </c>
      <c r="U36" s="4">
        <v>1000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50</v>
      </c>
      <c r="E37" s="4" t="s">
        <v>119</v>
      </c>
      <c r="F37" s="6">
        <v>44723</v>
      </c>
      <c r="G37" s="6">
        <v>44724</v>
      </c>
      <c r="H37" s="4">
        <v>1</v>
      </c>
      <c r="I37" s="4">
        <v>1</v>
      </c>
      <c r="J37" s="4">
        <v>1</v>
      </c>
      <c r="K37" s="4" t="s">
        <v>30</v>
      </c>
      <c r="L37" s="4">
        <v>1000</v>
      </c>
      <c r="M37" s="4">
        <v>1000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44718</v>
      </c>
      <c r="S37" s="6">
        <v>44727</v>
      </c>
      <c r="T37" s="4" t="s">
        <v>34</v>
      </c>
      <c r="U37" s="4">
        <v>1000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44722</v>
      </c>
      <c r="G38" s="6">
        <v>44724</v>
      </c>
      <c r="H38" s="4">
        <v>1</v>
      </c>
      <c r="I38" s="4">
        <v>2</v>
      </c>
      <c r="J38" s="4">
        <v>2</v>
      </c>
      <c r="K38" s="4" t="s">
        <v>30</v>
      </c>
      <c r="L38" s="4">
        <v>906</v>
      </c>
      <c r="M38" s="4">
        <v>906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44719</v>
      </c>
      <c r="S38" s="6">
        <v>44727</v>
      </c>
      <c r="T38" s="4" t="s">
        <v>34</v>
      </c>
      <c r="U38" s="4">
        <v>906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147</v>
      </c>
      <c r="E39" s="4" t="s">
        <v>232</v>
      </c>
      <c r="F39" s="6">
        <v>44723</v>
      </c>
      <c r="G39" s="6">
        <v>44724</v>
      </c>
      <c r="H39" s="4">
        <v>1</v>
      </c>
      <c r="I39" s="4">
        <v>1</v>
      </c>
      <c r="J39" s="4">
        <v>1</v>
      </c>
      <c r="K39" s="4" t="s">
        <v>30</v>
      </c>
      <c r="L39" s="4">
        <v>998</v>
      </c>
      <c r="M39" s="4">
        <v>998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44719</v>
      </c>
      <c r="S39" s="6">
        <v>44727</v>
      </c>
      <c r="T39" s="4" t="s">
        <v>34</v>
      </c>
      <c r="U39" s="4">
        <v>998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44723</v>
      </c>
      <c r="G40" s="6">
        <v>44724</v>
      </c>
      <c r="H40" s="4">
        <v>1</v>
      </c>
      <c r="I40" s="4">
        <v>1</v>
      </c>
      <c r="J40" s="4">
        <v>1</v>
      </c>
      <c r="K40" s="4" t="s">
        <v>30</v>
      </c>
      <c r="L40" s="4">
        <v>1168</v>
      </c>
      <c r="M40" s="4">
        <v>1168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44719</v>
      </c>
      <c r="S40" s="6">
        <v>44727</v>
      </c>
      <c r="T40" s="4" t="s">
        <v>34</v>
      </c>
      <c r="U40" s="4">
        <v>1168</v>
      </c>
      <c r="V40" s="4">
        <v>0</v>
      </c>
      <c r="W40" s="4">
        <v>0</v>
      </c>
      <c r="X40" s="4" t="s">
        <v>240</v>
      </c>
      <c r="Y40" s="4" t="s">
        <v>241</v>
      </c>
    </row>
    <row r="41" s="4" customFormat="1" spans="1:25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244</v>
      </c>
      <c r="F41" s="6">
        <v>44722</v>
      </c>
      <c r="G41" s="6">
        <v>44724</v>
      </c>
      <c r="H41" s="4">
        <v>1</v>
      </c>
      <c r="I41" s="4">
        <v>2</v>
      </c>
      <c r="J41" s="4">
        <v>2</v>
      </c>
      <c r="K41" s="4" t="s">
        <v>30</v>
      </c>
      <c r="L41" s="4">
        <v>673</v>
      </c>
      <c r="M41" s="4">
        <v>673</v>
      </c>
      <c r="N41" s="4" t="s">
        <v>245</v>
      </c>
      <c r="O41" s="4" t="s">
        <v>32</v>
      </c>
      <c r="P41" s="4" t="s">
        <v>33</v>
      </c>
      <c r="Q41" s="4">
        <v>0</v>
      </c>
      <c r="R41" s="7">
        <v>44719</v>
      </c>
      <c r="S41" s="6">
        <v>44727</v>
      </c>
      <c r="T41" s="4" t="s">
        <v>34</v>
      </c>
      <c r="U41" s="4">
        <v>673</v>
      </c>
      <c r="V41" s="4">
        <v>0</v>
      </c>
      <c r="W41" s="4">
        <v>0</v>
      </c>
      <c r="X41" s="4" t="s">
        <v>246</v>
      </c>
      <c r="Y41" s="4" t="s">
        <v>247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249</v>
      </c>
      <c r="E42" s="4" t="s">
        <v>250</v>
      </c>
      <c r="F42" s="6">
        <v>44721</v>
      </c>
      <c r="G42" s="6">
        <v>44724</v>
      </c>
      <c r="H42" s="4">
        <v>2</v>
      </c>
      <c r="I42" s="4">
        <v>3</v>
      </c>
      <c r="J42" s="4">
        <v>6</v>
      </c>
      <c r="K42" s="4" t="s">
        <v>30</v>
      </c>
      <c r="L42" s="4">
        <v>1680</v>
      </c>
      <c r="M42" s="4">
        <v>1680</v>
      </c>
      <c r="N42" s="4" t="s">
        <v>251</v>
      </c>
      <c r="O42" s="4" t="s">
        <v>32</v>
      </c>
      <c r="P42" s="4" t="s">
        <v>33</v>
      </c>
      <c r="Q42" s="4">
        <v>0</v>
      </c>
      <c r="R42" s="7">
        <v>44719</v>
      </c>
      <c r="S42" s="6">
        <v>44727</v>
      </c>
      <c r="T42" s="4" t="s">
        <v>34</v>
      </c>
      <c r="U42" s="4">
        <v>1680</v>
      </c>
      <c r="V42" s="4">
        <v>0</v>
      </c>
      <c r="W42" s="4">
        <v>0</v>
      </c>
      <c r="X42" s="4" t="s">
        <v>252</v>
      </c>
      <c r="Y42" s="4" t="s">
        <v>157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237</v>
      </c>
      <c r="E43" s="4" t="s">
        <v>254</v>
      </c>
      <c r="F43" s="6">
        <v>44723</v>
      </c>
      <c r="G43" s="6">
        <v>44724</v>
      </c>
      <c r="H43" s="4">
        <v>2</v>
      </c>
      <c r="I43" s="4">
        <v>1</v>
      </c>
      <c r="J43" s="4">
        <v>2</v>
      </c>
      <c r="K43" s="4" t="s">
        <v>30</v>
      </c>
      <c r="L43" s="4">
        <v>1834</v>
      </c>
      <c r="M43" s="4">
        <v>1834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44719</v>
      </c>
      <c r="S43" s="6">
        <v>44727</v>
      </c>
      <c r="T43" s="4" t="s">
        <v>34</v>
      </c>
      <c r="U43" s="4">
        <v>1834</v>
      </c>
      <c r="V43" s="4">
        <v>0</v>
      </c>
      <c r="W43" s="4">
        <v>0</v>
      </c>
      <c r="X43" s="4" t="s">
        <v>256</v>
      </c>
      <c r="Y43" s="4" t="s">
        <v>157</v>
      </c>
    </row>
    <row r="44" s="4" customFormat="1" spans="1:25">
      <c r="A44" s="4" t="s">
        <v>253</v>
      </c>
      <c r="B44" s="4" t="s">
        <v>26</v>
      </c>
      <c r="C44" s="4" t="s">
        <v>164</v>
      </c>
      <c r="D44" s="4" t="s">
        <v>237</v>
      </c>
      <c r="E44" s="4" t="s">
        <v>254</v>
      </c>
      <c r="F44" s="6">
        <v>44723</v>
      </c>
      <c r="G44" s="6">
        <v>44724</v>
      </c>
      <c r="H44" s="4">
        <v>2</v>
      </c>
      <c r="I44" s="4">
        <v>1</v>
      </c>
      <c r="J44" s="4">
        <v>2</v>
      </c>
      <c r="K44" s="4" t="s">
        <v>30</v>
      </c>
      <c r="L44" s="4">
        <v>-1834</v>
      </c>
      <c r="M44" s="4">
        <v>-1834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44719</v>
      </c>
      <c r="S44" s="6">
        <v>44727</v>
      </c>
      <c r="T44" s="4" t="s">
        <v>34</v>
      </c>
      <c r="U44" s="4">
        <v>-1834</v>
      </c>
      <c r="V44" s="4">
        <v>0</v>
      </c>
      <c r="W44" s="4">
        <v>0</v>
      </c>
      <c r="X44" s="4" t="s">
        <v>256</v>
      </c>
      <c r="Y44" s="4" t="s">
        <v>157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44723</v>
      </c>
      <c r="G45" s="6">
        <v>44724</v>
      </c>
      <c r="H45" s="4">
        <v>1</v>
      </c>
      <c r="I45" s="4">
        <v>1</v>
      </c>
      <c r="J45" s="4">
        <v>1</v>
      </c>
      <c r="K45" s="4" t="s">
        <v>30</v>
      </c>
      <c r="L45" s="4">
        <v>496</v>
      </c>
      <c r="M45" s="4">
        <v>496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44719</v>
      </c>
      <c r="S45" s="6">
        <v>44727</v>
      </c>
      <c r="T45" s="4" t="s">
        <v>34</v>
      </c>
      <c r="U45" s="4">
        <v>496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265</v>
      </c>
      <c r="F46" s="6">
        <v>44722</v>
      </c>
      <c r="G46" s="6">
        <v>44724</v>
      </c>
      <c r="H46" s="4">
        <v>1</v>
      </c>
      <c r="I46" s="4">
        <v>2</v>
      </c>
      <c r="J46" s="4">
        <v>2</v>
      </c>
      <c r="K46" s="4" t="s">
        <v>30</v>
      </c>
      <c r="L46" s="4">
        <v>2900</v>
      </c>
      <c r="M46" s="4">
        <v>2900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44719</v>
      </c>
      <c r="S46" s="6">
        <v>44727</v>
      </c>
      <c r="T46" s="4" t="s">
        <v>34</v>
      </c>
      <c r="U46" s="4">
        <v>2900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44723</v>
      </c>
      <c r="G47" s="6">
        <v>44724</v>
      </c>
      <c r="H47" s="4">
        <v>1</v>
      </c>
      <c r="I47" s="4">
        <v>1</v>
      </c>
      <c r="J47" s="4">
        <v>1</v>
      </c>
      <c r="K47" s="4" t="s">
        <v>30</v>
      </c>
      <c r="L47" s="4">
        <v>509</v>
      </c>
      <c r="M47" s="4">
        <v>509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44719</v>
      </c>
      <c r="S47" s="6">
        <v>44727</v>
      </c>
      <c r="T47" s="4" t="s">
        <v>34</v>
      </c>
      <c r="U47" s="4">
        <v>509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237</v>
      </c>
      <c r="E48" s="4" t="s">
        <v>254</v>
      </c>
      <c r="F48" s="6">
        <v>44723</v>
      </c>
      <c r="G48" s="6">
        <v>44724</v>
      </c>
      <c r="H48" s="4">
        <v>1</v>
      </c>
      <c r="I48" s="4">
        <v>1</v>
      </c>
      <c r="J48" s="4">
        <v>1</v>
      </c>
      <c r="K48" s="4" t="s">
        <v>30</v>
      </c>
      <c r="L48" s="4">
        <v>917</v>
      </c>
      <c r="M48" s="4">
        <v>917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44719</v>
      </c>
      <c r="S48" s="6">
        <v>44727</v>
      </c>
      <c r="T48" s="4" t="s">
        <v>34</v>
      </c>
      <c r="U48" s="4">
        <v>917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124</v>
      </c>
      <c r="E49" s="4" t="s">
        <v>280</v>
      </c>
      <c r="F49" s="6">
        <v>44721</v>
      </c>
      <c r="G49" s="6">
        <v>44724</v>
      </c>
      <c r="H49" s="4">
        <v>1</v>
      </c>
      <c r="I49" s="4">
        <v>3</v>
      </c>
      <c r="J49" s="4">
        <v>3</v>
      </c>
      <c r="K49" s="4" t="s">
        <v>30</v>
      </c>
      <c r="L49" s="4">
        <v>426</v>
      </c>
      <c r="M49" s="4">
        <v>426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44720</v>
      </c>
      <c r="S49" s="6">
        <v>44727</v>
      </c>
      <c r="T49" s="4" t="s">
        <v>34</v>
      </c>
      <c r="U49" s="4">
        <v>426</v>
      </c>
      <c r="V49" s="4">
        <v>0</v>
      </c>
      <c r="W49" s="4">
        <v>0</v>
      </c>
      <c r="X49" s="4" t="s">
        <v>282</v>
      </c>
      <c r="Y49" s="4" t="s">
        <v>157</v>
      </c>
    </row>
    <row r="50" s="4" customFormat="1" spans="1:25">
      <c r="A50" s="4" t="s">
        <v>279</v>
      </c>
      <c r="B50" s="4" t="s">
        <v>26</v>
      </c>
      <c r="C50" s="4" t="s">
        <v>164</v>
      </c>
      <c r="D50" s="4" t="s">
        <v>124</v>
      </c>
      <c r="E50" s="4" t="s">
        <v>280</v>
      </c>
      <c r="F50" s="6">
        <v>44721</v>
      </c>
      <c r="G50" s="6">
        <v>44724</v>
      </c>
      <c r="H50" s="4">
        <v>1</v>
      </c>
      <c r="I50" s="4">
        <v>3</v>
      </c>
      <c r="J50" s="4">
        <v>3</v>
      </c>
      <c r="K50" s="4" t="s">
        <v>30</v>
      </c>
      <c r="L50" s="4">
        <v>-426</v>
      </c>
      <c r="M50" s="4">
        <v>-426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44720</v>
      </c>
      <c r="S50" s="6">
        <v>44727</v>
      </c>
      <c r="T50" s="4" t="s">
        <v>34</v>
      </c>
      <c r="U50" s="4">
        <v>-426</v>
      </c>
      <c r="V50" s="4">
        <v>0</v>
      </c>
      <c r="W50" s="4">
        <v>0</v>
      </c>
      <c r="X50" s="4" t="s">
        <v>282</v>
      </c>
      <c r="Y50" s="4" t="s">
        <v>157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147</v>
      </c>
      <c r="E51" s="4" t="s">
        <v>167</v>
      </c>
      <c r="F51" s="6">
        <v>44723</v>
      </c>
      <c r="G51" s="6">
        <v>44724</v>
      </c>
      <c r="H51" s="4">
        <v>1</v>
      </c>
      <c r="I51" s="4">
        <v>1</v>
      </c>
      <c r="J51" s="4">
        <v>1</v>
      </c>
      <c r="K51" s="4" t="s">
        <v>30</v>
      </c>
      <c r="L51" s="4">
        <v>958</v>
      </c>
      <c r="M51" s="4">
        <v>958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44720</v>
      </c>
      <c r="S51" s="6">
        <v>44727</v>
      </c>
      <c r="T51" s="4" t="s">
        <v>34</v>
      </c>
      <c r="U51" s="4">
        <v>958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237</v>
      </c>
      <c r="E52" s="4" t="s">
        <v>254</v>
      </c>
      <c r="F52" s="6">
        <v>44723</v>
      </c>
      <c r="G52" s="6">
        <v>44724</v>
      </c>
      <c r="H52" s="4">
        <v>1</v>
      </c>
      <c r="I52" s="4">
        <v>1</v>
      </c>
      <c r="J52" s="4">
        <v>1</v>
      </c>
      <c r="K52" s="4" t="s">
        <v>30</v>
      </c>
      <c r="L52" s="4">
        <v>917</v>
      </c>
      <c r="M52" s="4">
        <v>917</v>
      </c>
      <c r="N52" s="4" t="s">
        <v>288</v>
      </c>
      <c r="O52" s="4" t="s">
        <v>32</v>
      </c>
      <c r="P52" s="4" t="s">
        <v>33</v>
      </c>
      <c r="Q52" s="4">
        <v>0</v>
      </c>
      <c r="R52" s="7">
        <v>44720</v>
      </c>
      <c r="S52" s="6">
        <v>44727</v>
      </c>
      <c r="T52" s="4" t="s">
        <v>34</v>
      </c>
      <c r="U52" s="4">
        <v>917</v>
      </c>
      <c r="V52" s="4">
        <v>0</v>
      </c>
      <c r="W52" s="4">
        <v>0</v>
      </c>
      <c r="X52" s="4" t="s">
        <v>157</v>
      </c>
      <c r="Y52" s="4" t="s">
        <v>157</v>
      </c>
    </row>
    <row r="53" s="4" customFormat="1" spans="1:25">
      <c r="A53" s="4" t="s">
        <v>287</v>
      </c>
      <c r="B53" s="4" t="s">
        <v>26</v>
      </c>
      <c r="C53" s="4" t="s">
        <v>164</v>
      </c>
      <c r="D53" s="4" t="s">
        <v>237</v>
      </c>
      <c r="E53" s="4" t="s">
        <v>254</v>
      </c>
      <c r="F53" s="6">
        <v>44723</v>
      </c>
      <c r="G53" s="6">
        <v>44724</v>
      </c>
      <c r="H53" s="4">
        <v>1</v>
      </c>
      <c r="I53" s="4">
        <v>1</v>
      </c>
      <c r="J53" s="4">
        <v>1</v>
      </c>
      <c r="K53" s="4" t="s">
        <v>30</v>
      </c>
      <c r="L53" s="4">
        <v>-917</v>
      </c>
      <c r="M53" s="4">
        <v>-917</v>
      </c>
      <c r="N53" s="4" t="s">
        <v>288</v>
      </c>
      <c r="O53" s="4" t="s">
        <v>32</v>
      </c>
      <c r="P53" s="4" t="s">
        <v>33</v>
      </c>
      <c r="Q53" s="4">
        <v>0</v>
      </c>
      <c r="R53" s="7">
        <v>44720</v>
      </c>
      <c r="S53" s="6">
        <v>44727</v>
      </c>
      <c r="T53" s="4" t="s">
        <v>34</v>
      </c>
      <c r="U53" s="4">
        <v>-917</v>
      </c>
      <c r="V53" s="4">
        <v>0</v>
      </c>
      <c r="W53" s="4">
        <v>0</v>
      </c>
      <c r="X53" s="4" t="s">
        <v>157</v>
      </c>
      <c r="Y53" s="4" t="s">
        <v>157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136</v>
      </c>
      <c r="E54" s="4" t="s">
        <v>290</v>
      </c>
      <c r="F54" s="6">
        <v>44723</v>
      </c>
      <c r="G54" s="6">
        <v>44724</v>
      </c>
      <c r="H54" s="4">
        <v>1</v>
      </c>
      <c r="I54" s="4">
        <v>1</v>
      </c>
      <c r="J54" s="4">
        <v>1</v>
      </c>
      <c r="K54" s="4" t="s">
        <v>30</v>
      </c>
      <c r="L54" s="4">
        <v>443</v>
      </c>
      <c r="M54" s="4">
        <v>443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44720</v>
      </c>
      <c r="S54" s="6">
        <v>44727</v>
      </c>
      <c r="T54" s="4" t="s">
        <v>34</v>
      </c>
      <c r="U54" s="4">
        <v>443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147</v>
      </c>
      <c r="E55" s="4" t="s">
        <v>295</v>
      </c>
      <c r="F55" s="6">
        <v>44722</v>
      </c>
      <c r="G55" s="6">
        <v>44724</v>
      </c>
      <c r="H55" s="4">
        <v>1</v>
      </c>
      <c r="I55" s="4">
        <v>2</v>
      </c>
      <c r="J55" s="4">
        <v>2</v>
      </c>
      <c r="K55" s="4" t="s">
        <v>30</v>
      </c>
      <c r="L55" s="4">
        <v>1560</v>
      </c>
      <c r="M55" s="4">
        <v>1560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44720</v>
      </c>
      <c r="S55" s="6">
        <v>44727</v>
      </c>
      <c r="T55" s="4" t="s">
        <v>34</v>
      </c>
      <c r="U55" s="4">
        <v>1560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193</v>
      </c>
      <c r="E56" s="4" t="s">
        <v>194</v>
      </c>
      <c r="F56" s="6">
        <v>44723</v>
      </c>
      <c r="G56" s="6">
        <v>44724</v>
      </c>
      <c r="H56" s="4">
        <v>1</v>
      </c>
      <c r="I56" s="4">
        <v>1</v>
      </c>
      <c r="J56" s="4">
        <v>1</v>
      </c>
      <c r="K56" s="4" t="s">
        <v>30</v>
      </c>
      <c r="L56" s="4">
        <v>176</v>
      </c>
      <c r="M56" s="4">
        <v>176</v>
      </c>
      <c r="N56" s="4" t="s">
        <v>300</v>
      </c>
      <c r="O56" s="4" t="s">
        <v>32</v>
      </c>
      <c r="P56" s="4" t="s">
        <v>33</v>
      </c>
      <c r="Q56" s="4">
        <v>0</v>
      </c>
      <c r="R56" s="7">
        <v>44720</v>
      </c>
      <c r="S56" s="6">
        <v>44727</v>
      </c>
      <c r="T56" s="4" t="s">
        <v>34</v>
      </c>
      <c r="U56" s="4">
        <v>176</v>
      </c>
      <c r="V56" s="4">
        <v>0</v>
      </c>
      <c r="W56" s="4">
        <v>0</v>
      </c>
      <c r="X56" s="4" t="s">
        <v>301</v>
      </c>
      <c r="Y56" s="4" t="s">
        <v>302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193</v>
      </c>
      <c r="E57" s="4" t="s">
        <v>213</v>
      </c>
      <c r="F57" s="6">
        <v>44723</v>
      </c>
      <c r="G57" s="6">
        <v>44724</v>
      </c>
      <c r="H57" s="4">
        <v>1</v>
      </c>
      <c r="I57" s="4">
        <v>1</v>
      </c>
      <c r="J57" s="4">
        <v>1</v>
      </c>
      <c r="K57" s="4" t="s">
        <v>30</v>
      </c>
      <c r="L57" s="4">
        <v>171</v>
      </c>
      <c r="M57" s="4">
        <v>171</v>
      </c>
      <c r="N57" s="4" t="s">
        <v>304</v>
      </c>
      <c r="O57" s="4" t="s">
        <v>32</v>
      </c>
      <c r="P57" s="4" t="s">
        <v>33</v>
      </c>
      <c r="Q57" s="4">
        <v>0</v>
      </c>
      <c r="R57" s="7">
        <v>44720</v>
      </c>
      <c r="S57" s="6">
        <v>44727</v>
      </c>
      <c r="T57" s="4" t="s">
        <v>34</v>
      </c>
      <c r="U57" s="4">
        <v>171</v>
      </c>
      <c r="V57" s="4">
        <v>0</v>
      </c>
      <c r="W57" s="4">
        <v>0</v>
      </c>
      <c r="X57" s="4" t="s">
        <v>305</v>
      </c>
      <c r="Y57" s="4" t="s">
        <v>306</v>
      </c>
    </row>
    <row r="58" s="4" customFormat="1" spans="1:25">
      <c r="A58" s="4" t="s">
        <v>307</v>
      </c>
      <c r="B58" s="4" t="s">
        <v>26</v>
      </c>
      <c r="C58" s="4" t="s">
        <v>27</v>
      </c>
      <c r="D58" s="4" t="s">
        <v>182</v>
      </c>
      <c r="E58" s="4" t="s">
        <v>183</v>
      </c>
      <c r="F58" s="6">
        <v>44721</v>
      </c>
      <c r="G58" s="6">
        <v>44724</v>
      </c>
      <c r="H58" s="4">
        <v>1</v>
      </c>
      <c r="I58" s="4">
        <v>3</v>
      </c>
      <c r="J58" s="4">
        <v>3</v>
      </c>
      <c r="K58" s="4" t="s">
        <v>30</v>
      </c>
      <c r="L58" s="4">
        <v>3666</v>
      </c>
      <c r="M58" s="4">
        <v>3666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44720</v>
      </c>
      <c r="S58" s="6">
        <v>44727</v>
      </c>
      <c r="T58" s="4" t="s">
        <v>34</v>
      </c>
      <c r="U58" s="4">
        <v>3666</v>
      </c>
      <c r="V58" s="4">
        <v>0</v>
      </c>
      <c r="W58" s="4">
        <v>0</v>
      </c>
      <c r="X58" s="4" t="s">
        <v>309</v>
      </c>
      <c r="Y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313</v>
      </c>
      <c r="F59" s="6">
        <v>44723</v>
      </c>
      <c r="G59" s="6">
        <v>44724</v>
      </c>
      <c r="H59" s="4">
        <v>1</v>
      </c>
      <c r="I59" s="4">
        <v>1</v>
      </c>
      <c r="J59" s="4">
        <v>1</v>
      </c>
      <c r="K59" s="4" t="s">
        <v>30</v>
      </c>
      <c r="L59" s="4">
        <v>385</v>
      </c>
      <c r="M59" s="4">
        <v>385</v>
      </c>
      <c r="N59" s="4" t="s">
        <v>314</v>
      </c>
      <c r="O59" s="4" t="s">
        <v>32</v>
      </c>
      <c r="P59" s="4" t="s">
        <v>33</v>
      </c>
      <c r="Q59" s="4">
        <v>0</v>
      </c>
      <c r="R59" s="7">
        <v>44721</v>
      </c>
      <c r="S59" s="6">
        <v>44727</v>
      </c>
      <c r="T59" s="4" t="s">
        <v>34</v>
      </c>
      <c r="U59" s="4">
        <v>385</v>
      </c>
      <c r="V59" s="4">
        <v>0</v>
      </c>
      <c r="W59" s="4">
        <v>0</v>
      </c>
      <c r="X59" s="4" t="s">
        <v>157</v>
      </c>
      <c r="Y59" s="4" t="s">
        <v>157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44723</v>
      </c>
      <c r="G60" s="6">
        <v>44724</v>
      </c>
      <c r="H60" s="4">
        <v>1</v>
      </c>
      <c r="I60" s="4">
        <v>1</v>
      </c>
      <c r="J60" s="4">
        <v>1</v>
      </c>
      <c r="K60" s="4" t="s">
        <v>30</v>
      </c>
      <c r="L60" s="4">
        <v>448</v>
      </c>
      <c r="M60" s="4">
        <v>448</v>
      </c>
      <c r="N60" s="4" t="s">
        <v>318</v>
      </c>
      <c r="O60" s="4" t="s">
        <v>32</v>
      </c>
      <c r="P60" s="4" t="s">
        <v>33</v>
      </c>
      <c r="Q60" s="4">
        <v>0</v>
      </c>
      <c r="R60" s="7">
        <v>44721</v>
      </c>
      <c r="S60" s="6">
        <v>44727</v>
      </c>
      <c r="T60" s="4" t="s">
        <v>34</v>
      </c>
      <c r="U60" s="4">
        <v>448</v>
      </c>
      <c r="V60" s="4">
        <v>0</v>
      </c>
      <c r="W60" s="4">
        <v>0</v>
      </c>
      <c r="X60" s="4" t="s">
        <v>319</v>
      </c>
      <c r="Y60" s="4" t="s">
        <v>320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322</v>
      </c>
      <c r="E61" s="4" t="s">
        <v>323</v>
      </c>
      <c r="F61" s="6">
        <v>44723</v>
      </c>
      <c r="G61" s="6">
        <v>44724</v>
      </c>
      <c r="H61" s="4">
        <v>1</v>
      </c>
      <c r="I61" s="4">
        <v>1</v>
      </c>
      <c r="J61" s="4">
        <v>1</v>
      </c>
      <c r="K61" s="4" t="s">
        <v>30</v>
      </c>
      <c r="L61" s="4">
        <v>199</v>
      </c>
      <c r="M61" s="4">
        <v>199</v>
      </c>
      <c r="N61" s="4" t="s">
        <v>324</v>
      </c>
      <c r="O61" s="4" t="s">
        <v>32</v>
      </c>
      <c r="P61" s="4" t="s">
        <v>33</v>
      </c>
      <c r="Q61" s="4">
        <v>0</v>
      </c>
      <c r="R61" s="7">
        <v>44721</v>
      </c>
      <c r="S61" s="6">
        <v>44727</v>
      </c>
      <c r="T61" s="4" t="s">
        <v>34</v>
      </c>
      <c r="U61" s="4">
        <v>199</v>
      </c>
      <c r="V61" s="4">
        <v>0</v>
      </c>
      <c r="W61" s="4">
        <v>0</v>
      </c>
      <c r="X61" s="4" t="s">
        <v>325</v>
      </c>
      <c r="Y61" s="4" t="s">
        <v>157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327</v>
      </c>
      <c r="E62" s="4" t="s">
        <v>328</v>
      </c>
      <c r="F62" s="6">
        <v>44723</v>
      </c>
      <c r="G62" s="6">
        <v>44724</v>
      </c>
      <c r="H62" s="4">
        <v>1</v>
      </c>
      <c r="I62" s="4">
        <v>1</v>
      </c>
      <c r="J62" s="4">
        <v>1</v>
      </c>
      <c r="K62" s="4" t="s">
        <v>30</v>
      </c>
      <c r="L62" s="4">
        <v>340</v>
      </c>
      <c r="M62" s="4">
        <v>340</v>
      </c>
      <c r="N62" s="4" t="s">
        <v>329</v>
      </c>
      <c r="O62" s="4" t="s">
        <v>32</v>
      </c>
      <c r="P62" s="4" t="s">
        <v>33</v>
      </c>
      <c r="Q62" s="4">
        <v>0</v>
      </c>
      <c r="R62" s="7">
        <v>44721</v>
      </c>
      <c r="S62" s="6">
        <v>44727</v>
      </c>
      <c r="T62" s="4" t="s">
        <v>34</v>
      </c>
      <c r="U62" s="4">
        <v>340</v>
      </c>
      <c r="V62" s="4">
        <v>0</v>
      </c>
      <c r="W62" s="4">
        <v>0</v>
      </c>
      <c r="X62" s="4" t="s">
        <v>330</v>
      </c>
      <c r="Y62" s="4" t="s">
        <v>331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333</v>
      </c>
      <c r="E63" s="4" t="s">
        <v>334</v>
      </c>
      <c r="F63" s="6">
        <v>44723</v>
      </c>
      <c r="G63" s="6">
        <v>44724</v>
      </c>
      <c r="H63" s="4">
        <v>1</v>
      </c>
      <c r="I63" s="4">
        <v>1</v>
      </c>
      <c r="J63" s="4">
        <v>1</v>
      </c>
      <c r="K63" s="4" t="s">
        <v>30</v>
      </c>
      <c r="L63" s="4">
        <v>762</v>
      </c>
      <c r="M63" s="4">
        <v>762</v>
      </c>
      <c r="N63" s="4" t="s">
        <v>335</v>
      </c>
      <c r="O63" s="4" t="s">
        <v>32</v>
      </c>
      <c r="P63" s="4" t="s">
        <v>33</v>
      </c>
      <c r="Q63" s="4">
        <v>0</v>
      </c>
      <c r="R63" s="7">
        <v>44721</v>
      </c>
      <c r="S63" s="6">
        <v>44727</v>
      </c>
      <c r="T63" s="4" t="s">
        <v>34</v>
      </c>
      <c r="U63" s="4">
        <v>762</v>
      </c>
      <c r="V63" s="4">
        <v>0</v>
      </c>
      <c r="W63" s="4">
        <v>0</v>
      </c>
      <c r="X63" s="4" t="s">
        <v>157</v>
      </c>
      <c r="Y63" s="4" t="s">
        <v>157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182</v>
      </c>
      <c r="E64" s="4" t="s">
        <v>337</v>
      </c>
      <c r="F64" s="6">
        <v>44722</v>
      </c>
      <c r="G64" s="6">
        <v>44724</v>
      </c>
      <c r="H64" s="4">
        <v>1</v>
      </c>
      <c r="I64" s="4">
        <v>2</v>
      </c>
      <c r="J64" s="4">
        <v>2</v>
      </c>
      <c r="K64" s="4" t="s">
        <v>30</v>
      </c>
      <c r="L64" s="4">
        <v>2270</v>
      </c>
      <c r="M64" s="4">
        <v>2270</v>
      </c>
      <c r="N64" s="4" t="s">
        <v>338</v>
      </c>
      <c r="O64" s="4" t="s">
        <v>32</v>
      </c>
      <c r="P64" s="4" t="s">
        <v>33</v>
      </c>
      <c r="Q64" s="4">
        <v>0</v>
      </c>
      <c r="R64" s="7">
        <v>44721</v>
      </c>
      <c r="S64" s="6">
        <v>44727</v>
      </c>
      <c r="T64" s="4" t="s">
        <v>34</v>
      </c>
      <c r="U64" s="4">
        <v>2270</v>
      </c>
      <c r="V64" s="4">
        <v>0</v>
      </c>
      <c r="W64" s="4">
        <v>0</v>
      </c>
      <c r="X64" s="4" t="s">
        <v>339</v>
      </c>
      <c r="Y64" s="4" t="s">
        <v>340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342</v>
      </c>
      <c r="E65" s="4" t="s">
        <v>343</v>
      </c>
      <c r="F65" s="6">
        <v>44722</v>
      </c>
      <c r="G65" s="6">
        <v>44724</v>
      </c>
      <c r="H65" s="4">
        <v>1</v>
      </c>
      <c r="I65" s="4">
        <v>2</v>
      </c>
      <c r="J65" s="4">
        <v>2</v>
      </c>
      <c r="K65" s="4" t="s">
        <v>30</v>
      </c>
      <c r="L65" s="4">
        <v>940</v>
      </c>
      <c r="M65" s="4">
        <v>940</v>
      </c>
      <c r="N65" s="4" t="s">
        <v>344</v>
      </c>
      <c r="O65" s="4" t="s">
        <v>32</v>
      </c>
      <c r="P65" s="4" t="s">
        <v>33</v>
      </c>
      <c r="Q65" s="4">
        <v>0</v>
      </c>
      <c r="R65" s="7">
        <v>44721</v>
      </c>
      <c r="S65" s="6">
        <v>44727</v>
      </c>
      <c r="T65" s="4" t="s">
        <v>34</v>
      </c>
      <c r="U65" s="4">
        <v>940</v>
      </c>
      <c r="V65" s="4">
        <v>0</v>
      </c>
      <c r="W65" s="4">
        <v>0</v>
      </c>
      <c r="X65" s="4" t="s">
        <v>157</v>
      </c>
      <c r="Y65" s="4" t="s">
        <v>157</v>
      </c>
    </row>
    <row r="66" s="4" customFormat="1" spans="1:25">
      <c r="A66" s="4" t="s">
        <v>341</v>
      </c>
      <c r="B66" s="4" t="s">
        <v>26</v>
      </c>
      <c r="C66" s="4" t="s">
        <v>164</v>
      </c>
      <c r="D66" s="4" t="s">
        <v>342</v>
      </c>
      <c r="E66" s="4" t="s">
        <v>343</v>
      </c>
      <c r="F66" s="6">
        <v>44722</v>
      </c>
      <c r="G66" s="6">
        <v>44724</v>
      </c>
      <c r="H66" s="4">
        <v>1</v>
      </c>
      <c r="I66" s="4">
        <v>2</v>
      </c>
      <c r="J66" s="4">
        <v>2</v>
      </c>
      <c r="K66" s="4" t="s">
        <v>30</v>
      </c>
      <c r="L66" s="4">
        <v>-940</v>
      </c>
      <c r="M66" s="4">
        <v>-940</v>
      </c>
      <c r="N66" s="4" t="s">
        <v>344</v>
      </c>
      <c r="O66" s="4" t="s">
        <v>32</v>
      </c>
      <c r="P66" s="4" t="s">
        <v>33</v>
      </c>
      <c r="Q66" s="4">
        <v>0</v>
      </c>
      <c r="R66" s="7">
        <v>44721</v>
      </c>
      <c r="S66" s="6">
        <v>44727</v>
      </c>
      <c r="T66" s="4" t="s">
        <v>34</v>
      </c>
      <c r="U66" s="4">
        <v>-940</v>
      </c>
      <c r="V66" s="4">
        <v>0</v>
      </c>
      <c r="W66" s="4">
        <v>0</v>
      </c>
      <c r="X66" s="4" t="s">
        <v>157</v>
      </c>
      <c r="Y66" s="4" t="s">
        <v>157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346</v>
      </c>
      <c r="E67" s="4" t="s">
        <v>347</v>
      </c>
      <c r="F67" s="6">
        <v>44722</v>
      </c>
      <c r="G67" s="6">
        <v>44724</v>
      </c>
      <c r="H67" s="4">
        <v>2</v>
      </c>
      <c r="I67" s="4">
        <v>2</v>
      </c>
      <c r="J67" s="4">
        <v>4</v>
      </c>
      <c r="K67" s="4" t="s">
        <v>30</v>
      </c>
      <c r="L67" s="4">
        <v>5968</v>
      </c>
      <c r="M67" s="4">
        <v>5968</v>
      </c>
      <c r="N67" s="4" t="s">
        <v>348</v>
      </c>
      <c r="O67" s="4" t="s">
        <v>32</v>
      </c>
      <c r="P67" s="4" t="s">
        <v>33</v>
      </c>
      <c r="Q67" s="4">
        <v>0</v>
      </c>
      <c r="R67" s="7">
        <v>44721</v>
      </c>
      <c r="S67" s="6">
        <v>44727</v>
      </c>
      <c r="T67" s="4" t="s">
        <v>34</v>
      </c>
      <c r="U67" s="4">
        <v>5968</v>
      </c>
      <c r="V67" s="4">
        <v>0</v>
      </c>
      <c r="W67" s="4">
        <v>0</v>
      </c>
      <c r="X67" s="4" t="s">
        <v>349</v>
      </c>
      <c r="Y67" s="4" t="s">
        <v>350</v>
      </c>
    </row>
    <row r="68" s="4" customFormat="1" spans="1:25">
      <c r="A68" s="4" t="s">
        <v>351</v>
      </c>
      <c r="B68" s="4" t="s">
        <v>26</v>
      </c>
      <c r="C68" s="4" t="s">
        <v>27</v>
      </c>
      <c r="D68" s="4" t="s">
        <v>327</v>
      </c>
      <c r="E68" s="4" t="s">
        <v>352</v>
      </c>
      <c r="F68" s="6">
        <v>44722</v>
      </c>
      <c r="G68" s="6">
        <v>44724</v>
      </c>
      <c r="H68" s="4">
        <v>1</v>
      </c>
      <c r="I68" s="4">
        <v>2</v>
      </c>
      <c r="J68" s="4">
        <v>2</v>
      </c>
      <c r="K68" s="4" t="s">
        <v>30</v>
      </c>
      <c r="L68" s="4">
        <v>693</v>
      </c>
      <c r="M68" s="4">
        <v>693</v>
      </c>
      <c r="N68" s="4" t="s">
        <v>353</v>
      </c>
      <c r="O68" s="4" t="s">
        <v>32</v>
      </c>
      <c r="P68" s="4" t="s">
        <v>33</v>
      </c>
      <c r="Q68" s="4">
        <v>0</v>
      </c>
      <c r="R68" s="7">
        <v>44721</v>
      </c>
      <c r="S68" s="6">
        <v>44727</v>
      </c>
      <c r="T68" s="4" t="s">
        <v>34</v>
      </c>
      <c r="U68" s="4">
        <v>693</v>
      </c>
      <c r="V68" s="4">
        <v>0</v>
      </c>
      <c r="W68" s="4">
        <v>0</v>
      </c>
      <c r="X68" s="4" t="s">
        <v>354</v>
      </c>
      <c r="Y68" s="4" t="s">
        <v>355</v>
      </c>
    </row>
    <row r="69" s="4" customFormat="1" spans="1:25">
      <c r="A69" s="4" t="s">
        <v>356</v>
      </c>
      <c r="B69" s="4" t="s">
        <v>26</v>
      </c>
      <c r="C69" s="4" t="s">
        <v>27</v>
      </c>
      <c r="D69" s="4" t="s">
        <v>346</v>
      </c>
      <c r="E69" s="4" t="s">
        <v>357</v>
      </c>
      <c r="F69" s="6">
        <v>44722</v>
      </c>
      <c r="G69" s="6">
        <v>44724</v>
      </c>
      <c r="H69" s="4">
        <v>1</v>
      </c>
      <c r="I69" s="4">
        <v>2</v>
      </c>
      <c r="J69" s="4">
        <v>2</v>
      </c>
      <c r="K69" s="4" t="s">
        <v>30</v>
      </c>
      <c r="L69" s="4">
        <v>1600</v>
      </c>
      <c r="M69" s="4">
        <v>1600</v>
      </c>
      <c r="N69" s="4" t="s">
        <v>358</v>
      </c>
      <c r="O69" s="4" t="s">
        <v>32</v>
      </c>
      <c r="P69" s="4" t="s">
        <v>33</v>
      </c>
      <c r="Q69" s="4">
        <v>0</v>
      </c>
      <c r="R69" s="7">
        <v>44721</v>
      </c>
      <c r="S69" s="6">
        <v>44727</v>
      </c>
      <c r="T69" s="4" t="s">
        <v>34</v>
      </c>
      <c r="U69" s="4">
        <v>1600</v>
      </c>
      <c r="V69" s="4">
        <v>0</v>
      </c>
      <c r="W69" s="4">
        <v>0</v>
      </c>
      <c r="X69" s="4" t="s">
        <v>359</v>
      </c>
      <c r="Y69" s="4" t="s">
        <v>360</v>
      </c>
    </row>
    <row r="70" s="4" customFormat="1" spans="1:25">
      <c r="A70" s="4" t="s">
        <v>361</v>
      </c>
      <c r="B70" s="4" t="s">
        <v>26</v>
      </c>
      <c r="C70" s="4" t="s">
        <v>27</v>
      </c>
      <c r="D70" s="4" t="s">
        <v>362</v>
      </c>
      <c r="E70" s="4" t="s">
        <v>363</v>
      </c>
      <c r="F70" s="6">
        <v>44723</v>
      </c>
      <c r="G70" s="6">
        <v>44724</v>
      </c>
      <c r="H70" s="4">
        <v>1</v>
      </c>
      <c r="I70" s="4">
        <v>1</v>
      </c>
      <c r="J70" s="4">
        <v>1</v>
      </c>
      <c r="K70" s="4" t="s">
        <v>30</v>
      </c>
      <c r="L70" s="4">
        <v>280</v>
      </c>
      <c r="M70" s="4">
        <v>280</v>
      </c>
      <c r="N70" s="4" t="s">
        <v>364</v>
      </c>
      <c r="O70" s="4" t="s">
        <v>32</v>
      </c>
      <c r="P70" s="4" t="s">
        <v>33</v>
      </c>
      <c r="Q70" s="4">
        <v>0</v>
      </c>
      <c r="R70" s="7">
        <v>44721</v>
      </c>
      <c r="S70" s="6">
        <v>44727</v>
      </c>
      <c r="T70" s="4" t="s">
        <v>34</v>
      </c>
      <c r="U70" s="4">
        <v>280</v>
      </c>
      <c r="V70" s="4">
        <v>0</v>
      </c>
      <c r="W70" s="4">
        <v>0</v>
      </c>
      <c r="X70" s="4" t="s">
        <v>365</v>
      </c>
      <c r="Y70" s="4" t="s">
        <v>366</v>
      </c>
    </row>
    <row r="71" s="4" customFormat="1" spans="1:25">
      <c r="A71" s="4" t="s">
        <v>367</v>
      </c>
      <c r="B71" s="4" t="s">
        <v>26</v>
      </c>
      <c r="C71" s="4" t="s">
        <v>27</v>
      </c>
      <c r="D71" s="4" t="s">
        <v>136</v>
      </c>
      <c r="E71" s="4" t="s">
        <v>368</v>
      </c>
      <c r="F71" s="6">
        <v>44723</v>
      </c>
      <c r="G71" s="6">
        <v>44724</v>
      </c>
      <c r="H71" s="4">
        <v>1</v>
      </c>
      <c r="I71" s="4">
        <v>1</v>
      </c>
      <c r="J71" s="4">
        <v>1</v>
      </c>
      <c r="K71" s="4" t="s">
        <v>30</v>
      </c>
      <c r="L71" s="4">
        <v>540</v>
      </c>
      <c r="M71" s="4">
        <v>540</v>
      </c>
      <c r="N71" s="4" t="s">
        <v>369</v>
      </c>
      <c r="O71" s="4" t="s">
        <v>32</v>
      </c>
      <c r="P71" s="4" t="s">
        <v>33</v>
      </c>
      <c r="Q71" s="4">
        <v>0</v>
      </c>
      <c r="R71" s="7">
        <v>44721</v>
      </c>
      <c r="S71" s="6">
        <v>44727</v>
      </c>
      <c r="T71" s="4" t="s">
        <v>34</v>
      </c>
      <c r="U71" s="4">
        <v>540</v>
      </c>
      <c r="V71" s="4">
        <v>0</v>
      </c>
      <c r="W71" s="4">
        <v>0</v>
      </c>
      <c r="X71" s="4" t="s">
        <v>370</v>
      </c>
      <c r="Y71" s="4" t="s">
        <v>371</v>
      </c>
    </row>
    <row r="72" s="4" customFormat="1" spans="1:25">
      <c r="A72" s="4" t="s">
        <v>372</v>
      </c>
      <c r="B72" s="4" t="s">
        <v>26</v>
      </c>
      <c r="C72" s="4" t="s">
        <v>27</v>
      </c>
      <c r="D72" s="4" t="s">
        <v>373</v>
      </c>
      <c r="E72" s="4" t="s">
        <v>374</v>
      </c>
      <c r="F72" s="6">
        <v>44722</v>
      </c>
      <c r="G72" s="6">
        <v>44724</v>
      </c>
      <c r="H72" s="4">
        <v>1</v>
      </c>
      <c r="I72" s="4">
        <v>2</v>
      </c>
      <c r="J72" s="4">
        <v>2</v>
      </c>
      <c r="K72" s="4" t="s">
        <v>30</v>
      </c>
      <c r="L72" s="4">
        <v>1362</v>
      </c>
      <c r="M72" s="4">
        <v>1362</v>
      </c>
      <c r="N72" s="4" t="s">
        <v>375</v>
      </c>
      <c r="O72" s="4" t="s">
        <v>32</v>
      </c>
      <c r="P72" s="4" t="s">
        <v>33</v>
      </c>
      <c r="Q72" s="4">
        <v>0</v>
      </c>
      <c r="R72" s="7">
        <v>44721</v>
      </c>
      <c r="S72" s="6">
        <v>44727</v>
      </c>
      <c r="T72" s="4" t="s">
        <v>34</v>
      </c>
      <c r="U72" s="4">
        <v>1362</v>
      </c>
      <c r="V72" s="4">
        <v>0</v>
      </c>
      <c r="W72" s="4">
        <v>0</v>
      </c>
      <c r="X72" s="4" t="s">
        <v>376</v>
      </c>
      <c r="Y72" s="4" t="s">
        <v>377</v>
      </c>
    </row>
    <row r="73" s="4" customFormat="1" spans="1:25">
      <c r="A73" s="4" t="s">
        <v>378</v>
      </c>
      <c r="B73" s="4" t="s">
        <v>26</v>
      </c>
      <c r="C73" s="4" t="s">
        <v>27</v>
      </c>
      <c r="D73" s="4" t="s">
        <v>136</v>
      </c>
      <c r="E73" s="4" t="s">
        <v>368</v>
      </c>
      <c r="F73" s="6">
        <v>44723</v>
      </c>
      <c r="G73" s="6">
        <v>44724</v>
      </c>
      <c r="H73" s="4">
        <v>1</v>
      </c>
      <c r="I73" s="4">
        <v>1</v>
      </c>
      <c r="J73" s="4">
        <v>1</v>
      </c>
      <c r="K73" s="4" t="s">
        <v>30</v>
      </c>
      <c r="L73" s="4">
        <v>540</v>
      </c>
      <c r="M73" s="4">
        <v>540</v>
      </c>
      <c r="N73" s="4" t="s">
        <v>379</v>
      </c>
      <c r="O73" s="4" t="s">
        <v>32</v>
      </c>
      <c r="P73" s="4" t="s">
        <v>33</v>
      </c>
      <c r="Q73" s="4">
        <v>0</v>
      </c>
      <c r="R73" s="7">
        <v>44722</v>
      </c>
      <c r="S73" s="6">
        <v>44727</v>
      </c>
      <c r="T73" s="4" t="s">
        <v>34</v>
      </c>
      <c r="U73" s="4">
        <v>540</v>
      </c>
      <c r="V73" s="4">
        <v>0</v>
      </c>
      <c r="W73" s="4">
        <v>0</v>
      </c>
      <c r="X73" s="4" t="s">
        <v>380</v>
      </c>
      <c r="Y73" s="4" t="s">
        <v>381</v>
      </c>
    </row>
    <row r="74" s="4" customFormat="1" spans="1:25">
      <c r="A74" s="4" t="s">
        <v>382</v>
      </c>
      <c r="B74" s="4" t="s">
        <v>26</v>
      </c>
      <c r="C74" s="4" t="s">
        <v>27</v>
      </c>
      <c r="D74" s="4" t="s">
        <v>193</v>
      </c>
      <c r="E74" s="4" t="s">
        <v>383</v>
      </c>
      <c r="F74" s="6">
        <v>44723</v>
      </c>
      <c r="G74" s="6">
        <v>44724</v>
      </c>
      <c r="H74" s="4">
        <v>1</v>
      </c>
      <c r="I74" s="4">
        <v>1</v>
      </c>
      <c r="J74" s="4">
        <v>1</v>
      </c>
      <c r="K74" s="4" t="s">
        <v>30</v>
      </c>
      <c r="L74" s="4">
        <v>176</v>
      </c>
      <c r="M74" s="4">
        <v>176</v>
      </c>
      <c r="N74" s="4" t="s">
        <v>384</v>
      </c>
      <c r="O74" s="4" t="s">
        <v>32</v>
      </c>
      <c r="P74" s="4" t="s">
        <v>33</v>
      </c>
      <c r="Q74" s="4">
        <v>0</v>
      </c>
      <c r="R74" s="7">
        <v>44721</v>
      </c>
      <c r="S74" s="6">
        <v>44727</v>
      </c>
      <c r="T74" s="4" t="s">
        <v>34</v>
      </c>
      <c r="U74" s="4">
        <v>176</v>
      </c>
      <c r="V74" s="4">
        <v>0</v>
      </c>
      <c r="W74" s="4">
        <v>0</v>
      </c>
      <c r="X74" s="4" t="s">
        <v>385</v>
      </c>
      <c r="Y74" s="4" t="s">
        <v>386</v>
      </c>
    </row>
    <row r="75" s="4" customFormat="1" spans="1:25">
      <c r="A75" s="4" t="s">
        <v>387</v>
      </c>
      <c r="B75" s="4" t="s">
        <v>26</v>
      </c>
      <c r="C75" s="4" t="s">
        <v>27</v>
      </c>
      <c r="D75" s="4" t="s">
        <v>182</v>
      </c>
      <c r="E75" s="4" t="s">
        <v>388</v>
      </c>
      <c r="F75" s="6">
        <v>44722</v>
      </c>
      <c r="G75" s="6">
        <v>44724</v>
      </c>
      <c r="H75" s="4">
        <v>1</v>
      </c>
      <c r="I75" s="4">
        <v>2</v>
      </c>
      <c r="J75" s="4">
        <v>2</v>
      </c>
      <c r="K75" s="4" t="s">
        <v>30</v>
      </c>
      <c r="L75" s="4">
        <v>2832</v>
      </c>
      <c r="M75" s="4">
        <v>2832</v>
      </c>
      <c r="N75" s="4" t="s">
        <v>389</v>
      </c>
      <c r="O75" s="4" t="s">
        <v>32</v>
      </c>
      <c r="P75" s="4" t="s">
        <v>33</v>
      </c>
      <c r="Q75" s="4">
        <v>0</v>
      </c>
      <c r="R75" s="7">
        <v>44722</v>
      </c>
      <c r="S75" s="6">
        <v>44727</v>
      </c>
      <c r="T75" s="4" t="s">
        <v>34</v>
      </c>
      <c r="U75" s="4">
        <v>2832</v>
      </c>
      <c r="V75" s="4">
        <v>0</v>
      </c>
      <c r="W75" s="4">
        <v>0</v>
      </c>
      <c r="X75" s="4" t="s">
        <v>390</v>
      </c>
      <c r="Y75" s="4" t="s">
        <v>391</v>
      </c>
    </row>
    <row r="76" s="4" customFormat="1" spans="1:25">
      <c r="A76" s="4" t="s">
        <v>392</v>
      </c>
      <c r="B76" s="4" t="s">
        <v>26</v>
      </c>
      <c r="C76" s="4" t="s">
        <v>27</v>
      </c>
      <c r="D76" s="4" t="s">
        <v>147</v>
      </c>
      <c r="E76" s="4" t="s">
        <v>393</v>
      </c>
      <c r="F76" s="6">
        <v>44723</v>
      </c>
      <c r="G76" s="6">
        <v>44724</v>
      </c>
      <c r="H76" s="4">
        <v>1</v>
      </c>
      <c r="I76" s="4">
        <v>1</v>
      </c>
      <c r="J76" s="4">
        <v>1</v>
      </c>
      <c r="K76" s="4" t="s">
        <v>30</v>
      </c>
      <c r="L76" s="4">
        <v>2369</v>
      </c>
      <c r="M76" s="4">
        <v>2369</v>
      </c>
      <c r="N76" s="4" t="s">
        <v>394</v>
      </c>
      <c r="O76" s="4" t="s">
        <v>32</v>
      </c>
      <c r="P76" s="4" t="s">
        <v>33</v>
      </c>
      <c r="Q76" s="4">
        <v>0</v>
      </c>
      <c r="R76" s="7">
        <v>44722</v>
      </c>
      <c r="S76" s="6">
        <v>44727</v>
      </c>
      <c r="T76" s="4" t="s">
        <v>34</v>
      </c>
      <c r="U76" s="4">
        <v>2369</v>
      </c>
      <c r="V76" s="4">
        <v>0</v>
      </c>
      <c r="W76" s="4">
        <v>0</v>
      </c>
      <c r="X76" s="4" t="s">
        <v>395</v>
      </c>
      <c r="Y76" s="4" t="s">
        <v>396</v>
      </c>
    </row>
    <row r="77" s="4" customFormat="1" spans="1:25">
      <c r="A77" s="4" t="s">
        <v>397</v>
      </c>
      <c r="B77" s="4" t="s">
        <v>26</v>
      </c>
      <c r="C77" s="4" t="s">
        <v>27</v>
      </c>
      <c r="D77" s="4" t="s">
        <v>182</v>
      </c>
      <c r="E77" s="4" t="s">
        <v>398</v>
      </c>
      <c r="F77" s="6">
        <v>44722</v>
      </c>
      <c r="G77" s="6">
        <v>44724</v>
      </c>
      <c r="H77" s="4">
        <v>1</v>
      </c>
      <c r="I77" s="4">
        <v>2</v>
      </c>
      <c r="J77" s="4">
        <v>2</v>
      </c>
      <c r="K77" s="4" t="s">
        <v>30</v>
      </c>
      <c r="L77" s="4">
        <v>2270</v>
      </c>
      <c r="M77" s="4">
        <v>2270</v>
      </c>
      <c r="N77" s="4" t="s">
        <v>399</v>
      </c>
      <c r="O77" s="4" t="s">
        <v>32</v>
      </c>
      <c r="P77" s="4" t="s">
        <v>33</v>
      </c>
      <c r="Q77" s="4">
        <v>0</v>
      </c>
      <c r="R77" s="7">
        <v>44722</v>
      </c>
      <c r="S77" s="6">
        <v>44727</v>
      </c>
      <c r="T77" s="4" t="s">
        <v>34</v>
      </c>
      <c r="U77" s="4">
        <v>2270</v>
      </c>
      <c r="V77" s="4">
        <v>0</v>
      </c>
      <c r="W77" s="4">
        <v>0</v>
      </c>
      <c r="X77" s="4" t="s">
        <v>400</v>
      </c>
      <c r="Y77" s="4" t="s">
        <v>401</v>
      </c>
    </row>
    <row r="78" s="4" customFormat="1" spans="1:25">
      <c r="A78" s="4" t="s">
        <v>402</v>
      </c>
      <c r="B78" s="4" t="s">
        <v>26</v>
      </c>
      <c r="C78" s="4" t="s">
        <v>27</v>
      </c>
      <c r="D78" s="4" t="s">
        <v>403</v>
      </c>
      <c r="E78" s="4" t="s">
        <v>404</v>
      </c>
      <c r="F78" s="6">
        <v>44723</v>
      </c>
      <c r="G78" s="6">
        <v>44724</v>
      </c>
      <c r="H78" s="4">
        <v>1</v>
      </c>
      <c r="I78" s="4">
        <v>1</v>
      </c>
      <c r="J78" s="4">
        <v>1</v>
      </c>
      <c r="K78" s="4" t="s">
        <v>30</v>
      </c>
      <c r="L78" s="4">
        <v>356</v>
      </c>
      <c r="M78" s="4">
        <v>356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44722</v>
      </c>
      <c r="S78" s="6">
        <v>44727</v>
      </c>
      <c r="T78" s="4" t="s">
        <v>34</v>
      </c>
      <c r="U78" s="4">
        <v>356</v>
      </c>
      <c r="V78" s="4">
        <v>0</v>
      </c>
      <c r="W78" s="4">
        <v>0</v>
      </c>
      <c r="X78" s="4" t="s">
        <v>157</v>
      </c>
      <c r="Y78" s="4" t="s">
        <v>157</v>
      </c>
    </row>
    <row r="79" s="4" customFormat="1" spans="1:25">
      <c r="A79" s="4" t="s">
        <v>402</v>
      </c>
      <c r="B79" s="4" t="s">
        <v>26</v>
      </c>
      <c r="C79" s="4" t="s">
        <v>164</v>
      </c>
      <c r="D79" s="4" t="s">
        <v>403</v>
      </c>
      <c r="E79" s="4" t="s">
        <v>404</v>
      </c>
      <c r="F79" s="6">
        <v>44723</v>
      </c>
      <c r="G79" s="6">
        <v>44724</v>
      </c>
      <c r="H79" s="4">
        <v>1</v>
      </c>
      <c r="I79" s="4">
        <v>1</v>
      </c>
      <c r="J79" s="4">
        <v>1</v>
      </c>
      <c r="K79" s="4" t="s">
        <v>30</v>
      </c>
      <c r="L79" s="4">
        <v>-356</v>
      </c>
      <c r="M79" s="4">
        <v>-356</v>
      </c>
      <c r="N79" s="4" t="s">
        <v>405</v>
      </c>
      <c r="O79" s="4" t="s">
        <v>32</v>
      </c>
      <c r="P79" s="4" t="s">
        <v>33</v>
      </c>
      <c r="Q79" s="4">
        <v>0</v>
      </c>
      <c r="R79" s="7">
        <v>44722</v>
      </c>
      <c r="S79" s="6">
        <v>44727</v>
      </c>
      <c r="T79" s="4" t="s">
        <v>34</v>
      </c>
      <c r="U79" s="4">
        <v>-356</v>
      </c>
      <c r="V79" s="4">
        <v>0</v>
      </c>
      <c r="W79" s="4">
        <v>0</v>
      </c>
      <c r="X79" s="4" t="s">
        <v>157</v>
      </c>
      <c r="Y79" s="4" t="s">
        <v>157</v>
      </c>
    </row>
    <row r="80" s="4" customFormat="1" spans="1:25">
      <c r="A80" s="4" t="s">
        <v>406</v>
      </c>
      <c r="B80" s="4" t="s">
        <v>26</v>
      </c>
      <c r="C80" s="4" t="s">
        <v>27</v>
      </c>
      <c r="D80" s="4" t="s">
        <v>407</v>
      </c>
      <c r="E80" s="4" t="s">
        <v>39</v>
      </c>
      <c r="F80" s="6">
        <v>44723</v>
      </c>
      <c r="G80" s="6">
        <v>44724</v>
      </c>
      <c r="H80" s="4">
        <v>1</v>
      </c>
      <c r="I80" s="4">
        <v>1</v>
      </c>
      <c r="J80" s="4">
        <v>1</v>
      </c>
      <c r="K80" s="4" t="s">
        <v>30</v>
      </c>
      <c r="L80" s="4">
        <v>433</v>
      </c>
      <c r="M80" s="4">
        <v>433</v>
      </c>
      <c r="N80" s="4" t="s">
        <v>408</v>
      </c>
      <c r="O80" s="4" t="s">
        <v>32</v>
      </c>
      <c r="P80" s="4" t="s">
        <v>33</v>
      </c>
      <c r="Q80" s="4">
        <v>0</v>
      </c>
      <c r="R80" s="7">
        <v>44722</v>
      </c>
      <c r="S80" s="6">
        <v>44727</v>
      </c>
      <c r="T80" s="4" t="s">
        <v>34</v>
      </c>
      <c r="U80" s="4">
        <v>433</v>
      </c>
      <c r="V80" s="4">
        <v>0</v>
      </c>
      <c r="W80" s="4">
        <v>0</v>
      </c>
      <c r="X80" s="4" t="s">
        <v>409</v>
      </c>
      <c r="Y80" s="4" t="s">
        <v>410</v>
      </c>
    </row>
    <row r="81" s="4" customFormat="1" spans="1:25">
      <c r="A81" s="4" t="s">
        <v>411</v>
      </c>
      <c r="B81" s="4" t="s">
        <v>26</v>
      </c>
      <c r="C81" s="4" t="s">
        <v>27</v>
      </c>
      <c r="D81" s="4" t="s">
        <v>44</v>
      </c>
      <c r="E81" s="4" t="s">
        <v>45</v>
      </c>
      <c r="F81" s="6">
        <v>44722</v>
      </c>
      <c r="G81" s="6">
        <v>44724</v>
      </c>
      <c r="H81" s="4">
        <v>1</v>
      </c>
      <c r="I81" s="4">
        <v>2</v>
      </c>
      <c r="J81" s="4">
        <v>2</v>
      </c>
      <c r="K81" s="4" t="s">
        <v>30</v>
      </c>
      <c r="L81" s="4">
        <v>694</v>
      </c>
      <c r="M81" s="4">
        <v>694</v>
      </c>
      <c r="N81" s="4" t="s">
        <v>412</v>
      </c>
      <c r="O81" s="4" t="s">
        <v>32</v>
      </c>
      <c r="P81" s="4" t="s">
        <v>33</v>
      </c>
      <c r="Q81" s="4">
        <v>0</v>
      </c>
      <c r="R81" s="7">
        <v>44722</v>
      </c>
      <c r="S81" s="6">
        <v>44727</v>
      </c>
      <c r="T81" s="4" t="s">
        <v>34</v>
      </c>
      <c r="U81" s="4">
        <v>694</v>
      </c>
      <c r="V81" s="4">
        <v>0</v>
      </c>
      <c r="W81" s="4">
        <v>0</v>
      </c>
      <c r="X81" s="4" t="s">
        <v>413</v>
      </c>
      <c r="Y81" s="4" t="s">
        <v>414</v>
      </c>
    </row>
    <row r="82" s="4" customFormat="1" spans="1:25">
      <c r="A82" s="4" t="s">
        <v>415</v>
      </c>
      <c r="B82" s="4" t="s">
        <v>26</v>
      </c>
      <c r="C82" s="4" t="s">
        <v>27</v>
      </c>
      <c r="D82" s="4" t="s">
        <v>416</v>
      </c>
      <c r="E82" s="4" t="s">
        <v>417</v>
      </c>
      <c r="F82" s="6">
        <v>44723</v>
      </c>
      <c r="G82" s="6">
        <v>44724</v>
      </c>
      <c r="H82" s="4">
        <v>1</v>
      </c>
      <c r="I82" s="4">
        <v>1</v>
      </c>
      <c r="J82" s="4">
        <v>1</v>
      </c>
      <c r="K82" s="4" t="s">
        <v>30</v>
      </c>
      <c r="L82" s="4">
        <v>717</v>
      </c>
      <c r="M82" s="4">
        <v>717</v>
      </c>
      <c r="N82" s="4" t="s">
        <v>418</v>
      </c>
      <c r="O82" s="4" t="s">
        <v>32</v>
      </c>
      <c r="P82" s="4" t="s">
        <v>33</v>
      </c>
      <c r="Q82" s="4">
        <v>0</v>
      </c>
      <c r="R82" s="7">
        <v>44722</v>
      </c>
      <c r="S82" s="6">
        <v>44727</v>
      </c>
      <c r="T82" s="4" t="s">
        <v>34</v>
      </c>
      <c r="U82" s="4">
        <v>717</v>
      </c>
      <c r="V82" s="4">
        <v>0</v>
      </c>
      <c r="W82" s="4">
        <v>0</v>
      </c>
      <c r="X82" s="4" t="s">
        <v>157</v>
      </c>
      <c r="Y82" s="4" t="s">
        <v>157</v>
      </c>
    </row>
    <row r="83" s="4" customFormat="1" spans="1:25">
      <c r="A83" s="4" t="s">
        <v>415</v>
      </c>
      <c r="B83" s="4" t="s">
        <v>26</v>
      </c>
      <c r="C83" s="4" t="s">
        <v>164</v>
      </c>
      <c r="D83" s="4" t="s">
        <v>416</v>
      </c>
      <c r="E83" s="4" t="s">
        <v>417</v>
      </c>
      <c r="F83" s="6">
        <v>44723</v>
      </c>
      <c r="G83" s="6">
        <v>44724</v>
      </c>
      <c r="H83" s="4">
        <v>1</v>
      </c>
      <c r="I83" s="4">
        <v>1</v>
      </c>
      <c r="J83" s="4">
        <v>1</v>
      </c>
      <c r="K83" s="4" t="s">
        <v>30</v>
      </c>
      <c r="L83" s="4">
        <v>-717</v>
      </c>
      <c r="M83" s="4">
        <v>-717</v>
      </c>
      <c r="N83" s="4" t="s">
        <v>418</v>
      </c>
      <c r="O83" s="4" t="s">
        <v>32</v>
      </c>
      <c r="P83" s="4" t="s">
        <v>33</v>
      </c>
      <c r="Q83" s="4">
        <v>0</v>
      </c>
      <c r="R83" s="7">
        <v>44722</v>
      </c>
      <c r="S83" s="6">
        <v>44727</v>
      </c>
      <c r="T83" s="4" t="s">
        <v>34</v>
      </c>
      <c r="U83" s="4">
        <v>-717</v>
      </c>
      <c r="V83" s="4">
        <v>0</v>
      </c>
      <c r="W83" s="4">
        <v>0</v>
      </c>
      <c r="X83" s="4" t="s">
        <v>157</v>
      </c>
      <c r="Y83" s="4" t="s">
        <v>157</v>
      </c>
    </row>
    <row r="84" s="4" customFormat="1" spans="1:25">
      <c r="A84" s="4" t="s">
        <v>419</v>
      </c>
      <c r="B84" s="4" t="s">
        <v>26</v>
      </c>
      <c r="C84" s="4" t="s">
        <v>27</v>
      </c>
      <c r="D84" s="4" t="s">
        <v>193</v>
      </c>
      <c r="E84" s="4" t="s">
        <v>194</v>
      </c>
      <c r="F84" s="6">
        <v>44722</v>
      </c>
      <c r="G84" s="6">
        <v>44724</v>
      </c>
      <c r="H84" s="4">
        <v>1</v>
      </c>
      <c r="I84" s="4">
        <v>2</v>
      </c>
      <c r="J84" s="4">
        <v>2</v>
      </c>
      <c r="K84" s="4" t="s">
        <v>30</v>
      </c>
      <c r="L84" s="4">
        <v>362</v>
      </c>
      <c r="M84" s="4">
        <v>362</v>
      </c>
      <c r="N84" s="4" t="s">
        <v>420</v>
      </c>
      <c r="O84" s="4" t="s">
        <v>32</v>
      </c>
      <c r="P84" s="4" t="s">
        <v>33</v>
      </c>
      <c r="Q84" s="4">
        <v>0</v>
      </c>
      <c r="R84" s="7">
        <v>44722</v>
      </c>
      <c r="S84" s="6">
        <v>44727</v>
      </c>
      <c r="T84" s="4" t="s">
        <v>34</v>
      </c>
      <c r="U84" s="4">
        <v>362</v>
      </c>
      <c r="V84" s="4">
        <v>0</v>
      </c>
      <c r="W84" s="4">
        <v>0</v>
      </c>
      <c r="X84" s="4" t="s">
        <v>421</v>
      </c>
      <c r="Y84" s="4" t="s">
        <v>422</v>
      </c>
    </row>
    <row r="85" s="4" customFormat="1" spans="1:25">
      <c r="A85" s="4" t="s">
        <v>423</v>
      </c>
      <c r="B85" s="4" t="s">
        <v>26</v>
      </c>
      <c r="C85" s="4" t="s">
        <v>27</v>
      </c>
      <c r="D85" s="4" t="s">
        <v>424</v>
      </c>
      <c r="E85" s="4" t="s">
        <v>425</v>
      </c>
      <c r="F85" s="6">
        <v>44722</v>
      </c>
      <c r="G85" s="6">
        <v>44724</v>
      </c>
      <c r="H85" s="4">
        <v>1</v>
      </c>
      <c r="I85" s="4">
        <v>2</v>
      </c>
      <c r="J85" s="4">
        <v>2</v>
      </c>
      <c r="K85" s="4" t="s">
        <v>30</v>
      </c>
      <c r="L85" s="4">
        <v>9978</v>
      </c>
      <c r="M85" s="4">
        <v>9978</v>
      </c>
      <c r="N85" s="4" t="s">
        <v>426</v>
      </c>
      <c r="O85" s="4" t="s">
        <v>32</v>
      </c>
      <c r="P85" s="4" t="s">
        <v>33</v>
      </c>
      <c r="Q85" s="4">
        <v>0</v>
      </c>
      <c r="R85" s="7">
        <v>44722</v>
      </c>
      <c r="S85" s="6">
        <v>44727</v>
      </c>
      <c r="T85" s="4" t="s">
        <v>34</v>
      </c>
      <c r="U85" s="4">
        <v>9978</v>
      </c>
      <c r="V85" s="4">
        <v>0</v>
      </c>
      <c r="W85" s="4">
        <v>0</v>
      </c>
      <c r="X85" s="4" t="s">
        <v>157</v>
      </c>
      <c r="Y85" s="4" t="s">
        <v>157</v>
      </c>
    </row>
    <row r="86" s="4" customFormat="1" spans="1:25">
      <c r="A86" s="4" t="s">
        <v>427</v>
      </c>
      <c r="B86" s="4" t="s">
        <v>26</v>
      </c>
      <c r="C86" s="4" t="s">
        <v>27</v>
      </c>
      <c r="D86" s="4" t="s">
        <v>182</v>
      </c>
      <c r="E86" s="4" t="s">
        <v>398</v>
      </c>
      <c r="F86" s="6">
        <v>44723</v>
      </c>
      <c r="G86" s="6">
        <v>44724</v>
      </c>
      <c r="H86" s="4">
        <v>1</v>
      </c>
      <c r="I86" s="4">
        <v>1</v>
      </c>
      <c r="J86" s="4">
        <v>1</v>
      </c>
      <c r="K86" s="4" t="s">
        <v>30</v>
      </c>
      <c r="L86" s="4">
        <v>1235</v>
      </c>
      <c r="M86" s="4">
        <v>1235</v>
      </c>
      <c r="N86" s="4" t="s">
        <v>428</v>
      </c>
      <c r="O86" s="4" t="s">
        <v>32</v>
      </c>
      <c r="P86" s="4" t="s">
        <v>33</v>
      </c>
      <c r="Q86" s="4">
        <v>0</v>
      </c>
      <c r="R86" s="7">
        <v>44722</v>
      </c>
      <c r="S86" s="6">
        <v>44727</v>
      </c>
      <c r="T86" s="4" t="s">
        <v>34</v>
      </c>
      <c r="U86" s="4">
        <v>1235</v>
      </c>
      <c r="V86" s="4">
        <v>0</v>
      </c>
      <c r="W86" s="4">
        <v>0</v>
      </c>
      <c r="X86" s="4" t="s">
        <v>429</v>
      </c>
      <c r="Y86" s="4" t="s">
        <v>430</v>
      </c>
    </row>
    <row r="87" s="4" customFormat="1" spans="1:25">
      <c r="A87" s="4" t="s">
        <v>423</v>
      </c>
      <c r="B87" s="4" t="s">
        <v>26</v>
      </c>
      <c r="C87" s="4" t="s">
        <v>164</v>
      </c>
      <c r="D87" s="4" t="s">
        <v>424</v>
      </c>
      <c r="E87" s="4" t="s">
        <v>425</v>
      </c>
      <c r="F87" s="6">
        <v>44722</v>
      </c>
      <c r="G87" s="6">
        <v>44724</v>
      </c>
      <c r="H87" s="4">
        <v>1</v>
      </c>
      <c r="I87" s="4">
        <v>2</v>
      </c>
      <c r="J87" s="4">
        <v>2</v>
      </c>
      <c r="K87" s="4" t="s">
        <v>30</v>
      </c>
      <c r="L87" s="4">
        <v>-9978</v>
      </c>
      <c r="M87" s="4">
        <v>-9978</v>
      </c>
      <c r="N87" s="4" t="s">
        <v>426</v>
      </c>
      <c r="O87" s="4" t="s">
        <v>32</v>
      </c>
      <c r="P87" s="4" t="s">
        <v>33</v>
      </c>
      <c r="Q87" s="4">
        <v>0</v>
      </c>
      <c r="R87" s="7">
        <v>44722</v>
      </c>
      <c r="S87" s="6">
        <v>44727</v>
      </c>
      <c r="T87" s="4" t="s">
        <v>34</v>
      </c>
      <c r="U87" s="4">
        <v>-9978</v>
      </c>
      <c r="V87" s="4">
        <v>0</v>
      </c>
      <c r="W87" s="4">
        <v>0</v>
      </c>
      <c r="X87" s="4" t="s">
        <v>157</v>
      </c>
      <c r="Y87" s="4" t="s">
        <v>157</v>
      </c>
    </row>
    <row r="88" s="4" customFormat="1" spans="1:25">
      <c r="A88" s="4" t="s">
        <v>431</v>
      </c>
      <c r="B88" s="4" t="s">
        <v>26</v>
      </c>
      <c r="C88" s="4" t="s">
        <v>27</v>
      </c>
      <c r="D88" s="4" t="s">
        <v>432</v>
      </c>
      <c r="E88" s="4" t="s">
        <v>39</v>
      </c>
      <c r="F88" s="6">
        <v>44723</v>
      </c>
      <c r="G88" s="6">
        <v>44724</v>
      </c>
      <c r="H88" s="4">
        <v>1</v>
      </c>
      <c r="I88" s="4">
        <v>1</v>
      </c>
      <c r="J88" s="4">
        <v>1</v>
      </c>
      <c r="K88" s="4" t="s">
        <v>30</v>
      </c>
      <c r="L88" s="4">
        <v>430</v>
      </c>
      <c r="M88" s="4">
        <v>430</v>
      </c>
      <c r="N88" s="4" t="s">
        <v>433</v>
      </c>
      <c r="O88" s="4" t="s">
        <v>32</v>
      </c>
      <c r="P88" s="4" t="s">
        <v>33</v>
      </c>
      <c r="Q88" s="4">
        <v>0</v>
      </c>
      <c r="R88" s="7">
        <v>44722</v>
      </c>
      <c r="S88" s="6">
        <v>44727</v>
      </c>
      <c r="T88" s="4" t="s">
        <v>34</v>
      </c>
      <c r="U88" s="4">
        <v>430</v>
      </c>
      <c r="V88" s="4">
        <v>0</v>
      </c>
      <c r="W88" s="4">
        <v>0</v>
      </c>
      <c r="X88" s="4" t="s">
        <v>434</v>
      </c>
      <c r="Y88" s="4" t="s">
        <v>434</v>
      </c>
    </row>
    <row r="89" s="4" customFormat="1" spans="1:25">
      <c r="A89" s="4" t="s">
        <v>435</v>
      </c>
      <c r="B89" s="4" t="s">
        <v>26</v>
      </c>
      <c r="C89" s="4" t="s">
        <v>27</v>
      </c>
      <c r="D89" s="4" t="s">
        <v>432</v>
      </c>
      <c r="E89" s="4" t="s">
        <v>39</v>
      </c>
      <c r="F89" s="6">
        <v>44723</v>
      </c>
      <c r="G89" s="6">
        <v>44724</v>
      </c>
      <c r="H89" s="4">
        <v>1</v>
      </c>
      <c r="I89" s="4">
        <v>1</v>
      </c>
      <c r="J89" s="4">
        <v>1</v>
      </c>
      <c r="K89" s="4" t="s">
        <v>30</v>
      </c>
      <c r="L89" s="4">
        <v>430</v>
      </c>
      <c r="M89" s="4">
        <v>430</v>
      </c>
      <c r="N89" s="4" t="s">
        <v>436</v>
      </c>
      <c r="O89" s="4" t="s">
        <v>32</v>
      </c>
      <c r="P89" s="4" t="s">
        <v>33</v>
      </c>
      <c r="Q89" s="4">
        <v>0</v>
      </c>
      <c r="R89" s="7">
        <v>44722</v>
      </c>
      <c r="S89" s="6">
        <v>44727</v>
      </c>
      <c r="T89" s="4" t="s">
        <v>34</v>
      </c>
      <c r="U89" s="4">
        <v>430</v>
      </c>
      <c r="V89" s="4">
        <v>0</v>
      </c>
      <c r="W89" s="4">
        <v>0</v>
      </c>
      <c r="X89" s="4" t="s">
        <v>157</v>
      </c>
      <c r="Y89" s="4" t="s">
        <v>157</v>
      </c>
    </row>
    <row r="90" s="4" customFormat="1" spans="1:25">
      <c r="A90" s="4" t="s">
        <v>435</v>
      </c>
      <c r="B90" s="4" t="s">
        <v>26</v>
      </c>
      <c r="C90" s="4" t="s">
        <v>164</v>
      </c>
      <c r="D90" s="4" t="s">
        <v>432</v>
      </c>
      <c r="E90" s="4" t="s">
        <v>39</v>
      </c>
      <c r="F90" s="6">
        <v>44723</v>
      </c>
      <c r="G90" s="6">
        <v>44724</v>
      </c>
      <c r="H90" s="4">
        <v>1</v>
      </c>
      <c r="I90" s="4">
        <v>1</v>
      </c>
      <c r="J90" s="4">
        <v>1</v>
      </c>
      <c r="K90" s="4" t="s">
        <v>30</v>
      </c>
      <c r="L90" s="4">
        <v>-430</v>
      </c>
      <c r="M90" s="4">
        <v>-430</v>
      </c>
      <c r="N90" s="4" t="s">
        <v>436</v>
      </c>
      <c r="O90" s="4" t="s">
        <v>32</v>
      </c>
      <c r="P90" s="4" t="s">
        <v>33</v>
      </c>
      <c r="Q90" s="4">
        <v>0</v>
      </c>
      <c r="R90" s="7">
        <v>44722</v>
      </c>
      <c r="S90" s="6">
        <v>44727</v>
      </c>
      <c r="T90" s="4" t="s">
        <v>34</v>
      </c>
      <c r="U90" s="4">
        <v>-430</v>
      </c>
      <c r="V90" s="4">
        <v>0</v>
      </c>
      <c r="W90" s="4">
        <v>0</v>
      </c>
      <c r="X90" s="4" t="s">
        <v>157</v>
      </c>
      <c r="Y90" s="4" t="s">
        <v>157</v>
      </c>
    </row>
    <row r="91" s="4" customFormat="1" spans="1:25">
      <c r="A91" s="4" t="s">
        <v>437</v>
      </c>
      <c r="B91" s="4" t="s">
        <v>26</v>
      </c>
      <c r="C91" s="4" t="s">
        <v>27</v>
      </c>
      <c r="D91" s="4" t="s">
        <v>193</v>
      </c>
      <c r="E91" s="4" t="s">
        <v>383</v>
      </c>
      <c r="F91" s="6">
        <v>44723</v>
      </c>
      <c r="G91" s="6">
        <v>44724</v>
      </c>
      <c r="H91" s="4">
        <v>1</v>
      </c>
      <c r="I91" s="4">
        <v>1</v>
      </c>
      <c r="J91" s="4">
        <v>1</v>
      </c>
      <c r="K91" s="4" t="s">
        <v>30</v>
      </c>
      <c r="L91" s="4">
        <v>176</v>
      </c>
      <c r="M91" s="4">
        <v>176</v>
      </c>
      <c r="N91" s="4" t="s">
        <v>438</v>
      </c>
      <c r="O91" s="4" t="s">
        <v>32</v>
      </c>
      <c r="P91" s="4" t="s">
        <v>33</v>
      </c>
      <c r="Q91" s="4">
        <v>0</v>
      </c>
      <c r="R91" s="7">
        <v>44722</v>
      </c>
      <c r="S91" s="6">
        <v>44727</v>
      </c>
      <c r="T91" s="4" t="s">
        <v>34</v>
      </c>
      <c r="U91" s="4">
        <v>176</v>
      </c>
      <c r="V91" s="4">
        <v>0</v>
      </c>
      <c r="W91" s="4">
        <v>0</v>
      </c>
      <c r="X91" s="4" t="s">
        <v>439</v>
      </c>
      <c r="Y91" s="4" t="s">
        <v>440</v>
      </c>
    </row>
    <row r="92" s="4" customFormat="1" spans="1:25">
      <c r="A92" s="4" t="s">
        <v>441</v>
      </c>
      <c r="B92" s="4" t="s">
        <v>26</v>
      </c>
      <c r="C92" s="4" t="s">
        <v>27</v>
      </c>
      <c r="D92" s="4" t="s">
        <v>78</v>
      </c>
      <c r="E92" s="4" t="s">
        <v>442</v>
      </c>
      <c r="F92" s="6">
        <v>44723</v>
      </c>
      <c r="G92" s="6">
        <v>44724</v>
      </c>
      <c r="H92" s="4">
        <v>2</v>
      </c>
      <c r="I92" s="4">
        <v>1</v>
      </c>
      <c r="J92" s="4">
        <v>2</v>
      </c>
      <c r="K92" s="4" t="s">
        <v>30</v>
      </c>
      <c r="L92" s="4">
        <v>1800</v>
      </c>
      <c r="M92" s="4">
        <v>1800</v>
      </c>
      <c r="N92" s="4" t="s">
        <v>443</v>
      </c>
      <c r="O92" s="4" t="s">
        <v>32</v>
      </c>
      <c r="P92" s="4" t="s">
        <v>33</v>
      </c>
      <c r="Q92" s="4">
        <v>0</v>
      </c>
      <c r="R92" s="7">
        <v>44722</v>
      </c>
      <c r="S92" s="6">
        <v>44727</v>
      </c>
      <c r="T92" s="4" t="s">
        <v>34</v>
      </c>
      <c r="U92" s="4">
        <v>1800</v>
      </c>
      <c r="V92" s="4">
        <v>0</v>
      </c>
      <c r="W92" s="4">
        <v>0</v>
      </c>
      <c r="X92" s="4" t="s">
        <v>444</v>
      </c>
      <c r="Y92" s="4" t="s">
        <v>445</v>
      </c>
    </row>
    <row r="93" s="4" customFormat="1" spans="1:25">
      <c r="A93" s="4" t="s">
        <v>446</v>
      </c>
      <c r="B93" s="4" t="s">
        <v>26</v>
      </c>
      <c r="C93" s="4" t="s">
        <v>27</v>
      </c>
      <c r="D93" s="4" t="s">
        <v>447</v>
      </c>
      <c r="E93" s="4" t="s">
        <v>167</v>
      </c>
      <c r="F93" s="6">
        <v>44723</v>
      </c>
      <c r="G93" s="6">
        <v>44724</v>
      </c>
      <c r="H93" s="4">
        <v>1</v>
      </c>
      <c r="I93" s="4">
        <v>1</v>
      </c>
      <c r="J93" s="4">
        <v>1</v>
      </c>
      <c r="K93" s="4" t="s">
        <v>30</v>
      </c>
      <c r="L93" s="4">
        <v>133</v>
      </c>
      <c r="M93" s="4">
        <v>133</v>
      </c>
      <c r="N93" s="4" t="s">
        <v>448</v>
      </c>
      <c r="O93" s="4" t="s">
        <v>32</v>
      </c>
      <c r="P93" s="4" t="s">
        <v>33</v>
      </c>
      <c r="Q93" s="4">
        <v>0</v>
      </c>
      <c r="R93" s="7">
        <v>44722</v>
      </c>
      <c r="S93" s="6">
        <v>44727</v>
      </c>
      <c r="T93" s="4" t="s">
        <v>34</v>
      </c>
      <c r="U93" s="4">
        <v>133</v>
      </c>
      <c r="V93" s="4">
        <v>0</v>
      </c>
      <c r="W93" s="4">
        <v>0</v>
      </c>
      <c r="X93" s="4" t="s">
        <v>449</v>
      </c>
      <c r="Y93" s="4" t="s">
        <v>450</v>
      </c>
    </row>
    <row r="94" s="4" customFormat="1" spans="1:25">
      <c r="A94" s="4" t="s">
        <v>451</v>
      </c>
      <c r="B94" s="4" t="s">
        <v>26</v>
      </c>
      <c r="C94" s="4" t="s">
        <v>27</v>
      </c>
      <c r="D94" s="4" t="s">
        <v>78</v>
      </c>
      <c r="E94" s="4" t="s">
        <v>452</v>
      </c>
      <c r="F94" s="6">
        <v>44723</v>
      </c>
      <c r="G94" s="6">
        <v>44724</v>
      </c>
      <c r="H94" s="4">
        <v>1</v>
      </c>
      <c r="I94" s="4">
        <v>1</v>
      </c>
      <c r="J94" s="4">
        <v>1</v>
      </c>
      <c r="K94" s="4" t="s">
        <v>30</v>
      </c>
      <c r="L94" s="4">
        <v>900</v>
      </c>
      <c r="M94" s="4">
        <v>900</v>
      </c>
      <c r="N94" s="4" t="s">
        <v>453</v>
      </c>
      <c r="O94" s="4" t="s">
        <v>32</v>
      </c>
      <c r="P94" s="4" t="s">
        <v>33</v>
      </c>
      <c r="Q94" s="4">
        <v>0</v>
      </c>
      <c r="R94" s="7">
        <v>44723</v>
      </c>
      <c r="S94" s="6">
        <v>44727</v>
      </c>
      <c r="T94" s="4" t="s">
        <v>34</v>
      </c>
      <c r="U94" s="4">
        <v>900</v>
      </c>
      <c r="V94" s="4">
        <v>0</v>
      </c>
      <c r="W94" s="4">
        <v>0</v>
      </c>
      <c r="X94" s="4" t="s">
        <v>454</v>
      </c>
      <c r="Y94" s="4" t="s">
        <v>455</v>
      </c>
    </row>
    <row r="95" s="4" customFormat="1" spans="1:25">
      <c r="A95" s="4" t="s">
        <v>456</v>
      </c>
      <c r="B95" s="4" t="s">
        <v>26</v>
      </c>
      <c r="C95" s="4" t="s">
        <v>27</v>
      </c>
      <c r="D95" s="4" t="s">
        <v>78</v>
      </c>
      <c r="E95" s="4" t="s">
        <v>452</v>
      </c>
      <c r="F95" s="6">
        <v>44723</v>
      </c>
      <c r="G95" s="6">
        <v>44724</v>
      </c>
      <c r="H95" s="4">
        <v>1</v>
      </c>
      <c r="I95" s="4">
        <v>1</v>
      </c>
      <c r="J95" s="4">
        <v>1</v>
      </c>
      <c r="K95" s="4" t="s">
        <v>30</v>
      </c>
      <c r="L95" s="4">
        <v>900</v>
      </c>
      <c r="M95" s="4">
        <v>900</v>
      </c>
      <c r="N95" s="4" t="s">
        <v>457</v>
      </c>
      <c r="O95" s="4" t="s">
        <v>32</v>
      </c>
      <c r="P95" s="4" t="s">
        <v>33</v>
      </c>
      <c r="Q95" s="4">
        <v>0</v>
      </c>
      <c r="R95" s="7">
        <v>44723</v>
      </c>
      <c r="S95" s="6">
        <v>44727</v>
      </c>
      <c r="T95" s="4" t="s">
        <v>34</v>
      </c>
      <c r="U95" s="4">
        <v>900</v>
      </c>
      <c r="V95" s="4">
        <v>0</v>
      </c>
      <c r="W95" s="4">
        <v>0</v>
      </c>
      <c r="X95" s="4" t="s">
        <v>458</v>
      </c>
      <c r="Y95" s="4" t="s">
        <v>459</v>
      </c>
    </row>
    <row r="96" s="4" customFormat="1" spans="1:25">
      <c r="A96" s="4" t="s">
        <v>460</v>
      </c>
      <c r="B96" s="4" t="s">
        <v>26</v>
      </c>
      <c r="C96" s="4" t="s">
        <v>27</v>
      </c>
      <c r="D96" s="4" t="s">
        <v>193</v>
      </c>
      <c r="E96" s="4" t="s">
        <v>213</v>
      </c>
      <c r="F96" s="6">
        <v>44723</v>
      </c>
      <c r="G96" s="6">
        <v>44724</v>
      </c>
      <c r="H96" s="4">
        <v>1</v>
      </c>
      <c r="I96" s="4">
        <v>1</v>
      </c>
      <c r="J96" s="4">
        <v>1</v>
      </c>
      <c r="K96" s="4" t="s">
        <v>30</v>
      </c>
      <c r="L96" s="4">
        <v>171</v>
      </c>
      <c r="M96" s="4">
        <v>171</v>
      </c>
      <c r="N96" s="4" t="s">
        <v>461</v>
      </c>
      <c r="O96" s="4" t="s">
        <v>32</v>
      </c>
      <c r="P96" s="4" t="s">
        <v>33</v>
      </c>
      <c r="Q96" s="4">
        <v>0</v>
      </c>
      <c r="R96" s="7">
        <v>44723</v>
      </c>
      <c r="S96" s="6">
        <v>44727</v>
      </c>
      <c r="T96" s="4" t="s">
        <v>34</v>
      </c>
      <c r="U96" s="4">
        <v>171</v>
      </c>
      <c r="V96" s="4">
        <v>0</v>
      </c>
      <c r="W96" s="4">
        <v>0</v>
      </c>
      <c r="X96" s="4" t="s">
        <v>462</v>
      </c>
      <c r="Y96" s="4" t="s">
        <v>463</v>
      </c>
    </row>
    <row r="97" s="4" customFormat="1" spans="1:25">
      <c r="A97" s="4" t="s">
        <v>464</v>
      </c>
      <c r="B97" s="4" t="s">
        <v>26</v>
      </c>
      <c r="C97" s="4" t="s">
        <v>27</v>
      </c>
      <c r="D97" s="4" t="s">
        <v>130</v>
      </c>
      <c r="E97" s="4" t="s">
        <v>465</v>
      </c>
      <c r="F97" s="6">
        <v>44723</v>
      </c>
      <c r="G97" s="6">
        <v>44724</v>
      </c>
      <c r="H97" s="4">
        <v>1</v>
      </c>
      <c r="I97" s="4">
        <v>1</v>
      </c>
      <c r="J97" s="4">
        <v>1</v>
      </c>
      <c r="K97" s="4" t="s">
        <v>30</v>
      </c>
      <c r="L97" s="4">
        <v>1278</v>
      </c>
      <c r="M97" s="4">
        <v>1278</v>
      </c>
      <c r="N97" s="4" t="s">
        <v>466</v>
      </c>
      <c r="O97" s="4" t="s">
        <v>32</v>
      </c>
      <c r="P97" s="4" t="s">
        <v>33</v>
      </c>
      <c r="Q97" s="4">
        <v>0</v>
      </c>
      <c r="R97" s="7">
        <v>44723</v>
      </c>
      <c r="S97" s="6">
        <v>44727</v>
      </c>
      <c r="T97" s="4" t="s">
        <v>34</v>
      </c>
      <c r="U97" s="4">
        <v>1278</v>
      </c>
      <c r="V97" s="4">
        <v>0</v>
      </c>
      <c r="W97" s="4">
        <v>0</v>
      </c>
      <c r="X97" s="4" t="s">
        <v>467</v>
      </c>
      <c r="Y97" s="4" t="s">
        <v>468</v>
      </c>
    </row>
    <row r="98" s="4" customFormat="1" spans="1:25">
      <c r="A98" s="4" t="s">
        <v>469</v>
      </c>
      <c r="B98" s="4" t="s">
        <v>26</v>
      </c>
      <c r="C98" s="4" t="s">
        <v>27</v>
      </c>
      <c r="D98" s="4" t="s">
        <v>470</v>
      </c>
      <c r="E98" s="4" t="s">
        <v>471</v>
      </c>
      <c r="F98" s="6">
        <v>44723</v>
      </c>
      <c r="G98" s="6">
        <v>44724</v>
      </c>
      <c r="H98" s="4">
        <v>1</v>
      </c>
      <c r="I98" s="4">
        <v>1</v>
      </c>
      <c r="J98" s="4">
        <v>1</v>
      </c>
      <c r="K98" s="4" t="s">
        <v>30</v>
      </c>
      <c r="L98" s="4">
        <v>258</v>
      </c>
      <c r="M98" s="4">
        <v>258</v>
      </c>
      <c r="N98" s="4" t="s">
        <v>472</v>
      </c>
      <c r="O98" s="4" t="s">
        <v>32</v>
      </c>
      <c r="P98" s="4" t="s">
        <v>33</v>
      </c>
      <c r="Q98" s="4">
        <v>0</v>
      </c>
      <c r="R98" s="7">
        <v>44723</v>
      </c>
      <c r="S98" s="6">
        <v>44727</v>
      </c>
      <c r="T98" s="4" t="s">
        <v>34</v>
      </c>
      <c r="U98" s="4">
        <v>258</v>
      </c>
      <c r="V98" s="4">
        <v>0</v>
      </c>
      <c r="W98" s="4">
        <v>0</v>
      </c>
      <c r="X98" s="4" t="s">
        <v>473</v>
      </c>
      <c r="Y98" s="4" t="s">
        <v>474</v>
      </c>
    </row>
    <row r="99" s="4" customFormat="1" spans="1:25">
      <c r="A99" s="4" t="s">
        <v>475</v>
      </c>
      <c r="B99" s="4" t="s">
        <v>26</v>
      </c>
      <c r="C99" s="4" t="s">
        <v>27</v>
      </c>
      <c r="D99" s="4" t="s">
        <v>476</v>
      </c>
      <c r="E99" s="4" t="s">
        <v>477</v>
      </c>
      <c r="F99" s="6">
        <v>44723</v>
      </c>
      <c r="G99" s="6">
        <v>44724</v>
      </c>
      <c r="H99" s="4">
        <v>1</v>
      </c>
      <c r="I99" s="4">
        <v>1</v>
      </c>
      <c r="J99" s="4">
        <v>1</v>
      </c>
      <c r="K99" s="4" t="s">
        <v>30</v>
      </c>
      <c r="L99" s="4">
        <v>216</v>
      </c>
      <c r="M99" s="4">
        <v>216</v>
      </c>
      <c r="N99" s="4" t="s">
        <v>478</v>
      </c>
      <c r="O99" s="4" t="s">
        <v>32</v>
      </c>
      <c r="P99" s="4" t="s">
        <v>33</v>
      </c>
      <c r="Q99" s="4">
        <v>0</v>
      </c>
      <c r="R99" s="7">
        <v>44723</v>
      </c>
      <c r="S99" s="6">
        <v>44727</v>
      </c>
      <c r="T99" s="4" t="s">
        <v>34</v>
      </c>
      <c r="U99" s="4">
        <v>216</v>
      </c>
      <c r="V99" s="4">
        <v>0</v>
      </c>
      <c r="W99" s="4">
        <v>0</v>
      </c>
      <c r="X99" s="4" t="s">
        <v>479</v>
      </c>
      <c r="Y99" s="4" t="s">
        <v>480</v>
      </c>
    </row>
    <row r="100" s="4" customFormat="1" spans="1:26">
      <c r="A100" s="4" t="s">
        <v>481</v>
      </c>
      <c r="B100" s="4" t="s">
        <v>26</v>
      </c>
      <c r="C100" s="4" t="s">
        <v>27</v>
      </c>
      <c r="D100" s="4" t="s">
        <v>482</v>
      </c>
      <c r="E100" s="4" t="s">
        <v>483</v>
      </c>
      <c r="F100" s="6">
        <v>44723</v>
      </c>
      <c r="G100" s="6">
        <v>44724</v>
      </c>
      <c r="H100" s="4">
        <v>2</v>
      </c>
      <c r="I100" s="4">
        <v>1</v>
      </c>
      <c r="J100" s="4">
        <v>2</v>
      </c>
      <c r="K100" s="4" t="s">
        <v>30</v>
      </c>
      <c r="L100" s="4">
        <v>652</v>
      </c>
      <c r="M100" s="4">
        <v>652</v>
      </c>
      <c r="N100" s="4" t="s">
        <v>484</v>
      </c>
      <c r="O100" s="4" t="s">
        <v>32</v>
      </c>
      <c r="P100" s="4" t="s">
        <v>33</v>
      </c>
      <c r="Q100" s="4">
        <v>0</v>
      </c>
      <c r="R100" s="7">
        <v>44723</v>
      </c>
      <c r="S100" s="6">
        <v>44727</v>
      </c>
      <c r="T100" s="4" t="s">
        <v>34</v>
      </c>
      <c r="U100" s="4">
        <v>652</v>
      </c>
      <c r="V100" s="4">
        <v>0</v>
      </c>
      <c r="W100" s="4">
        <v>0</v>
      </c>
      <c r="X100" s="4" t="s">
        <v>485</v>
      </c>
      <c r="Y100" s="4">
        <v>188656823</v>
      </c>
      <c r="Z100" s="4" t="s">
        <v>486</v>
      </c>
    </row>
    <row r="101" s="4" customFormat="1" spans="1:25">
      <c r="A101" s="4" t="s">
        <v>487</v>
      </c>
      <c r="B101" s="4" t="s">
        <v>26</v>
      </c>
      <c r="C101" s="4" t="s">
        <v>27</v>
      </c>
      <c r="D101" s="4" t="s">
        <v>182</v>
      </c>
      <c r="E101" s="4" t="s">
        <v>488</v>
      </c>
      <c r="F101" s="6">
        <v>44723</v>
      </c>
      <c r="G101" s="6">
        <v>44724</v>
      </c>
      <c r="H101" s="4">
        <v>1</v>
      </c>
      <c r="I101" s="4">
        <v>1</v>
      </c>
      <c r="J101" s="4">
        <v>1</v>
      </c>
      <c r="K101" s="4" t="s">
        <v>30</v>
      </c>
      <c r="L101" s="4">
        <v>1698</v>
      </c>
      <c r="M101" s="4">
        <v>1698</v>
      </c>
      <c r="N101" s="4" t="s">
        <v>489</v>
      </c>
      <c r="O101" s="4" t="s">
        <v>32</v>
      </c>
      <c r="P101" s="4" t="s">
        <v>33</v>
      </c>
      <c r="Q101" s="4">
        <v>0</v>
      </c>
      <c r="R101" s="7">
        <v>44723</v>
      </c>
      <c r="S101" s="6">
        <v>44727</v>
      </c>
      <c r="T101" s="4" t="s">
        <v>34</v>
      </c>
      <c r="U101" s="4">
        <v>1698</v>
      </c>
      <c r="V101" s="4">
        <v>0</v>
      </c>
      <c r="W101" s="4">
        <v>0</v>
      </c>
      <c r="X101" s="4" t="s">
        <v>490</v>
      </c>
      <c r="Y101" s="4" t="s">
        <v>491</v>
      </c>
    </row>
    <row r="102" s="4" customFormat="1" spans="1:25">
      <c r="A102" s="4" t="s">
        <v>492</v>
      </c>
      <c r="B102" s="4" t="s">
        <v>26</v>
      </c>
      <c r="C102" s="4" t="s">
        <v>27</v>
      </c>
      <c r="D102" s="4" t="s">
        <v>493</v>
      </c>
      <c r="E102" s="4" t="s">
        <v>494</v>
      </c>
      <c r="F102" s="6">
        <v>44723</v>
      </c>
      <c r="G102" s="6">
        <v>44724</v>
      </c>
      <c r="H102" s="4">
        <v>1</v>
      </c>
      <c r="I102" s="4">
        <v>1</v>
      </c>
      <c r="J102" s="4">
        <v>1</v>
      </c>
      <c r="K102" s="4" t="s">
        <v>30</v>
      </c>
      <c r="L102" s="4">
        <v>333</v>
      </c>
      <c r="M102" s="4">
        <v>333</v>
      </c>
      <c r="N102" s="4" t="s">
        <v>495</v>
      </c>
      <c r="O102" s="4" t="s">
        <v>32</v>
      </c>
      <c r="P102" s="4" t="s">
        <v>33</v>
      </c>
      <c r="Q102" s="4">
        <v>0</v>
      </c>
      <c r="R102" s="7">
        <v>44723</v>
      </c>
      <c r="S102" s="6">
        <v>44727</v>
      </c>
      <c r="T102" s="4" t="s">
        <v>34</v>
      </c>
      <c r="U102" s="4">
        <v>333</v>
      </c>
      <c r="V102" s="4">
        <v>0</v>
      </c>
      <c r="W102" s="4">
        <v>0</v>
      </c>
      <c r="X102" s="4" t="s">
        <v>496</v>
      </c>
      <c r="Y102" s="4" t="s">
        <v>497</v>
      </c>
    </row>
    <row r="103" s="4" customFormat="1" spans="1:25">
      <c r="A103" s="4" t="s">
        <v>498</v>
      </c>
      <c r="B103" s="4" t="s">
        <v>26</v>
      </c>
      <c r="C103" s="4" t="s">
        <v>27</v>
      </c>
      <c r="D103" s="4" t="s">
        <v>499</v>
      </c>
      <c r="E103" s="4" t="s">
        <v>500</v>
      </c>
      <c r="F103" s="6">
        <v>44723</v>
      </c>
      <c r="G103" s="6">
        <v>44724</v>
      </c>
      <c r="H103" s="4">
        <v>1</v>
      </c>
      <c r="I103" s="4">
        <v>1</v>
      </c>
      <c r="J103" s="4">
        <v>1</v>
      </c>
      <c r="K103" s="4" t="s">
        <v>30</v>
      </c>
      <c r="L103" s="4">
        <v>738</v>
      </c>
      <c r="M103" s="4">
        <v>738</v>
      </c>
      <c r="N103" s="4" t="s">
        <v>501</v>
      </c>
      <c r="O103" s="4" t="s">
        <v>32</v>
      </c>
      <c r="P103" s="4" t="s">
        <v>33</v>
      </c>
      <c r="Q103" s="4">
        <v>0</v>
      </c>
      <c r="R103" s="7">
        <v>44723</v>
      </c>
      <c r="S103" s="6">
        <v>44727</v>
      </c>
      <c r="T103" s="4" t="s">
        <v>34</v>
      </c>
      <c r="U103" s="4">
        <v>738</v>
      </c>
      <c r="V103" s="4">
        <v>0</v>
      </c>
      <c r="W103" s="4">
        <v>0</v>
      </c>
      <c r="X103" s="4" t="s">
        <v>502</v>
      </c>
      <c r="Y103" s="4" t="s">
        <v>503</v>
      </c>
    </row>
    <row r="104" s="4" customFormat="1" spans="1:25">
      <c r="A104" s="4" t="s">
        <v>504</v>
      </c>
      <c r="B104" s="4" t="s">
        <v>26</v>
      </c>
      <c r="C104" s="4" t="s">
        <v>27</v>
      </c>
      <c r="D104" s="4" t="s">
        <v>182</v>
      </c>
      <c r="E104" s="4" t="s">
        <v>505</v>
      </c>
      <c r="F104" s="6">
        <v>44723</v>
      </c>
      <c r="G104" s="6">
        <v>44724</v>
      </c>
      <c r="H104" s="4">
        <v>1</v>
      </c>
      <c r="I104" s="4">
        <v>1</v>
      </c>
      <c r="J104" s="4">
        <v>1</v>
      </c>
      <c r="K104" s="4" t="s">
        <v>30</v>
      </c>
      <c r="L104" s="4">
        <v>1372</v>
      </c>
      <c r="M104" s="4">
        <v>1372</v>
      </c>
      <c r="N104" s="4" t="s">
        <v>506</v>
      </c>
      <c r="O104" s="4" t="s">
        <v>32</v>
      </c>
      <c r="P104" s="4" t="s">
        <v>33</v>
      </c>
      <c r="Q104" s="4">
        <v>0</v>
      </c>
      <c r="R104" s="7">
        <v>44723</v>
      </c>
      <c r="S104" s="6">
        <v>44727</v>
      </c>
      <c r="T104" s="4" t="s">
        <v>34</v>
      </c>
      <c r="U104" s="4">
        <v>1372</v>
      </c>
      <c r="V104" s="4">
        <v>0</v>
      </c>
      <c r="W104" s="4">
        <v>0</v>
      </c>
      <c r="X104" s="4" t="s">
        <v>507</v>
      </c>
      <c r="Y104" s="4" t="s">
        <v>508</v>
      </c>
    </row>
    <row r="105" s="4" customFormat="1" spans="1:25">
      <c r="A105" s="4" t="s">
        <v>509</v>
      </c>
      <c r="B105" s="4" t="s">
        <v>26</v>
      </c>
      <c r="C105" s="4" t="s">
        <v>27</v>
      </c>
      <c r="D105" s="4" t="s">
        <v>510</v>
      </c>
      <c r="E105" s="4" t="s">
        <v>511</v>
      </c>
      <c r="F105" s="6">
        <v>44723</v>
      </c>
      <c r="G105" s="6">
        <v>44724</v>
      </c>
      <c r="H105" s="4">
        <v>1</v>
      </c>
      <c r="I105" s="4">
        <v>1</v>
      </c>
      <c r="J105" s="4">
        <v>1</v>
      </c>
      <c r="K105" s="4" t="s">
        <v>30</v>
      </c>
      <c r="L105" s="4">
        <v>1352</v>
      </c>
      <c r="M105" s="4">
        <v>1352</v>
      </c>
      <c r="N105" s="4" t="s">
        <v>512</v>
      </c>
      <c r="O105" s="4" t="s">
        <v>32</v>
      </c>
      <c r="P105" s="4" t="s">
        <v>33</v>
      </c>
      <c r="Q105" s="4">
        <v>0</v>
      </c>
      <c r="R105" s="7">
        <v>44723</v>
      </c>
      <c r="S105" s="6">
        <v>44727</v>
      </c>
      <c r="T105" s="4" t="s">
        <v>34</v>
      </c>
      <c r="U105" s="4">
        <v>1352</v>
      </c>
      <c r="V105" s="4">
        <v>0</v>
      </c>
      <c r="W105" s="4">
        <v>0</v>
      </c>
      <c r="X105" s="4" t="s">
        <v>513</v>
      </c>
      <c r="Y105" s="4" t="s">
        <v>514</v>
      </c>
    </row>
    <row r="106" s="4" customFormat="1" spans="1:25">
      <c r="A106" s="4" t="s">
        <v>515</v>
      </c>
      <c r="B106" s="4" t="s">
        <v>26</v>
      </c>
      <c r="C106" s="4" t="s">
        <v>27</v>
      </c>
      <c r="D106" s="4" t="s">
        <v>130</v>
      </c>
      <c r="E106" s="4" t="s">
        <v>465</v>
      </c>
      <c r="F106" s="6">
        <v>44723</v>
      </c>
      <c r="G106" s="6">
        <v>44724</v>
      </c>
      <c r="H106" s="4">
        <v>1</v>
      </c>
      <c r="I106" s="4">
        <v>1</v>
      </c>
      <c r="J106" s="4">
        <v>1</v>
      </c>
      <c r="K106" s="4" t="s">
        <v>30</v>
      </c>
      <c r="L106" s="4">
        <v>1278</v>
      </c>
      <c r="M106" s="4">
        <v>1278</v>
      </c>
      <c r="N106" s="4" t="s">
        <v>516</v>
      </c>
      <c r="O106" s="4" t="s">
        <v>32</v>
      </c>
      <c r="P106" s="4" t="s">
        <v>33</v>
      </c>
      <c r="Q106" s="4">
        <v>0</v>
      </c>
      <c r="R106" s="7">
        <v>44723</v>
      </c>
      <c r="S106" s="6">
        <v>44727</v>
      </c>
      <c r="T106" s="4" t="s">
        <v>34</v>
      </c>
      <c r="U106" s="4">
        <v>1278</v>
      </c>
      <c r="V106" s="4">
        <v>0</v>
      </c>
      <c r="W106" s="4">
        <v>0</v>
      </c>
      <c r="X106" s="4" t="s">
        <v>517</v>
      </c>
      <c r="Y106" s="4" t="s">
        <v>518</v>
      </c>
    </row>
    <row r="107" s="4" customFormat="1" spans="1:25">
      <c r="A107" s="4" t="s">
        <v>519</v>
      </c>
      <c r="B107" s="4" t="s">
        <v>26</v>
      </c>
      <c r="C107" s="4" t="s">
        <v>27</v>
      </c>
      <c r="D107" s="4" t="s">
        <v>520</v>
      </c>
      <c r="E107" s="4" t="s">
        <v>521</v>
      </c>
      <c r="F107" s="6">
        <v>44723</v>
      </c>
      <c r="G107" s="6">
        <v>44724</v>
      </c>
      <c r="H107" s="4">
        <v>1</v>
      </c>
      <c r="I107" s="4">
        <v>1</v>
      </c>
      <c r="J107" s="4">
        <v>1</v>
      </c>
      <c r="K107" s="4" t="s">
        <v>30</v>
      </c>
      <c r="L107" s="4">
        <v>427</v>
      </c>
      <c r="M107" s="4">
        <v>427</v>
      </c>
      <c r="N107" s="4" t="s">
        <v>522</v>
      </c>
      <c r="O107" s="4" t="s">
        <v>32</v>
      </c>
      <c r="P107" s="4" t="s">
        <v>33</v>
      </c>
      <c r="Q107" s="4">
        <v>0</v>
      </c>
      <c r="R107" s="7">
        <v>44723</v>
      </c>
      <c r="S107" s="6">
        <v>44727</v>
      </c>
      <c r="T107" s="4" t="s">
        <v>34</v>
      </c>
      <c r="U107" s="4">
        <v>427</v>
      </c>
      <c r="V107" s="4">
        <v>0</v>
      </c>
      <c r="W107" s="4">
        <v>0</v>
      </c>
      <c r="X107" s="4" t="s">
        <v>523</v>
      </c>
      <c r="Y107" s="4" t="s">
        <v>157</v>
      </c>
    </row>
    <row r="108" s="4" customFormat="1" spans="1:25">
      <c r="A108" s="4" t="s">
        <v>524</v>
      </c>
      <c r="B108" s="4" t="s">
        <v>26</v>
      </c>
      <c r="C108" s="4" t="s">
        <v>27</v>
      </c>
      <c r="D108" s="4" t="s">
        <v>193</v>
      </c>
      <c r="E108" s="4" t="s">
        <v>213</v>
      </c>
      <c r="F108" s="6">
        <v>44723</v>
      </c>
      <c r="G108" s="6">
        <v>44724</v>
      </c>
      <c r="H108" s="4">
        <v>1</v>
      </c>
      <c r="I108" s="4">
        <v>1</v>
      </c>
      <c r="J108" s="4">
        <v>1</v>
      </c>
      <c r="K108" s="4" t="s">
        <v>30</v>
      </c>
      <c r="L108" s="4">
        <v>171</v>
      </c>
      <c r="M108" s="4">
        <v>171</v>
      </c>
      <c r="N108" s="4" t="s">
        <v>525</v>
      </c>
      <c r="O108" s="4" t="s">
        <v>32</v>
      </c>
      <c r="P108" s="4" t="s">
        <v>33</v>
      </c>
      <c r="Q108" s="4">
        <v>0</v>
      </c>
      <c r="R108" s="7">
        <v>44723</v>
      </c>
      <c r="S108" s="6">
        <v>44727</v>
      </c>
      <c r="T108" s="4" t="s">
        <v>34</v>
      </c>
      <c r="U108" s="4">
        <v>171</v>
      </c>
      <c r="V108" s="4">
        <v>0</v>
      </c>
      <c r="W108" s="4">
        <v>0</v>
      </c>
      <c r="X108" s="4" t="s">
        <v>526</v>
      </c>
      <c r="Y108" s="4" t="s">
        <v>157</v>
      </c>
    </row>
    <row r="109" s="4" customFormat="1" spans="1:25">
      <c r="A109" s="4" t="s">
        <v>519</v>
      </c>
      <c r="B109" s="4" t="s">
        <v>26</v>
      </c>
      <c r="C109" s="4" t="s">
        <v>164</v>
      </c>
      <c r="D109" s="4" t="s">
        <v>520</v>
      </c>
      <c r="E109" s="4" t="s">
        <v>521</v>
      </c>
      <c r="F109" s="6">
        <v>44723</v>
      </c>
      <c r="G109" s="6">
        <v>44724</v>
      </c>
      <c r="H109" s="4">
        <v>1</v>
      </c>
      <c r="I109" s="4">
        <v>1</v>
      </c>
      <c r="J109" s="4">
        <v>1</v>
      </c>
      <c r="K109" s="4" t="s">
        <v>30</v>
      </c>
      <c r="L109" s="4">
        <v>-427</v>
      </c>
      <c r="M109" s="4">
        <v>-427</v>
      </c>
      <c r="N109" s="4" t="s">
        <v>522</v>
      </c>
      <c r="O109" s="4" t="s">
        <v>32</v>
      </c>
      <c r="P109" s="4" t="s">
        <v>33</v>
      </c>
      <c r="Q109" s="4">
        <v>0</v>
      </c>
      <c r="R109" s="7">
        <v>44723</v>
      </c>
      <c r="S109" s="6">
        <v>44727</v>
      </c>
      <c r="T109" s="4" t="s">
        <v>34</v>
      </c>
      <c r="U109" s="4">
        <v>-427</v>
      </c>
      <c r="V109" s="4">
        <v>0</v>
      </c>
      <c r="W109" s="4">
        <v>0</v>
      </c>
      <c r="X109" s="4" t="s">
        <v>523</v>
      </c>
      <c r="Y109" s="4" t="s">
        <v>157</v>
      </c>
    </row>
    <row r="110" s="4" customFormat="1" spans="1:25">
      <c r="A110" s="4" t="s">
        <v>527</v>
      </c>
      <c r="B110" s="4" t="s">
        <v>26</v>
      </c>
      <c r="C110" s="4" t="s">
        <v>27</v>
      </c>
      <c r="D110" s="4" t="s">
        <v>447</v>
      </c>
      <c r="E110" s="4" t="s">
        <v>167</v>
      </c>
      <c r="F110" s="6">
        <v>44723</v>
      </c>
      <c r="G110" s="6">
        <v>44724</v>
      </c>
      <c r="H110" s="4">
        <v>1</v>
      </c>
      <c r="I110" s="4">
        <v>1</v>
      </c>
      <c r="J110" s="4">
        <v>1</v>
      </c>
      <c r="K110" s="4" t="s">
        <v>30</v>
      </c>
      <c r="L110" s="4">
        <v>133</v>
      </c>
      <c r="M110" s="4">
        <v>133</v>
      </c>
      <c r="N110" s="4" t="s">
        <v>528</v>
      </c>
      <c r="O110" s="4" t="s">
        <v>32</v>
      </c>
      <c r="P110" s="4" t="s">
        <v>33</v>
      </c>
      <c r="Q110" s="4">
        <v>0</v>
      </c>
      <c r="R110" s="7">
        <v>44723</v>
      </c>
      <c r="S110" s="6">
        <v>44727</v>
      </c>
      <c r="T110" s="4" t="s">
        <v>34</v>
      </c>
      <c r="U110" s="4">
        <v>133</v>
      </c>
      <c r="V110" s="4">
        <v>0</v>
      </c>
      <c r="W110" s="4">
        <v>0</v>
      </c>
      <c r="X110" s="4" t="s">
        <v>157</v>
      </c>
      <c r="Y110" s="4" t="s">
        <v>157</v>
      </c>
    </row>
    <row r="111" s="4" customFormat="1" spans="1:25">
      <c r="A111" s="4" t="s">
        <v>524</v>
      </c>
      <c r="B111" s="4" t="s">
        <v>26</v>
      </c>
      <c r="C111" s="4" t="s">
        <v>164</v>
      </c>
      <c r="D111" s="4" t="s">
        <v>193</v>
      </c>
      <c r="E111" s="4" t="s">
        <v>213</v>
      </c>
      <c r="F111" s="6">
        <v>44723</v>
      </c>
      <c r="G111" s="6">
        <v>44724</v>
      </c>
      <c r="H111" s="4">
        <v>1</v>
      </c>
      <c r="I111" s="4">
        <v>1</v>
      </c>
      <c r="J111" s="4">
        <v>1</v>
      </c>
      <c r="K111" s="4" t="s">
        <v>30</v>
      </c>
      <c r="L111" s="4">
        <v>-171</v>
      </c>
      <c r="M111" s="4">
        <v>-171</v>
      </c>
      <c r="N111" s="4" t="s">
        <v>525</v>
      </c>
      <c r="O111" s="4" t="s">
        <v>32</v>
      </c>
      <c r="P111" s="4" t="s">
        <v>33</v>
      </c>
      <c r="Q111" s="4">
        <v>0</v>
      </c>
      <c r="R111" s="7">
        <v>44723</v>
      </c>
      <c r="S111" s="6">
        <v>44727</v>
      </c>
      <c r="T111" s="4" t="s">
        <v>34</v>
      </c>
      <c r="U111" s="4">
        <v>-171</v>
      </c>
      <c r="V111" s="4">
        <v>0</v>
      </c>
      <c r="W111" s="4">
        <v>0</v>
      </c>
      <c r="X111" s="4" t="s">
        <v>526</v>
      </c>
      <c r="Y111" s="4" t="s">
        <v>157</v>
      </c>
    </row>
    <row r="112" s="4" customFormat="1" spans="1:25">
      <c r="A112" s="4" t="s">
        <v>529</v>
      </c>
      <c r="B112" s="4" t="s">
        <v>26</v>
      </c>
      <c r="C112" s="4" t="s">
        <v>27</v>
      </c>
      <c r="D112" s="4" t="s">
        <v>530</v>
      </c>
      <c r="E112" s="4" t="s">
        <v>531</v>
      </c>
      <c r="F112" s="6">
        <v>44723</v>
      </c>
      <c r="G112" s="6">
        <v>44724</v>
      </c>
      <c r="H112" s="4">
        <v>1</v>
      </c>
      <c r="I112" s="4">
        <v>1</v>
      </c>
      <c r="J112" s="4">
        <v>1</v>
      </c>
      <c r="K112" s="4" t="s">
        <v>30</v>
      </c>
      <c r="L112" s="4">
        <v>797</v>
      </c>
      <c r="M112" s="4">
        <v>797</v>
      </c>
      <c r="N112" s="4" t="s">
        <v>532</v>
      </c>
      <c r="O112" s="4" t="s">
        <v>32</v>
      </c>
      <c r="P112" s="4" t="s">
        <v>33</v>
      </c>
      <c r="Q112" s="4">
        <v>0</v>
      </c>
      <c r="R112" s="7">
        <v>44723</v>
      </c>
      <c r="S112" s="6">
        <v>44727</v>
      </c>
      <c r="T112" s="4" t="s">
        <v>34</v>
      </c>
      <c r="U112" s="4">
        <v>797</v>
      </c>
      <c r="V112" s="4">
        <v>0</v>
      </c>
      <c r="W112" s="4">
        <v>0</v>
      </c>
      <c r="X112" s="4" t="s">
        <v>157</v>
      </c>
      <c r="Y112" s="4" t="s">
        <v>157</v>
      </c>
    </row>
    <row r="113" s="4" customFormat="1" spans="1:25">
      <c r="A113" s="4" t="s">
        <v>529</v>
      </c>
      <c r="B113" s="4" t="s">
        <v>26</v>
      </c>
      <c r="C113" s="4" t="s">
        <v>164</v>
      </c>
      <c r="D113" s="4" t="s">
        <v>530</v>
      </c>
      <c r="E113" s="4" t="s">
        <v>531</v>
      </c>
      <c r="F113" s="6">
        <v>44723</v>
      </c>
      <c r="G113" s="6">
        <v>44724</v>
      </c>
      <c r="H113" s="4">
        <v>1</v>
      </c>
      <c r="I113" s="4">
        <v>1</v>
      </c>
      <c r="J113" s="4">
        <v>1</v>
      </c>
      <c r="K113" s="4" t="s">
        <v>30</v>
      </c>
      <c r="L113" s="4">
        <v>-797</v>
      </c>
      <c r="M113" s="4">
        <v>-797</v>
      </c>
      <c r="N113" s="4" t="s">
        <v>532</v>
      </c>
      <c r="O113" s="4" t="s">
        <v>32</v>
      </c>
      <c r="P113" s="4" t="s">
        <v>33</v>
      </c>
      <c r="Q113" s="4">
        <v>0</v>
      </c>
      <c r="R113" s="7">
        <v>44723</v>
      </c>
      <c r="S113" s="6">
        <v>44727</v>
      </c>
      <c r="T113" s="4" t="s">
        <v>34</v>
      </c>
      <c r="U113" s="4">
        <v>-797</v>
      </c>
      <c r="V113" s="4">
        <v>0</v>
      </c>
      <c r="W113" s="4">
        <v>0</v>
      </c>
      <c r="X113" s="4" t="s">
        <v>157</v>
      </c>
      <c r="Y113" s="4" t="s">
        <v>157</v>
      </c>
    </row>
    <row r="114" s="4" customFormat="1" spans="1:25">
      <c r="A114" s="4" t="s">
        <v>460</v>
      </c>
      <c r="B114" s="4" t="s">
        <v>26</v>
      </c>
      <c r="C114" s="4" t="s">
        <v>164</v>
      </c>
      <c r="D114" s="4" t="s">
        <v>193</v>
      </c>
      <c r="E114" s="4" t="s">
        <v>213</v>
      </c>
      <c r="F114" s="6">
        <v>44723</v>
      </c>
      <c r="G114" s="6">
        <v>44724</v>
      </c>
      <c r="H114" s="4">
        <v>1</v>
      </c>
      <c r="I114" s="4">
        <v>1</v>
      </c>
      <c r="J114" s="4">
        <v>1</v>
      </c>
      <c r="K114" s="4" t="s">
        <v>30</v>
      </c>
      <c r="L114" s="4">
        <v>-171</v>
      </c>
      <c r="M114" s="4">
        <v>-171</v>
      </c>
      <c r="N114" s="4" t="s">
        <v>461</v>
      </c>
      <c r="O114" s="4" t="s">
        <v>32</v>
      </c>
      <c r="P114" s="4" t="s">
        <v>33</v>
      </c>
      <c r="Q114" s="4">
        <v>0</v>
      </c>
      <c r="R114" s="7">
        <v>44723</v>
      </c>
      <c r="S114" s="6">
        <v>44727</v>
      </c>
      <c r="T114" s="4" t="s">
        <v>34</v>
      </c>
      <c r="U114" s="4">
        <v>-171</v>
      </c>
      <c r="V114" s="4">
        <v>0</v>
      </c>
      <c r="W114" s="4">
        <v>0</v>
      </c>
      <c r="X114" s="4" t="s">
        <v>462</v>
      </c>
      <c r="Y114" s="4" t="s">
        <v>463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0"/>
  <sheetViews>
    <sheetView tabSelected="1" topLeftCell="A77" workbookViewId="0">
      <selection activeCell="A108" sqref="A108:A11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533</v>
      </c>
    </row>
    <row r="2" s="4" customFormat="1" spans="1:9">
      <c r="A2" s="5">
        <v>17937787614</v>
      </c>
      <c r="B2" s="6">
        <v>44723</v>
      </c>
      <c r="C2" s="6">
        <v>44724</v>
      </c>
      <c r="D2" s="4">
        <v>420</v>
      </c>
      <c r="E2" s="4" t="str">
        <f>VLOOKUP(A2,HOP!A:L,12,0)</f>
        <v>420.00</v>
      </c>
      <c r="F2" s="4" t="str">
        <f>VLOOKUP(A2,HOP!A:C,3,0)</f>
        <v>2552499</v>
      </c>
      <c r="G2" s="4">
        <f>D2-E2</f>
        <v>0</v>
      </c>
      <c r="H2" s="4" t="str">
        <f>$H$1&amp;F2</f>
        <v>，2552499</v>
      </c>
      <c r="I2" s="4" t="str">
        <f>VLOOKUP(A2,HOP!A:U,21,0)</f>
        <v>直采</v>
      </c>
    </row>
    <row r="3" s="4" customFormat="1" spans="1:9">
      <c r="A3" s="5">
        <v>17960155021</v>
      </c>
      <c r="B3" s="6">
        <v>44722</v>
      </c>
      <c r="C3" s="6">
        <v>44724</v>
      </c>
      <c r="D3" s="4">
        <v>1800</v>
      </c>
      <c r="E3" s="4" t="str">
        <f>VLOOKUP(A3,HOP!A:L,12,0)</f>
        <v>1800.00</v>
      </c>
      <c r="F3" s="4" t="str">
        <f>VLOOKUP(A3,HOP!A:C,3,0)</f>
        <v>2556701</v>
      </c>
      <c r="G3" s="4">
        <f t="shared" ref="G3:G34" si="0">D3-E3</f>
        <v>0</v>
      </c>
      <c r="H3" s="4" t="str">
        <f t="shared" ref="H3:H34" si="1">$H$1&amp;F3</f>
        <v>，2556701</v>
      </c>
      <c r="I3" s="4" t="str">
        <f>VLOOKUP(A3,HOP!A:U,21,0)</f>
        <v>直采</v>
      </c>
    </row>
    <row r="4" s="4" customFormat="1" spans="1:9">
      <c r="A4" s="5">
        <v>17961671931</v>
      </c>
      <c r="B4" s="6">
        <v>44719</v>
      </c>
      <c r="C4" s="6">
        <v>44724</v>
      </c>
      <c r="D4" s="4">
        <v>1735</v>
      </c>
      <c r="E4" s="4" t="str">
        <f>VLOOKUP(A4,HOP!A:L,12,0)</f>
        <v>1735.00</v>
      </c>
      <c r="F4" s="4" t="str">
        <f>VLOOKUP(A4,HOP!A:C,3,0)</f>
        <v>2557288</v>
      </c>
      <c r="G4" s="4">
        <f t="shared" si="0"/>
        <v>0</v>
      </c>
      <c r="H4" s="4" t="str">
        <f t="shared" si="1"/>
        <v>，2557288</v>
      </c>
      <c r="I4" s="4" t="str">
        <f>VLOOKUP(A4,HOP!A:U,21,0)</f>
        <v>直采</v>
      </c>
    </row>
    <row r="5" s="4" customFormat="1" spans="1:9">
      <c r="A5" s="5">
        <v>17972551159</v>
      </c>
      <c r="B5" s="6">
        <v>44722</v>
      </c>
      <c r="C5" s="6">
        <v>44724</v>
      </c>
      <c r="D5" s="4">
        <v>2169</v>
      </c>
      <c r="E5" s="4" t="str">
        <f>VLOOKUP(A5,HOP!A:L,12,0)</f>
        <v>2169.00</v>
      </c>
      <c r="F5" s="4" t="str">
        <f>VLOOKUP(A5,HOP!A:C,3,0)</f>
        <v>2559376</v>
      </c>
      <c r="G5" s="4">
        <f t="shared" si="0"/>
        <v>0</v>
      </c>
      <c r="H5" s="4" t="str">
        <f t="shared" si="1"/>
        <v>，2559376</v>
      </c>
      <c r="I5" s="4" t="str">
        <f>VLOOKUP(A5,HOP!A:U,21,0)</f>
        <v>直采</v>
      </c>
    </row>
    <row r="6" s="4" customFormat="1" spans="1:9">
      <c r="A6" s="5">
        <v>17984778620</v>
      </c>
      <c r="B6" s="6">
        <v>44722</v>
      </c>
      <c r="C6" s="6">
        <v>44724</v>
      </c>
      <c r="D6" s="4">
        <v>1000</v>
      </c>
      <c r="E6" s="4" t="str">
        <f>VLOOKUP(A6,HOP!A:L,12,0)</f>
        <v>1000.00</v>
      </c>
      <c r="F6" s="4" t="str">
        <f>VLOOKUP(A6,HOP!A:C,3,0)</f>
        <v>2562237</v>
      </c>
      <c r="G6" s="4">
        <f t="shared" si="0"/>
        <v>0</v>
      </c>
      <c r="H6" s="4" t="str">
        <f t="shared" si="1"/>
        <v>，2562237</v>
      </c>
      <c r="I6" s="4" t="str">
        <f>VLOOKUP(A6,HOP!A:U,21,0)</f>
        <v>直采</v>
      </c>
    </row>
    <row r="7" s="4" customFormat="1" spans="1:9">
      <c r="A7" s="5">
        <v>17992362564</v>
      </c>
      <c r="B7" s="6">
        <v>44722</v>
      </c>
      <c r="C7" s="6">
        <v>44724</v>
      </c>
      <c r="D7" s="4">
        <v>2080</v>
      </c>
      <c r="E7" s="4" t="str">
        <f>VLOOKUP(A7,HOP!A:L,12,0)</f>
        <v>2080.00</v>
      </c>
      <c r="F7" s="4" t="str">
        <f>VLOOKUP(A7,HOP!A:C,3,0)</f>
        <v>2563505</v>
      </c>
      <c r="G7" s="4">
        <f t="shared" si="0"/>
        <v>0</v>
      </c>
      <c r="H7" s="4" t="str">
        <f t="shared" si="1"/>
        <v>，2563505</v>
      </c>
      <c r="I7" s="4" t="str">
        <f>VLOOKUP(A7,HOP!A:U,21,0)</f>
        <v>直采</v>
      </c>
    </row>
    <row r="8" s="4" customFormat="1" spans="1:9">
      <c r="A8" s="5">
        <v>17993514290</v>
      </c>
      <c r="B8" s="6">
        <v>44722</v>
      </c>
      <c r="C8" s="6">
        <v>44724</v>
      </c>
      <c r="D8" s="4">
        <v>2080</v>
      </c>
      <c r="E8" s="4" t="str">
        <f>VLOOKUP(A8,HOP!A:L,12,0)</f>
        <v>2080.00</v>
      </c>
      <c r="F8" s="4" t="str">
        <f>VLOOKUP(A8,HOP!A:C,3,0)</f>
        <v>2563825</v>
      </c>
      <c r="G8" s="4">
        <f t="shared" si="0"/>
        <v>0</v>
      </c>
      <c r="H8" s="4" t="str">
        <f t="shared" si="1"/>
        <v>，2563825</v>
      </c>
      <c r="I8" s="4" t="str">
        <f>VLOOKUP(A8,HOP!A:U,21,0)</f>
        <v>直采</v>
      </c>
    </row>
    <row r="9" s="4" customFormat="1" spans="1:9">
      <c r="A9" s="5">
        <v>18000362604</v>
      </c>
      <c r="B9" s="6">
        <v>44711</v>
      </c>
      <c r="C9" s="6">
        <v>44724</v>
      </c>
      <c r="D9" s="4">
        <v>6604</v>
      </c>
      <c r="E9" s="4" t="str">
        <f>VLOOKUP(A9,HOP!A:L,12,0)</f>
        <v>6604.00</v>
      </c>
      <c r="F9" s="4" t="str">
        <f>VLOOKUP(A9,HOP!A:C,3,0)</f>
        <v>2564626</v>
      </c>
      <c r="G9" s="4">
        <f t="shared" si="0"/>
        <v>0</v>
      </c>
      <c r="H9" s="4" t="str">
        <f t="shared" si="1"/>
        <v>，2564626</v>
      </c>
      <c r="I9" s="4" t="str">
        <f>VLOOKUP(A9,HOP!A:U,21,0)</f>
        <v>直采</v>
      </c>
    </row>
    <row r="10" s="4" customFormat="1" spans="1:9">
      <c r="A10" s="5">
        <v>18004214690</v>
      </c>
      <c r="B10" s="6">
        <v>44720</v>
      </c>
      <c r="C10" s="6">
        <v>44724</v>
      </c>
      <c r="D10" s="4">
        <v>7992</v>
      </c>
      <c r="E10" s="4" t="str">
        <f>VLOOKUP(A10,HOP!A:L,12,0)</f>
        <v>7992.00</v>
      </c>
      <c r="F10" s="4" t="str">
        <f>VLOOKUP(A10,HOP!A:C,3,0)</f>
        <v>2565179</v>
      </c>
      <c r="G10" s="4">
        <f t="shared" si="0"/>
        <v>0</v>
      </c>
      <c r="H10" s="4" t="str">
        <f t="shared" si="1"/>
        <v>，2565179</v>
      </c>
      <c r="I10" s="4" t="str">
        <f>VLOOKUP(A10,HOP!A:U,21,0)</f>
        <v>直采</v>
      </c>
    </row>
    <row r="11" s="4" customFormat="1" spans="1:9">
      <c r="A11" s="5">
        <v>18009261586</v>
      </c>
      <c r="B11" s="6">
        <v>44723</v>
      </c>
      <c r="C11" s="6">
        <v>44724</v>
      </c>
      <c r="D11" s="4">
        <v>320</v>
      </c>
      <c r="E11" s="4" t="str">
        <f>VLOOKUP(A11,HOP!A:L,12,0)</f>
        <v>320.00</v>
      </c>
      <c r="F11" s="4" t="str">
        <f>VLOOKUP(A11,HOP!A:C,3,0)</f>
        <v>2566127</v>
      </c>
      <c r="G11" s="4">
        <f t="shared" si="0"/>
        <v>0</v>
      </c>
      <c r="H11" s="4" t="str">
        <f t="shared" si="1"/>
        <v>，2566127</v>
      </c>
      <c r="I11" s="4" t="str">
        <f>VLOOKUP(A11,HOP!A:U,21,0)</f>
        <v>直采</v>
      </c>
    </row>
    <row r="12" s="4" customFormat="1" spans="1:9">
      <c r="A12" s="5">
        <v>18012505602</v>
      </c>
      <c r="B12" s="6">
        <v>44723</v>
      </c>
      <c r="C12" s="6">
        <v>44724</v>
      </c>
      <c r="D12" s="4">
        <v>586</v>
      </c>
      <c r="E12" s="4" t="str">
        <f>VLOOKUP(A12,HOP!A:L,12,0)</f>
        <v>586.00</v>
      </c>
      <c r="F12" s="4" t="str">
        <f>VLOOKUP(A12,HOP!A:C,3,0)</f>
        <v>2566706</v>
      </c>
      <c r="G12" s="4">
        <f t="shared" si="0"/>
        <v>0</v>
      </c>
      <c r="H12" s="4" t="str">
        <f t="shared" si="1"/>
        <v>，2566706</v>
      </c>
      <c r="I12" s="4" t="str">
        <f>VLOOKUP(A12,HOP!A:U,21,0)</f>
        <v>直采</v>
      </c>
    </row>
    <row r="13" s="4" customFormat="1" spans="1:9">
      <c r="A13" s="5">
        <v>18018140663</v>
      </c>
      <c r="B13" s="6">
        <v>44721</v>
      </c>
      <c r="C13" s="6">
        <v>44724</v>
      </c>
      <c r="D13" s="4">
        <v>1143</v>
      </c>
      <c r="E13" s="4" t="str">
        <f>VLOOKUP(A13,HOP!A:L,12,0)</f>
        <v>1143.00</v>
      </c>
      <c r="F13" s="4" t="str">
        <f>VLOOKUP(A13,HOP!A:C,3,0)</f>
        <v>2568382</v>
      </c>
      <c r="G13" s="4">
        <f t="shared" si="0"/>
        <v>0</v>
      </c>
      <c r="H13" s="4" t="str">
        <f t="shared" si="1"/>
        <v>，2568382</v>
      </c>
      <c r="I13" s="4" t="str">
        <f>VLOOKUP(A13,HOP!A:U,21,0)</f>
        <v>直采</v>
      </c>
    </row>
    <row r="14" s="4" customFormat="1" spans="1:9">
      <c r="A14" s="5">
        <v>18019830897</v>
      </c>
      <c r="B14" s="6">
        <v>44723</v>
      </c>
      <c r="C14" s="6">
        <v>44724</v>
      </c>
      <c r="D14" s="4">
        <v>293</v>
      </c>
      <c r="E14" s="4" t="str">
        <f>VLOOKUP(A14,HOP!A:L,12,0)</f>
        <v>293.00</v>
      </c>
      <c r="F14" s="4" t="str">
        <f>VLOOKUP(A14,HOP!A:C,3,0)</f>
        <v>2568545</v>
      </c>
      <c r="G14" s="4">
        <f t="shared" si="0"/>
        <v>0</v>
      </c>
      <c r="H14" s="4" t="str">
        <f t="shared" si="1"/>
        <v>，2568545</v>
      </c>
      <c r="I14" s="4" t="str">
        <f>VLOOKUP(A14,HOP!A:U,21,0)</f>
        <v>直采</v>
      </c>
    </row>
    <row r="15" s="4" customFormat="1" spans="1:9">
      <c r="A15" s="5">
        <v>18019841306</v>
      </c>
      <c r="B15" s="6">
        <v>44722</v>
      </c>
      <c r="C15" s="6">
        <v>44724</v>
      </c>
      <c r="D15" s="4">
        <v>1842</v>
      </c>
      <c r="E15" s="4" t="str">
        <f>VLOOKUP(A15,HOP!A:L,12,0)</f>
        <v>1842.00</v>
      </c>
      <c r="F15" s="4" t="str">
        <f>VLOOKUP(A15,HOP!A:C,3,0)</f>
        <v>2568549</v>
      </c>
      <c r="G15" s="4">
        <f t="shared" si="0"/>
        <v>0</v>
      </c>
      <c r="H15" s="4" t="str">
        <f t="shared" si="1"/>
        <v>，2568549</v>
      </c>
      <c r="I15" s="4" t="str">
        <f>VLOOKUP(A15,HOP!A:U,21,0)</f>
        <v>直采</v>
      </c>
    </row>
    <row r="16" s="4" customFormat="1" spans="1:9">
      <c r="A16" s="5">
        <v>18020334751</v>
      </c>
      <c r="B16" s="6">
        <v>44723</v>
      </c>
      <c r="C16" s="6">
        <v>44724</v>
      </c>
      <c r="D16" s="4">
        <v>2395</v>
      </c>
      <c r="E16" s="4" t="str">
        <f>VLOOKUP(A16,HOP!A:L,12,0)</f>
        <v>2395.00</v>
      </c>
      <c r="F16" s="4" t="str">
        <f>VLOOKUP(A16,HOP!A:C,3,0)</f>
        <v>2568705</v>
      </c>
      <c r="G16" s="4">
        <f t="shared" si="0"/>
        <v>0</v>
      </c>
      <c r="H16" s="4" t="str">
        <f t="shared" si="1"/>
        <v>，2568705</v>
      </c>
      <c r="I16" s="4" t="str">
        <f>VLOOKUP(A16,HOP!A:U,21,0)</f>
        <v>直采</v>
      </c>
    </row>
    <row r="17" s="4" customFormat="1" spans="1:9">
      <c r="A17" s="5">
        <v>18025723254</v>
      </c>
      <c r="B17" s="6">
        <v>44721</v>
      </c>
      <c r="C17" s="6">
        <v>44724</v>
      </c>
      <c r="D17" s="4">
        <v>1900</v>
      </c>
      <c r="E17" s="4" t="str">
        <f>VLOOKUP(A17,HOP!A:L,12,0)</f>
        <v>1900.00</v>
      </c>
      <c r="F17" s="4" t="str">
        <f>VLOOKUP(A17,HOP!A:C,3,0)</f>
        <v>2570327</v>
      </c>
      <c r="G17" s="4">
        <f t="shared" si="0"/>
        <v>0</v>
      </c>
      <c r="H17" s="4" t="str">
        <f t="shared" si="1"/>
        <v>，2570327</v>
      </c>
      <c r="I17" s="4" t="str">
        <f>VLOOKUP(A17,HOP!A:U,21,0)</f>
        <v>直采</v>
      </c>
    </row>
    <row r="18" s="4" customFormat="1" spans="1:9">
      <c r="A18" s="5">
        <v>18035287214</v>
      </c>
      <c r="B18" s="6">
        <v>44720</v>
      </c>
      <c r="C18" s="6">
        <v>44724</v>
      </c>
      <c r="D18" s="4">
        <v>452</v>
      </c>
      <c r="E18" s="4" t="str">
        <f>VLOOKUP(A18,HOP!A:L,12,0)</f>
        <v>452.00</v>
      </c>
      <c r="F18" s="4" t="str">
        <f>VLOOKUP(A18,HOP!A:C,3,0)</f>
        <v>2572815</v>
      </c>
      <c r="G18" s="4">
        <f t="shared" si="0"/>
        <v>0</v>
      </c>
      <c r="H18" s="4" t="str">
        <f t="shared" si="1"/>
        <v>，2572815</v>
      </c>
      <c r="I18" s="4" t="str">
        <f>VLOOKUP(A18,HOP!A:U,21,0)</f>
        <v>直采</v>
      </c>
    </row>
    <row r="19" s="4" customFormat="1" spans="1:9">
      <c r="A19" s="5">
        <v>18039045784</v>
      </c>
      <c r="B19" s="6">
        <v>44721</v>
      </c>
      <c r="C19" s="6">
        <v>44724</v>
      </c>
      <c r="D19" s="4">
        <v>3834</v>
      </c>
      <c r="E19" s="4" t="str">
        <f>VLOOKUP(A19,HOP!A:L,12,0)</f>
        <v>3834.00</v>
      </c>
      <c r="F19" s="4" t="str">
        <f>VLOOKUP(A19,HOP!A:C,3,0)</f>
        <v>2574076</v>
      </c>
      <c r="G19" s="4">
        <f t="shared" si="0"/>
        <v>0</v>
      </c>
      <c r="H19" s="4" t="str">
        <f t="shared" si="1"/>
        <v>，2574076</v>
      </c>
      <c r="I19" s="4" t="str">
        <f>VLOOKUP(A19,HOP!A:U,21,0)</f>
        <v>直采</v>
      </c>
    </row>
    <row r="20" s="4" customFormat="1" spans="1:9">
      <c r="A20" s="5">
        <v>18040711099</v>
      </c>
      <c r="B20" s="6">
        <v>44722</v>
      </c>
      <c r="C20" s="6">
        <v>44724</v>
      </c>
      <c r="D20" s="4">
        <v>874</v>
      </c>
      <c r="E20" s="4" t="str">
        <f>VLOOKUP(A20,HOP!A:L,12,0)</f>
        <v>874.00</v>
      </c>
      <c r="F20" s="4" t="str">
        <f>VLOOKUP(A20,HOP!A:C,3,0)</f>
        <v>2574245</v>
      </c>
      <c r="G20" s="4">
        <f t="shared" si="0"/>
        <v>0</v>
      </c>
      <c r="H20" s="4" t="str">
        <f t="shared" si="1"/>
        <v>，2574245</v>
      </c>
      <c r="I20" s="4" t="str">
        <f>VLOOKUP(A20,HOP!A:U,21,0)</f>
        <v>直采</v>
      </c>
    </row>
    <row r="21" s="4" customFormat="1" spans="1:9">
      <c r="A21" s="5">
        <v>18041184527</v>
      </c>
      <c r="B21" s="6">
        <v>44722</v>
      </c>
      <c r="C21" s="6">
        <v>44724</v>
      </c>
      <c r="D21" s="4">
        <v>1640</v>
      </c>
      <c r="E21" s="4" t="str">
        <f>VLOOKUP(A21,HOP!A:L,12,0)</f>
        <v>1640.00</v>
      </c>
      <c r="F21" s="4" t="str">
        <f>VLOOKUP(A21,HOP!A:C,3,0)</f>
        <v>2574359</v>
      </c>
      <c r="G21" s="4">
        <f t="shared" si="0"/>
        <v>0</v>
      </c>
      <c r="H21" s="4" t="str">
        <f t="shared" si="1"/>
        <v>，2574359</v>
      </c>
      <c r="I21" s="4" t="str">
        <f>VLOOKUP(A21,HOP!A:U,21,0)</f>
        <v>直采</v>
      </c>
    </row>
    <row r="22" s="4" customFormat="1" spans="1:9">
      <c r="A22" s="5">
        <v>18043156726</v>
      </c>
      <c r="B22" s="6">
        <v>44723</v>
      </c>
      <c r="C22" s="6">
        <v>44724</v>
      </c>
      <c r="D22" s="4">
        <v>913</v>
      </c>
      <c r="E22" s="4" t="str">
        <f>VLOOKUP(A22,HOP!A:L,12,0)</f>
        <v>913.00</v>
      </c>
      <c r="F22" s="4" t="str">
        <f>VLOOKUP(A22,HOP!A:C,3,0)</f>
        <v>2574661</v>
      </c>
      <c r="G22" s="4">
        <f t="shared" si="0"/>
        <v>0</v>
      </c>
      <c r="H22" s="4" t="str">
        <f t="shared" si="1"/>
        <v>，2574661</v>
      </c>
      <c r="I22" s="4" t="str">
        <f>VLOOKUP(A22,HOP!A:U,21,0)</f>
        <v>直采</v>
      </c>
    </row>
    <row r="23" s="4" customFormat="1" hidden="1" spans="1:9">
      <c r="A23" s="5">
        <v>18047387890</v>
      </c>
      <c r="B23" s="6">
        <v>44723</v>
      </c>
      <c r="C23" s="6">
        <v>44724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18049070304</v>
      </c>
      <c r="B24" s="6">
        <v>44723</v>
      </c>
      <c r="C24" s="6">
        <v>44724</v>
      </c>
      <c r="D24" s="4">
        <v>464</v>
      </c>
      <c r="E24" s="4" t="str">
        <f>VLOOKUP(A24,HOP!A:L,12,0)</f>
        <v>464.00</v>
      </c>
      <c r="F24" s="4" t="str">
        <f>VLOOKUP(A24,HOP!A:C,3,0)</f>
        <v>2575911</v>
      </c>
      <c r="G24" s="4">
        <f t="shared" si="0"/>
        <v>0</v>
      </c>
      <c r="H24" s="4" t="str">
        <f t="shared" si="1"/>
        <v>，2575911</v>
      </c>
      <c r="I24" s="4" t="str">
        <f>VLOOKUP(A24,HOP!A:U,21,0)</f>
        <v>直采</v>
      </c>
    </row>
    <row r="25" s="4" customFormat="1" spans="1:9">
      <c r="A25" s="5">
        <v>18050384987</v>
      </c>
      <c r="B25" s="6">
        <v>44722</v>
      </c>
      <c r="C25" s="6">
        <v>44724</v>
      </c>
      <c r="D25" s="4">
        <v>442</v>
      </c>
      <c r="E25" s="4" t="str">
        <f>VLOOKUP(A25,HOP!A:L,12,0)</f>
        <v>442.00</v>
      </c>
      <c r="F25" s="4" t="str">
        <f>VLOOKUP(A25,HOP!A:C,3,0)</f>
        <v>2576351</v>
      </c>
      <c r="G25" s="4">
        <f t="shared" si="0"/>
        <v>0</v>
      </c>
      <c r="H25" s="4" t="str">
        <f t="shared" si="1"/>
        <v>，2576351</v>
      </c>
      <c r="I25" s="4" t="str">
        <f>VLOOKUP(A25,HOP!A:U,21,0)</f>
        <v>直采</v>
      </c>
    </row>
    <row r="26" s="4" customFormat="1" spans="1:9">
      <c r="A26" s="5">
        <v>18051871315</v>
      </c>
      <c r="B26" s="6">
        <v>44721</v>
      </c>
      <c r="C26" s="6">
        <v>44724</v>
      </c>
      <c r="D26" s="4">
        <v>2442</v>
      </c>
      <c r="E26" s="4" t="str">
        <f>VLOOKUP(A26,HOP!A:L,12,0)</f>
        <v>2442.00</v>
      </c>
      <c r="F26" s="4" t="str">
        <f>VLOOKUP(A26,HOP!A:C,3,0)</f>
        <v>2576521</v>
      </c>
      <c r="G26" s="4">
        <f t="shared" si="0"/>
        <v>0</v>
      </c>
      <c r="H26" s="4" t="str">
        <f t="shared" si="1"/>
        <v>，2576521</v>
      </c>
      <c r="I26" s="4" t="str">
        <f>VLOOKUP(A26,HOP!A:U,21,0)</f>
        <v>直采</v>
      </c>
    </row>
    <row r="27" s="4" customFormat="1" spans="1:9">
      <c r="A27" s="5">
        <v>18053699325</v>
      </c>
      <c r="B27" s="6">
        <v>44719</v>
      </c>
      <c r="C27" s="6">
        <v>44724</v>
      </c>
      <c r="D27" s="4">
        <v>3215</v>
      </c>
      <c r="E27" s="4" t="str">
        <f>VLOOKUP(A27,HOP!A:L,12,0)</f>
        <v>3215.00</v>
      </c>
      <c r="F27" s="4" t="str">
        <f>VLOOKUP(A27,HOP!A:C,3,0)</f>
        <v>2576781</v>
      </c>
      <c r="G27" s="4">
        <f t="shared" si="0"/>
        <v>0</v>
      </c>
      <c r="H27" s="4" t="str">
        <f t="shared" si="1"/>
        <v>，2576781</v>
      </c>
      <c r="I27" s="4" t="str">
        <f>VLOOKUP(A27,HOP!A:U,21,0)</f>
        <v>直采</v>
      </c>
    </row>
    <row r="28" s="4" customFormat="1" spans="1:9">
      <c r="A28" s="5">
        <v>18053734382</v>
      </c>
      <c r="B28" s="6">
        <v>44721</v>
      </c>
      <c r="C28" s="6">
        <v>44724</v>
      </c>
      <c r="D28" s="4">
        <v>3666</v>
      </c>
      <c r="E28" s="4" t="str">
        <f>VLOOKUP(A28,HOP!A:L,12,0)</f>
        <v>3666.00</v>
      </c>
      <c r="F28" s="4" t="str">
        <f>VLOOKUP(A28,HOP!A:C,3,0)</f>
        <v>2576788</v>
      </c>
      <c r="G28" s="4">
        <f t="shared" si="0"/>
        <v>0</v>
      </c>
      <c r="H28" s="4" t="str">
        <f t="shared" si="1"/>
        <v>，2576788</v>
      </c>
      <c r="I28" s="4" t="str">
        <f>VLOOKUP(A28,HOP!A:U,21,0)</f>
        <v>直采</v>
      </c>
    </row>
    <row r="29" s="4" customFormat="1" spans="1:9">
      <c r="A29" s="5">
        <v>18055530770</v>
      </c>
      <c r="B29" s="6">
        <v>44723</v>
      </c>
      <c r="C29" s="6">
        <v>44724</v>
      </c>
      <c r="D29" s="4">
        <v>700</v>
      </c>
      <c r="E29" s="4" t="str">
        <f>VLOOKUP(A29,HOP!A:L,12,0)</f>
        <v>700.00</v>
      </c>
      <c r="F29" s="4" t="str">
        <f>VLOOKUP(A29,HOP!A:C,3,0)</f>
        <v>2576949</v>
      </c>
      <c r="G29" s="4">
        <f t="shared" si="0"/>
        <v>0</v>
      </c>
      <c r="H29" s="4" t="str">
        <f t="shared" si="1"/>
        <v>，2576949</v>
      </c>
      <c r="I29" s="4" t="str">
        <f>VLOOKUP(A29,HOP!A:U,21,0)</f>
        <v>直采</v>
      </c>
    </row>
    <row r="30" s="4" customFormat="1" spans="1:9">
      <c r="A30" s="5">
        <v>18056182576</v>
      </c>
      <c r="B30" s="6">
        <v>44723</v>
      </c>
      <c r="C30" s="6">
        <v>44724</v>
      </c>
      <c r="D30" s="4">
        <v>166</v>
      </c>
      <c r="E30" s="4" t="str">
        <f>VLOOKUP(A30,HOP!A:L,12,0)</f>
        <v>166.00</v>
      </c>
      <c r="F30" s="4" t="str">
        <f>VLOOKUP(A30,HOP!A:C,3,0)</f>
        <v>2577186</v>
      </c>
      <c r="G30" s="4">
        <f t="shared" si="0"/>
        <v>0</v>
      </c>
      <c r="H30" s="4" t="str">
        <f t="shared" si="1"/>
        <v>，2577186</v>
      </c>
      <c r="I30" s="4" t="str">
        <f>VLOOKUP(A30,HOP!A:U,21,0)</f>
        <v>直采</v>
      </c>
    </row>
    <row r="31" s="4" customFormat="1" spans="1:9">
      <c r="A31" s="5">
        <v>18056679604</v>
      </c>
      <c r="B31" s="6">
        <v>44719</v>
      </c>
      <c r="C31" s="6">
        <v>44724</v>
      </c>
      <c r="D31" s="4">
        <v>565</v>
      </c>
      <c r="E31" s="4" t="str">
        <f>VLOOKUP(A31,HOP!A:L,12,0)</f>
        <v>565.00</v>
      </c>
      <c r="F31" s="4" t="str">
        <f>VLOOKUP(A31,HOP!A:C,3,0)</f>
        <v>2577340</v>
      </c>
      <c r="G31" s="4">
        <f t="shared" si="0"/>
        <v>0</v>
      </c>
      <c r="H31" s="4" t="str">
        <f t="shared" si="1"/>
        <v>，2577340</v>
      </c>
      <c r="I31" s="4" t="str">
        <f>VLOOKUP(A31,HOP!A:U,21,0)</f>
        <v>直采</v>
      </c>
    </row>
    <row r="32" s="4" customFormat="1" spans="1:9">
      <c r="A32" s="5">
        <v>18056964206</v>
      </c>
      <c r="B32" s="6">
        <v>44722</v>
      </c>
      <c r="C32" s="6">
        <v>44724</v>
      </c>
      <c r="D32" s="4">
        <v>1578</v>
      </c>
      <c r="E32" s="4" t="str">
        <f>VLOOKUP(A32,HOP!A:L,12,0)</f>
        <v>1578.00</v>
      </c>
      <c r="F32" s="4" t="str">
        <f>VLOOKUP(A32,HOP!A:C,3,0)</f>
        <v>2577483</v>
      </c>
      <c r="G32" s="4">
        <f t="shared" si="0"/>
        <v>0</v>
      </c>
      <c r="H32" s="4" t="str">
        <f t="shared" si="1"/>
        <v>，2577483</v>
      </c>
      <c r="I32" s="4" t="str">
        <f>VLOOKUP(A32,HOP!A:U,21,0)</f>
        <v>直采</v>
      </c>
    </row>
    <row r="33" s="4" customFormat="1" spans="1:9">
      <c r="A33" s="5">
        <v>18061737419</v>
      </c>
      <c r="B33" s="6">
        <v>44723</v>
      </c>
      <c r="C33" s="6">
        <v>44724</v>
      </c>
      <c r="D33" s="4">
        <v>437</v>
      </c>
      <c r="E33" s="4" t="str">
        <f>VLOOKUP(A33,HOP!A:L,12,0)</f>
        <v>437.00</v>
      </c>
      <c r="F33" s="4" t="str">
        <f>VLOOKUP(A33,HOP!A:C,3,0)</f>
        <v>2578440</v>
      </c>
      <c r="G33" s="4">
        <f t="shared" si="0"/>
        <v>0</v>
      </c>
      <c r="H33" s="4" t="str">
        <f t="shared" si="1"/>
        <v>，2578440</v>
      </c>
      <c r="I33" s="4" t="str">
        <f>VLOOKUP(A33,HOP!A:U,21,0)</f>
        <v>直采</v>
      </c>
    </row>
    <row r="34" s="4" customFormat="1" spans="1:9">
      <c r="A34" s="5">
        <v>18062883753</v>
      </c>
      <c r="B34" s="6">
        <v>44722</v>
      </c>
      <c r="C34" s="6">
        <v>44724</v>
      </c>
      <c r="D34" s="4">
        <v>326</v>
      </c>
      <c r="E34" s="4" t="str">
        <f>VLOOKUP(A34,HOP!A:L,12,0)</f>
        <v>326.00</v>
      </c>
      <c r="F34" s="4" t="str">
        <f>VLOOKUP(A34,HOP!A:C,3,0)</f>
        <v>2578810</v>
      </c>
      <c r="G34" s="4">
        <f t="shared" si="0"/>
        <v>0</v>
      </c>
      <c r="H34" s="4" t="str">
        <f t="shared" si="1"/>
        <v>，2578810</v>
      </c>
      <c r="I34" s="4" t="str">
        <f>VLOOKUP(A34,HOP!A:U,21,0)</f>
        <v>直采</v>
      </c>
    </row>
    <row r="35" s="4" customFormat="1" spans="1:9">
      <c r="A35" s="5">
        <v>18063089184</v>
      </c>
      <c r="B35" s="6">
        <v>44723</v>
      </c>
      <c r="C35" s="6">
        <v>44724</v>
      </c>
      <c r="D35" s="4">
        <v>1000</v>
      </c>
      <c r="E35" s="4" t="str">
        <f>VLOOKUP(A35,HOP!A:L,12,0)</f>
        <v>1000.00</v>
      </c>
      <c r="F35" s="4" t="str">
        <f>VLOOKUP(A35,HOP!A:C,3,0)</f>
        <v>2578893</v>
      </c>
      <c r="G35" s="4">
        <f t="shared" ref="G35:G66" si="2">D35-E35</f>
        <v>0</v>
      </c>
      <c r="H35" s="4" t="str">
        <f t="shared" ref="H35:H66" si="3">$H$1&amp;F35</f>
        <v>，2578893</v>
      </c>
      <c r="I35" s="4" t="str">
        <f>VLOOKUP(A35,HOP!A:U,21,0)</f>
        <v>直采</v>
      </c>
    </row>
    <row r="36" s="4" customFormat="1" spans="1:9">
      <c r="A36" s="5">
        <v>18063239719</v>
      </c>
      <c r="B36" s="6">
        <v>44723</v>
      </c>
      <c r="C36" s="6">
        <v>44724</v>
      </c>
      <c r="D36" s="4">
        <v>1000</v>
      </c>
      <c r="E36" s="4" t="str">
        <f>VLOOKUP(A36,HOP!A:L,12,0)</f>
        <v>1000.00</v>
      </c>
      <c r="F36" s="4" t="str">
        <f>VLOOKUP(A36,HOP!A:C,3,0)</f>
        <v>2578983</v>
      </c>
      <c r="G36" s="4">
        <f t="shared" si="2"/>
        <v>0</v>
      </c>
      <c r="H36" s="4" t="str">
        <f t="shared" si="3"/>
        <v>，2578983</v>
      </c>
      <c r="I36" s="4" t="str">
        <f>VLOOKUP(A36,HOP!A:U,21,0)</f>
        <v>直采</v>
      </c>
    </row>
    <row r="37" s="4" customFormat="1" spans="1:9">
      <c r="A37" s="5">
        <v>18064904013</v>
      </c>
      <c r="B37" s="6">
        <v>44722</v>
      </c>
      <c r="C37" s="6">
        <v>44724</v>
      </c>
      <c r="D37" s="4">
        <v>906</v>
      </c>
      <c r="E37" s="4" t="str">
        <f>VLOOKUP(A37,HOP!A:L,12,0)</f>
        <v>906.00</v>
      </c>
      <c r="F37" s="4" t="str">
        <f>VLOOKUP(A37,HOP!A:C,3,0)</f>
        <v>2579191</v>
      </c>
      <c r="G37" s="4">
        <f t="shared" si="2"/>
        <v>0</v>
      </c>
      <c r="H37" s="4" t="str">
        <f t="shared" si="3"/>
        <v>，2579191</v>
      </c>
      <c r="I37" s="4" t="str">
        <f>VLOOKUP(A37,HOP!A:U,21,0)</f>
        <v>直采</v>
      </c>
    </row>
    <row r="38" s="4" customFormat="1" spans="1:9">
      <c r="A38" s="5">
        <v>18064971657</v>
      </c>
      <c r="B38" s="6">
        <v>44723</v>
      </c>
      <c r="C38" s="6">
        <v>44724</v>
      </c>
      <c r="D38" s="4">
        <v>998</v>
      </c>
      <c r="E38" s="4" t="str">
        <f>VLOOKUP(A38,HOP!A:L,12,0)</f>
        <v>998.00</v>
      </c>
      <c r="F38" s="4" t="str">
        <f>VLOOKUP(A38,HOP!A:C,3,0)</f>
        <v>2579220</v>
      </c>
      <c r="G38" s="4">
        <f t="shared" si="2"/>
        <v>0</v>
      </c>
      <c r="H38" s="4" t="str">
        <f t="shared" si="3"/>
        <v>，2579220</v>
      </c>
      <c r="I38" s="4" t="str">
        <f>VLOOKUP(A38,HOP!A:U,21,0)</f>
        <v>直采</v>
      </c>
    </row>
    <row r="39" s="4" customFormat="1" spans="1:9">
      <c r="A39" s="5">
        <v>18065444076</v>
      </c>
      <c r="B39" s="6">
        <v>44723</v>
      </c>
      <c r="C39" s="6">
        <v>44724</v>
      </c>
      <c r="D39" s="4">
        <v>1168</v>
      </c>
      <c r="E39" s="4" t="str">
        <f>VLOOKUP(A39,HOP!A:L,12,0)</f>
        <v>1168.00</v>
      </c>
      <c r="F39" s="4" t="str">
        <f>VLOOKUP(A39,HOP!A:C,3,0)</f>
        <v>2579436</v>
      </c>
      <c r="G39" s="4">
        <f t="shared" si="2"/>
        <v>0</v>
      </c>
      <c r="H39" s="4" t="str">
        <f t="shared" si="3"/>
        <v>，2579436</v>
      </c>
      <c r="I39" s="4" t="str">
        <f>VLOOKUP(A39,HOP!A:U,21,0)</f>
        <v>直采</v>
      </c>
    </row>
    <row r="40" s="4" customFormat="1" spans="1:9">
      <c r="A40" s="5">
        <v>18065655494</v>
      </c>
      <c r="B40" s="6">
        <v>44722</v>
      </c>
      <c r="C40" s="6">
        <v>44724</v>
      </c>
      <c r="D40" s="4">
        <v>673</v>
      </c>
      <c r="E40" s="4" t="str">
        <f>VLOOKUP(A40,HOP!A:L,12,0)</f>
        <v>673.00</v>
      </c>
      <c r="F40" s="4" t="str">
        <f>VLOOKUP(A40,HOP!A:C,3,0)</f>
        <v>2579506</v>
      </c>
      <c r="G40" s="4">
        <f t="shared" si="2"/>
        <v>0</v>
      </c>
      <c r="H40" s="4" t="str">
        <f t="shared" si="3"/>
        <v>，2579506</v>
      </c>
      <c r="I40" s="4" t="str">
        <f>VLOOKUP(A40,HOP!A:U,21,0)</f>
        <v>直采</v>
      </c>
    </row>
    <row r="41" s="4" customFormat="1" spans="1:9">
      <c r="A41" s="5">
        <v>18068434869</v>
      </c>
      <c r="B41" s="6">
        <v>44721</v>
      </c>
      <c r="C41" s="6">
        <v>44724</v>
      </c>
      <c r="D41" s="4">
        <v>1680</v>
      </c>
      <c r="E41" s="4" t="str">
        <f>VLOOKUP(A41,HOP!A:L,12,0)</f>
        <v>1680.00</v>
      </c>
      <c r="F41" s="4" t="str">
        <f>VLOOKUP(A41,HOP!A:C,3,0)</f>
        <v>2580011</v>
      </c>
      <c r="G41" s="4">
        <f t="shared" si="2"/>
        <v>0</v>
      </c>
      <c r="H41" s="4" t="str">
        <f t="shared" si="3"/>
        <v>，2580011</v>
      </c>
      <c r="I41" s="4" t="str">
        <f>VLOOKUP(A41,HOP!A:U,21,0)</f>
        <v>直采</v>
      </c>
    </row>
    <row r="42" s="4" customFormat="1" hidden="1" spans="1:9">
      <c r="A42" s="5">
        <v>18068931551</v>
      </c>
      <c r="B42" s="6">
        <v>44723</v>
      </c>
      <c r="C42" s="6">
        <v>44724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18069061989</v>
      </c>
      <c r="B43" s="6">
        <v>44723</v>
      </c>
      <c r="C43" s="6">
        <v>44724</v>
      </c>
      <c r="D43" s="4">
        <v>496</v>
      </c>
      <c r="E43" s="4" t="str">
        <f>VLOOKUP(A43,HOP!A:L,12,0)</f>
        <v>496.00</v>
      </c>
      <c r="F43" s="4" t="str">
        <f>VLOOKUP(A43,HOP!A:C,3,0)</f>
        <v>2580187</v>
      </c>
      <c r="G43" s="4">
        <f t="shared" si="2"/>
        <v>0</v>
      </c>
      <c r="H43" s="4" t="str">
        <f t="shared" si="3"/>
        <v>，2580187</v>
      </c>
      <c r="I43" s="4" t="str">
        <f>VLOOKUP(A43,HOP!A:U,21,0)</f>
        <v>直采</v>
      </c>
    </row>
    <row r="44" s="4" customFormat="1" spans="1:9">
      <c r="A44" s="5">
        <v>18069232664</v>
      </c>
      <c r="B44" s="6">
        <v>44722</v>
      </c>
      <c r="C44" s="6">
        <v>44724</v>
      </c>
      <c r="D44" s="4">
        <v>2900</v>
      </c>
      <c r="E44" s="4" t="str">
        <f>VLOOKUP(A44,HOP!A:L,12,0)</f>
        <v>2900.00</v>
      </c>
      <c r="F44" s="4" t="str">
        <f>VLOOKUP(A44,HOP!A:C,3,0)</f>
        <v>2580228</v>
      </c>
      <c r="G44" s="4">
        <f t="shared" si="2"/>
        <v>0</v>
      </c>
      <c r="H44" s="4" t="str">
        <f t="shared" si="3"/>
        <v>，2580228</v>
      </c>
      <c r="I44" s="4" t="str">
        <f>VLOOKUP(A44,HOP!A:U,21,0)</f>
        <v>直采</v>
      </c>
    </row>
    <row r="45" s="4" customFormat="1" spans="1:9">
      <c r="A45" s="5">
        <v>18069418845</v>
      </c>
      <c r="B45" s="6">
        <v>44723</v>
      </c>
      <c r="C45" s="6">
        <v>44724</v>
      </c>
      <c r="D45" s="4">
        <v>509</v>
      </c>
      <c r="E45" s="4" t="str">
        <f>VLOOKUP(A45,HOP!A:L,12,0)</f>
        <v>509.00</v>
      </c>
      <c r="F45" s="4" t="str">
        <f>VLOOKUP(A45,HOP!A:C,3,0)</f>
        <v>2580301</v>
      </c>
      <c r="G45" s="4">
        <f t="shared" si="2"/>
        <v>0</v>
      </c>
      <c r="H45" s="4" t="str">
        <f t="shared" si="3"/>
        <v>，2580301</v>
      </c>
      <c r="I45" s="4" t="str">
        <f>VLOOKUP(A45,HOP!A:U,21,0)</f>
        <v>直采</v>
      </c>
    </row>
    <row r="46" s="4" customFormat="1" spans="1:9">
      <c r="A46" s="5">
        <v>18069426708</v>
      </c>
      <c r="B46" s="6">
        <v>44723</v>
      </c>
      <c r="C46" s="6">
        <v>44724</v>
      </c>
      <c r="D46" s="4">
        <v>917</v>
      </c>
      <c r="E46" s="4" t="str">
        <f>VLOOKUP(A46,HOP!A:L,12,0)</f>
        <v>917.00</v>
      </c>
      <c r="F46" s="4" t="str">
        <f>VLOOKUP(A46,HOP!A:C,3,0)</f>
        <v>2580305</v>
      </c>
      <c r="G46" s="4">
        <f t="shared" si="2"/>
        <v>0</v>
      </c>
      <c r="H46" s="4" t="str">
        <f t="shared" si="3"/>
        <v>，2580305</v>
      </c>
      <c r="I46" s="4" t="str">
        <f>VLOOKUP(A46,HOP!A:U,21,0)</f>
        <v>直采</v>
      </c>
    </row>
    <row r="47" s="4" customFormat="1" hidden="1" spans="1:9">
      <c r="A47" s="5">
        <v>18069678615</v>
      </c>
      <c r="B47" s="6">
        <v>44721</v>
      </c>
      <c r="C47" s="6">
        <v>44724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18071659995</v>
      </c>
      <c r="B48" s="6">
        <v>44723</v>
      </c>
      <c r="C48" s="6">
        <v>44724</v>
      </c>
      <c r="D48" s="4">
        <v>958</v>
      </c>
      <c r="E48" s="4" t="str">
        <f>VLOOKUP(A48,HOP!A:L,12,0)</f>
        <v>958.00</v>
      </c>
      <c r="F48" s="4" t="str">
        <f>VLOOKUP(A48,HOP!A:C,3,0)</f>
        <v>2580720</v>
      </c>
      <c r="G48" s="4">
        <f t="shared" si="2"/>
        <v>0</v>
      </c>
      <c r="H48" s="4" t="str">
        <f t="shared" si="3"/>
        <v>，2580720</v>
      </c>
      <c r="I48" s="4" t="str">
        <f>VLOOKUP(A48,HOP!A:U,21,0)</f>
        <v>直采</v>
      </c>
    </row>
    <row r="49" s="4" customFormat="1" hidden="1" spans="1:9">
      <c r="A49" s="5">
        <v>18071790089</v>
      </c>
      <c r="B49" s="6">
        <v>44723</v>
      </c>
      <c r="C49" s="6">
        <v>44724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18073170509</v>
      </c>
      <c r="B50" s="6">
        <v>44723</v>
      </c>
      <c r="C50" s="6">
        <v>44724</v>
      </c>
      <c r="D50" s="4">
        <v>443</v>
      </c>
      <c r="E50" s="4" t="str">
        <f>VLOOKUP(A50,HOP!A:L,12,0)</f>
        <v>443.00</v>
      </c>
      <c r="F50" s="4" t="str">
        <f>VLOOKUP(A50,HOP!A:C,3,0)</f>
        <v>2581128</v>
      </c>
      <c r="G50" s="4">
        <f t="shared" si="2"/>
        <v>0</v>
      </c>
      <c r="H50" s="4" t="str">
        <f t="shared" si="3"/>
        <v>，2581128</v>
      </c>
      <c r="I50" s="4" t="str">
        <f>VLOOKUP(A50,HOP!A:U,21,0)</f>
        <v>直采</v>
      </c>
    </row>
    <row r="51" s="4" customFormat="1" spans="1:9">
      <c r="A51" s="5">
        <v>18073252106</v>
      </c>
      <c r="B51" s="6">
        <v>44722</v>
      </c>
      <c r="C51" s="6">
        <v>44724</v>
      </c>
      <c r="D51" s="4">
        <v>1560</v>
      </c>
      <c r="E51" s="4" t="str">
        <f>VLOOKUP(A51,HOP!A:L,12,0)</f>
        <v>1560.00</v>
      </c>
      <c r="F51" s="4" t="str">
        <f>VLOOKUP(A51,HOP!A:C,3,0)</f>
        <v>2581163</v>
      </c>
      <c r="G51" s="4">
        <f t="shared" si="2"/>
        <v>0</v>
      </c>
      <c r="H51" s="4" t="str">
        <f t="shared" si="3"/>
        <v>，2581163</v>
      </c>
      <c r="I51" s="4" t="str">
        <f>VLOOKUP(A51,HOP!A:U,21,0)</f>
        <v>直采</v>
      </c>
    </row>
    <row r="52" s="4" customFormat="1" spans="1:9">
      <c r="A52" s="5">
        <v>18075420691</v>
      </c>
      <c r="B52" s="6">
        <v>44723</v>
      </c>
      <c r="C52" s="6">
        <v>44724</v>
      </c>
      <c r="D52" s="4">
        <v>176</v>
      </c>
      <c r="E52" s="4" t="str">
        <f>VLOOKUP(A52,HOP!A:L,12,0)</f>
        <v>176.00</v>
      </c>
      <c r="F52" s="4" t="str">
        <f>VLOOKUP(A52,HOP!A:C,3,0)</f>
        <v>2581289</v>
      </c>
      <c r="G52" s="4">
        <f t="shared" si="2"/>
        <v>0</v>
      </c>
      <c r="H52" s="4" t="str">
        <f t="shared" si="3"/>
        <v>，2581289</v>
      </c>
      <c r="I52" s="4" t="str">
        <f>VLOOKUP(A52,HOP!A:U,21,0)</f>
        <v>直采</v>
      </c>
    </row>
    <row r="53" s="4" customFormat="1" spans="1:9">
      <c r="A53" s="5">
        <v>18075461613</v>
      </c>
      <c r="B53" s="6">
        <v>44723</v>
      </c>
      <c r="C53" s="6">
        <v>44724</v>
      </c>
      <c r="D53" s="4">
        <v>171</v>
      </c>
      <c r="E53" s="4" t="str">
        <f>VLOOKUP(A53,HOP!A:L,12,0)</f>
        <v>171.00</v>
      </c>
      <c r="F53" s="4" t="str">
        <f>VLOOKUP(A53,HOP!A:C,3,0)</f>
        <v>2581296</v>
      </c>
      <c r="G53" s="4">
        <f t="shared" si="2"/>
        <v>0</v>
      </c>
      <c r="H53" s="4" t="str">
        <f t="shared" si="3"/>
        <v>，2581296</v>
      </c>
      <c r="I53" s="4" t="str">
        <f>VLOOKUP(A53,HOP!A:U,21,0)</f>
        <v>直采</v>
      </c>
    </row>
    <row r="54" s="4" customFormat="1" spans="1:9">
      <c r="A54" s="5">
        <v>18076179767</v>
      </c>
      <c r="B54" s="6">
        <v>44721</v>
      </c>
      <c r="C54" s="6">
        <v>44724</v>
      </c>
      <c r="D54" s="4">
        <v>3666</v>
      </c>
      <c r="E54" s="4" t="str">
        <f>VLOOKUP(A54,HOP!A:L,12,0)</f>
        <v>3666.00</v>
      </c>
      <c r="F54" s="4" t="str">
        <f>VLOOKUP(A54,HOP!A:C,3,0)</f>
        <v>2581470</v>
      </c>
      <c r="G54" s="4">
        <f t="shared" si="2"/>
        <v>0</v>
      </c>
      <c r="H54" s="4" t="str">
        <f t="shared" si="3"/>
        <v>，2581470</v>
      </c>
      <c r="I54" s="4" t="str">
        <f>VLOOKUP(A54,HOP!A:U,21,0)</f>
        <v>直采</v>
      </c>
    </row>
    <row r="55" s="4" customFormat="1" spans="1:9">
      <c r="A55" s="5">
        <v>18077131855</v>
      </c>
      <c r="B55" s="6">
        <v>44723</v>
      </c>
      <c r="C55" s="6">
        <v>44724</v>
      </c>
      <c r="D55" s="4">
        <v>385</v>
      </c>
      <c r="E55" s="4" t="str">
        <f>VLOOKUP(A55,HOP!A:L,12,0)</f>
        <v>385.00</v>
      </c>
      <c r="F55" s="4" t="str">
        <f>VLOOKUP(A55,HOP!A:C,3,0)</f>
        <v>2581911</v>
      </c>
      <c r="G55" s="4">
        <f t="shared" si="2"/>
        <v>0</v>
      </c>
      <c r="H55" s="4" t="str">
        <f t="shared" si="3"/>
        <v>，2581911</v>
      </c>
      <c r="I55" s="4" t="str">
        <f>VLOOKUP(A55,HOP!A:U,21,0)</f>
        <v>直采</v>
      </c>
    </row>
    <row r="56" s="4" customFormat="1" spans="1:9">
      <c r="A56" s="5">
        <v>18077155218</v>
      </c>
      <c r="B56" s="6">
        <v>44723</v>
      </c>
      <c r="C56" s="6">
        <v>44724</v>
      </c>
      <c r="D56" s="4">
        <v>448</v>
      </c>
      <c r="E56" s="4" t="str">
        <f>VLOOKUP(A56,HOP!A:L,12,0)</f>
        <v>448.00</v>
      </c>
      <c r="F56" s="4" t="str">
        <f>VLOOKUP(A56,HOP!A:C,3,0)</f>
        <v>2581940</v>
      </c>
      <c r="G56" s="4">
        <f t="shared" si="2"/>
        <v>0</v>
      </c>
      <c r="H56" s="4" t="str">
        <f t="shared" si="3"/>
        <v>，2581940</v>
      </c>
      <c r="I56" s="4" t="str">
        <f>VLOOKUP(A56,HOP!A:U,21,0)</f>
        <v>直采</v>
      </c>
    </row>
    <row r="57" s="4" customFormat="1" spans="1:9">
      <c r="A57" s="5">
        <v>18079760560</v>
      </c>
      <c r="B57" s="6">
        <v>44723</v>
      </c>
      <c r="C57" s="6">
        <v>44724</v>
      </c>
      <c r="D57" s="4">
        <v>199</v>
      </c>
      <c r="E57" s="4" t="str">
        <f>VLOOKUP(A57,HOP!A:L,12,0)</f>
        <v>199.00</v>
      </c>
      <c r="F57" s="4" t="str">
        <f>VLOOKUP(A57,HOP!A:C,3,0)</f>
        <v>2582395</v>
      </c>
      <c r="G57" s="4">
        <f t="shared" si="2"/>
        <v>0</v>
      </c>
      <c r="H57" s="4" t="str">
        <f t="shared" si="3"/>
        <v>，2582395</v>
      </c>
      <c r="I57" s="4" t="str">
        <f>VLOOKUP(A57,HOP!A:U,21,0)</f>
        <v>直采</v>
      </c>
    </row>
    <row r="58" s="4" customFormat="1" spans="1:9">
      <c r="A58" s="5">
        <v>18079910819</v>
      </c>
      <c r="B58" s="6">
        <v>44723</v>
      </c>
      <c r="C58" s="6">
        <v>44724</v>
      </c>
      <c r="D58" s="4">
        <v>340</v>
      </c>
      <c r="E58" s="4" t="str">
        <f>VLOOKUP(A58,HOP!A:L,12,0)</f>
        <v>340.00</v>
      </c>
      <c r="F58" s="4" t="str">
        <f>VLOOKUP(A58,HOP!A:C,3,0)</f>
        <v>2582446</v>
      </c>
      <c r="G58" s="4">
        <f t="shared" si="2"/>
        <v>0</v>
      </c>
      <c r="H58" s="4" t="str">
        <f t="shared" si="3"/>
        <v>，2582446</v>
      </c>
      <c r="I58" s="4" t="str">
        <f>VLOOKUP(A58,HOP!A:U,21,0)</f>
        <v>直采</v>
      </c>
    </row>
    <row r="59" s="4" customFormat="1" spans="1:9">
      <c r="A59" s="5">
        <v>18079957131</v>
      </c>
      <c r="B59" s="6">
        <v>44723</v>
      </c>
      <c r="C59" s="6">
        <v>44724</v>
      </c>
      <c r="D59" s="4">
        <v>762</v>
      </c>
      <c r="E59" s="4" t="str">
        <f>VLOOKUP(A59,HOP!A:L,12,0)</f>
        <v>762.00</v>
      </c>
      <c r="F59" s="4" t="str">
        <f>VLOOKUP(A59,HOP!A:C,3,0)</f>
        <v>2582463</v>
      </c>
      <c r="G59" s="4">
        <f t="shared" si="2"/>
        <v>0</v>
      </c>
      <c r="H59" s="4" t="str">
        <f t="shared" si="3"/>
        <v>，2582463</v>
      </c>
      <c r="I59" s="4" t="str">
        <f>VLOOKUP(A59,HOP!A:U,21,0)</f>
        <v>直采</v>
      </c>
    </row>
    <row r="60" s="4" customFormat="1" spans="1:9">
      <c r="A60" s="5">
        <v>18080149216</v>
      </c>
      <c r="B60" s="6">
        <v>44722</v>
      </c>
      <c r="C60" s="6">
        <v>44724</v>
      </c>
      <c r="D60" s="4">
        <v>2270</v>
      </c>
      <c r="E60" s="4" t="str">
        <f>VLOOKUP(A60,HOP!A:L,12,0)</f>
        <v>2270.00</v>
      </c>
      <c r="F60" s="4" t="str">
        <f>VLOOKUP(A60,HOP!A:C,3,0)</f>
        <v>2582538</v>
      </c>
      <c r="G60" s="4">
        <f t="shared" si="2"/>
        <v>0</v>
      </c>
      <c r="H60" s="4" t="str">
        <f t="shared" si="3"/>
        <v>，2582538</v>
      </c>
      <c r="I60" s="4" t="str">
        <f>VLOOKUP(A60,HOP!A:U,21,0)</f>
        <v>直采</v>
      </c>
    </row>
    <row r="61" s="4" customFormat="1" hidden="1" spans="1:9">
      <c r="A61" s="5">
        <v>18081364060</v>
      </c>
      <c r="B61" s="6">
        <v>44722</v>
      </c>
      <c r="C61" s="6">
        <v>44724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spans="1:9">
      <c r="A62" s="5">
        <v>18083557102</v>
      </c>
      <c r="B62" s="6">
        <v>44722</v>
      </c>
      <c r="C62" s="6">
        <v>44724</v>
      </c>
      <c r="D62" s="4">
        <v>5968</v>
      </c>
      <c r="E62" s="4" t="str">
        <f>VLOOKUP(A62,HOP!A:L,12,0)</f>
        <v>5968.00</v>
      </c>
      <c r="F62" s="4" t="str">
        <f>VLOOKUP(A62,HOP!A:C,3,0)</f>
        <v>2583292</v>
      </c>
      <c r="G62" s="4">
        <f t="shared" si="2"/>
        <v>0</v>
      </c>
      <c r="H62" s="4" t="str">
        <f t="shared" si="3"/>
        <v>，2583292</v>
      </c>
      <c r="I62" s="4" t="str">
        <f>VLOOKUP(A62,HOP!A:U,21,0)</f>
        <v>直采</v>
      </c>
    </row>
    <row r="63" s="4" customFormat="1" spans="1:9">
      <c r="A63" s="5">
        <v>18083573463</v>
      </c>
      <c r="B63" s="6">
        <v>44722</v>
      </c>
      <c r="C63" s="6">
        <v>44724</v>
      </c>
      <c r="D63" s="4">
        <v>693</v>
      </c>
      <c r="E63" s="4" t="str">
        <f>VLOOKUP(A63,HOP!A:L,12,0)</f>
        <v>693.00</v>
      </c>
      <c r="F63" s="4" t="str">
        <f>VLOOKUP(A63,HOP!A:C,3,0)</f>
        <v>2583297</v>
      </c>
      <c r="G63" s="4">
        <f t="shared" si="2"/>
        <v>0</v>
      </c>
      <c r="H63" s="4" t="str">
        <f t="shared" si="3"/>
        <v>，2583297</v>
      </c>
      <c r="I63" s="4" t="str">
        <f>VLOOKUP(A63,HOP!A:U,21,0)</f>
        <v>直采</v>
      </c>
    </row>
    <row r="64" s="4" customFormat="1" spans="1:9">
      <c r="A64" s="5">
        <v>18083860117</v>
      </c>
      <c r="B64" s="6">
        <v>44722</v>
      </c>
      <c r="C64" s="6">
        <v>44724</v>
      </c>
      <c r="D64" s="4">
        <v>1600</v>
      </c>
      <c r="E64" s="4" t="str">
        <f>VLOOKUP(A64,HOP!A:L,12,0)</f>
        <v>1600.00</v>
      </c>
      <c r="F64" s="4" t="str">
        <f>VLOOKUP(A64,HOP!A:C,3,0)</f>
        <v>2583402</v>
      </c>
      <c r="G64" s="4">
        <f t="shared" si="2"/>
        <v>0</v>
      </c>
      <c r="H64" s="4" t="str">
        <f t="shared" si="3"/>
        <v>，2583402</v>
      </c>
      <c r="I64" s="4" t="str">
        <f>VLOOKUP(A64,HOP!A:U,21,0)</f>
        <v>直采</v>
      </c>
    </row>
    <row r="65" s="4" customFormat="1" spans="1:9">
      <c r="A65" s="5">
        <v>18083867597</v>
      </c>
      <c r="B65" s="6">
        <v>44723</v>
      </c>
      <c r="C65" s="6">
        <v>44724</v>
      </c>
      <c r="D65" s="4">
        <v>280</v>
      </c>
      <c r="E65" s="4" t="str">
        <f>VLOOKUP(A65,HOP!A:L,12,0)</f>
        <v>280.00</v>
      </c>
      <c r="F65" s="4" t="str">
        <f>VLOOKUP(A65,HOP!A:C,3,0)</f>
        <v>2583411</v>
      </c>
      <c r="G65" s="4">
        <f t="shared" si="2"/>
        <v>0</v>
      </c>
      <c r="H65" s="4" t="str">
        <f t="shared" si="3"/>
        <v>，2583411</v>
      </c>
      <c r="I65" s="4" t="str">
        <f>VLOOKUP(A65,HOP!A:U,21,0)</f>
        <v>直采</v>
      </c>
    </row>
    <row r="66" s="4" customFormat="1" spans="1:9">
      <c r="A66" s="5">
        <v>18083996409</v>
      </c>
      <c r="B66" s="6">
        <v>44723</v>
      </c>
      <c r="C66" s="6">
        <v>44724</v>
      </c>
      <c r="D66" s="4">
        <v>540</v>
      </c>
      <c r="E66" s="4" t="str">
        <f>VLOOKUP(A66,HOP!A:L,12,0)</f>
        <v>540.00</v>
      </c>
      <c r="F66" s="4" t="str">
        <f>VLOOKUP(A66,HOP!A:C,3,0)</f>
        <v>2583468</v>
      </c>
      <c r="G66" s="4">
        <f t="shared" si="2"/>
        <v>0</v>
      </c>
      <c r="H66" s="4" t="str">
        <f t="shared" si="3"/>
        <v>，2583468</v>
      </c>
      <c r="I66" s="4" t="str">
        <f>VLOOKUP(A66,HOP!A:U,21,0)</f>
        <v>直采</v>
      </c>
    </row>
    <row r="67" s="4" customFormat="1" spans="1:9">
      <c r="A67" s="5">
        <v>18084016704</v>
      </c>
      <c r="B67" s="6">
        <v>44722</v>
      </c>
      <c r="C67" s="6">
        <v>44724</v>
      </c>
      <c r="D67" s="4">
        <v>1362</v>
      </c>
      <c r="E67" s="4" t="str">
        <f>VLOOKUP(A67,HOP!A:L,12,0)</f>
        <v>1362.00</v>
      </c>
      <c r="F67" s="4" t="str">
        <f>VLOOKUP(A67,HOP!A:C,3,0)</f>
        <v>2583476</v>
      </c>
      <c r="G67" s="4">
        <f t="shared" ref="G67:G98" si="4">D67-E67</f>
        <v>0</v>
      </c>
      <c r="H67" s="4" t="str">
        <f t="shared" ref="H67:H98" si="5">$H$1&amp;F67</f>
        <v>，2583476</v>
      </c>
      <c r="I67" s="4" t="str">
        <f>VLOOKUP(A67,HOP!A:U,21,0)</f>
        <v>直采</v>
      </c>
    </row>
    <row r="68" s="4" customFormat="1" spans="1:9">
      <c r="A68" s="5">
        <v>18084193447</v>
      </c>
      <c r="B68" s="6">
        <v>44723</v>
      </c>
      <c r="C68" s="6">
        <v>44724</v>
      </c>
      <c r="D68" s="4">
        <v>540</v>
      </c>
      <c r="E68" s="4" t="str">
        <f>VLOOKUP(A68,HOP!A:L,12,0)</f>
        <v>540.00</v>
      </c>
      <c r="F68" s="4" t="str">
        <f>VLOOKUP(A68,HOP!A:C,3,0)</f>
        <v>2583546</v>
      </c>
      <c r="G68" s="4">
        <f t="shared" si="4"/>
        <v>0</v>
      </c>
      <c r="H68" s="4" t="str">
        <f t="shared" si="5"/>
        <v>，2583546</v>
      </c>
      <c r="I68" s="4" t="str">
        <f>VLOOKUP(A68,HOP!A:U,21,0)</f>
        <v>直采</v>
      </c>
    </row>
    <row r="69" s="4" customFormat="1" spans="1:9">
      <c r="A69" s="5">
        <v>18083668833</v>
      </c>
      <c r="B69" s="6">
        <v>44723</v>
      </c>
      <c r="C69" s="6">
        <v>44724</v>
      </c>
      <c r="D69" s="4">
        <v>176</v>
      </c>
      <c r="E69" s="4" t="str">
        <f>VLOOKUP(A69,HOP!A:L,12,0)</f>
        <v>176.00</v>
      </c>
      <c r="F69" s="4" t="str">
        <f>VLOOKUP(A69,HOP!A:C,3,0)</f>
        <v>2583323</v>
      </c>
      <c r="G69" s="4">
        <f t="shared" si="4"/>
        <v>0</v>
      </c>
      <c r="H69" s="4" t="str">
        <f t="shared" si="5"/>
        <v>，2583323</v>
      </c>
      <c r="I69" s="4" t="str">
        <f>VLOOKUP(A69,HOP!A:U,21,0)</f>
        <v>直采</v>
      </c>
    </row>
    <row r="70" s="4" customFormat="1" spans="1:9">
      <c r="A70" s="5">
        <v>18084526503</v>
      </c>
      <c r="B70" s="6">
        <v>44722</v>
      </c>
      <c r="C70" s="6">
        <v>44724</v>
      </c>
      <c r="D70" s="4">
        <v>2832</v>
      </c>
      <c r="E70" s="4" t="str">
        <f>VLOOKUP(A70,HOP!A:L,12,0)</f>
        <v>2832.00</v>
      </c>
      <c r="F70" s="4" t="str">
        <f>VLOOKUP(A70,HOP!A:C,3,0)</f>
        <v>2583774</v>
      </c>
      <c r="G70" s="4">
        <f t="shared" si="4"/>
        <v>0</v>
      </c>
      <c r="H70" s="4" t="str">
        <f t="shared" si="5"/>
        <v>，2583774</v>
      </c>
      <c r="I70" s="4" t="str">
        <f>VLOOKUP(A70,HOP!A:U,21,0)</f>
        <v>直采</v>
      </c>
    </row>
    <row r="71" s="4" customFormat="1" spans="1:9">
      <c r="A71" s="5">
        <v>18084938087</v>
      </c>
      <c r="B71" s="6">
        <v>44723</v>
      </c>
      <c r="C71" s="6">
        <v>44724</v>
      </c>
      <c r="D71" s="4">
        <v>2369</v>
      </c>
      <c r="E71" s="4" t="str">
        <f>VLOOKUP(A71,HOP!A:L,12,0)</f>
        <v>2369.00</v>
      </c>
      <c r="F71" s="4" t="str">
        <f>VLOOKUP(A71,HOP!A:C,3,0)</f>
        <v>2583976</v>
      </c>
      <c r="G71" s="4">
        <f t="shared" si="4"/>
        <v>0</v>
      </c>
      <c r="H71" s="4" t="str">
        <f t="shared" si="5"/>
        <v>，2583976</v>
      </c>
      <c r="I71" s="4" t="str">
        <f>VLOOKUP(A71,HOP!A:U,21,0)</f>
        <v>直采</v>
      </c>
    </row>
    <row r="72" s="4" customFormat="1" spans="1:9">
      <c r="A72" s="5">
        <v>18085298815</v>
      </c>
      <c r="B72" s="6">
        <v>44722</v>
      </c>
      <c r="C72" s="6">
        <v>44724</v>
      </c>
      <c r="D72" s="4">
        <v>2270</v>
      </c>
      <c r="E72" s="4" t="str">
        <f>VLOOKUP(A72,HOP!A:L,12,0)</f>
        <v>2270.00</v>
      </c>
      <c r="F72" s="4" t="str">
        <f>VLOOKUP(A72,HOP!A:C,3,0)</f>
        <v>2584153</v>
      </c>
      <c r="G72" s="4">
        <f t="shared" si="4"/>
        <v>0</v>
      </c>
      <c r="H72" s="4" t="str">
        <f t="shared" si="5"/>
        <v>，2584153</v>
      </c>
      <c r="I72" s="4" t="str">
        <f>VLOOKUP(A72,HOP!A:U,21,0)</f>
        <v>直采</v>
      </c>
    </row>
    <row r="73" s="4" customFormat="1" hidden="1" spans="1:9">
      <c r="A73" s="5">
        <v>18085332826</v>
      </c>
      <c r="B73" s="6">
        <v>44723</v>
      </c>
      <c r="C73" s="6">
        <v>44724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spans="1:9">
      <c r="A74" s="5">
        <v>18085391160</v>
      </c>
      <c r="B74" s="6">
        <v>44723</v>
      </c>
      <c r="C74" s="6">
        <v>44724</v>
      </c>
      <c r="D74" s="4">
        <v>433</v>
      </c>
      <c r="E74" s="4" t="str">
        <f>VLOOKUP(A74,HOP!A:L,12,0)</f>
        <v>433.00</v>
      </c>
      <c r="F74" s="4" t="str">
        <f>VLOOKUP(A74,HOP!A:C,3,0)</f>
        <v>2584214</v>
      </c>
      <c r="G74" s="4">
        <f t="shared" si="4"/>
        <v>0</v>
      </c>
      <c r="H74" s="4" t="str">
        <f t="shared" si="5"/>
        <v>，2584214</v>
      </c>
      <c r="I74" s="4" t="str">
        <f>VLOOKUP(A74,HOP!A:U,21,0)</f>
        <v>直采</v>
      </c>
    </row>
    <row r="75" s="4" customFormat="1" spans="1:9">
      <c r="A75" s="5">
        <v>18085549209</v>
      </c>
      <c r="B75" s="6">
        <v>44722</v>
      </c>
      <c r="C75" s="6">
        <v>44724</v>
      </c>
      <c r="D75" s="4">
        <v>694</v>
      </c>
      <c r="E75" s="4" t="str">
        <f>VLOOKUP(A75,HOP!A:L,12,0)</f>
        <v>694.00</v>
      </c>
      <c r="F75" s="4" t="str">
        <f>VLOOKUP(A75,HOP!A:C,3,0)</f>
        <v>2584313</v>
      </c>
      <c r="G75" s="4">
        <f t="shared" si="4"/>
        <v>0</v>
      </c>
      <c r="H75" s="4" t="str">
        <f t="shared" si="5"/>
        <v>，2584313</v>
      </c>
      <c r="I75" s="4" t="str">
        <f>VLOOKUP(A75,HOP!A:U,21,0)</f>
        <v>直采</v>
      </c>
    </row>
    <row r="76" s="4" customFormat="1" hidden="1" spans="1:9">
      <c r="A76" s="5">
        <v>18086984474</v>
      </c>
      <c r="B76" s="6">
        <v>44723</v>
      </c>
      <c r="C76" s="6">
        <v>44724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spans="1:9">
      <c r="A77" s="5">
        <v>18087399122</v>
      </c>
      <c r="B77" s="6">
        <v>44722</v>
      </c>
      <c r="C77" s="6">
        <v>44724</v>
      </c>
      <c r="D77" s="4">
        <v>362</v>
      </c>
      <c r="E77" s="4" t="str">
        <f>VLOOKUP(A77,HOP!A:L,12,0)</f>
        <v>362.00</v>
      </c>
      <c r="F77" s="4" t="str">
        <f>VLOOKUP(A77,HOP!A:C,3,0)</f>
        <v>2584467</v>
      </c>
      <c r="G77" s="4">
        <f t="shared" si="4"/>
        <v>0</v>
      </c>
      <c r="H77" s="4" t="str">
        <f t="shared" si="5"/>
        <v>，2584467</v>
      </c>
      <c r="I77" s="4" t="str">
        <f>VLOOKUP(A77,HOP!A:U,21,0)</f>
        <v>直采</v>
      </c>
    </row>
    <row r="78" s="4" customFormat="1" hidden="1" spans="1:9">
      <c r="A78" s="5">
        <v>18087693485</v>
      </c>
      <c r="B78" s="6">
        <v>44722</v>
      </c>
      <c r="C78" s="6">
        <v>44724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9">
      <c r="A79" s="5">
        <v>18087689275</v>
      </c>
      <c r="B79" s="6">
        <v>44723</v>
      </c>
      <c r="C79" s="6">
        <v>44724</v>
      </c>
      <c r="D79" s="4">
        <v>1235</v>
      </c>
      <c r="E79" s="4" t="str">
        <f>VLOOKUP(A79,HOP!A:L,12,0)</f>
        <v>1235.00</v>
      </c>
      <c r="F79" s="4" t="str">
        <f>VLOOKUP(A79,HOP!A:C,3,0)</f>
        <v>2584597</v>
      </c>
      <c r="G79" s="4">
        <f t="shared" si="4"/>
        <v>0</v>
      </c>
      <c r="H79" s="4" t="str">
        <f t="shared" si="5"/>
        <v>，2584597</v>
      </c>
      <c r="I79" s="4" t="str">
        <f>VLOOKUP(A79,HOP!A:U,21,0)</f>
        <v>直采</v>
      </c>
    </row>
    <row r="80" s="4" customFormat="1" spans="1:9">
      <c r="A80" s="5">
        <v>18089181615</v>
      </c>
      <c r="B80" s="6">
        <v>44723</v>
      </c>
      <c r="C80" s="6">
        <v>44724</v>
      </c>
      <c r="D80" s="4">
        <v>430</v>
      </c>
      <c r="E80" s="4" t="str">
        <f>VLOOKUP(A80,HOP!A:L,12,0)</f>
        <v>430.00</v>
      </c>
      <c r="F80" s="4" t="str">
        <f>VLOOKUP(A80,HOP!A:C,3,0)</f>
        <v>2585136</v>
      </c>
      <c r="G80" s="4">
        <f t="shared" si="4"/>
        <v>0</v>
      </c>
      <c r="H80" s="4" t="str">
        <f t="shared" si="5"/>
        <v>，2585136</v>
      </c>
      <c r="I80" s="4" t="str">
        <f>VLOOKUP(A80,HOP!A:U,21,0)</f>
        <v>直采</v>
      </c>
    </row>
    <row r="81" s="4" customFormat="1" hidden="1" spans="1:9">
      <c r="A81" s="5">
        <v>18089229644</v>
      </c>
      <c r="B81" s="6">
        <v>44723</v>
      </c>
      <c r="C81" s="6">
        <v>44724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18088983267</v>
      </c>
      <c r="B82" s="6">
        <v>44723</v>
      </c>
      <c r="C82" s="6">
        <v>44724</v>
      </c>
      <c r="D82" s="4">
        <v>176</v>
      </c>
      <c r="E82" s="4" t="str">
        <f>VLOOKUP(A82,HOP!A:L,12,0)</f>
        <v>176.00</v>
      </c>
      <c r="F82" s="4" t="str">
        <f>VLOOKUP(A82,HOP!A:C,3,0)</f>
        <v>2585054</v>
      </c>
      <c r="G82" s="4">
        <f t="shared" si="4"/>
        <v>0</v>
      </c>
      <c r="H82" s="4" t="str">
        <f t="shared" si="5"/>
        <v>，2585054</v>
      </c>
      <c r="I82" s="4" t="str">
        <f>VLOOKUP(A82,HOP!A:U,21,0)</f>
        <v>直采</v>
      </c>
    </row>
    <row r="83" s="4" customFormat="1" spans="1:9">
      <c r="A83" s="5">
        <v>18089433494</v>
      </c>
      <c r="B83" s="6">
        <v>44723</v>
      </c>
      <c r="C83" s="6">
        <v>44724</v>
      </c>
      <c r="D83" s="4">
        <v>1800</v>
      </c>
      <c r="E83" s="4" t="str">
        <f>VLOOKUP(A83,HOP!A:L,12,0)</f>
        <v>1800.00</v>
      </c>
      <c r="F83" s="4" t="str">
        <f>VLOOKUP(A83,HOP!A:C,3,0)</f>
        <v>2585303</v>
      </c>
      <c r="G83" s="4">
        <f t="shared" si="4"/>
        <v>0</v>
      </c>
      <c r="H83" s="4" t="str">
        <f t="shared" si="5"/>
        <v>，2585303</v>
      </c>
      <c r="I83" s="4" t="str">
        <f>VLOOKUP(A83,HOP!A:U,21,0)</f>
        <v>直采</v>
      </c>
    </row>
    <row r="84" s="4" customFormat="1" spans="1:9">
      <c r="A84" s="5">
        <v>18091302425</v>
      </c>
      <c r="B84" s="6">
        <v>44723</v>
      </c>
      <c r="C84" s="6">
        <v>44724</v>
      </c>
      <c r="D84" s="4">
        <v>133</v>
      </c>
      <c r="E84" s="4" t="str">
        <f>VLOOKUP(A84,HOP!A:L,12,0)</f>
        <v>133.00</v>
      </c>
      <c r="F84" s="4" t="str">
        <f>VLOOKUP(A84,HOP!A:C,3,0)</f>
        <v>2585376</v>
      </c>
      <c r="G84" s="4">
        <f t="shared" si="4"/>
        <v>0</v>
      </c>
      <c r="H84" s="4" t="str">
        <f t="shared" si="5"/>
        <v>，2585376</v>
      </c>
      <c r="I84" s="4" t="str">
        <f>VLOOKUP(A84,HOP!A:U,21,0)</f>
        <v>直采</v>
      </c>
    </row>
    <row r="85" s="4" customFormat="1" spans="1:9">
      <c r="A85" s="5">
        <v>18091832305</v>
      </c>
      <c r="B85" s="6">
        <v>44723</v>
      </c>
      <c r="C85" s="6">
        <v>44724</v>
      </c>
      <c r="D85" s="4">
        <v>900</v>
      </c>
      <c r="E85" s="4" t="str">
        <f>VLOOKUP(A85,HOP!A:L,12,0)</f>
        <v>900.00</v>
      </c>
      <c r="F85" s="4" t="str">
        <f>VLOOKUP(A85,HOP!A:C,3,0)</f>
        <v>2585549</v>
      </c>
      <c r="G85" s="4">
        <f t="shared" si="4"/>
        <v>0</v>
      </c>
      <c r="H85" s="4" t="str">
        <f t="shared" si="5"/>
        <v>，2585549</v>
      </c>
      <c r="I85" s="4" t="str">
        <f>VLOOKUP(A85,HOP!A:U,21,0)</f>
        <v>直采</v>
      </c>
    </row>
    <row r="86" s="4" customFormat="1" spans="1:9">
      <c r="A86" s="5">
        <v>18092152785</v>
      </c>
      <c r="B86" s="6">
        <v>44723</v>
      </c>
      <c r="C86" s="6">
        <v>44724</v>
      </c>
      <c r="D86" s="4">
        <v>900</v>
      </c>
      <c r="E86" s="4" t="str">
        <f>VLOOKUP(A86,HOP!A:L,12,0)</f>
        <v>900.00</v>
      </c>
      <c r="F86" s="4" t="str">
        <f>VLOOKUP(A86,HOP!A:C,3,0)</f>
        <v>2585722</v>
      </c>
      <c r="G86" s="4">
        <f t="shared" si="4"/>
        <v>0</v>
      </c>
      <c r="H86" s="4" t="str">
        <f t="shared" si="5"/>
        <v>，2585722</v>
      </c>
      <c r="I86" s="4" t="str">
        <f>VLOOKUP(A86,HOP!A:U,21,0)</f>
        <v>直采</v>
      </c>
    </row>
    <row r="87" s="4" customFormat="1" hidden="1" spans="1:9">
      <c r="A87" s="5">
        <v>18091979818</v>
      </c>
      <c r="B87" s="6">
        <v>44723</v>
      </c>
      <c r="C87" s="6">
        <v>44724</v>
      </c>
      <c r="D87" s="4">
        <v>0</v>
      </c>
      <c r="E87" s="4" t="str">
        <f>VLOOKUP(A87,HOP!A:L,12,0)</f>
        <v>0.00</v>
      </c>
      <c r="F87" s="4" t="str">
        <f>VLOOKUP(A87,HOP!A:C,3,0)</f>
        <v>2585647</v>
      </c>
      <c r="G87" s="4">
        <f t="shared" si="4"/>
        <v>0</v>
      </c>
      <c r="H87" s="4" t="str">
        <f t="shared" si="5"/>
        <v>，2585647</v>
      </c>
      <c r="I87" s="4" t="str">
        <f>VLOOKUP(A87,HOP!A:U,21,0)</f>
        <v>直采</v>
      </c>
    </row>
    <row r="88" s="4" customFormat="1" spans="1:9">
      <c r="A88" s="5">
        <v>18092449213</v>
      </c>
      <c r="B88" s="6">
        <v>44723</v>
      </c>
      <c r="C88" s="6">
        <v>44724</v>
      </c>
      <c r="D88" s="4">
        <v>1278</v>
      </c>
      <c r="E88" s="4" t="str">
        <f>VLOOKUP(A88,HOP!A:L,12,0)</f>
        <v>1278.00</v>
      </c>
      <c r="F88" s="4" t="str">
        <f>VLOOKUP(A88,HOP!A:C,3,0)</f>
        <v>2585853</v>
      </c>
      <c r="G88" s="4">
        <f t="shared" si="4"/>
        <v>0</v>
      </c>
      <c r="H88" s="4" t="str">
        <f t="shared" si="5"/>
        <v>，2585853</v>
      </c>
      <c r="I88" s="4" t="str">
        <f>VLOOKUP(A88,HOP!A:U,21,0)</f>
        <v>直采</v>
      </c>
    </row>
    <row r="89" s="4" customFormat="1" spans="1:9">
      <c r="A89" s="5">
        <v>18092577919</v>
      </c>
      <c r="B89" s="6">
        <v>44723</v>
      </c>
      <c r="C89" s="6">
        <v>44724</v>
      </c>
      <c r="D89" s="4">
        <v>258</v>
      </c>
      <c r="E89" s="4" t="str">
        <f>VLOOKUP(A89,HOP!A:L,12,0)</f>
        <v>258.00</v>
      </c>
      <c r="F89" s="4" t="str">
        <f>VLOOKUP(A89,HOP!A:C,3,0)</f>
        <v>2585914</v>
      </c>
      <c r="G89" s="4">
        <f t="shared" si="4"/>
        <v>0</v>
      </c>
      <c r="H89" s="4" t="str">
        <f t="shared" si="5"/>
        <v>，2585914</v>
      </c>
      <c r="I89" s="4" t="str">
        <f>VLOOKUP(A89,HOP!A:U,21,0)</f>
        <v>直采</v>
      </c>
    </row>
    <row r="90" s="4" customFormat="1" spans="1:9">
      <c r="A90" s="5">
        <v>18092791810</v>
      </c>
      <c r="B90" s="6">
        <v>44723</v>
      </c>
      <c r="C90" s="6">
        <v>44724</v>
      </c>
      <c r="D90" s="4">
        <v>216</v>
      </c>
      <c r="E90" s="4" t="str">
        <f>VLOOKUP(A90,HOP!A:L,12,0)</f>
        <v>216.00</v>
      </c>
      <c r="F90" s="4" t="str">
        <f>VLOOKUP(A90,HOP!A:C,3,0)</f>
        <v>2586004</v>
      </c>
      <c r="G90" s="4">
        <f t="shared" si="4"/>
        <v>0</v>
      </c>
      <c r="H90" s="4" t="str">
        <f t="shared" si="5"/>
        <v>，2586004</v>
      </c>
      <c r="I90" s="4" t="str">
        <f>VLOOKUP(A90,HOP!A:U,21,0)</f>
        <v>直采</v>
      </c>
    </row>
    <row r="91" s="4" customFormat="1" spans="1:9">
      <c r="A91" s="5">
        <v>18092840440</v>
      </c>
      <c r="B91" s="6">
        <v>44723</v>
      </c>
      <c r="C91" s="6">
        <v>44724</v>
      </c>
      <c r="D91" s="4">
        <v>652</v>
      </c>
      <c r="E91" s="4" t="str">
        <f>VLOOKUP(A91,HOP!A:L,12,0)</f>
        <v>652.00</v>
      </c>
      <c r="F91" s="4" t="str">
        <f>VLOOKUP(A91,HOP!A:C,3,0)</f>
        <v>2586024</v>
      </c>
      <c r="G91" s="4">
        <f t="shared" si="4"/>
        <v>0</v>
      </c>
      <c r="H91" s="4" t="str">
        <f t="shared" si="5"/>
        <v>，2586024</v>
      </c>
      <c r="I91" s="4" t="str">
        <f>VLOOKUP(A91,HOP!A:U,21,0)</f>
        <v>直采</v>
      </c>
    </row>
    <row r="92" s="4" customFormat="1" spans="1:9">
      <c r="A92" s="5">
        <v>18092879858</v>
      </c>
      <c r="B92" s="6">
        <v>44723</v>
      </c>
      <c r="C92" s="6">
        <v>44724</v>
      </c>
      <c r="D92" s="4">
        <v>1698</v>
      </c>
      <c r="E92" s="4" t="str">
        <f>VLOOKUP(A92,HOP!A:L,12,0)</f>
        <v>1698.00</v>
      </c>
      <c r="F92" s="4" t="str">
        <f>VLOOKUP(A92,HOP!A:C,3,0)</f>
        <v>2586038</v>
      </c>
      <c r="G92" s="4">
        <f t="shared" si="4"/>
        <v>0</v>
      </c>
      <c r="H92" s="4" t="str">
        <f t="shared" si="5"/>
        <v>，2586038</v>
      </c>
      <c r="I92" s="4" t="str">
        <f>VLOOKUP(A92,HOP!A:U,21,0)</f>
        <v>直采</v>
      </c>
    </row>
    <row r="93" s="4" customFormat="1" spans="1:9">
      <c r="A93" s="5">
        <v>18092985799</v>
      </c>
      <c r="B93" s="6">
        <v>44723</v>
      </c>
      <c r="C93" s="6">
        <v>44724</v>
      </c>
      <c r="D93" s="4">
        <v>333</v>
      </c>
      <c r="E93" s="4" t="str">
        <f>VLOOKUP(A93,HOP!A:L,12,0)</f>
        <v>333.00</v>
      </c>
      <c r="F93" s="4" t="str">
        <f>VLOOKUP(A93,HOP!A:C,3,0)</f>
        <v>2586060</v>
      </c>
      <c r="G93" s="4">
        <f t="shared" si="4"/>
        <v>0</v>
      </c>
      <c r="H93" s="4" t="str">
        <f t="shared" si="5"/>
        <v>，2586060</v>
      </c>
      <c r="I93" s="4" t="str">
        <f>VLOOKUP(A93,HOP!A:U,21,0)</f>
        <v>直采</v>
      </c>
    </row>
    <row r="94" s="4" customFormat="1" spans="1:9">
      <c r="A94" s="5">
        <v>18093084197</v>
      </c>
      <c r="B94" s="6">
        <v>44723</v>
      </c>
      <c r="C94" s="6">
        <v>44724</v>
      </c>
      <c r="D94" s="4">
        <v>738</v>
      </c>
      <c r="E94" s="4" t="str">
        <f>VLOOKUP(A94,HOP!A:L,12,0)</f>
        <v>738.00</v>
      </c>
      <c r="F94" s="4" t="str">
        <f>VLOOKUP(A94,HOP!A:C,3,0)</f>
        <v>2586097</v>
      </c>
      <c r="G94" s="4">
        <f t="shared" si="4"/>
        <v>0</v>
      </c>
      <c r="H94" s="4" t="str">
        <f t="shared" si="5"/>
        <v>，2586097</v>
      </c>
      <c r="I94" s="4" t="str">
        <f>VLOOKUP(A94,HOP!A:U,21,0)</f>
        <v>直采</v>
      </c>
    </row>
    <row r="95" s="4" customFormat="1" spans="1:9">
      <c r="A95" s="5">
        <v>18093184411</v>
      </c>
      <c r="B95" s="6">
        <v>44723</v>
      </c>
      <c r="C95" s="6">
        <v>44724</v>
      </c>
      <c r="D95" s="4">
        <v>1372</v>
      </c>
      <c r="E95" s="4" t="str">
        <f>VLOOKUP(A95,HOP!A:L,12,0)</f>
        <v>1372.00</v>
      </c>
      <c r="F95" s="4" t="str">
        <f>VLOOKUP(A95,HOP!A:C,3,0)</f>
        <v>2586139</v>
      </c>
      <c r="G95" s="4">
        <f t="shared" si="4"/>
        <v>0</v>
      </c>
      <c r="H95" s="4" t="str">
        <f t="shared" si="5"/>
        <v>，2586139</v>
      </c>
      <c r="I95" s="4" t="str">
        <f>VLOOKUP(A95,HOP!A:U,21,0)</f>
        <v>直采</v>
      </c>
    </row>
    <row r="96" s="4" customFormat="1" spans="1:9">
      <c r="A96" s="5">
        <v>18093422126</v>
      </c>
      <c r="B96" s="6">
        <v>44723</v>
      </c>
      <c r="C96" s="6">
        <v>44724</v>
      </c>
      <c r="D96" s="4">
        <v>1352</v>
      </c>
      <c r="E96" s="4" t="str">
        <f>VLOOKUP(A96,HOP!A:L,12,0)</f>
        <v>1352.00</v>
      </c>
      <c r="F96" s="4" t="str">
        <f>VLOOKUP(A96,HOP!A:C,3,0)</f>
        <v>2586207</v>
      </c>
      <c r="G96" s="4">
        <f t="shared" si="4"/>
        <v>0</v>
      </c>
      <c r="H96" s="4" t="str">
        <f t="shared" si="5"/>
        <v>，2586207</v>
      </c>
      <c r="I96" s="4" t="str">
        <f>VLOOKUP(A96,HOP!A:U,21,0)</f>
        <v>直采</v>
      </c>
    </row>
    <row r="97" s="4" customFormat="1" spans="1:9">
      <c r="A97" s="5">
        <v>18093136502</v>
      </c>
      <c r="B97" s="6">
        <v>44723</v>
      </c>
      <c r="C97" s="6">
        <v>44724</v>
      </c>
      <c r="D97" s="4">
        <v>1278</v>
      </c>
      <c r="E97" s="4" t="str">
        <f>VLOOKUP(A97,HOP!A:L,12,0)</f>
        <v>1278.00</v>
      </c>
      <c r="F97" s="4" t="str">
        <f>VLOOKUP(A97,HOP!A:C,3,0)</f>
        <v>2586113</v>
      </c>
      <c r="G97" s="4">
        <f t="shared" si="4"/>
        <v>0</v>
      </c>
      <c r="H97" s="4" t="str">
        <f t="shared" si="5"/>
        <v>，2586113</v>
      </c>
      <c r="I97" s="4" t="str">
        <f>VLOOKUP(A97,HOP!A:U,21,0)</f>
        <v>直采</v>
      </c>
    </row>
    <row r="98" s="4" customFormat="1" hidden="1" spans="1:9">
      <c r="A98" s="5">
        <v>18093634103</v>
      </c>
      <c r="B98" s="6">
        <v>44723</v>
      </c>
      <c r="C98" s="6">
        <v>44724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18093652216</v>
      </c>
      <c r="B99" s="6">
        <v>44723</v>
      </c>
      <c r="C99" s="6">
        <v>44724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>D99-E99</f>
        <v>#N/A</v>
      </c>
      <c r="H99" s="4" t="e">
        <f>$H$1&amp;F99</f>
        <v>#N/A</v>
      </c>
      <c r="I99" s="4" t="e">
        <f>VLOOKUP(A99,HOP!A:U,21,0)</f>
        <v>#N/A</v>
      </c>
    </row>
    <row r="100" s="4" customFormat="1" spans="1:9">
      <c r="A100" s="5">
        <v>18093739666</v>
      </c>
      <c r="B100" s="6">
        <v>44723</v>
      </c>
      <c r="C100" s="6">
        <v>44724</v>
      </c>
      <c r="D100" s="4">
        <v>133</v>
      </c>
      <c r="E100" s="4" t="str">
        <f>VLOOKUP(A100,HOP!A:L,12,0)</f>
        <v>133.00</v>
      </c>
      <c r="F100" s="4" t="str">
        <f>VLOOKUP(A100,HOP!A:C,3,0)</f>
        <v>2586320</v>
      </c>
      <c r="G100" s="4">
        <f>D100-E100</f>
        <v>0</v>
      </c>
      <c r="H100" s="4" t="str">
        <f>$H$1&amp;F100</f>
        <v>，2586320</v>
      </c>
      <c r="I100" s="4" t="str">
        <f>VLOOKUP(A100,HOP!A:U,21,0)</f>
        <v>直采</v>
      </c>
    </row>
    <row r="101" s="4" customFormat="1" hidden="1" spans="1:9">
      <c r="A101" s="5">
        <v>18094087514</v>
      </c>
      <c r="B101" s="6">
        <v>44723</v>
      </c>
      <c r="C101" s="6">
        <v>44724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>D101-E101</f>
        <v>#N/A</v>
      </c>
      <c r="H101" s="4" t="e">
        <f>$H$1&amp;F101</f>
        <v>#N/A</v>
      </c>
      <c r="I101" s="4" t="e">
        <f>VLOOKUP(A101,HOP!A:U,21,0)</f>
        <v>#N/A</v>
      </c>
    </row>
    <row r="103" spans="4:4">
      <c r="D103" s="4">
        <f>SUM(D2:D102)</f>
        <v>114699</v>
      </c>
    </row>
    <row r="108" spans="1:1">
      <c r="A108" s="4" t="s">
        <v>534</v>
      </c>
    </row>
    <row r="109" spans="1:1">
      <c r="A109" s="4" t="s">
        <v>535</v>
      </c>
    </row>
    <row r="110" spans="1:1">
      <c r="A110" s="4" t="s">
        <v>536</v>
      </c>
    </row>
  </sheetData>
  <autoFilter ref="A1:XFD103">
    <filterColumn colId="3">
      <filters blank="1">
        <filter val="700"/>
        <filter val="900"/>
        <filter val="1000"/>
        <filter val="1600"/>
        <filter val="1800"/>
        <filter val="1900"/>
        <filter val="2900"/>
        <filter val="6604"/>
        <filter val="906"/>
        <filter val="509"/>
        <filter val="913"/>
        <filter val="3215"/>
        <filter val="216"/>
        <filter val="917"/>
        <filter val="320"/>
        <filter val="420"/>
        <filter val="326"/>
        <filter val="430"/>
        <filter val="2832"/>
        <filter val="133"/>
        <filter val="333"/>
        <filter val="433"/>
        <filter val="3834"/>
        <filter val="1235"/>
        <filter val="1735"/>
        <filter val="437"/>
        <filter val="738"/>
        <filter val="340"/>
        <filter val="540"/>
        <filter val="1640"/>
        <filter val="442"/>
        <filter val="1842"/>
        <filter val="2442"/>
        <filter val="443"/>
        <filter val="1143"/>
        <filter val="448"/>
        <filter val="452"/>
        <filter val="652"/>
        <filter val="1352"/>
        <filter val="258"/>
        <filter val="958"/>
        <filter val="1560"/>
        <filter val="362"/>
        <filter val="762"/>
        <filter val="1362"/>
        <filter val="464"/>
        <filter val="565"/>
        <filter val="166"/>
        <filter val="3666"/>
        <filter val="1168"/>
        <filter val="5968"/>
        <filter val="2169"/>
        <filter val="2369"/>
        <filter val="2270"/>
        <filter val="171"/>
        <filter val="1372"/>
        <filter val="673"/>
        <filter val="874"/>
        <filter val="176"/>
        <filter val="1278"/>
        <filter val="1578"/>
        <filter val="280"/>
        <filter val="1680"/>
        <filter val="2080"/>
        <filter val="385"/>
        <filter val="586"/>
        <filter val="7992"/>
        <filter val="293"/>
        <filter val="693"/>
        <filter val="694"/>
        <filter val="2395"/>
        <filter val="496"/>
        <filter val="998"/>
        <filter val="1698"/>
        <filter val="199"/>
        <filter val="114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3"/>
  <sheetViews>
    <sheetView workbookViewId="0">
      <selection activeCell="A2" sqref="A2:A1048576"/>
    </sheetView>
  </sheetViews>
  <sheetFormatPr defaultColWidth="8" defaultRowHeight="12.75"/>
  <cols>
    <col min="1" max="1" width="15.875" style="1" customWidth="1"/>
    <col min="2" max="16383" width="8" style="1"/>
  </cols>
  <sheetData>
    <row r="1" s="1" customFormat="1" spans="1:21">
      <c r="A1" s="2" t="s">
        <v>537</v>
      </c>
      <c r="B1" s="2" t="s">
        <v>538</v>
      </c>
      <c r="C1" s="2" t="s">
        <v>539</v>
      </c>
      <c r="D1" s="2" t="s">
        <v>540</v>
      </c>
      <c r="E1" s="2" t="s">
        <v>13</v>
      </c>
      <c r="F1" s="2" t="s">
        <v>5</v>
      </c>
      <c r="G1" s="2" t="s">
        <v>6</v>
      </c>
      <c r="H1" s="2" t="s">
        <v>541</v>
      </c>
      <c r="I1" s="2" t="s">
        <v>542</v>
      </c>
      <c r="J1" s="2" t="s">
        <v>543</v>
      </c>
      <c r="K1" s="2" t="s">
        <v>544</v>
      </c>
      <c r="L1" s="2" t="s">
        <v>545</v>
      </c>
      <c r="M1" s="2" t="s">
        <v>546</v>
      </c>
      <c r="N1" s="2" t="s">
        <v>547</v>
      </c>
      <c r="O1" s="2" t="s">
        <v>548</v>
      </c>
      <c r="P1" s="2" t="s">
        <v>549</v>
      </c>
      <c r="Q1" s="2" t="s">
        <v>550</v>
      </c>
      <c r="R1" s="2" t="s">
        <v>551</v>
      </c>
      <c r="S1" s="2" t="s">
        <v>552</v>
      </c>
      <c r="T1" s="2" t="s">
        <v>553</v>
      </c>
      <c r="U1" s="2" t="s">
        <v>554</v>
      </c>
    </row>
    <row r="2" s="1" customFormat="1" spans="1:21">
      <c r="A2" s="3">
        <v>18093739666</v>
      </c>
      <c r="B2" s="1" t="s">
        <v>555</v>
      </c>
      <c r="C2" s="1" t="s">
        <v>556</v>
      </c>
      <c r="D2" s="1" t="s">
        <v>557</v>
      </c>
      <c r="E2" s="1" t="s">
        <v>558</v>
      </c>
      <c r="F2" s="1" t="s">
        <v>555</v>
      </c>
      <c r="G2" s="1" t="s">
        <v>559</v>
      </c>
      <c r="H2" s="1" t="s">
        <v>560</v>
      </c>
      <c r="I2" s="1" t="s">
        <v>561</v>
      </c>
      <c r="J2" s="1" t="s">
        <v>562</v>
      </c>
      <c r="K2" s="1" t="s">
        <v>561</v>
      </c>
      <c r="L2" s="1" t="s">
        <v>561</v>
      </c>
      <c r="M2" s="1" t="s">
        <v>563</v>
      </c>
      <c r="N2" s="1" t="s">
        <v>563</v>
      </c>
      <c r="O2" s="1" t="s">
        <v>564</v>
      </c>
      <c r="P2" s="1" t="s">
        <v>565</v>
      </c>
      <c r="Q2" s="1" t="s">
        <v>566</v>
      </c>
      <c r="R2" s="1" t="s">
        <v>567</v>
      </c>
      <c r="S2" s="1" t="s">
        <v>568</v>
      </c>
      <c r="T2" s="1" t="s">
        <v>569</v>
      </c>
      <c r="U2" s="1" t="s">
        <v>570</v>
      </c>
    </row>
    <row r="3" s="1" customFormat="1" spans="1:21">
      <c r="A3" s="3">
        <v>18093422126</v>
      </c>
      <c r="B3" s="1" t="s">
        <v>555</v>
      </c>
      <c r="C3" s="1" t="s">
        <v>571</v>
      </c>
      <c r="D3" s="1" t="s">
        <v>572</v>
      </c>
      <c r="E3" s="1" t="s">
        <v>573</v>
      </c>
      <c r="F3" s="1" t="s">
        <v>555</v>
      </c>
      <c r="G3" s="1" t="s">
        <v>559</v>
      </c>
      <c r="H3" s="1" t="s">
        <v>560</v>
      </c>
      <c r="I3" s="1" t="s">
        <v>574</v>
      </c>
      <c r="J3" s="1" t="s">
        <v>562</v>
      </c>
      <c r="K3" s="1" t="s">
        <v>574</v>
      </c>
      <c r="L3" s="1" t="s">
        <v>574</v>
      </c>
      <c r="M3" s="1" t="s">
        <v>563</v>
      </c>
      <c r="N3" s="1" t="s">
        <v>563</v>
      </c>
      <c r="O3" s="1" t="s">
        <v>564</v>
      </c>
      <c r="P3" s="1" t="s">
        <v>565</v>
      </c>
      <c r="Q3" s="1" t="s">
        <v>566</v>
      </c>
      <c r="R3" s="1" t="s">
        <v>575</v>
      </c>
      <c r="S3" s="1" t="s">
        <v>568</v>
      </c>
      <c r="T3" s="1" t="s">
        <v>569</v>
      </c>
      <c r="U3" s="1" t="s">
        <v>570</v>
      </c>
    </row>
    <row r="4" s="1" customFormat="1" spans="1:21">
      <c r="A4" s="3">
        <v>18093184411</v>
      </c>
      <c r="B4" s="1" t="s">
        <v>555</v>
      </c>
      <c r="C4" s="1" t="s">
        <v>576</v>
      </c>
      <c r="D4" s="1" t="s">
        <v>577</v>
      </c>
      <c r="E4" s="1" t="s">
        <v>578</v>
      </c>
      <c r="F4" s="1" t="s">
        <v>555</v>
      </c>
      <c r="G4" s="1" t="s">
        <v>559</v>
      </c>
      <c r="H4" s="1" t="s">
        <v>560</v>
      </c>
      <c r="I4" s="1" t="s">
        <v>579</v>
      </c>
      <c r="J4" s="1" t="s">
        <v>562</v>
      </c>
      <c r="K4" s="1" t="s">
        <v>579</v>
      </c>
      <c r="L4" s="1" t="s">
        <v>579</v>
      </c>
      <c r="M4" s="1" t="s">
        <v>563</v>
      </c>
      <c r="N4" s="1" t="s">
        <v>563</v>
      </c>
      <c r="O4" s="1" t="s">
        <v>564</v>
      </c>
      <c r="P4" s="1" t="s">
        <v>565</v>
      </c>
      <c r="Q4" s="1" t="s">
        <v>566</v>
      </c>
      <c r="R4" s="1" t="s">
        <v>580</v>
      </c>
      <c r="S4" s="1" t="s">
        <v>568</v>
      </c>
      <c r="T4" s="1" t="s">
        <v>569</v>
      </c>
      <c r="U4" s="1" t="s">
        <v>570</v>
      </c>
    </row>
    <row r="5" s="1" customFormat="1" spans="1:21">
      <c r="A5" s="3">
        <v>18093136502</v>
      </c>
      <c r="B5" s="1" t="s">
        <v>555</v>
      </c>
      <c r="C5" s="1" t="s">
        <v>581</v>
      </c>
      <c r="D5" s="1" t="s">
        <v>582</v>
      </c>
      <c r="E5" s="1" t="s">
        <v>583</v>
      </c>
      <c r="F5" s="1" t="s">
        <v>555</v>
      </c>
      <c r="G5" s="1" t="s">
        <v>559</v>
      </c>
      <c r="H5" s="1" t="s">
        <v>560</v>
      </c>
      <c r="I5" s="1" t="s">
        <v>584</v>
      </c>
      <c r="J5" s="1" t="s">
        <v>562</v>
      </c>
      <c r="K5" s="1" t="s">
        <v>584</v>
      </c>
      <c r="L5" s="1" t="s">
        <v>584</v>
      </c>
      <c r="M5" s="1" t="s">
        <v>563</v>
      </c>
      <c r="N5" s="1" t="s">
        <v>563</v>
      </c>
      <c r="O5" s="1" t="s">
        <v>564</v>
      </c>
      <c r="P5" s="1" t="s">
        <v>565</v>
      </c>
      <c r="Q5" s="1" t="s">
        <v>566</v>
      </c>
      <c r="R5" s="1" t="s">
        <v>585</v>
      </c>
      <c r="S5" s="1" t="s">
        <v>568</v>
      </c>
      <c r="T5" s="1" t="s">
        <v>569</v>
      </c>
      <c r="U5" s="1" t="s">
        <v>570</v>
      </c>
    </row>
    <row r="6" s="1" customFormat="1" spans="1:21">
      <c r="A6" s="3">
        <v>18093084197</v>
      </c>
      <c r="B6" s="1" t="s">
        <v>555</v>
      </c>
      <c r="C6" s="1" t="s">
        <v>586</v>
      </c>
      <c r="D6" s="1" t="s">
        <v>587</v>
      </c>
      <c r="E6" s="1" t="s">
        <v>588</v>
      </c>
      <c r="F6" s="1" t="s">
        <v>555</v>
      </c>
      <c r="G6" s="1" t="s">
        <v>559</v>
      </c>
      <c r="H6" s="1" t="s">
        <v>560</v>
      </c>
      <c r="I6" s="1" t="s">
        <v>589</v>
      </c>
      <c r="J6" s="1" t="s">
        <v>562</v>
      </c>
      <c r="K6" s="1" t="s">
        <v>589</v>
      </c>
      <c r="L6" s="1" t="s">
        <v>589</v>
      </c>
      <c r="M6" s="1" t="s">
        <v>563</v>
      </c>
      <c r="N6" s="1" t="s">
        <v>563</v>
      </c>
      <c r="O6" s="1" t="s">
        <v>564</v>
      </c>
      <c r="P6" s="1" t="s">
        <v>565</v>
      </c>
      <c r="Q6" s="1" t="s">
        <v>566</v>
      </c>
      <c r="R6" s="1" t="s">
        <v>590</v>
      </c>
      <c r="S6" s="1" t="s">
        <v>568</v>
      </c>
      <c r="T6" s="1" t="s">
        <v>569</v>
      </c>
      <c r="U6" s="1" t="s">
        <v>570</v>
      </c>
    </row>
    <row r="7" s="1" customFormat="1" spans="1:21">
      <c r="A7" s="3">
        <v>18092985799</v>
      </c>
      <c r="B7" s="1" t="s">
        <v>555</v>
      </c>
      <c r="C7" s="1" t="s">
        <v>591</v>
      </c>
      <c r="D7" s="1" t="s">
        <v>592</v>
      </c>
      <c r="E7" s="1" t="s">
        <v>593</v>
      </c>
      <c r="F7" s="1" t="s">
        <v>555</v>
      </c>
      <c r="G7" s="1" t="s">
        <v>559</v>
      </c>
      <c r="H7" s="1" t="s">
        <v>560</v>
      </c>
      <c r="I7" s="1" t="s">
        <v>594</v>
      </c>
      <c r="J7" s="1" t="s">
        <v>562</v>
      </c>
      <c r="K7" s="1" t="s">
        <v>594</v>
      </c>
      <c r="L7" s="1" t="s">
        <v>594</v>
      </c>
      <c r="M7" s="1" t="s">
        <v>563</v>
      </c>
      <c r="N7" s="1" t="s">
        <v>563</v>
      </c>
      <c r="O7" s="1" t="s">
        <v>564</v>
      </c>
      <c r="P7" s="1" t="s">
        <v>565</v>
      </c>
      <c r="Q7" s="1" t="s">
        <v>566</v>
      </c>
      <c r="R7" s="1" t="s">
        <v>595</v>
      </c>
      <c r="S7" s="1" t="s">
        <v>568</v>
      </c>
      <c r="T7" s="1" t="s">
        <v>569</v>
      </c>
      <c r="U7" s="1" t="s">
        <v>570</v>
      </c>
    </row>
    <row r="8" s="1" customFormat="1" spans="1:21">
      <c r="A8" s="3">
        <v>18092879858</v>
      </c>
      <c r="B8" s="1" t="s">
        <v>555</v>
      </c>
      <c r="C8" s="1" t="s">
        <v>596</v>
      </c>
      <c r="D8" s="1" t="s">
        <v>577</v>
      </c>
      <c r="E8" s="1" t="s">
        <v>597</v>
      </c>
      <c r="F8" s="1" t="s">
        <v>555</v>
      </c>
      <c r="G8" s="1" t="s">
        <v>559</v>
      </c>
      <c r="H8" s="1" t="s">
        <v>560</v>
      </c>
      <c r="I8" s="1" t="s">
        <v>598</v>
      </c>
      <c r="J8" s="1" t="s">
        <v>562</v>
      </c>
      <c r="K8" s="1" t="s">
        <v>598</v>
      </c>
      <c r="L8" s="1" t="s">
        <v>598</v>
      </c>
      <c r="M8" s="1" t="s">
        <v>563</v>
      </c>
      <c r="N8" s="1" t="s">
        <v>563</v>
      </c>
      <c r="O8" s="1" t="s">
        <v>564</v>
      </c>
      <c r="P8" s="1" t="s">
        <v>565</v>
      </c>
      <c r="Q8" s="1" t="s">
        <v>566</v>
      </c>
      <c r="R8" s="1" t="s">
        <v>599</v>
      </c>
      <c r="S8" s="1" t="s">
        <v>568</v>
      </c>
      <c r="T8" s="1" t="s">
        <v>569</v>
      </c>
      <c r="U8" s="1" t="s">
        <v>570</v>
      </c>
    </row>
    <row r="9" s="1" customFormat="1" spans="1:21">
      <c r="A9" s="3">
        <v>18092840440</v>
      </c>
      <c r="B9" s="1" t="s">
        <v>555</v>
      </c>
      <c r="C9" s="1" t="s">
        <v>600</v>
      </c>
      <c r="D9" s="1" t="s">
        <v>601</v>
      </c>
      <c r="E9" s="1" t="s">
        <v>602</v>
      </c>
      <c r="F9" s="1" t="s">
        <v>555</v>
      </c>
      <c r="G9" s="1" t="s">
        <v>559</v>
      </c>
      <c r="H9" s="1" t="s">
        <v>560</v>
      </c>
      <c r="I9" s="1" t="s">
        <v>603</v>
      </c>
      <c r="J9" s="1" t="s">
        <v>562</v>
      </c>
      <c r="K9" s="1" t="s">
        <v>603</v>
      </c>
      <c r="L9" s="1" t="s">
        <v>603</v>
      </c>
      <c r="M9" s="1" t="s">
        <v>563</v>
      </c>
      <c r="N9" s="1" t="s">
        <v>563</v>
      </c>
      <c r="O9" s="1" t="s">
        <v>564</v>
      </c>
      <c r="P9" s="1" t="s">
        <v>565</v>
      </c>
      <c r="Q9" s="1" t="s">
        <v>566</v>
      </c>
      <c r="R9" s="1" t="s">
        <v>604</v>
      </c>
      <c r="S9" s="1" t="s">
        <v>568</v>
      </c>
      <c r="T9" s="1" t="s">
        <v>569</v>
      </c>
      <c r="U9" s="1" t="s">
        <v>570</v>
      </c>
    </row>
    <row r="10" s="1" customFormat="1" spans="1:21">
      <c r="A10" s="3">
        <v>18092791810</v>
      </c>
      <c r="B10" s="1" t="s">
        <v>555</v>
      </c>
      <c r="C10" s="1" t="s">
        <v>605</v>
      </c>
      <c r="D10" s="1" t="s">
        <v>606</v>
      </c>
      <c r="E10" s="1" t="s">
        <v>607</v>
      </c>
      <c r="F10" s="1" t="s">
        <v>555</v>
      </c>
      <c r="G10" s="1" t="s">
        <v>559</v>
      </c>
      <c r="H10" s="1" t="s">
        <v>560</v>
      </c>
      <c r="I10" s="1" t="s">
        <v>608</v>
      </c>
      <c r="J10" s="1" t="s">
        <v>562</v>
      </c>
      <c r="K10" s="1" t="s">
        <v>608</v>
      </c>
      <c r="L10" s="1" t="s">
        <v>608</v>
      </c>
      <c r="M10" s="1" t="s">
        <v>563</v>
      </c>
      <c r="N10" s="1" t="s">
        <v>563</v>
      </c>
      <c r="O10" s="1" t="s">
        <v>564</v>
      </c>
      <c r="P10" s="1" t="s">
        <v>565</v>
      </c>
      <c r="Q10" s="1" t="s">
        <v>566</v>
      </c>
      <c r="R10" s="1" t="s">
        <v>609</v>
      </c>
      <c r="S10" s="1" t="s">
        <v>568</v>
      </c>
      <c r="T10" s="1" t="s">
        <v>569</v>
      </c>
      <c r="U10" s="1" t="s">
        <v>570</v>
      </c>
    </row>
    <row r="11" s="1" customFormat="1" spans="1:21">
      <c r="A11" s="3">
        <v>18092577919</v>
      </c>
      <c r="B11" s="1" t="s">
        <v>555</v>
      </c>
      <c r="C11" s="1" t="s">
        <v>610</v>
      </c>
      <c r="D11" s="1" t="s">
        <v>611</v>
      </c>
      <c r="E11" s="1" t="s">
        <v>612</v>
      </c>
      <c r="F11" s="1" t="s">
        <v>555</v>
      </c>
      <c r="G11" s="1" t="s">
        <v>559</v>
      </c>
      <c r="H11" s="1" t="s">
        <v>560</v>
      </c>
      <c r="I11" s="1" t="s">
        <v>613</v>
      </c>
      <c r="J11" s="1" t="s">
        <v>562</v>
      </c>
      <c r="K11" s="1" t="s">
        <v>613</v>
      </c>
      <c r="L11" s="1" t="s">
        <v>613</v>
      </c>
      <c r="M11" s="1" t="s">
        <v>563</v>
      </c>
      <c r="N11" s="1" t="s">
        <v>563</v>
      </c>
      <c r="O11" s="1" t="s">
        <v>564</v>
      </c>
      <c r="P11" s="1" t="s">
        <v>565</v>
      </c>
      <c r="Q11" s="1" t="s">
        <v>566</v>
      </c>
      <c r="R11" s="1" t="s">
        <v>614</v>
      </c>
      <c r="S11" s="1" t="s">
        <v>568</v>
      </c>
      <c r="T11" s="1" t="s">
        <v>569</v>
      </c>
      <c r="U11" s="1" t="s">
        <v>570</v>
      </c>
    </row>
    <row r="12" s="1" customFormat="1" spans="1:21">
      <c r="A12" s="3">
        <v>18092449213</v>
      </c>
      <c r="B12" s="1" t="s">
        <v>555</v>
      </c>
      <c r="C12" s="1" t="s">
        <v>615</v>
      </c>
      <c r="D12" s="1" t="s">
        <v>582</v>
      </c>
      <c r="E12" s="1" t="s">
        <v>616</v>
      </c>
      <c r="F12" s="1" t="s">
        <v>555</v>
      </c>
      <c r="G12" s="1" t="s">
        <v>559</v>
      </c>
      <c r="H12" s="1" t="s">
        <v>560</v>
      </c>
      <c r="I12" s="1" t="s">
        <v>584</v>
      </c>
      <c r="J12" s="1" t="s">
        <v>562</v>
      </c>
      <c r="K12" s="1" t="s">
        <v>584</v>
      </c>
      <c r="L12" s="1" t="s">
        <v>584</v>
      </c>
      <c r="M12" s="1" t="s">
        <v>563</v>
      </c>
      <c r="N12" s="1" t="s">
        <v>563</v>
      </c>
      <c r="O12" s="1" t="s">
        <v>564</v>
      </c>
      <c r="P12" s="1" t="s">
        <v>565</v>
      </c>
      <c r="Q12" s="1" t="s">
        <v>566</v>
      </c>
      <c r="R12" s="1" t="s">
        <v>617</v>
      </c>
      <c r="S12" s="1" t="s">
        <v>568</v>
      </c>
      <c r="T12" s="1" t="s">
        <v>569</v>
      </c>
      <c r="U12" s="1" t="s">
        <v>570</v>
      </c>
    </row>
    <row r="13" s="1" customFormat="1" spans="1:21">
      <c r="A13" s="3">
        <v>18092152785</v>
      </c>
      <c r="B13" s="1" t="s">
        <v>555</v>
      </c>
      <c r="C13" s="1" t="s">
        <v>618</v>
      </c>
      <c r="D13" s="1" t="s">
        <v>619</v>
      </c>
      <c r="E13" s="1" t="s">
        <v>620</v>
      </c>
      <c r="F13" s="1" t="s">
        <v>555</v>
      </c>
      <c r="G13" s="1" t="s">
        <v>559</v>
      </c>
      <c r="H13" s="1" t="s">
        <v>560</v>
      </c>
      <c r="I13" s="1" t="s">
        <v>621</v>
      </c>
      <c r="J13" s="1" t="s">
        <v>562</v>
      </c>
      <c r="K13" s="1" t="s">
        <v>621</v>
      </c>
      <c r="L13" s="1" t="s">
        <v>621</v>
      </c>
      <c r="M13" s="1" t="s">
        <v>563</v>
      </c>
      <c r="N13" s="1" t="s">
        <v>563</v>
      </c>
      <c r="O13" s="1" t="s">
        <v>564</v>
      </c>
      <c r="P13" s="1" t="s">
        <v>565</v>
      </c>
      <c r="Q13" s="1" t="s">
        <v>566</v>
      </c>
      <c r="R13" s="1" t="s">
        <v>622</v>
      </c>
      <c r="S13" s="1" t="s">
        <v>568</v>
      </c>
      <c r="T13" s="1" t="s">
        <v>569</v>
      </c>
      <c r="U13" s="1" t="s">
        <v>570</v>
      </c>
    </row>
    <row r="14" s="1" customFormat="1" spans="1:21">
      <c r="A14" s="3">
        <v>18091979818</v>
      </c>
      <c r="B14" s="1" t="s">
        <v>555</v>
      </c>
      <c r="C14" s="1" t="s">
        <v>623</v>
      </c>
      <c r="D14" s="1" t="s">
        <v>624</v>
      </c>
      <c r="E14" s="1" t="s">
        <v>625</v>
      </c>
      <c r="F14" s="1" t="s">
        <v>555</v>
      </c>
      <c r="G14" s="1" t="s">
        <v>559</v>
      </c>
      <c r="H14" s="1" t="s">
        <v>560</v>
      </c>
      <c r="I14" s="1" t="s">
        <v>626</v>
      </c>
      <c r="J14" s="1" t="s">
        <v>562</v>
      </c>
      <c r="K14" s="1" t="s">
        <v>626</v>
      </c>
      <c r="L14" s="1" t="s">
        <v>564</v>
      </c>
      <c r="M14" s="1" t="s">
        <v>627</v>
      </c>
      <c r="N14" s="1" t="s">
        <v>627</v>
      </c>
      <c r="O14" s="1" t="s">
        <v>564</v>
      </c>
      <c r="P14" s="1" t="s">
        <v>565</v>
      </c>
      <c r="Q14" s="1" t="s">
        <v>566</v>
      </c>
      <c r="R14" s="1" t="s">
        <v>628</v>
      </c>
      <c r="S14" s="1" t="s">
        <v>568</v>
      </c>
      <c r="T14" s="1" t="s">
        <v>569</v>
      </c>
      <c r="U14" s="1" t="s">
        <v>570</v>
      </c>
    </row>
    <row r="15" s="1" customFormat="1" spans="1:21">
      <c r="A15" s="3">
        <v>18091832305</v>
      </c>
      <c r="B15" s="1" t="s">
        <v>555</v>
      </c>
      <c r="C15" s="1" t="s">
        <v>629</v>
      </c>
      <c r="D15" s="1" t="s">
        <v>619</v>
      </c>
      <c r="E15" s="1" t="s">
        <v>630</v>
      </c>
      <c r="F15" s="1" t="s">
        <v>555</v>
      </c>
      <c r="G15" s="1" t="s">
        <v>559</v>
      </c>
      <c r="H15" s="1" t="s">
        <v>560</v>
      </c>
      <c r="I15" s="1" t="s">
        <v>621</v>
      </c>
      <c r="J15" s="1" t="s">
        <v>562</v>
      </c>
      <c r="K15" s="1" t="s">
        <v>621</v>
      </c>
      <c r="L15" s="1" t="s">
        <v>621</v>
      </c>
      <c r="M15" s="1" t="s">
        <v>563</v>
      </c>
      <c r="N15" s="1" t="s">
        <v>563</v>
      </c>
      <c r="O15" s="1" t="s">
        <v>564</v>
      </c>
      <c r="P15" s="1" t="s">
        <v>565</v>
      </c>
      <c r="Q15" s="1" t="s">
        <v>566</v>
      </c>
      <c r="R15" s="1" t="s">
        <v>631</v>
      </c>
      <c r="S15" s="1" t="s">
        <v>568</v>
      </c>
      <c r="T15" s="1" t="s">
        <v>569</v>
      </c>
      <c r="U15" s="1" t="s">
        <v>570</v>
      </c>
    </row>
    <row r="16" s="1" customFormat="1" spans="1:21">
      <c r="A16" s="3">
        <v>18091302425</v>
      </c>
      <c r="B16" s="1" t="s">
        <v>632</v>
      </c>
      <c r="C16" s="1" t="s">
        <v>633</v>
      </c>
      <c r="D16" s="1" t="s">
        <v>557</v>
      </c>
      <c r="E16" s="1" t="s">
        <v>634</v>
      </c>
      <c r="F16" s="1" t="s">
        <v>555</v>
      </c>
      <c r="G16" s="1" t="s">
        <v>559</v>
      </c>
      <c r="H16" s="1" t="s">
        <v>560</v>
      </c>
      <c r="I16" s="1" t="s">
        <v>561</v>
      </c>
      <c r="J16" s="1" t="s">
        <v>562</v>
      </c>
      <c r="K16" s="1" t="s">
        <v>561</v>
      </c>
      <c r="L16" s="1" t="s">
        <v>561</v>
      </c>
      <c r="M16" s="1" t="s">
        <v>563</v>
      </c>
      <c r="N16" s="1" t="s">
        <v>563</v>
      </c>
      <c r="O16" s="1" t="s">
        <v>564</v>
      </c>
      <c r="P16" s="1" t="s">
        <v>565</v>
      </c>
      <c r="Q16" s="1" t="s">
        <v>566</v>
      </c>
      <c r="R16" s="1" t="s">
        <v>635</v>
      </c>
      <c r="S16" s="1" t="s">
        <v>568</v>
      </c>
      <c r="T16" s="1" t="s">
        <v>569</v>
      </c>
      <c r="U16" s="1" t="s">
        <v>570</v>
      </c>
    </row>
    <row r="17" s="1" customFormat="1" spans="1:21">
      <c r="A17" s="3">
        <v>18089433494</v>
      </c>
      <c r="B17" s="1" t="s">
        <v>632</v>
      </c>
      <c r="C17" s="1" t="s">
        <v>636</v>
      </c>
      <c r="D17" s="1" t="s">
        <v>619</v>
      </c>
      <c r="E17" s="1" t="s">
        <v>637</v>
      </c>
      <c r="F17" s="1" t="s">
        <v>555</v>
      </c>
      <c r="G17" s="1" t="s">
        <v>559</v>
      </c>
      <c r="H17" s="1" t="s">
        <v>560</v>
      </c>
      <c r="I17" s="1" t="s">
        <v>638</v>
      </c>
      <c r="J17" s="1" t="s">
        <v>562</v>
      </c>
      <c r="K17" s="1" t="s">
        <v>638</v>
      </c>
      <c r="L17" s="1" t="s">
        <v>638</v>
      </c>
      <c r="M17" s="1" t="s">
        <v>563</v>
      </c>
      <c r="N17" s="1" t="s">
        <v>563</v>
      </c>
      <c r="O17" s="1" t="s">
        <v>564</v>
      </c>
      <c r="P17" s="1" t="s">
        <v>565</v>
      </c>
      <c r="Q17" s="1" t="s">
        <v>566</v>
      </c>
      <c r="R17" s="1" t="s">
        <v>639</v>
      </c>
      <c r="S17" s="1" t="s">
        <v>568</v>
      </c>
      <c r="T17" s="1" t="s">
        <v>569</v>
      </c>
      <c r="U17" s="1" t="s">
        <v>570</v>
      </c>
    </row>
    <row r="18" s="1" customFormat="1" spans="1:21">
      <c r="A18" s="3">
        <v>18089181615</v>
      </c>
      <c r="B18" s="1" t="s">
        <v>632</v>
      </c>
      <c r="C18" s="1" t="s">
        <v>640</v>
      </c>
      <c r="D18" s="1" t="s">
        <v>641</v>
      </c>
      <c r="E18" s="1" t="s">
        <v>642</v>
      </c>
      <c r="F18" s="1" t="s">
        <v>555</v>
      </c>
      <c r="G18" s="1" t="s">
        <v>559</v>
      </c>
      <c r="H18" s="1" t="s">
        <v>560</v>
      </c>
      <c r="I18" s="1" t="s">
        <v>643</v>
      </c>
      <c r="J18" s="1" t="s">
        <v>562</v>
      </c>
      <c r="K18" s="1" t="s">
        <v>643</v>
      </c>
      <c r="L18" s="1" t="s">
        <v>643</v>
      </c>
      <c r="M18" s="1" t="s">
        <v>563</v>
      </c>
      <c r="N18" s="1" t="s">
        <v>563</v>
      </c>
      <c r="O18" s="1" t="s">
        <v>564</v>
      </c>
      <c r="P18" s="1" t="s">
        <v>565</v>
      </c>
      <c r="Q18" s="1" t="s">
        <v>566</v>
      </c>
      <c r="R18" s="1" t="s">
        <v>644</v>
      </c>
      <c r="S18" s="1" t="s">
        <v>568</v>
      </c>
      <c r="T18" s="1" t="s">
        <v>569</v>
      </c>
      <c r="U18" s="1" t="s">
        <v>570</v>
      </c>
    </row>
    <row r="19" s="1" customFormat="1" spans="1:21">
      <c r="A19" s="3">
        <v>18088983267</v>
      </c>
      <c r="B19" s="1" t="s">
        <v>632</v>
      </c>
      <c r="C19" s="1" t="s">
        <v>645</v>
      </c>
      <c r="D19" s="1" t="s">
        <v>624</v>
      </c>
      <c r="E19" s="1" t="s">
        <v>646</v>
      </c>
      <c r="F19" s="1" t="s">
        <v>555</v>
      </c>
      <c r="G19" s="1" t="s">
        <v>559</v>
      </c>
      <c r="H19" s="1" t="s">
        <v>560</v>
      </c>
      <c r="I19" s="1" t="s">
        <v>647</v>
      </c>
      <c r="J19" s="1" t="s">
        <v>562</v>
      </c>
      <c r="K19" s="1" t="s">
        <v>647</v>
      </c>
      <c r="L19" s="1" t="s">
        <v>647</v>
      </c>
      <c r="M19" s="1" t="s">
        <v>563</v>
      </c>
      <c r="N19" s="1" t="s">
        <v>563</v>
      </c>
      <c r="O19" s="1" t="s">
        <v>564</v>
      </c>
      <c r="P19" s="1" t="s">
        <v>565</v>
      </c>
      <c r="Q19" s="1" t="s">
        <v>566</v>
      </c>
      <c r="R19" s="1" t="s">
        <v>648</v>
      </c>
      <c r="S19" s="1" t="s">
        <v>568</v>
      </c>
      <c r="T19" s="1" t="s">
        <v>569</v>
      </c>
      <c r="U19" s="1" t="s">
        <v>570</v>
      </c>
    </row>
    <row r="20" s="1" customFormat="1" spans="1:21">
      <c r="A20" s="3">
        <v>18087689275</v>
      </c>
      <c r="B20" s="1" t="s">
        <v>632</v>
      </c>
      <c r="C20" s="1" t="s">
        <v>649</v>
      </c>
      <c r="D20" s="1" t="s">
        <v>577</v>
      </c>
      <c r="E20" s="1" t="s">
        <v>650</v>
      </c>
      <c r="F20" s="1" t="s">
        <v>555</v>
      </c>
      <c r="G20" s="1" t="s">
        <v>559</v>
      </c>
      <c r="H20" s="1" t="s">
        <v>560</v>
      </c>
      <c r="I20" s="1" t="s">
        <v>651</v>
      </c>
      <c r="J20" s="1" t="s">
        <v>562</v>
      </c>
      <c r="K20" s="1" t="s">
        <v>651</v>
      </c>
      <c r="L20" s="1" t="s">
        <v>651</v>
      </c>
      <c r="M20" s="1" t="s">
        <v>563</v>
      </c>
      <c r="N20" s="1" t="s">
        <v>563</v>
      </c>
      <c r="O20" s="1" t="s">
        <v>564</v>
      </c>
      <c r="P20" s="1" t="s">
        <v>565</v>
      </c>
      <c r="Q20" s="1" t="s">
        <v>566</v>
      </c>
      <c r="R20" s="1" t="s">
        <v>652</v>
      </c>
      <c r="S20" s="1" t="s">
        <v>568</v>
      </c>
      <c r="T20" s="1" t="s">
        <v>569</v>
      </c>
      <c r="U20" s="1" t="s">
        <v>570</v>
      </c>
    </row>
    <row r="21" s="1" customFormat="1" spans="1:21">
      <c r="A21" s="3">
        <v>18087399122</v>
      </c>
      <c r="B21" s="1" t="s">
        <v>632</v>
      </c>
      <c r="C21" s="1" t="s">
        <v>653</v>
      </c>
      <c r="D21" s="1" t="s">
        <v>624</v>
      </c>
      <c r="E21" s="1" t="s">
        <v>654</v>
      </c>
      <c r="F21" s="1" t="s">
        <v>632</v>
      </c>
      <c r="G21" s="1" t="s">
        <v>559</v>
      </c>
      <c r="H21" s="1" t="s">
        <v>560</v>
      </c>
      <c r="I21" s="1" t="s">
        <v>655</v>
      </c>
      <c r="J21" s="1" t="s">
        <v>562</v>
      </c>
      <c r="K21" s="1" t="s">
        <v>655</v>
      </c>
      <c r="L21" s="1" t="s">
        <v>655</v>
      </c>
      <c r="M21" s="1" t="s">
        <v>563</v>
      </c>
      <c r="N21" s="1" t="s">
        <v>563</v>
      </c>
      <c r="O21" s="1" t="s">
        <v>564</v>
      </c>
      <c r="P21" s="1" t="s">
        <v>565</v>
      </c>
      <c r="Q21" s="1" t="s">
        <v>566</v>
      </c>
      <c r="R21" s="1" t="s">
        <v>656</v>
      </c>
      <c r="S21" s="1" t="s">
        <v>568</v>
      </c>
      <c r="T21" s="1" t="s">
        <v>569</v>
      </c>
      <c r="U21" s="1" t="s">
        <v>570</v>
      </c>
    </row>
    <row r="22" s="1" customFormat="1" spans="1:21">
      <c r="A22" s="3">
        <v>18085549209</v>
      </c>
      <c r="B22" s="1" t="s">
        <v>632</v>
      </c>
      <c r="C22" s="1" t="s">
        <v>657</v>
      </c>
      <c r="D22" s="1" t="s">
        <v>658</v>
      </c>
      <c r="E22" s="1" t="s">
        <v>659</v>
      </c>
      <c r="F22" s="1" t="s">
        <v>632</v>
      </c>
      <c r="G22" s="1" t="s">
        <v>559</v>
      </c>
      <c r="H22" s="1" t="s">
        <v>560</v>
      </c>
      <c r="I22" s="1" t="s">
        <v>660</v>
      </c>
      <c r="J22" s="1" t="s">
        <v>562</v>
      </c>
      <c r="K22" s="1" t="s">
        <v>660</v>
      </c>
      <c r="L22" s="1" t="s">
        <v>660</v>
      </c>
      <c r="M22" s="1" t="s">
        <v>563</v>
      </c>
      <c r="N22" s="1" t="s">
        <v>563</v>
      </c>
      <c r="O22" s="1" t="s">
        <v>564</v>
      </c>
      <c r="P22" s="1" t="s">
        <v>565</v>
      </c>
      <c r="Q22" s="1" t="s">
        <v>566</v>
      </c>
      <c r="R22" s="1" t="s">
        <v>661</v>
      </c>
      <c r="S22" s="1" t="s">
        <v>568</v>
      </c>
      <c r="T22" s="1" t="s">
        <v>569</v>
      </c>
      <c r="U22" s="1" t="s">
        <v>570</v>
      </c>
    </row>
    <row r="23" s="1" customFormat="1" spans="1:21">
      <c r="A23" s="3">
        <v>18069418845</v>
      </c>
      <c r="B23" s="1" t="s">
        <v>662</v>
      </c>
      <c r="C23" s="1" t="s">
        <v>663</v>
      </c>
      <c r="D23" s="1" t="s">
        <v>664</v>
      </c>
      <c r="E23" s="1" t="s">
        <v>665</v>
      </c>
      <c r="F23" s="1" t="s">
        <v>555</v>
      </c>
      <c r="G23" s="1" t="s">
        <v>559</v>
      </c>
      <c r="H23" s="1" t="s">
        <v>560</v>
      </c>
      <c r="I23" s="1" t="s">
        <v>666</v>
      </c>
      <c r="J23" s="1" t="s">
        <v>562</v>
      </c>
      <c r="K23" s="1" t="s">
        <v>666</v>
      </c>
      <c r="L23" s="1" t="s">
        <v>666</v>
      </c>
      <c r="M23" s="1" t="s">
        <v>563</v>
      </c>
      <c r="N23" s="1" t="s">
        <v>563</v>
      </c>
      <c r="O23" s="1" t="s">
        <v>564</v>
      </c>
      <c r="P23" s="1" t="s">
        <v>565</v>
      </c>
      <c r="Q23" s="1" t="s">
        <v>566</v>
      </c>
      <c r="R23" s="1" t="s">
        <v>667</v>
      </c>
      <c r="S23" s="1" t="s">
        <v>568</v>
      </c>
      <c r="T23" s="1" t="s">
        <v>569</v>
      </c>
      <c r="U23" s="1" t="s">
        <v>570</v>
      </c>
    </row>
    <row r="24" s="1" customFormat="1" spans="1:21">
      <c r="A24" s="3">
        <v>18064971657</v>
      </c>
      <c r="B24" s="1" t="s">
        <v>662</v>
      </c>
      <c r="C24" s="1" t="s">
        <v>668</v>
      </c>
      <c r="D24" s="1" t="s">
        <v>669</v>
      </c>
      <c r="E24" s="1" t="s">
        <v>670</v>
      </c>
      <c r="F24" s="1" t="s">
        <v>555</v>
      </c>
      <c r="G24" s="1" t="s">
        <v>559</v>
      </c>
      <c r="H24" s="1" t="s">
        <v>560</v>
      </c>
      <c r="I24" s="1" t="s">
        <v>671</v>
      </c>
      <c r="J24" s="1" t="s">
        <v>562</v>
      </c>
      <c r="K24" s="1" t="s">
        <v>671</v>
      </c>
      <c r="L24" s="1" t="s">
        <v>671</v>
      </c>
      <c r="M24" s="1" t="s">
        <v>563</v>
      </c>
      <c r="N24" s="1" t="s">
        <v>563</v>
      </c>
      <c r="O24" s="1" t="s">
        <v>564</v>
      </c>
      <c r="P24" s="1" t="s">
        <v>565</v>
      </c>
      <c r="Q24" s="1" t="s">
        <v>566</v>
      </c>
      <c r="R24" s="1" t="s">
        <v>672</v>
      </c>
      <c r="S24" s="1" t="s">
        <v>568</v>
      </c>
      <c r="T24" s="1" t="s">
        <v>569</v>
      </c>
      <c r="U24" s="1" t="s">
        <v>570</v>
      </c>
    </row>
    <row r="25" s="1" customFormat="1" spans="1:21">
      <c r="A25" s="3">
        <v>18073252106</v>
      </c>
      <c r="B25" s="1" t="s">
        <v>673</v>
      </c>
      <c r="C25" s="1" t="s">
        <v>674</v>
      </c>
      <c r="D25" s="1" t="s">
        <v>669</v>
      </c>
      <c r="E25" s="1" t="s">
        <v>675</v>
      </c>
      <c r="F25" s="1" t="s">
        <v>632</v>
      </c>
      <c r="G25" s="1" t="s">
        <v>559</v>
      </c>
      <c r="H25" s="1" t="s">
        <v>560</v>
      </c>
      <c r="I25" s="1" t="s">
        <v>676</v>
      </c>
      <c r="J25" s="1" t="s">
        <v>562</v>
      </c>
      <c r="K25" s="1" t="s">
        <v>676</v>
      </c>
      <c r="L25" s="1" t="s">
        <v>676</v>
      </c>
      <c r="M25" s="1" t="s">
        <v>563</v>
      </c>
      <c r="N25" s="1" t="s">
        <v>563</v>
      </c>
      <c r="O25" s="1" t="s">
        <v>564</v>
      </c>
      <c r="P25" s="1" t="s">
        <v>565</v>
      </c>
      <c r="Q25" s="1" t="s">
        <v>566</v>
      </c>
      <c r="R25" s="1" t="s">
        <v>677</v>
      </c>
      <c r="S25" s="1" t="s">
        <v>568</v>
      </c>
      <c r="T25" s="1" t="s">
        <v>569</v>
      </c>
      <c r="U25" s="1" t="s">
        <v>570</v>
      </c>
    </row>
    <row r="26" s="1" customFormat="1" spans="1:21">
      <c r="A26" s="3">
        <v>18071659995</v>
      </c>
      <c r="B26" s="1" t="s">
        <v>673</v>
      </c>
      <c r="C26" s="1" t="s">
        <v>678</v>
      </c>
      <c r="D26" s="1" t="s">
        <v>669</v>
      </c>
      <c r="E26" s="1" t="s">
        <v>679</v>
      </c>
      <c r="F26" s="1" t="s">
        <v>555</v>
      </c>
      <c r="G26" s="1" t="s">
        <v>559</v>
      </c>
      <c r="H26" s="1" t="s">
        <v>560</v>
      </c>
      <c r="I26" s="1" t="s">
        <v>680</v>
      </c>
      <c r="J26" s="1" t="s">
        <v>562</v>
      </c>
      <c r="K26" s="1" t="s">
        <v>680</v>
      </c>
      <c r="L26" s="1" t="s">
        <v>680</v>
      </c>
      <c r="M26" s="1" t="s">
        <v>563</v>
      </c>
      <c r="N26" s="1" t="s">
        <v>563</v>
      </c>
      <c r="O26" s="1" t="s">
        <v>564</v>
      </c>
      <c r="P26" s="1" t="s">
        <v>565</v>
      </c>
      <c r="Q26" s="1" t="s">
        <v>566</v>
      </c>
      <c r="R26" s="1" t="s">
        <v>681</v>
      </c>
      <c r="S26" s="1" t="s">
        <v>568</v>
      </c>
      <c r="T26" s="1" t="s">
        <v>569</v>
      </c>
      <c r="U26" s="1" t="s">
        <v>570</v>
      </c>
    </row>
    <row r="27" s="1" customFormat="1" spans="1:21">
      <c r="A27" s="3">
        <v>18084938087</v>
      </c>
      <c r="B27" s="1" t="s">
        <v>632</v>
      </c>
      <c r="C27" s="1" t="s">
        <v>682</v>
      </c>
      <c r="D27" s="1" t="s">
        <v>669</v>
      </c>
      <c r="E27" s="1" t="s">
        <v>683</v>
      </c>
      <c r="F27" s="1" t="s">
        <v>555</v>
      </c>
      <c r="G27" s="1" t="s">
        <v>559</v>
      </c>
      <c r="H27" s="1" t="s">
        <v>560</v>
      </c>
      <c r="I27" s="1" t="s">
        <v>684</v>
      </c>
      <c r="J27" s="1" t="s">
        <v>562</v>
      </c>
      <c r="K27" s="1" t="s">
        <v>684</v>
      </c>
      <c r="L27" s="1" t="s">
        <v>684</v>
      </c>
      <c r="M27" s="1" t="s">
        <v>563</v>
      </c>
      <c r="N27" s="1" t="s">
        <v>563</v>
      </c>
      <c r="O27" s="1" t="s">
        <v>564</v>
      </c>
      <c r="P27" s="1" t="s">
        <v>565</v>
      </c>
      <c r="Q27" s="1" t="s">
        <v>566</v>
      </c>
      <c r="R27" s="1" t="s">
        <v>685</v>
      </c>
      <c r="S27" s="1" t="s">
        <v>568</v>
      </c>
      <c r="T27" s="1" t="s">
        <v>569</v>
      </c>
      <c r="U27" s="1" t="s">
        <v>570</v>
      </c>
    </row>
    <row r="28" s="1" customFormat="1" spans="1:21">
      <c r="A28" s="3">
        <v>18083860117</v>
      </c>
      <c r="B28" s="1" t="s">
        <v>686</v>
      </c>
      <c r="C28" s="1" t="s">
        <v>687</v>
      </c>
      <c r="D28" s="1" t="s">
        <v>688</v>
      </c>
      <c r="E28" s="1" t="s">
        <v>689</v>
      </c>
      <c r="F28" s="1" t="s">
        <v>632</v>
      </c>
      <c r="G28" s="1" t="s">
        <v>559</v>
      </c>
      <c r="H28" s="1" t="s">
        <v>560</v>
      </c>
      <c r="I28" s="1" t="s">
        <v>690</v>
      </c>
      <c r="J28" s="1" t="s">
        <v>562</v>
      </c>
      <c r="K28" s="1" t="s">
        <v>690</v>
      </c>
      <c r="L28" s="1" t="s">
        <v>690</v>
      </c>
      <c r="M28" s="1" t="s">
        <v>563</v>
      </c>
      <c r="N28" s="1" t="s">
        <v>563</v>
      </c>
      <c r="O28" s="1" t="s">
        <v>564</v>
      </c>
      <c r="P28" s="1" t="s">
        <v>565</v>
      </c>
      <c r="Q28" s="1" t="s">
        <v>566</v>
      </c>
      <c r="R28" s="1" t="s">
        <v>691</v>
      </c>
      <c r="S28" s="1" t="s">
        <v>568</v>
      </c>
      <c r="T28" s="1" t="s">
        <v>569</v>
      </c>
      <c r="U28" s="1" t="s">
        <v>570</v>
      </c>
    </row>
    <row r="29" s="1" customFormat="1" spans="1:21">
      <c r="A29" s="3">
        <v>18083557102</v>
      </c>
      <c r="B29" s="1" t="s">
        <v>686</v>
      </c>
      <c r="C29" s="1" t="s">
        <v>692</v>
      </c>
      <c r="D29" s="1" t="s">
        <v>688</v>
      </c>
      <c r="E29" s="1" t="s">
        <v>693</v>
      </c>
      <c r="F29" s="1" t="s">
        <v>632</v>
      </c>
      <c r="G29" s="1" t="s">
        <v>559</v>
      </c>
      <c r="H29" s="1" t="s">
        <v>560</v>
      </c>
      <c r="I29" s="1" t="s">
        <v>694</v>
      </c>
      <c r="J29" s="1" t="s">
        <v>562</v>
      </c>
      <c r="K29" s="1" t="s">
        <v>694</v>
      </c>
      <c r="L29" s="1" t="s">
        <v>694</v>
      </c>
      <c r="M29" s="1" t="s">
        <v>563</v>
      </c>
      <c r="N29" s="1" t="s">
        <v>563</v>
      </c>
      <c r="O29" s="1" t="s">
        <v>564</v>
      </c>
      <c r="P29" s="1" t="s">
        <v>565</v>
      </c>
      <c r="Q29" s="1" t="s">
        <v>566</v>
      </c>
      <c r="R29" s="1" t="s">
        <v>695</v>
      </c>
      <c r="S29" s="1" t="s">
        <v>568</v>
      </c>
      <c r="T29" s="1" t="s">
        <v>569</v>
      </c>
      <c r="U29" s="1" t="s">
        <v>570</v>
      </c>
    </row>
    <row r="30" s="1" customFormat="1" spans="1:21">
      <c r="A30" s="3">
        <v>18079957131</v>
      </c>
      <c r="B30" s="1" t="s">
        <v>686</v>
      </c>
      <c r="C30" s="1" t="s">
        <v>696</v>
      </c>
      <c r="D30" s="1" t="s">
        <v>697</v>
      </c>
      <c r="E30" s="1" t="s">
        <v>698</v>
      </c>
      <c r="F30" s="1" t="s">
        <v>555</v>
      </c>
      <c r="G30" s="1" t="s">
        <v>559</v>
      </c>
      <c r="H30" s="1" t="s">
        <v>560</v>
      </c>
      <c r="I30" s="1" t="s">
        <v>699</v>
      </c>
      <c r="J30" s="1" t="s">
        <v>562</v>
      </c>
      <c r="K30" s="1" t="s">
        <v>699</v>
      </c>
      <c r="L30" s="1" t="s">
        <v>699</v>
      </c>
      <c r="M30" s="1" t="s">
        <v>563</v>
      </c>
      <c r="N30" s="1" t="s">
        <v>563</v>
      </c>
      <c r="O30" s="1" t="s">
        <v>564</v>
      </c>
      <c r="P30" s="1" t="s">
        <v>565</v>
      </c>
      <c r="Q30" s="1" t="s">
        <v>566</v>
      </c>
      <c r="R30" s="1" t="s">
        <v>700</v>
      </c>
      <c r="S30" s="1" t="s">
        <v>568</v>
      </c>
      <c r="T30" s="1" t="s">
        <v>569</v>
      </c>
      <c r="U30" s="1" t="s">
        <v>570</v>
      </c>
    </row>
    <row r="31" s="1" customFormat="1" spans="1:21">
      <c r="A31" s="3">
        <v>18084193447</v>
      </c>
      <c r="B31" s="1" t="s">
        <v>632</v>
      </c>
      <c r="C31" s="1" t="s">
        <v>701</v>
      </c>
      <c r="D31" s="1" t="s">
        <v>702</v>
      </c>
      <c r="E31" s="1" t="s">
        <v>703</v>
      </c>
      <c r="F31" s="1" t="s">
        <v>555</v>
      </c>
      <c r="G31" s="1" t="s">
        <v>559</v>
      </c>
      <c r="H31" s="1" t="s">
        <v>560</v>
      </c>
      <c r="I31" s="1" t="s">
        <v>704</v>
      </c>
      <c r="J31" s="1" t="s">
        <v>562</v>
      </c>
      <c r="K31" s="1" t="s">
        <v>704</v>
      </c>
      <c r="L31" s="1" t="s">
        <v>704</v>
      </c>
      <c r="M31" s="1" t="s">
        <v>563</v>
      </c>
      <c r="N31" s="1" t="s">
        <v>563</v>
      </c>
      <c r="O31" s="1" t="s">
        <v>564</v>
      </c>
      <c r="P31" s="1" t="s">
        <v>565</v>
      </c>
      <c r="Q31" s="1" t="s">
        <v>566</v>
      </c>
      <c r="R31" s="1" t="s">
        <v>705</v>
      </c>
      <c r="S31" s="1" t="s">
        <v>568</v>
      </c>
      <c r="T31" s="1" t="s">
        <v>569</v>
      </c>
      <c r="U31" s="1" t="s">
        <v>570</v>
      </c>
    </row>
    <row r="32" s="1" customFormat="1" spans="1:21">
      <c r="A32" s="3">
        <v>18083996409</v>
      </c>
      <c r="B32" s="1" t="s">
        <v>686</v>
      </c>
      <c r="C32" s="1" t="s">
        <v>706</v>
      </c>
      <c r="D32" s="1" t="s">
        <v>702</v>
      </c>
      <c r="E32" s="1" t="s">
        <v>707</v>
      </c>
      <c r="F32" s="1" t="s">
        <v>555</v>
      </c>
      <c r="G32" s="1" t="s">
        <v>559</v>
      </c>
      <c r="H32" s="1" t="s">
        <v>560</v>
      </c>
      <c r="I32" s="1" t="s">
        <v>704</v>
      </c>
      <c r="J32" s="1" t="s">
        <v>562</v>
      </c>
      <c r="K32" s="1" t="s">
        <v>704</v>
      </c>
      <c r="L32" s="1" t="s">
        <v>704</v>
      </c>
      <c r="M32" s="1" t="s">
        <v>563</v>
      </c>
      <c r="N32" s="1" t="s">
        <v>563</v>
      </c>
      <c r="O32" s="1" t="s">
        <v>564</v>
      </c>
      <c r="P32" s="1" t="s">
        <v>565</v>
      </c>
      <c r="Q32" s="1" t="s">
        <v>566</v>
      </c>
      <c r="R32" s="1" t="s">
        <v>708</v>
      </c>
      <c r="S32" s="1" t="s">
        <v>568</v>
      </c>
      <c r="T32" s="1" t="s">
        <v>569</v>
      </c>
      <c r="U32" s="1" t="s">
        <v>570</v>
      </c>
    </row>
    <row r="33" s="1" customFormat="1" spans="1:21">
      <c r="A33" s="3">
        <v>18073170509</v>
      </c>
      <c r="B33" s="1" t="s">
        <v>673</v>
      </c>
      <c r="C33" s="1" t="s">
        <v>709</v>
      </c>
      <c r="D33" s="1" t="s">
        <v>702</v>
      </c>
      <c r="E33" s="1" t="s">
        <v>710</v>
      </c>
      <c r="F33" s="1" t="s">
        <v>555</v>
      </c>
      <c r="G33" s="1" t="s">
        <v>559</v>
      </c>
      <c r="H33" s="1" t="s">
        <v>560</v>
      </c>
      <c r="I33" s="1" t="s">
        <v>711</v>
      </c>
      <c r="J33" s="1" t="s">
        <v>562</v>
      </c>
      <c r="K33" s="1" t="s">
        <v>711</v>
      </c>
      <c r="L33" s="1" t="s">
        <v>711</v>
      </c>
      <c r="M33" s="1" t="s">
        <v>563</v>
      </c>
      <c r="N33" s="1" t="s">
        <v>563</v>
      </c>
      <c r="O33" s="1" t="s">
        <v>564</v>
      </c>
      <c r="P33" s="1" t="s">
        <v>565</v>
      </c>
      <c r="Q33" s="1" t="s">
        <v>566</v>
      </c>
      <c r="R33" s="1" t="s">
        <v>712</v>
      </c>
      <c r="S33" s="1" t="s">
        <v>568</v>
      </c>
      <c r="T33" s="1" t="s">
        <v>569</v>
      </c>
      <c r="U33" s="1" t="s">
        <v>570</v>
      </c>
    </row>
    <row r="34" s="1" customFormat="1" spans="1:21">
      <c r="A34" s="3">
        <v>18061737419</v>
      </c>
      <c r="B34" s="1" t="s">
        <v>713</v>
      </c>
      <c r="C34" s="1" t="s">
        <v>714</v>
      </c>
      <c r="D34" s="1" t="s">
        <v>702</v>
      </c>
      <c r="E34" s="1" t="s">
        <v>715</v>
      </c>
      <c r="F34" s="1" t="s">
        <v>555</v>
      </c>
      <c r="G34" s="1" t="s">
        <v>559</v>
      </c>
      <c r="H34" s="1" t="s">
        <v>560</v>
      </c>
      <c r="I34" s="1" t="s">
        <v>716</v>
      </c>
      <c r="J34" s="1" t="s">
        <v>562</v>
      </c>
      <c r="K34" s="1" t="s">
        <v>716</v>
      </c>
      <c r="L34" s="1" t="s">
        <v>716</v>
      </c>
      <c r="M34" s="1" t="s">
        <v>563</v>
      </c>
      <c r="N34" s="1" t="s">
        <v>563</v>
      </c>
      <c r="O34" s="1" t="s">
        <v>564</v>
      </c>
      <c r="P34" s="1" t="s">
        <v>565</v>
      </c>
      <c r="Q34" s="1" t="s">
        <v>566</v>
      </c>
      <c r="R34" s="1" t="s">
        <v>717</v>
      </c>
      <c r="S34" s="1" t="s">
        <v>568</v>
      </c>
      <c r="T34" s="1" t="s">
        <v>569</v>
      </c>
      <c r="U34" s="1" t="s">
        <v>570</v>
      </c>
    </row>
    <row r="35" s="1" customFormat="1" spans="1:21">
      <c r="A35" s="3">
        <v>18063239719</v>
      </c>
      <c r="B35" s="1" t="s">
        <v>713</v>
      </c>
      <c r="C35" s="1" t="s">
        <v>718</v>
      </c>
      <c r="D35" s="1" t="s">
        <v>719</v>
      </c>
      <c r="E35" s="1" t="s">
        <v>720</v>
      </c>
      <c r="F35" s="1" t="s">
        <v>555</v>
      </c>
      <c r="G35" s="1" t="s">
        <v>559</v>
      </c>
      <c r="H35" s="1" t="s">
        <v>560</v>
      </c>
      <c r="I35" s="1" t="s">
        <v>721</v>
      </c>
      <c r="J35" s="1" t="s">
        <v>562</v>
      </c>
      <c r="K35" s="1" t="s">
        <v>721</v>
      </c>
      <c r="L35" s="1" t="s">
        <v>721</v>
      </c>
      <c r="M35" s="1" t="s">
        <v>563</v>
      </c>
      <c r="N35" s="1" t="s">
        <v>563</v>
      </c>
      <c r="O35" s="1" t="s">
        <v>564</v>
      </c>
      <c r="P35" s="1" t="s">
        <v>565</v>
      </c>
      <c r="Q35" s="1" t="s">
        <v>566</v>
      </c>
      <c r="R35" s="1" t="s">
        <v>722</v>
      </c>
      <c r="S35" s="1" t="s">
        <v>568</v>
      </c>
      <c r="T35" s="1" t="s">
        <v>569</v>
      </c>
      <c r="U35" s="1" t="s">
        <v>570</v>
      </c>
    </row>
    <row r="36" s="1" customFormat="1" spans="1:21">
      <c r="A36" s="3">
        <v>18063089184</v>
      </c>
      <c r="B36" s="1" t="s">
        <v>713</v>
      </c>
      <c r="C36" s="1" t="s">
        <v>723</v>
      </c>
      <c r="D36" s="1" t="s">
        <v>719</v>
      </c>
      <c r="E36" s="1" t="s">
        <v>724</v>
      </c>
      <c r="F36" s="1" t="s">
        <v>555</v>
      </c>
      <c r="G36" s="1" t="s">
        <v>559</v>
      </c>
      <c r="H36" s="1" t="s">
        <v>560</v>
      </c>
      <c r="I36" s="1" t="s">
        <v>721</v>
      </c>
      <c r="J36" s="1" t="s">
        <v>562</v>
      </c>
      <c r="K36" s="1" t="s">
        <v>721</v>
      </c>
      <c r="L36" s="1" t="s">
        <v>721</v>
      </c>
      <c r="M36" s="1" t="s">
        <v>563</v>
      </c>
      <c r="N36" s="1" t="s">
        <v>563</v>
      </c>
      <c r="O36" s="1" t="s">
        <v>564</v>
      </c>
      <c r="P36" s="1" t="s">
        <v>565</v>
      </c>
      <c r="Q36" s="1" t="s">
        <v>566</v>
      </c>
      <c r="R36" s="1" t="s">
        <v>725</v>
      </c>
      <c r="S36" s="1" t="s">
        <v>568</v>
      </c>
      <c r="T36" s="1" t="s">
        <v>569</v>
      </c>
      <c r="U36" s="1" t="s">
        <v>570</v>
      </c>
    </row>
    <row r="37" s="1" customFormat="1" spans="1:21">
      <c r="A37" s="3">
        <v>18077131855</v>
      </c>
      <c r="B37" s="1" t="s">
        <v>686</v>
      </c>
      <c r="C37" s="1" t="s">
        <v>726</v>
      </c>
      <c r="D37" s="1" t="s">
        <v>727</v>
      </c>
      <c r="E37" s="1" t="s">
        <v>728</v>
      </c>
      <c r="F37" s="1" t="s">
        <v>555</v>
      </c>
      <c r="G37" s="1" t="s">
        <v>559</v>
      </c>
      <c r="H37" s="1" t="s">
        <v>560</v>
      </c>
      <c r="I37" s="1" t="s">
        <v>729</v>
      </c>
      <c r="J37" s="1" t="s">
        <v>562</v>
      </c>
      <c r="K37" s="1" t="s">
        <v>729</v>
      </c>
      <c r="L37" s="1" t="s">
        <v>729</v>
      </c>
      <c r="M37" s="1" t="s">
        <v>563</v>
      </c>
      <c r="N37" s="1" t="s">
        <v>563</v>
      </c>
      <c r="O37" s="1" t="s">
        <v>564</v>
      </c>
      <c r="P37" s="1" t="s">
        <v>565</v>
      </c>
      <c r="Q37" s="1" t="s">
        <v>566</v>
      </c>
      <c r="R37" s="1" t="s">
        <v>730</v>
      </c>
      <c r="S37" s="1" t="s">
        <v>568</v>
      </c>
      <c r="T37" s="1" t="s">
        <v>569</v>
      </c>
      <c r="U37" s="1" t="s">
        <v>570</v>
      </c>
    </row>
    <row r="38" s="1" customFormat="1" spans="1:21">
      <c r="A38" s="3">
        <v>18076179767</v>
      </c>
      <c r="B38" s="1" t="s">
        <v>673</v>
      </c>
      <c r="C38" s="1" t="s">
        <v>731</v>
      </c>
      <c r="D38" s="1" t="s">
        <v>577</v>
      </c>
      <c r="E38" s="1" t="s">
        <v>732</v>
      </c>
      <c r="F38" s="1" t="s">
        <v>686</v>
      </c>
      <c r="G38" s="1" t="s">
        <v>559</v>
      </c>
      <c r="H38" s="1" t="s">
        <v>560</v>
      </c>
      <c r="I38" s="1" t="s">
        <v>733</v>
      </c>
      <c r="J38" s="1" t="s">
        <v>562</v>
      </c>
      <c r="K38" s="1" t="s">
        <v>733</v>
      </c>
      <c r="L38" s="1" t="s">
        <v>733</v>
      </c>
      <c r="M38" s="1" t="s">
        <v>563</v>
      </c>
      <c r="N38" s="1" t="s">
        <v>563</v>
      </c>
      <c r="O38" s="1" t="s">
        <v>564</v>
      </c>
      <c r="P38" s="1" t="s">
        <v>565</v>
      </c>
      <c r="Q38" s="1" t="s">
        <v>566</v>
      </c>
      <c r="R38" s="1" t="s">
        <v>734</v>
      </c>
      <c r="S38" s="1" t="s">
        <v>568</v>
      </c>
      <c r="T38" s="1" t="s">
        <v>569</v>
      </c>
      <c r="U38" s="1" t="s">
        <v>570</v>
      </c>
    </row>
    <row r="39" s="1" customFormat="1" spans="1:21">
      <c r="A39" s="3">
        <v>18084526503</v>
      </c>
      <c r="B39" s="1" t="s">
        <v>632</v>
      </c>
      <c r="C39" s="1" t="s">
        <v>735</v>
      </c>
      <c r="D39" s="1" t="s">
        <v>577</v>
      </c>
      <c r="E39" s="1" t="s">
        <v>736</v>
      </c>
      <c r="F39" s="1" t="s">
        <v>632</v>
      </c>
      <c r="G39" s="1" t="s">
        <v>559</v>
      </c>
      <c r="H39" s="1" t="s">
        <v>560</v>
      </c>
      <c r="I39" s="1" t="s">
        <v>737</v>
      </c>
      <c r="J39" s="1" t="s">
        <v>562</v>
      </c>
      <c r="K39" s="1" t="s">
        <v>737</v>
      </c>
      <c r="L39" s="1" t="s">
        <v>737</v>
      </c>
      <c r="M39" s="1" t="s">
        <v>563</v>
      </c>
      <c r="N39" s="1" t="s">
        <v>563</v>
      </c>
      <c r="O39" s="1" t="s">
        <v>564</v>
      </c>
      <c r="P39" s="1" t="s">
        <v>565</v>
      </c>
      <c r="Q39" s="1" t="s">
        <v>566</v>
      </c>
      <c r="R39" s="1" t="s">
        <v>738</v>
      </c>
      <c r="S39" s="1" t="s">
        <v>568</v>
      </c>
      <c r="T39" s="1" t="s">
        <v>569</v>
      </c>
      <c r="U39" s="1" t="s">
        <v>570</v>
      </c>
    </row>
    <row r="40" s="1" customFormat="1" spans="1:21">
      <c r="A40" s="3">
        <v>18085298815</v>
      </c>
      <c r="B40" s="1" t="s">
        <v>632</v>
      </c>
      <c r="C40" s="1" t="s">
        <v>739</v>
      </c>
      <c r="D40" s="1" t="s">
        <v>577</v>
      </c>
      <c r="E40" s="1" t="s">
        <v>740</v>
      </c>
      <c r="F40" s="1" t="s">
        <v>632</v>
      </c>
      <c r="G40" s="1" t="s">
        <v>559</v>
      </c>
      <c r="H40" s="1" t="s">
        <v>560</v>
      </c>
      <c r="I40" s="1" t="s">
        <v>741</v>
      </c>
      <c r="J40" s="1" t="s">
        <v>562</v>
      </c>
      <c r="K40" s="1" t="s">
        <v>741</v>
      </c>
      <c r="L40" s="1" t="s">
        <v>741</v>
      </c>
      <c r="M40" s="1" t="s">
        <v>563</v>
      </c>
      <c r="N40" s="1" t="s">
        <v>563</v>
      </c>
      <c r="O40" s="1" t="s">
        <v>564</v>
      </c>
      <c r="P40" s="1" t="s">
        <v>565</v>
      </c>
      <c r="Q40" s="1" t="s">
        <v>566</v>
      </c>
      <c r="R40" s="1" t="s">
        <v>742</v>
      </c>
      <c r="S40" s="1" t="s">
        <v>568</v>
      </c>
      <c r="T40" s="1" t="s">
        <v>569</v>
      </c>
      <c r="U40" s="1" t="s">
        <v>570</v>
      </c>
    </row>
    <row r="41" s="1" customFormat="1" spans="1:21">
      <c r="A41" s="3">
        <v>18080149216</v>
      </c>
      <c r="B41" s="1" t="s">
        <v>686</v>
      </c>
      <c r="C41" s="1" t="s">
        <v>743</v>
      </c>
      <c r="D41" s="1" t="s">
        <v>577</v>
      </c>
      <c r="E41" s="1" t="s">
        <v>744</v>
      </c>
      <c r="F41" s="1" t="s">
        <v>632</v>
      </c>
      <c r="G41" s="1" t="s">
        <v>559</v>
      </c>
      <c r="H41" s="1" t="s">
        <v>560</v>
      </c>
      <c r="I41" s="1" t="s">
        <v>741</v>
      </c>
      <c r="J41" s="1" t="s">
        <v>562</v>
      </c>
      <c r="K41" s="1" t="s">
        <v>741</v>
      </c>
      <c r="L41" s="1" t="s">
        <v>741</v>
      </c>
      <c r="M41" s="1" t="s">
        <v>563</v>
      </c>
      <c r="N41" s="1" t="s">
        <v>563</v>
      </c>
      <c r="O41" s="1" t="s">
        <v>564</v>
      </c>
      <c r="P41" s="1" t="s">
        <v>565</v>
      </c>
      <c r="Q41" s="1" t="s">
        <v>566</v>
      </c>
      <c r="R41" s="1" t="s">
        <v>745</v>
      </c>
      <c r="S41" s="1" t="s">
        <v>568</v>
      </c>
      <c r="T41" s="1" t="s">
        <v>569</v>
      </c>
      <c r="U41" s="1" t="s">
        <v>570</v>
      </c>
    </row>
    <row r="42" s="1" customFormat="1" spans="1:21">
      <c r="A42" s="3">
        <v>18053734382</v>
      </c>
      <c r="B42" s="1" t="s">
        <v>746</v>
      </c>
      <c r="C42" s="1" t="s">
        <v>747</v>
      </c>
      <c r="D42" s="1" t="s">
        <v>577</v>
      </c>
      <c r="E42" s="1" t="s">
        <v>748</v>
      </c>
      <c r="F42" s="1" t="s">
        <v>686</v>
      </c>
      <c r="G42" s="1" t="s">
        <v>559</v>
      </c>
      <c r="H42" s="1" t="s">
        <v>560</v>
      </c>
      <c r="I42" s="1" t="s">
        <v>733</v>
      </c>
      <c r="J42" s="1" t="s">
        <v>562</v>
      </c>
      <c r="K42" s="1" t="s">
        <v>733</v>
      </c>
      <c r="L42" s="1" t="s">
        <v>733</v>
      </c>
      <c r="M42" s="1" t="s">
        <v>563</v>
      </c>
      <c r="N42" s="1" t="s">
        <v>563</v>
      </c>
      <c r="O42" s="1" t="s">
        <v>564</v>
      </c>
      <c r="P42" s="1" t="s">
        <v>565</v>
      </c>
      <c r="Q42" s="1" t="s">
        <v>566</v>
      </c>
      <c r="R42" s="1" t="s">
        <v>749</v>
      </c>
      <c r="S42" s="1" t="s">
        <v>568</v>
      </c>
      <c r="T42" s="1" t="s">
        <v>569</v>
      </c>
      <c r="U42" s="1" t="s">
        <v>570</v>
      </c>
    </row>
    <row r="43" s="1" customFormat="1" spans="1:21">
      <c r="A43" s="3">
        <v>18056964206</v>
      </c>
      <c r="B43" s="1" t="s">
        <v>750</v>
      </c>
      <c r="C43" s="1" t="s">
        <v>751</v>
      </c>
      <c r="D43" s="1" t="s">
        <v>752</v>
      </c>
      <c r="E43" s="1" t="s">
        <v>753</v>
      </c>
      <c r="F43" s="1" t="s">
        <v>632</v>
      </c>
      <c r="G43" s="1" t="s">
        <v>559</v>
      </c>
      <c r="H43" s="1" t="s">
        <v>560</v>
      </c>
      <c r="I43" s="1" t="s">
        <v>754</v>
      </c>
      <c r="J43" s="1" t="s">
        <v>562</v>
      </c>
      <c r="K43" s="1" t="s">
        <v>754</v>
      </c>
      <c r="L43" s="1" t="s">
        <v>754</v>
      </c>
      <c r="M43" s="1" t="s">
        <v>563</v>
      </c>
      <c r="N43" s="1" t="s">
        <v>563</v>
      </c>
      <c r="O43" s="1" t="s">
        <v>564</v>
      </c>
      <c r="P43" s="1" t="s">
        <v>565</v>
      </c>
      <c r="Q43" s="1" t="s">
        <v>566</v>
      </c>
      <c r="R43" s="1" t="s">
        <v>755</v>
      </c>
      <c r="S43" s="1" t="s">
        <v>568</v>
      </c>
      <c r="T43" s="1" t="s">
        <v>569</v>
      </c>
      <c r="U43" s="1" t="s">
        <v>570</v>
      </c>
    </row>
    <row r="44" s="1" customFormat="1" spans="1:21">
      <c r="A44" s="3">
        <v>18077155218</v>
      </c>
      <c r="B44" s="1" t="s">
        <v>686</v>
      </c>
      <c r="C44" s="1" t="s">
        <v>756</v>
      </c>
      <c r="D44" s="1" t="s">
        <v>757</v>
      </c>
      <c r="E44" s="1" t="s">
        <v>758</v>
      </c>
      <c r="F44" s="1" t="s">
        <v>555</v>
      </c>
      <c r="G44" s="1" t="s">
        <v>559</v>
      </c>
      <c r="H44" s="1" t="s">
        <v>560</v>
      </c>
      <c r="I44" s="1" t="s">
        <v>759</v>
      </c>
      <c r="J44" s="1" t="s">
        <v>562</v>
      </c>
      <c r="K44" s="1" t="s">
        <v>759</v>
      </c>
      <c r="L44" s="1" t="s">
        <v>759</v>
      </c>
      <c r="M44" s="1" t="s">
        <v>563</v>
      </c>
      <c r="N44" s="1" t="s">
        <v>563</v>
      </c>
      <c r="O44" s="1" t="s">
        <v>564</v>
      </c>
      <c r="P44" s="1" t="s">
        <v>565</v>
      </c>
      <c r="Q44" s="1" t="s">
        <v>566</v>
      </c>
      <c r="R44" s="1" t="s">
        <v>760</v>
      </c>
      <c r="S44" s="1" t="s">
        <v>568</v>
      </c>
      <c r="T44" s="1" t="s">
        <v>569</v>
      </c>
      <c r="U44" s="1" t="s">
        <v>570</v>
      </c>
    </row>
    <row r="45" s="1" customFormat="1" spans="1:21">
      <c r="A45" s="3">
        <v>18065655494</v>
      </c>
      <c r="B45" s="1" t="s">
        <v>662</v>
      </c>
      <c r="C45" s="1" t="s">
        <v>761</v>
      </c>
      <c r="D45" s="1" t="s">
        <v>762</v>
      </c>
      <c r="E45" s="1" t="s">
        <v>763</v>
      </c>
      <c r="F45" s="1" t="s">
        <v>632</v>
      </c>
      <c r="G45" s="1" t="s">
        <v>559</v>
      </c>
      <c r="H45" s="1" t="s">
        <v>560</v>
      </c>
      <c r="I45" s="1" t="s">
        <v>764</v>
      </c>
      <c r="J45" s="1" t="s">
        <v>562</v>
      </c>
      <c r="K45" s="1" t="s">
        <v>764</v>
      </c>
      <c r="L45" s="1" t="s">
        <v>764</v>
      </c>
      <c r="M45" s="1" t="s">
        <v>563</v>
      </c>
      <c r="N45" s="1" t="s">
        <v>563</v>
      </c>
      <c r="O45" s="1" t="s">
        <v>564</v>
      </c>
      <c r="P45" s="1" t="s">
        <v>565</v>
      </c>
      <c r="Q45" s="1" t="s">
        <v>566</v>
      </c>
      <c r="R45" s="1" t="s">
        <v>765</v>
      </c>
      <c r="S45" s="1" t="s">
        <v>568</v>
      </c>
      <c r="T45" s="1" t="s">
        <v>569</v>
      </c>
      <c r="U45" s="1" t="s">
        <v>570</v>
      </c>
    </row>
    <row r="46" s="1" customFormat="1" spans="1:21">
      <c r="A46" s="3">
        <v>18083867597</v>
      </c>
      <c r="B46" s="1" t="s">
        <v>686</v>
      </c>
      <c r="C46" s="1" t="s">
        <v>766</v>
      </c>
      <c r="D46" s="1" t="s">
        <v>767</v>
      </c>
      <c r="E46" s="1" t="s">
        <v>768</v>
      </c>
      <c r="F46" s="1" t="s">
        <v>555</v>
      </c>
      <c r="G46" s="1" t="s">
        <v>559</v>
      </c>
      <c r="H46" s="1" t="s">
        <v>560</v>
      </c>
      <c r="I46" s="1" t="s">
        <v>769</v>
      </c>
      <c r="J46" s="1" t="s">
        <v>562</v>
      </c>
      <c r="K46" s="1" t="s">
        <v>769</v>
      </c>
      <c r="L46" s="1" t="s">
        <v>769</v>
      </c>
      <c r="M46" s="1" t="s">
        <v>563</v>
      </c>
      <c r="N46" s="1" t="s">
        <v>563</v>
      </c>
      <c r="O46" s="1" t="s">
        <v>564</v>
      </c>
      <c r="P46" s="1" t="s">
        <v>565</v>
      </c>
      <c r="Q46" s="1" t="s">
        <v>566</v>
      </c>
      <c r="R46" s="1" t="s">
        <v>770</v>
      </c>
      <c r="S46" s="1" t="s">
        <v>568</v>
      </c>
      <c r="T46" s="1" t="s">
        <v>569</v>
      </c>
      <c r="U46" s="1" t="s">
        <v>570</v>
      </c>
    </row>
    <row r="47" s="1" customFormat="1" spans="1:21">
      <c r="A47" s="3">
        <v>18068434869</v>
      </c>
      <c r="B47" s="1" t="s">
        <v>662</v>
      </c>
      <c r="C47" s="1" t="s">
        <v>771</v>
      </c>
      <c r="D47" s="1" t="s">
        <v>772</v>
      </c>
      <c r="E47" s="1" t="s">
        <v>773</v>
      </c>
      <c r="F47" s="1" t="s">
        <v>686</v>
      </c>
      <c r="G47" s="1" t="s">
        <v>559</v>
      </c>
      <c r="H47" s="1" t="s">
        <v>560</v>
      </c>
      <c r="I47" s="1" t="s">
        <v>774</v>
      </c>
      <c r="J47" s="1" t="s">
        <v>562</v>
      </c>
      <c r="K47" s="1" t="s">
        <v>774</v>
      </c>
      <c r="L47" s="1" t="s">
        <v>774</v>
      </c>
      <c r="M47" s="1" t="s">
        <v>563</v>
      </c>
      <c r="N47" s="1" t="s">
        <v>563</v>
      </c>
      <c r="O47" s="1" t="s">
        <v>564</v>
      </c>
      <c r="P47" s="1" t="s">
        <v>565</v>
      </c>
      <c r="Q47" s="1" t="s">
        <v>566</v>
      </c>
      <c r="R47" s="1" t="s">
        <v>775</v>
      </c>
      <c r="S47" s="1" t="s">
        <v>568</v>
      </c>
      <c r="T47" s="1" t="s">
        <v>569</v>
      </c>
      <c r="U47" s="1" t="s">
        <v>570</v>
      </c>
    </row>
    <row r="48" s="1" customFormat="1" spans="1:21">
      <c r="A48" s="3">
        <v>18083573463</v>
      </c>
      <c r="B48" s="1" t="s">
        <v>686</v>
      </c>
      <c r="C48" s="1" t="s">
        <v>776</v>
      </c>
      <c r="D48" s="1" t="s">
        <v>777</v>
      </c>
      <c r="E48" s="1" t="s">
        <v>778</v>
      </c>
      <c r="F48" s="1" t="s">
        <v>632</v>
      </c>
      <c r="G48" s="1" t="s">
        <v>559</v>
      </c>
      <c r="H48" s="1" t="s">
        <v>560</v>
      </c>
      <c r="I48" s="1" t="s">
        <v>779</v>
      </c>
      <c r="J48" s="1" t="s">
        <v>562</v>
      </c>
      <c r="K48" s="1" t="s">
        <v>779</v>
      </c>
      <c r="L48" s="1" t="s">
        <v>779</v>
      </c>
      <c r="M48" s="1" t="s">
        <v>563</v>
      </c>
      <c r="N48" s="1" t="s">
        <v>563</v>
      </c>
      <c r="O48" s="1" t="s">
        <v>564</v>
      </c>
      <c r="P48" s="1" t="s">
        <v>565</v>
      </c>
      <c r="Q48" s="1" t="s">
        <v>566</v>
      </c>
      <c r="R48" s="1" t="s">
        <v>780</v>
      </c>
      <c r="S48" s="1" t="s">
        <v>568</v>
      </c>
      <c r="T48" s="1" t="s">
        <v>569</v>
      </c>
      <c r="U48" s="1" t="s">
        <v>570</v>
      </c>
    </row>
    <row r="49" s="1" customFormat="1" spans="1:21">
      <c r="A49" s="3">
        <v>18079910819</v>
      </c>
      <c r="B49" s="1" t="s">
        <v>686</v>
      </c>
      <c r="C49" s="1" t="s">
        <v>781</v>
      </c>
      <c r="D49" s="1" t="s">
        <v>777</v>
      </c>
      <c r="E49" s="1" t="s">
        <v>782</v>
      </c>
      <c r="F49" s="1" t="s">
        <v>555</v>
      </c>
      <c r="G49" s="1" t="s">
        <v>559</v>
      </c>
      <c r="H49" s="1" t="s">
        <v>560</v>
      </c>
      <c r="I49" s="1" t="s">
        <v>783</v>
      </c>
      <c r="J49" s="1" t="s">
        <v>562</v>
      </c>
      <c r="K49" s="1" t="s">
        <v>783</v>
      </c>
      <c r="L49" s="1" t="s">
        <v>783</v>
      </c>
      <c r="M49" s="1" t="s">
        <v>563</v>
      </c>
      <c r="N49" s="1" t="s">
        <v>563</v>
      </c>
      <c r="O49" s="1" t="s">
        <v>564</v>
      </c>
      <c r="P49" s="1" t="s">
        <v>565</v>
      </c>
      <c r="Q49" s="1" t="s">
        <v>566</v>
      </c>
      <c r="R49" s="1" t="s">
        <v>784</v>
      </c>
      <c r="S49" s="1" t="s">
        <v>568</v>
      </c>
      <c r="T49" s="1" t="s">
        <v>569</v>
      </c>
      <c r="U49" s="1" t="s">
        <v>570</v>
      </c>
    </row>
    <row r="50" s="1" customFormat="1" spans="1:21">
      <c r="A50" s="3">
        <v>18069061989</v>
      </c>
      <c r="B50" s="1" t="s">
        <v>662</v>
      </c>
      <c r="C50" s="1" t="s">
        <v>785</v>
      </c>
      <c r="D50" s="1" t="s">
        <v>786</v>
      </c>
      <c r="E50" s="1" t="s">
        <v>787</v>
      </c>
      <c r="F50" s="1" t="s">
        <v>555</v>
      </c>
      <c r="G50" s="1" t="s">
        <v>559</v>
      </c>
      <c r="H50" s="1" t="s">
        <v>560</v>
      </c>
      <c r="I50" s="1" t="s">
        <v>788</v>
      </c>
      <c r="J50" s="1" t="s">
        <v>562</v>
      </c>
      <c r="K50" s="1" t="s">
        <v>788</v>
      </c>
      <c r="L50" s="1" t="s">
        <v>788</v>
      </c>
      <c r="M50" s="1" t="s">
        <v>563</v>
      </c>
      <c r="N50" s="1" t="s">
        <v>563</v>
      </c>
      <c r="O50" s="1" t="s">
        <v>564</v>
      </c>
      <c r="P50" s="1" t="s">
        <v>565</v>
      </c>
      <c r="Q50" s="1" t="s">
        <v>566</v>
      </c>
      <c r="R50" s="1" t="s">
        <v>789</v>
      </c>
      <c r="S50" s="1" t="s">
        <v>568</v>
      </c>
      <c r="T50" s="1" t="s">
        <v>569</v>
      </c>
      <c r="U50" s="1" t="s">
        <v>570</v>
      </c>
    </row>
    <row r="51" s="1" customFormat="1" spans="1:21">
      <c r="A51" s="3">
        <v>18084016704</v>
      </c>
      <c r="B51" s="1" t="s">
        <v>686</v>
      </c>
      <c r="C51" s="1" t="s">
        <v>790</v>
      </c>
      <c r="D51" s="1" t="s">
        <v>791</v>
      </c>
      <c r="E51" s="1" t="s">
        <v>792</v>
      </c>
      <c r="F51" s="1" t="s">
        <v>632</v>
      </c>
      <c r="G51" s="1" t="s">
        <v>559</v>
      </c>
      <c r="H51" s="1" t="s">
        <v>560</v>
      </c>
      <c r="I51" s="1" t="s">
        <v>793</v>
      </c>
      <c r="J51" s="1" t="s">
        <v>562</v>
      </c>
      <c r="K51" s="1" t="s">
        <v>793</v>
      </c>
      <c r="L51" s="1" t="s">
        <v>793</v>
      </c>
      <c r="M51" s="1" t="s">
        <v>563</v>
      </c>
      <c r="N51" s="1" t="s">
        <v>563</v>
      </c>
      <c r="O51" s="1" t="s">
        <v>564</v>
      </c>
      <c r="P51" s="1" t="s">
        <v>565</v>
      </c>
      <c r="Q51" s="1" t="s">
        <v>566</v>
      </c>
      <c r="R51" s="1" t="s">
        <v>794</v>
      </c>
      <c r="S51" s="1" t="s">
        <v>568</v>
      </c>
      <c r="T51" s="1" t="s">
        <v>569</v>
      </c>
      <c r="U51" s="1" t="s">
        <v>570</v>
      </c>
    </row>
    <row r="52" s="1" customFormat="1" spans="1:21">
      <c r="A52" s="3">
        <v>18079760560</v>
      </c>
      <c r="B52" s="1" t="s">
        <v>686</v>
      </c>
      <c r="C52" s="1" t="s">
        <v>795</v>
      </c>
      <c r="D52" s="1" t="s">
        <v>796</v>
      </c>
      <c r="E52" s="1" t="s">
        <v>797</v>
      </c>
      <c r="F52" s="1" t="s">
        <v>555</v>
      </c>
      <c r="G52" s="1" t="s">
        <v>559</v>
      </c>
      <c r="H52" s="1" t="s">
        <v>560</v>
      </c>
      <c r="I52" s="1" t="s">
        <v>798</v>
      </c>
      <c r="J52" s="1" t="s">
        <v>562</v>
      </c>
      <c r="K52" s="1" t="s">
        <v>798</v>
      </c>
      <c r="L52" s="1" t="s">
        <v>798</v>
      </c>
      <c r="M52" s="1" t="s">
        <v>563</v>
      </c>
      <c r="N52" s="1" t="s">
        <v>563</v>
      </c>
      <c r="O52" s="1" t="s">
        <v>564</v>
      </c>
      <c r="P52" s="1" t="s">
        <v>565</v>
      </c>
      <c r="Q52" s="1" t="s">
        <v>566</v>
      </c>
      <c r="R52" s="1" t="s">
        <v>799</v>
      </c>
      <c r="S52" s="1" t="s">
        <v>568</v>
      </c>
      <c r="T52" s="1" t="s">
        <v>569</v>
      </c>
      <c r="U52" s="1" t="s">
        <v>570</v>
      </c>
    </row>
    <row r="53" s="1" customFormat="1" spans="1:21">
      <c r="A53" s="3">
        <v>18056679604</v>
      </c>
      <c r="B53" s="1" t="s">
        <v>750</v>
      </c>
      <c r="C53" s="1" t="s">
        <v>800</v>
      </c>
      <c r="D53" s="1" t="s">
        <v>801</v>
      </c>
      <c r="E53" s="1" t="s">
        <v>802</v>
      </c>
      <c r="F53" s="1" t="s">
        <v>662</v>
      </c>
      <c r="G53" s="1" t="s">
        <v>559</v>
      </c>
      <c r="H53" s="1" t="s">
        <v>560</v>
      </c>
      <c r="I53" s="1" t="s">
        <v>803</v>
      </c>
      <c r="J53" s="1" t="s">
        <v>562</v>
      </c>
      <c r="K53" s="1" t="s">
        <v>803</v>
      </c>
      <c r="L53" s="1" t="s">
        <v>803</v>
      </c>
      <c r="M53" s="1" t="s">
        <v>563</v>
      </c>
      <c r="N53" s="1" t="s">
        <v>563</v>
      </c>
      <c r="O53" s="1" t="s">
        <v>564</v>
      </c>
      <c r="P53" s="1" t="s">
        <v>565</v>
      </c>
      <c r="Q53" s="1" t="s">
        <v>566</v>
      </c>
      <c r="R53" s="1" t="s">
        <v>804</v>
      </c>
      <c r="S53" s="1" t="s">
        <v>568</v>
      </c>
      <c r="T53" s="1" t="s">
        <v>569</v>
      </c>
      <c r="U53" s="1" t="s">
        <v>570</v>
      </c>
    </row>
    <row r="54" s="1" customFormat="1" spans="1:21">
      <c r="A54" s="3">
        <v>18056182576</v>
      </c>
      <c r="B54" s="1" t="s">
        <v>750</v>
      </c>
      <c r="C54" s="1" t="s">
        <v>805</v>
      </c>
      <c r="D54" s="1" t="s">
        <v>624</v>
      </c>
      <c r="E54" s="1" t="s">
        <v>806</v>
      </c>
      <c r="F54" s="1" t="s">
        <v>555</v>
      </c>
      <c r="G54" s="1" t="s">
        <v>559</v>
      </c>
      <c r="H54" s="1" t="s">
        <v>560</v>
      </c>
      <c r="I54" s="1" t="s">
        <v>807</v>
      </c>
      <c r="J54" s="1" t="s">
        <v>562</v>
      </c>
      <c r="K54" s="1" t="s">
        <v>807</v>
      </c>
      <c r="L54" s="1" t="s">
        <v>807</v>
      </c>
      <c r="M54" s="1" t="s">
        <v>563</v>
      </c>
      <c r="N54" s="1" t="s">
        <v>563</v>
      </c>
      <c r="O54" s="1" t="s">
        <v>564</v>
      </c>
      <c r="P54" s="1" t="s">
        <v>565</v>
      </c>
      <c r="Q54" s="1" t="s">
        <v>566</v>
      </c>
      <c r="R54" s="1" t="s">
        <v>808</v>
      </c>
      <c r="S54" s="1" t="s">
        <v>568</v>
      </c>
      <c r="T54" s="1" t="s">
        <v>569</v>
      </c>
      <c r="U54" s="1" t="s">
        <v>570</v>
      </c>
    </row>
    <row r="55" s="1" customFormat="1" spans="1:21">
      <c r="A55" s="3">
        <v>18062883753</v>
      </c>
      <c r="B55" s="1" t="s">
        <v>713</v>
      </c>
      <c r="C55" s="1" t="s">
        <v>809</v>
      </c>
      <c r="D55" s="1" t="s">
        <v>624</v>
      </c>
      <c r="E55" s="1" t="s">
        <v>810</v>
      </c>
      <c r="F55" s="1" t="s">
        <v>632</v>
      </c>
      <c r="G55" s="1" t="s">
        <v>559</v>
      </c>
      <c r="H55" s="1" t="s">
        <v>560</v>
      </c>
      <c r="I55" s="1" t="s">
        <v>811</v>
      </c>
      <c r="J55" s="1" t="s">
        <v>562</v>
      </c>
      <c r="K55" s="1" t="s">
        <v>811</v>
      </c>
      <c r="L55" s="1" t="s">
        <v>811</v>
      </c>
      <c r="M55" s="1" t="s">
        <v>563</v>
      </c>
      <c r="N55" s="1" t="s">
        <v>563</v>
      </c>
      <c r="O55" s="1" t="s">
        <v>564</v>
      </c>
      <c r="P55" s="1" t="s">
        <v>565</v>
      </c>
      <c r="Q55" s="1" t="s">
        <v>566</v>
      </c>
      <c r="R55" s="1" t="s">
        <v>812</v>
      </c>
      <c r="S55" s="1" t="s">
        <v>568</v>
      </c>
      <c r="T55" s="1" t="s">
        <v>569</v>
      </c>
      <c r="U55" s="1" t="s">
        <v>570</v>
      </c>
    </row>
    <row r="56" s="1" customFormat="1" spans="1:21">
      <c r="A56" s="3">
        <v>18083668833</v>
      </c>
      <c r="B56" s="1" t="s">
        <v>686</v>
      </c>
      <c r="C56" s="1" t="s">
        <v>813</v>
      </c>
      <c r="D56" s="1" t="s">
        <v>624</v>
      </c>
      <c r="E56" s="1" t="s">
        <v>814</v>
      </c>
      <c r="F56" s="1" t="s">
        <v>555</v>
      </c>
      <c r="G56" s="1" t="s">
        <v>559</v>
      </c>
      <c r="H56" s="1" t="s">
        <v>560</v>
      </c>
      <c r="I56" s="1" t="s">
        <v>647</v>
      </c>
      <c r="J56" s="1" t="s">
        <v>562</v>
      </c>
      <c r="K56" s="1" t="s">
        <v>647</v>
      </c>
      <c r="L56" s="1" t="s">
        <v>647</v>
      </c>
      <c r="M56" s="1" t="s">
        <v>563</v>
      </c>
      <c r="N56" s="1" t="s">
        <v>563</v>
      </c>
      <c r="O56" s="1" t="s">
        <v>564</v>
      </c>
      <c r="P56" s="1" t="s">
        <v>565</v>
      </c>
      <c r="Q56" s="1" t="s">
        <v>566</v>
      </c>
      <c r="R56" s="1" t="s">
        <v>815</v>
      </c>
      <c r="S56" s="1" t="s">
        <v>568</v>
      </c>
      <c r="T56" s="1" t="s">
        <v>569</v>
      </c>
      <c r="U56" s="1" t="s">
        <v>570</v>
      </c>
    </row>
    <row r="57" s="1" customFormat="1" spans="1:21">
      <c r="A57" s="3">
        <v>18075461613</v>
      </c>
      <c r="B57" s="1" t="s">
        <v>673</v>
      </c>
      <c r="C57" s="1" t="s">
        <v>816</v>
      </c>
      <c r="D57" s="1" t="s">
        <v>624</v>
      </c>
      <c r="E57" s="1" t="s">
        <v>817</v>
      </c>
      <c r="F57" s="1" t="s">
        <v>555</v>
      </c>
      <c r="G57" s="1" t="s">
        <v>559</v>
      </c>
      <c r="H57" s="1" t="s">
        <v>560</v>
      </c>
      <c r="I57" s="1" t="s">
        <v>626</v>
      </c>
      <c r="J57" s="1" t="s">
        <v>562</v>
      </c>
      <c r="K57" s="1" t="s">
        <v>626</v>
      </c>
      <c r="L57" s="1" t="s">
        <v>626</v>
      </c>
      <c r="M57" s="1" t="s">
        <v>563</v>
      </c>
      <c r="N57" s="1" t="s">
        <v>563</v>
      </c>
      <c r="O57" s="1" t="s">
        <v>564</v>
      </c>
      <c r="P57" s="1" t="s">
        <v>565</v>
      </c>
      <c r="Q57" s="1" t="s">
        <v>566</v>
      </c>
      <c r="R57" s="1" t="s">
        <v>818</v>
      </c>
      <c r="S57" s="1" t="s">
        <v>568</v>
      </c>
      <c r="T57" s="1" t="s">
        <v>569</v>
      </c>
      <c r="U57" s="1" t="s">
        <v>570</v>
      </c>
    </row>
    <row r="58" s="1" customFormat="1" spans="1:21">
      <c r="A58" s="3">
        <v>18075420691</v>
      </c>
      <c r="B58" s="1" t="s">
        <v>673</v>
      </c>
      <c r="C58" s="1" t="s">
        <v>819</v>
      </c>
      <c r="D58" s="1" t="s">
        <v>624</v>
      </c>
      <c r="E58" s="1" t="s">
        <v>820</v>
      </c>
      <c r="F58" s="1" t="s">
        <v>555</v>
      </c>
      <c r="G58" s="1" t="s">
        <v>559</v>
      </c>
      <c r="H58" s="1" t="s">
        <v>560</v>
      </c>
      <c r="I58" s="1" t="s">
        <v>647</v>
      </c>
      <c r="J58" s="1" t="s">
        <v>562</v>
      </c>
      <c r="K58" s="1" t="s">
        <v>647</v>
      </c>
      <c r="L58" s="1" t="s">
        <v>647</v>
      </c>
      <c r="M58" s="1" t="s">
        <v>563</v>
      </c>
      <c r="N58" s="1" t="s">
        <v>563</v>
      </c>
      <c r="O58" s="1" t="s">
        <v>564</v>
      </c>
      <c r="P58" s="1" t="s">
        <v>565</v>
      </c>
      <c r="Q58" s="1" t="s">
        <v>566</v>
      </c>
      <c r="R58" s="1" t="s">
        <v>821</v>
      </c>
      <c r="S58" s="1" t="s">
        <v>568</v>
      </c>
      <c r="T58" s="1" t="s">
        <v>569</v>
      </c>
      <c r="U58" s="1" t="s">
        <v>570</v>
      </c>
    </row>
    <row r="59" s="1" customFormat="1" spans="1:21">
      <c r="A59" s="3">
        <v>18085391160</v>
      </c>
      <c r="B59" s="1" t="s">
        <v>632</v>
      </c>
      <c r="C59" s="1" t="s">
        <v>822</v>
      </c>
      <c r="D59" s="1" t="s">
        <v>823</v>
      </c>
      <c r="E59" s="1" t="s">
        <v>824</v>
      </c>
      <c r="F59" s="1" t="s">
        <v>555</v>
      </c>
      <c r="G59" s="1" t="s">
        <v>559</v>
      </c>
      <c r="H59" s="1" t="s">
        <v>560</v>
      </c>
      <c r="I59" s="1" t="s">
        <v>825</v>
      </c>
      <c r="J59" s="1" t="s">
        <v>562</v>
      </c>
      <c r="K59" s="1" t="s">
        <v>825</v>
      </c>
      <c r="L59" s="1" t="s">
        <v>825</v>
      </c>
      <c r="M59" s="1" t="s">
        <v>563</v>
      </c>
      <c r="N59" s="1" t="s">
        <v>563</v>
      </c>
      <c r="O59" s="1" t="s">
        <v>564</v>
      </c>
      <c r="P59" s="1" t="s">
        <v>565</v>
      </c>
      <c r="Q59" s="1" t="s">
        <v>566</v>
      </c>
      <c r="R59" s="1" t="s">
        <v>826</v>
      </c>
      <c r="S59" s="1" t="s">
        <v>568</v>
      </c>
      <c r="T59" s="1" t="s">
        <v>569</v>
      </c>
      <c r="U59" s="1" t="s">
        <v>570</v>
      </c>
    </row>
    <row r="60" s="1" customFormat="1" spans="1:21">
      <c r="A60" s="3">
        <v>18069426708</v>
      </c>
      <c r="B60" s="1" t="s">
        <v>662</v>
      </c>
      <c r="C60" s="1" t="s">
        <v>827</v>
      </c>
      <c r="D60" s="1" t="s">
        <v>828</v>
      </c>
      <c r="E60" s="1" t="s">
        <v>829</v>
      </c>
      <c r="F60" s="1" t="s">
        <v>555</v>
      </c>
      <c r="G60" s="1" t="s">
        <v>559</v>
      </c>
      <c r="H60" s="1" t="s">
        <v>560</v>
      </c>
      <c r="I60" s="1" t="s">
        <v>830</v>
      </c>
      <c r="J60" s="1" t="s">
        <v>562</v>
      </c>
      <c r="K60" s="1" t="s">
        <v>830</v>
      </c>
      <c r="L60" s="1" t="s">
        <v>830</v>
      </c>
      <c r="M60" s="1" t="s">
        <v>563</v>
      </c>
      <c r="N60" s="1" t="s">
        <v>563</v>
      </c>
      <c r="O60" s="1" t="s">
        <v>564</v>
      </c>
      <c r="P60" s="1" t="s">
        <v>565</v>
      </c>
      <c r="Q60" s="1" t="s">
        <v>566</v>
      </c>
      <c r="R60" s="1" t="s">
        <v>831</v>
      </c>
      <c r="S60" s="1" t="s">
        <v>568</v>
      </c>
      <c r="T60" s="1" t="s">
        <v>569</v>
      </c>
      <c r="U60" s="1" t="s">
        <v>570</v>
      </c>
    </row>
    <row r="61" s="1" customFormat="1" spans="1:21">
      <c r="A61" s="3">
        <v>18065444076</v>
      </c>
      <c r="B61" s="1" t="s">
        <v>662</v>
      </c>
      <c r="C61" s="1" t="s">
        <v>832</v>
      </c>
      <c r="D61" s="1" t="s">
        <v>828</v>
      </c>
      <c r="E61" s="1" t="s">
        <v>833</v>
      </c>
      <c r="F61" s="1" t="s">
        <v>555</v>
      </c>
      <c r="G61" s="1" t="s">
        <v>559</v>
      </c>
      <c r="H61" s="1" t="s">
        <v>560</v>
      </c>
      <c r="I61" s="1" t="s">
        <v>834</v>
      </c>
      <c r="J61" s="1" t="s">
        <v>562</v>
      </c>
      <c r="K61" s="1" t="s">
        <v>834</v>
      </c>
      <c r="L61" s="1" t="s">
        <v>834</v>
      </c>
      <c r="M61" s="1" t="s">
        <v>563</v>
      </c>
      <c r="N61" s="1" t="s">
        <v>563</v>
      </c>
      <c r="O61" s="1" t="s">
        <v>564</v>
      </c>
      <c r="P61" s="1" t="s">
        <v>565</v>
      </c>
      <c r="Q61" s="1" t="s">
        <v>566</v>
      </c>
      <c r="R61" s="1" t="s">
        <v>835</v>
      </c>
      <c r="S61" s="1" t="s">
        <v>568</v>
      </c>
      <c r="T61" s="1" t="s">
        <v>569</v>
      </c>
      <c r="U61" s="1" t="s">
        <v>570</v>
      </c>
    </row>
    <row r="62" s="1" customFormat="1" spans="1:21">
      <c r="A62" s="3">
        <v>18069232664</v>
      </c>
      <c r="B62" s="1" t="s">
        <v>662</v>
      </c>
      <c r="C62" s="1" t="s">
        <v>836</v>
      </c>
      <c r="D62" s="1" t="s">
        <v>837</v>
      </c>
      <c r="E62" s="1" t="s">
        <v>838</v>
      </c>
      <c r="F62" s="1" t="s">
        <v>632</v>
      </c>
      <c r="G62" s="1" t="s">
        <v>559</v>
      </c>
      <c r="H62" s="1" t="s">
        <v>560</v>
      </c>
      <c r="I62" s="1" t="s">
        <v>839</v>
      </c>
      <c r="J62" s="1" t="s">
        <v>562</v>
      </c>
      <c r="K62" s="1" t="s">
        <v>839</v>
      </c>
      <c r="L62" s="1" t="s">
        <v>839</v>
      </c>
      <c r="M62" s="1" t="s">
        <v>563</v>
      </c>
      <c r="N62" s="1" t="s">
        <v>563</v>
      </c>
      <c r="O62" s="1" t="s">
        <v>564</v>
      </c>
      <c r="P62" s="1" t="s">
        <v>565</v>
      </c>
      <c r="Q62" s="1" t="s">
        <v>566</v>
      </c>
      <c r="R62" s="1" t="s">
        <v>840</v>
      </c>
      <c r="S62" s="1" t="s">
        <v>568</v>
      </c>
      <c r="T62" s="1" t="s">
        <v>569</v>
      </c>
      <c r="U62" s="1" t="s">
        <v>570</v>
      </c>
    </row>
    <row r="63" s="1" customFormat="1" spans="1:21">
      <c r="A63" s="3">
        <v>18064904013</v>
      </c>
      <c r="B63" s="1" t="s">
        <v>662</v>
      </c>
      <c r="C63" s="1" t="s">
        <v>841</v>
      </c>
      <c r="D63" s="1" t="s">
        <v>842</v>
      </c>
      <c r="E63" s="1" t="s">
        <v>843</v>
      </c>
      <c r="F63" s="1" t="s">
        <v>632</v>
      </c>
      <c r="G63" s="1" t="s">
        <v>559</v>
      </c>
      <c r="H63" s="1" t="s">
        <v>560</v>
      </c>
      <c r="I63" s="1" t="s">
        <v>844</v>
      </c>
      <c r="J63" s="1" t="s">
        <v>562</v>
      </c>
      <c r="K63" s="1" t="s">
        <v>844</v>
      </c>
      <c r="L63" s="1" t="s">
        <v>844</v>
      </c>
      <c r="M63" s="1" t="s">
        <v>563</v>
      </c>
      <c r="N63" s="1" t="s">
        <v>563</v>
      </c>
      <c r="O63" s="1" t="s">
        <v>564</v>
      </c>
      <c r="P63" s="1" t="s">
        <v>565</v>
      </c>
      <c r="Q63" s="1" t="s">
        <v>566</v>
      </c>
      <c r="R63" s="1" t="s">
        <v>845</v>
      </c>
      <c r="S63" s="1" t="s">
        <v>568</v>
      </c>
      <c r="T63" s="1" t="s">
        <v>569</v>
      </c>
      <c r="U63" s="1" t="s">
        <v>570</v>
      </c>
    </row>
    <row r="64" s="1" customFormat="1" spans="1:21">
      <c r="A64" s="3">
        <v>18055530770</v>
      </c>
      <c r="B64" s="1" t="s">
        <v>750</v>
      </c>
      <c r="C64" s="1" t="s">
        <v>846</v>
      </c>
      <c r="D64" s="1" t="s">
        <v>847</v>
      </c>
      <c r="E64" s="1" t="s">
        <v>848</v>
      </c>
      <c r="F64" s="1" t="s">
        <v>555</v>
      </c>
      <c r="G64" s="1" t="s">
        <v>559</v>
      </c>
      <c r="H64" s="1" t="s">
        <v>560</v>
      </c>
      <c r="I64" s="1" t="s">
        <v>849</v>
      </c>
      <c r="J64" s="1" t="s">
        <v>562</v>
      </c>
      <c r="K64" s="1" t="s">
        <v>849</v>
      </c>
      <c r="L64" s="1" t="s">
        <v>849</v>
      </c>
      <c r="M64" s="1" t="s">
        <v>563</v>
      </c>
      <c r="N64" s="1" t="s">
        <v>563</v>
      </c>
      <c r="O64" s="1" t="s">
        <v>564</v>
      </c>
      <c r="P64" s="1" t="s">
        <v>565</v>
      </c>
      <c r="Q64" s="1" t="s">
        <v>566</v>
      </c>
      <c r="R64" s="1" t="s">
        <v>850</v>
      </c>
      <c r="S64" s="1" t="s">
        <v>568</v>
      </c>
      <c r="T64" s="1" t="s">
        <v>569</v>
      </c>
      <c r="U64" s="1" t="s">
        <v>570</v>
      </c>
    </row>
    <row r="65" s="1" customFormat="1" spans="1:21">
      <c r="A65" s="3">
        <v>18043156726</v>
      </c>
      <c r="B65" s="1" t="s">
        <v>851</v>
      </c>
      <c r="C65" s="1" t="s">
        <v>852</v>
      </c>
      <c r="D65" s="1" t="s">
        <v>669</v>
      </c>
      <c r="E65" s="1" t="s">
        <v>853</v>
      </c>
      <c r="F65" s="1" t="s">
        <v>555</v>
      </c>
      <c r="G65" s="1" t="s">
        <v>559</v>
      </c>
      <c r="H65" s="1" t="s">
        <v>560</v>
      </c>
      <c r="I65" s="1" t="s">
        <v>854</v>
      </c>
      <c r="J65" s="1" t="s">
        <v>562</v>
      </c>
      <c r="K65" s="1" t="s">
        <v>854</v>
      </c>
      <c r="L65" s="1" t="s">
        <v>854</v>
      </c>
      <c r="M65" s="1" t="s">
        <v>563</v>
      </c>
      <c r="N65" s="1" t="s">
        <v>563</v>
      </c>
      <c r="O65" s="1" t="s">
        <v>564</v>
      </c>
      <c r="P65" s="1" t="s">
        <v>565</v>
      </c>
      <c r="Q65" s="1" t="s">
        <v>566</v>
      </c>
      <c r="R65" s="1" t="s">
        <v>855</v>
      </c>
      <c r="S65" s="1" t="s">
        <v>568</v>
      </c>
      <c r="T65" s="1" t="s">
        <v>569</v>
      </c>
      <c r="U65" s="1" t="s">
        <v>570</v>
      </c>
    </row>
    <row r="66" s="1" customFormat="1" spans="1:21">
      <c r="A66" s="3">
        <v>18018140663</v>
      </c>
      <c r="B66" s="1" t="s">
        <v>856</v>
      </c>
      <c r="C66" s="1" t="s">
        <v>857</v>
      </c>
      <c r="D66" s="1" t="s">
        <v>858</v>
      </c>
      <c r="E66" s="1" t="s">
        <v>859</v>
      </c>
      <c r="F66" s="1" t="s">
        <v>686</v>
      </c>
      <c r="G66" s="1" t="s">
        <v>559</v>
      </c>
      <c r="H66" s="1" t="s">
        <v>560</v>
      </c>
      <c r="I66" s="1" t="s">
        <v>860</v>
      </c>
      <c r="J66" s="1" t="s">
        <v>562</v>
      </c>
      <c r="K66" s="1" t="s">
        <v>860</v>
      </c>
      <c r="L66" s="1" t="s">
        <v>860</v>
      </c>
      <c r="M66" s="1" t="s">
        <v>563</v>
      </c>
      <c r="N66" s="1" t="s">
        <v>563</v>
      </c>
      <c r="O66" s="1" t="s">
        <v>564</v>
      </c>
      <c r="P66" s="1" t="s">
        <v>565</v>
      </c>
      <c r="Q66" s="1" t="s">
        <v>566</v>
      </c>
      <c r="R66" s="1" t="s">
        <v>861</v>
      </c>
      <c r="S66" s="1" t="s">
        <v>568</v>
      </c>
      <c r="T66" s="1" t="s">
        <v>569</v>
      </c>
      <c r="U66" s="1" t="s">
        <v>570</v>
      </c>
    </row>
    <row r="67" s="1" customFormat="1" spans="1:21">
      <c r="A67" s="3">
        <v>18040711099</v>
      </c>
      <c r="B67" s="1" t="s">
        <v>862</v>
      </c>
      <c r="C67" s="1" t="s">
        <v>863</v>
      </c>
      <c r="D67" s="1" t="s">
        <v>702</v>
      </c>
      <c r="E67" s="1" t="s">
        <v>864</v>
      </c>
      <c r="F67" s="1" t="s">
        <v>632</v>
      </c>
      <c r="G67" s="1" t="s">
        <v>559</v>
      </c>
      <c r="H67" s="1" t="s">
        <v>560</v>
      </c>
      <c r="I67" s="1" t="s">
        <v>865</v>
      </c>
      <c r="J67" s="1" t="s">
        <v>562</v>
      </c>
      <c r="K67" s="1" t="s">
        <v>865</v>
      </c>
      <c r="L67" s="1" t="s">
        <v>865</v>
      </c>
      <c r="M67" s="1" t="s">
        <v>563</v>
      </c>
      <c r="N67" s="1" t="s">
        <v>563</v>
      </c>
      <c r="O67" s="1" t="s">
        <v>564</v>
      </c>
      <c r="P67" s="1" t="s">
        <v>565</v>
      </c>
      <c r="Q67" s="1" t="s">
        <v>566</v>
      </c>
      <c r="R67" s="1" t="s">
        <v>866</v>
      </c>
      <c r="S67" s="1" t="s">
        <v>568</v>
      </c>
      <c r="T67" s="1" t="s">
        <v>569</v>
      </c>
      <c r="U67" s="1" t="s">
        <v>570</v>
      </c>
    </row>
    <row r="68" s="1" customFormat="1" spans="1:21">
      <c r="A68" s="3">
        <v>17972551159</v>
      </c>
      <c r="B68" s="1" t="s">
        <v>867</v>
      </c>
      <c r="C68" s="1" t="s">
        <v>868</v>
      </c>
      <c r="D68" s="1" t="s">
        <v>719</v>
      </c>
      <c r="E68" s="1" t="s">
        <v>869</v>
      </c>
      <c r="F68" s="1" t="s">
        <v>632</v>
      </c>
      <c r="G68" s="1" t="s">
        <v>559</v>
      </c>
      <c r="H68" s="1" t="s">
        <v>560</v>
      </c>
      <c r="I68" s="1" t="s">
        <v>870</v>
      </c>
      <c r="J68" s="1" t="s">
        <v>562</v>
      </c>
      <c r="K68" s="1" t="s">
        <v>870</v>
      </c>
      <c r="L68" s="1" t="s">
        <v>870</v>
      </c>
      <c r="M68" s="1" t="s">
        <v>563</v>
      </c>
      <c r="N68" s="1" t="s">
        <v>563</v>
      </c>
      <c r="O68" s="1" t="s">
        <v>564</v>
      </c>
      <c r="P68" s="1" t="s">
        <v>565</v>
      </c>
      <c r="Q68" s="1" t="s">
        <v>566</v>
      </c>
      <c r="R68" s="1" t="s">
        <v>871</v>
      </c>
      <c r="S68" s="1" t="s">
        <v>568</v>
      </c>
      <c r="T68" s="1" t="s">
        <v>569</v>
      </c>
      <c r="U68" s="1" t="s">
        <v>570</v>
      </c>
    </row>
    <row r="69" s="1" customFormat="1" spans="1:21">
      <c r="A69" s="1" t="s">
        <v>872</v>
      </c>
      <c r="B69" s="1" t="s">
        <v>873</v>
      </c>
      <c r="C69" s="1" t="s">
        <v>874</v>
      </c>
      <c r="D69" s="1" t="s">
        <v>719</v>
      </c>
      <c r="E69" s="1" t="s">
        <v>875</v>
      </c>
      <c r="F69" s="1" t="s">
        <v>555</v>
      </c>
      <c r="G69" s="1" t="s">
        <v>559</v>
      </c>
      <c r="H69" s="1" t="s">
        <v>560</v>
      </c>
      <c r="I69" s="1" t="s">
        <v>564</v>
      </c>
      <c r="J69" s="1" t="s">
        <v>562</v>
      </c>
      <c r="K69" s="1" t="s">
        <v>564</v>
      </c>
      <c r="L69" s="1" t="s">
        <v>564</v>
      </c>
      <c r="M69" s="1" t="s">
        <v>563</v>
      </c>
      <c r="N69" s="1" t="s">
        <v>563</v>
      </c>
      <c r="O69" s="1" t="s">
        <v>564</v>
      </c>
      <c r="P69" s="1" t="s">
        <v>565</v>
      </c>
      <c r="Q69" s="1" t="s">
        <v>566</v>
      </c>
      <c r="R69" s="1" t="s">
        <v>876</v>
      </c>
      <c r="S69" s="1" t="s">
        <v>568</v>
      </c>
      <c r="T69" s="1" t="s">
        <v>569</v>
      </c>
      <c r="U69" s="1" t="s">
        <v>570</v>
      </c>
    </row>
    <row r="70" s="1" customFormat="1" spans="1:21">
      <c r="A70" s="1" t="s">
        <v>877</v>
      </c>
      <c r="B70" s="1" t="s">
        <v>878</v>
      </c>
      <c r="C70" s="1" t="s">
        <v>879</v>
      </c>
      <c r="D70" s="1" t="s">
        <v>719</v>
      </c>
      <c r="E70" s="1" t="s">
        <v>720</v>
      </c>
      <c r="F70" s="1" t="s">
        <v>555</v>
      </c>
      <c r="G70" s="1" t="s">
        <v>559</v>
      </c>
      <c r="H70" s="1" t="s">
        <v>560</v>
      </c>
      <c r="I70" s="1" t="s">
        <v>564</v>
      </c>
      <c r="J70" s="1" t="s">
        <v>562</v>
      </c>
      <c r="K70" s="1" t="s">
        <v>564</v>
      </c>
      <c r="L70" s="1" t="s">
        <v>564</v>
      </c>
      <c r="M70" s="1" t="s">
        <v>563</v>
      </c>
      <c r="N70" s="1" t="s">
        <v>563</v>
      </c>
      <c r="O70" s="1" t="s">
        <v>564</v>
      </c>
      <c r="P70" s="1" t="s">
        <v>565</v>
      </c>
      <c r="Q70" s="1" t="s">
        <v>566</v>
      </c>
      <c r="R70" s="1" t="s">
        <v>880</v>
      </c>
      <c r="S70" s="1" t="s">
        <v>568</v>
      </c>
      <c r="T70" s="1" t="s">
        <v>569</v>
      </c>
      <c r="U70" s="1" t="s">
        <v>570</v>
      </c>
    </row>
    <row r="71" s="1" customFormat="1" spans="1:21">
      <c r="A71" s="3">
        <v>18000362604</v>
      </c>
      <c r="B71" s="1" t="s">
        <v>881</v>
      </c>
      <c r="C71" s="1" t="s">
        <v>882</v>
      </c>
      <c r="D71" s="1" t="s">
        <v>883</v>
      </c>
      <c r="E71" s="1" t="s">
        <v>884</v>
      </c>
      <c r="F71" s="1" t="s">
        <v>885</v>
      </c>
      <c r="G71" s="1" t="s">
        <v>559</v>
      </c>
      <c r="H71" s="1" t="s">
        <v>560</v>
      </c>
      <c r="I71" s="1" t="s">
        <v>886</v>
      </c>
      <c r="J71" s="1" t="s">
        <v>562</v>
      </c>
      <c r="K71" s="1" t="s">
        <v>886</v>
      </c>
      <c r="L71" s="1" t="s">
        <v>886</v>
      </c>
      <c r="M71" s="1" t="s">
        <v>563</v>
      </c>
      <c r="N71" s="1" t="s">
        <v>563</v>
      </c>
      <c r="O71" s="1" t="s">
        <v>564</v>
      </c>
      <c r="P71" s="1" t="s">
        <v>565</v>
      </c>
      <c r="Q71" s="1" t="s">
        <v>566</v>
      </c>
      <c r="R71" s="1" t="s">
        <v>887</v>
      </c>
      <c r="S71" s="1" t="s">
        <v>568</v>
      </c>
      <c r="T71" s="1" t="s">
        <v>569</v>
      </c>
      <c r="U71" s="1" t="s">
        <v>570</v>
      </c>
    </row>
    <row r="72" s="1" customFormat="1" spans="1:21">
      <c r="A72" s="3">
        <v>18004214690</v>
      </c>
      <c r="B72" s="1" t="s">
        <v>888</v>
      </c>
      <c r="C72" s="1" t="s">
        <v>889</v>
      </c>
      <c r="D72" s="1" t="s">
        <v>619</v>
      </c>
      <c r="E72" s="1" t="s">
        <v>890</v>
      </c>
      <c r="F72" s="1" t="s">
        <v>673</v>
      </c>
      <c r="G72" s="1" t="s">
        <v>559</v>
      </c>
      <c r="H72" s="1" t="s">
        <v>560</v>
      </c>
      <c r="I72" s="1" t="s">
        <v>891</v>
      </c>
      <c r="J72" s="1" t="s">
        <v>562</v>
      </c>
      <c r="K72" s="1" t="s">
        <v>891</v>
      </c>
      <c r="L72" s="1" t="s">
        <v>891</v>
      </c>
      <c r="M72" s="1" t="s">
        <v>563</v>
      </c>
      <c r="N72" s="1" t="s">
        <v>563</v>
      </c>
      <c r="O72" s="1" t="s">
        <v>564</v>
      </c>
      <c r="P72" s="1" t="s">
        <v>565</v>
      </c>
      <c r="Q72" s="1" t="s">
        <v>566</v>
      </c>
      <c r="R72" s="1" t="s">
        <v>892</v>
      </c>
      <c r="S72" s="1" t="s">
        <v>568</v>
      </c>
      <c r="T72" s="1" t="s">
        <v>569</v>
      </c>
      <c r="U72" s="1" t="s">
        <v>570</v>
      </c>
    </row>
    <row r="73" s="1" customFormat="1" spans="1:21">
      <c r="A73" s="3">
        <v>17993514290</v>
      </c>
      <c r="B73" s="1" t="s">
        <v>893</v>
      </c>
      <c r="C73" s="1" t="s">
        <v>894</v>
      </c>
      <c r="D73" s="1" t="s">
        <v>895</v>
      </c>
      <c r="E73" s="1" t="s">
        <v>896</v>
      </c>
      <c r="F73" s="1" t="s">
        <v>632</v>
      </c>
      <c r="G73" s="1" t="s">
        <v>559</v>
      </c>
      <c r="H73" s="1" t="s">
        <v>560</v>
      </c>
      <c r="I73" s="1" t="s">
        <v>897</v>
      </c>
      <c r="J73" s="1" t="s">
        <v>562</v>
      </c>
      <c r="K73" s="1" t="s">
        <v>897</v>
      </c>
      <c r="L73" s="1" t="s">
        <v>897</v>
      </c>
      <c r="M73" s="1" t="s">
        <v>563</v>
      </c>
      <c r="N73" s="1" t="s">
        <v>563</v>
      </c>
      <c r="O73" s="1" t="s">
        <v>564</v>
      </c>
      <c r="P73" s="1" t="s">
        <v>565</v>
      </c>
      <c r="Q73" s="1" t="s">
        <v>566</v>
      </c>
      <c r="R73" s="1" t="s">
        <v>898</v>
      </c>
      <c r="S73" s="1" t="s">
        <v>568</v>
      </c>
      <c r="T73" s="1" t="s">
        <v>569</v>
      </c>
      <c r="U73" s="1" t="s">
        <v>570</v>
      </c>
    </row>
    <row r="74" s="1" customFormat="1" spans="1:21">
      <c r="A74" s="3">
        <v>17992362564</v>
      </c>
      <c r="B74" s="1" t="s">
        <v>893</v>
      </c>
      <c r="C74" s="1" t="s">
        <v>899</v>
      </c>
      <c r="D74" s="1" t="s">
        <v>895</v>
      </c>
      <c r="E74" s="1" t="s">
        <v>900</v>
      </c>
      <c r="F74" s="1" t="s">
        <v>632</v>
      </c>
      <c r="G74" s="1" t="s">
        <v>559</v>
      </c>
      <c r="H74" s="1" t="s">
        <v>560</v>
      </c>
      <c r="I74" s="1" t="s">
        <v>897</v>
      </c>
      <c r="J74" s="1" t="s">
        <v>562</v>
      </c>
      <c r="K74" s="1" t="s">
        <v>897</v>
      </c>
      <c r="L74" s="1" t="s">
        <v>897</v>
      </c>
      <c r="M74" s="1" t="s">
        <v>563</v>
      </c>
      <c r="N74" s="1" t="s">
        <v>563</v>
      </c>
      <c r="O74" s="1" t="s">
        <v>564</v>
      </c>
      <c r="P74" s="1" t="s">
        <v>565</v>
      </c>
      <c r="Q74" s="1" t="s">
        <v>566</v>
      </c>
      <c r="R74" s="1" t="s">
        <v>901</v>
      </c>
      <c r="S74" s="1" t="s">
        <v>568</v>
      </c>
      <c r="T74" s="1" t="s">
        <v>569</v>
      </c>
      <c r="U74" s="1" t="s">
        <v>570</v>
      </c>
    </row>
    <row r="75" s="1" customFormat="1" spans="1:21">
      <c r="A75" s="3">
        <v>18009261586</v>
      </c>
      <c r="B75" s="1" t="s">
        <v>902</v>
      </c>
      <c r="C75" s="1" t="s">
        <v>903</v>
      </c>
      <c r="D75" s="1" t="s">
        <v>904</v>
      </c>
      <c r="E75" s="1" t="s">
        <v>905</v>
      </c>
      <c r="F75" s="1" t="s">
        <v>555</v>
      </c>
      <c r="G75" s="1" t="s">
        <v>559</v>
      </c>
      <c r="H75" s="1" t="s">
        <v>560</v>
      </c>
      <c r="I75" s="1" t="s">
        <v>906</v>
      </c>
      <c r="J75" s="1" t="s">
        <v>562</v>
      </c>
      <c r="K75" s="1" t="s">
        <v>906</v>
      </c>
      <c r="L75" s="1" t="s">
        <v>906</v>
      </c>
      <c r="M75" s="1" t="s">
        <v>563</v>
      </c>
      <c r="N75" s="1" t="s">
        <v>563</v>
      </c>
      <c r="O75" s="1" t="s">
        <v>564</v>
      </c>
      <c r="P75" s="1" t="s">
        <v>565</v>
      </c>
      <c r="Q75" s="1" t="s">
        <v>566</v>
      </c>
      <c r="R75" s="1" t="s">
        <v>907</v>
      </c>
      <c r="S75" s="1" t="s">
        <v>568</v>
      </c>
      <c r="T75" s="1" t="s">
        <v>569</v>
      </c>
      <c r="U75" s="1" t="s">
        <v>570</v>
      </c>
    </row>
    <row r="76" s="1" customFormat="1" spans="1:21">
      <c r="A76" s="3">
        <v>18019830897</v>
      </c>
      <c r="B76" s="1" t="s">
        <v>856</v>
      </c>
      <c r="C76" s="1" t="s">
        <v>908</v>
      </c>
      <c r="D76" s="1" t="s">
        <v>909</v>
      </c>
      <c r="E76" s="1" t="s">
        <v>910</v>
      </c>
      <c r="F76" s="1" t="s">
        <v>555</v>
      </c>
      <c r="G76" s="1" t="s">
        <v>559</v>
      </c>
      <c r="H76" s="1" t="s">
        <v>560</v>
      </c>
      <c r="I76" s="1" t="s">
        <v>911</v>
      </c>
      <c r="J76" s="1" t="s">
        <v>562</v>
      </c>
      <c r="K76" s="1" t="s">
        <v>911</v>
      </c>
      <c r="L76" s="1" t="s">
        <v>911</v>
      </c>
      <c r="M76" s="1" t="s">
        <v>563</v>
      </c>
      <c r="N76" s="1" t="s">
        <v>563</v>
      </c>
      <c r="O76" s="1" t="s">
        <v>564</v>
      </c>
      <c r="P76" s="1" t="s">
        <v>565</v>
      </c>
      <c r="Q76" s="1" t="s">
        <v>566</v>
      </c>
      <c r="R76" s="1" t="s">
        <v>912</v>
      </c>
      <c r="S76" s="1" t="s">
        <v>568</v>
      </c>
      <c r="T76" s="1" t="s">
        <v>569</v>
      </c>
      <c r="U76" s="1" t="s">
        <v>570</v>
      </c>
    </row>
    <row r="77" s="1" customFormat="1" spans="1:21">
      <c r="A77" s="3">
        <v>18012505602</v>
      </c>
      <c r="B77" s="1" t="s">
        <v>902</v>
      </c>
      <c r="C77" s="1" t="s">
        <v>913</v>
      </c>
      <c r="D77" s="1" t="s">
        <v>909</v>
      </c>
      <c r="E77" s="1" t="s">
        <v>914</v>
      </c>
      <c r="F77" s="1" t="s">
        <v>555</v>
      </c>
      <c r="G77" s="1" t="s">
        <v>559</v>
      </c>
      <c r="H77" s="1" t="s">
        <v>560</v>
      </c>
      <c r="I77" s="1" t="s">
        <v>915</v>
      </c>
      <c r="J77" s="1" t="s">
        <v>562</v>
      </c>
      <c r="K77" s="1" t="s">
        <v>915</v>
      </c>
      <c r="L77" s="1" t="s">
        <v>915</v>
      </c>
      <c r="M77" s="1" t="s">
        <v>563</v>
      </c>
      <c r="N77" s="1" t="s">
        <v>563</v>
      </c>
      <c r="O77" s="1" t="s">
        <v>564</v>
      </c>
      <c r="P77" s="1" t="s">
        <v>565</v>
      </c>
      <c r="Q77" s="1" t="s">
        <v>566</v>
      </c>
      <c r="R77" s="1" t="s">
        <v>916</v>
      </c>
      <c r="S77" s="1" t="s">
        <v>568</v>
      </c>
      <c r="T77" s="1" t="s">
        <v>569</v>
      </c>
      <c r="U77" s="1" t="s">
        <v>570</v>
      </c>
    </row>
    <row r="78" s="1" customFormat="1" spans="1:21">
      <c r="A78" s="1">
        <v>701511685</v>
      </c>
      <c r="B78" s="1" t="s">
        <v>917</v>
      </c>
      <c r="C78" s="1" t="s">
        <v>918</v>
      </c>
      <c r="D78" s="1" t="s">
        <v>919</v>
      </c>
      <c r="E78" s="1" t="s">
        <v>920</v>
      </c>
      <c r="F78" s="1" t="s">
        <v>686</v>
      </c>
      <c r="G78" s="1" t="s">
        <v>559</v>
      </c>
      <c r="H78" s="1" t="s">
        <v>560</v>
      </c>
      <c r="I78" s="1" t="s">
        <v>564</v>
      </c>
      <c r="J78" s="1" t="s">
        <v>562</v>
      </c>
      <c r="K78" s="1" t="s">
        <v>564</v>
      </c>
      <c r="L78" s="1" t="s">
        <v>564</v>
      </c>
      <c r="M78" s="1" t="s">
        <v>563</v>
      </c>
      <c r="N78" s="1" t="s">
        <v>563</v>
      </c>
      <c r="O78" s="1" t="s">
        <v>564</v>
      </c>
      <c r="P78" s="1" t="s">
        <v>565</v>
      </c>
      <c r="Q78" s="1" t="s">
        <v>566</v>
      </c>
      <c r="R78" s="1" t="s">
        <v>921</v>
      </c>
      <c r="S78" s="1" t="s">
        <v>568</v>
      </c>
      <c r="T78" s="1" t="s">
        <v>569</v>
      </c>
      <c r="U78" s="1" t="s">
        <v>570</v>
      </c>
    </row>
    <row r="79" s="1" customFormat="1" spans="1:21">
      <c r="A79" s="3">
        <v>17961671931</v>
      </c>
      <c r="B79" s="1" t="s">
        <v>922</v>
      </c>
      <c r="C79" s="1" t="s">
        <v>923</v>
      </c>
      <c r="D79" s="1" t="s">
        <v>658</v>
      </c>
      <c r="E79" s="1" t="s">
        <v>924</v>
      </c>
      <c r="F79" s="1" t="s">
        <v>662</v>
      </c>
      <c r="G79" s="1" t="s">
        <v>559</v>
      </c>
      <c r="H79" s="1" t="s">
        <v>560</v>
      </c>
      <c r="I79" s="1" t="s">
        <v>925</v>
      </c>
      <c r="J79" s="1" t="s">
        <v>562</v>
      </c>
      <c r="K79" s="1" t="s">
        <v>925</v>
      </c>
      <c r="L79" s="1" t="s">
        <v>925</v>
      </c>
      <c r="M79" s="1" t="s">
        <v>563</v>
      </c>
      <c r="N79" s="1" t="s">
        <v>563</v>
      </c>
      <c r="O79" s="1" t="s">
        <v>564</v>
      </c>
      <c r="P79" s="1" t="s">
        <v>565</v>
      </c>
      <c r="Q79" s="1" t="s">
        <v>566</v>
      </c>
      <c r="R79" s="1" t="s">
        <v>926</v>
      </c>
      <c r="S79" s="1" t="s">
        <v>568</v>
      </c>
      <c r="T79" s="1" t="s">
        <v>569</v>
      </c>
      <c r="U79" s="1" t="s">
        <v>570</v>
      </c>
    </row>
    <row r="80" s="1" customFormat="1" spans="1:21">
      <c r="A80" s="3">
        <v>18050384987</v>
      </c>
      <c r="B80" s="1" t="s">
        <v>746</v>
      </c>
      <c r="C80" s="1" t="s">
        <v>927</v>
      </c>
      <c r="D80" s="1" t="s">
        <v>928</v>
      </c>
      <c r="E80" s="1" t="s">
        <v>929</v>
      </c>
      <c r="F80" s="1" t="s">
        <v>632</v>
      </c>
      <c r="G80" s="1" t="s">
        <v>559</v>
      </c>
      <c r="H80" s="1" t="s">
        <v>560</v>
      </c>
      <c r="I80" s="1" t="s">
        <v>930</v>
      </c>
      <c r="J80" s="1" t="s">
        <v>562</v>
      </c>
      <c r="K80" s="1" t="s">
        <v>930</v>
      </c>
      <c r="L80" s="1" t="s">
        <v>930</v>
      </c>
      <c r="M80" s="1" t="s">
        <v>563</v>
      </c>
      <c r="N80" s="1" t="s">
        <v>563</v>
      </c>
      <c r="O80" s="1" t="s">
        <v>564</v>
      </c>
      <c r="P80" s="1" t="s">
        <v>565</v>
      </c>
      <c r="Q80" s="1" t="s">
        <v>566</v>
      </c>
      <c r="R80" s="1" t="s">
        <v>931</v>
      </c>
      <c r="S80" s="1" t="s">
        <v>568</v>
      </c>
      <c r="T80" s="1" t="s">
        <v>569</v>
      </c>
      <c r="U80" s="1" t="s">
        <v>570</v>
      </c>
    </row>
    <row r="81" s="1" customFormat="1" spans="1:21">
      <c r="A81" s="3">
        <v>17960155021</v>
      </c>
      <c r="B81" s="1" t="s">
        <v>873</v>
      </c>
      <c r="C81" s="1" t="s">
        <v>932</v>
      </c>
      <c r="D81" s="1" t="s">
        <v>933</v>
      </c>
      <c r="E81" s="1" t="s">
        <v>934</v>
      </c>
      <c r="F81" s="1" t="s">
        <v>632</v>
      </c>
      <c r="G81" s="1" t="s">
        <v>559</v>
      </c>
      <c r="H81" s="1" t="s">
        <v>560</v>
      </c>
      <c r="I81" s="1" t="s">
        <v>638</v>
      </c>
      <c r="J81" s="1" t="s">
        <v>562</v>
      </c>
      <c r="K81" s="1" t="s">
        <v>638</v>
      </c>
      <c r="L81" s="1" t="s">
        <v>638</v>
      </c>
      <c r="M81" s="1" t="s">
        <v>563</v>
      </c>
      <c r="N81" s="1" t="s">
        <v>563</v>
      </c>
      <c r="O81" s="1" t="s">
        <v>564</v>
      </c>
      <c r="P81" s="1" t="s">
        <v>565</v>
      </c>
      <c r="Q81" s="1" t="s">
        <v>566</v>
      </c>
      <c r="R81" s="1" t="s">
        <v>935</v>
      </c>
      <c r="S81" s="1" t="s">
        <v>568</v>
      </c>
      <c r="T81" s="1" t="s">
        <v>569</v>
      </c>
      <c r="U81" s="1" t="s">
        <v>570</v>
      </c>
    </row>
    <row r="82" s="1" customFormat="1" spans="1:21">
      <c r="A82" s="3">
        <v>18051871315</v>
      </c>
      <c r="B82" s="1" t="s">
        <v>746</v>
      </c>
      <c r="C82" s="1" t="s">
        <v>936</v>
      </c>
      <c r="D82" s="1" t="s">
        <v>937</v>
      </c>
      <c r="E82" s="1" t="s">
        <v>938</v>
      </c>
      <c r="F82" s="1" t="s">
        <v>686</v>
      </c>
      <c r="G82" s="1" t="s">
        <v>559</v>
      </c>
      <c r="H82" s="1" t="s">
        <v>560</v>
      </c>
      <c r="I82" s="1" t="s">
        <v>939</v>
      </c>
      <c r="J82" s="1" t="s">
        <v>562</v>
      </c>
      <c r="K82" s="1" t="s">
        <v>939</v>
      </c>
      <c r="L82" s="1" t="s">
        <v>939</v>
      </c>
      <c r="M82" s="1" t="s">
        <v>563</v>
      </c>
      <c r="N82" s="1" t="s">
        <v>563</v>
      </c>
      <c r="O82" s="1" t="s">
        <v>564</v>
      </c>
      <c r="P82" s="1" t="s">
        <v>565</v>
      </c>
      <c r="Q82" s="1" t="s">
        <v>566</v>
      </c>
      <c r="R82" s="1" t="s">
        <v>940</v>
      </c>
      <c r="S82" s="1" t="s">
        <v>568</v>
      </c>
      <c r="T82" s="1" t="s">
        <v>569</v>
      </c>
      <c r="U82" s="1" t="s">
        <v>570</v>
      </c>
    </row>
    <row r="83" s="1" customFormat="1" spans="1:21">
      <c r="A83" s="3">
        <v>18039045784</v>
      </c>
      <c r="B83" s="1" t="s">
        <v>862</v>
      </c>
      <c r="C83" s="1" t="s">
        <v>941</v>
      </c>
      <c r="D83" s="1" t="s">
        <v>582</v>
      </c>
      <c r="E83" s="1" t="s">
        <v>942</v>
      </c>
      <c r="F83" s="1" t="s">
        <v>686</v>
      </c>
      <c r="G83" s="1" t="s">
        <v>559</v>
      </c>
      <c r="H83" s="1" t="s">
        <v>560</v>
      </c>
      <c r="I83" s="1" t="s">
        <v>943</v>
      </c>
      <c r="J83" s="1" t="s">
        <v>562</v>
      </c>
      <c r="K83" s="1" t="s">
        <v>943</v>
      </c>
      <c r="L83" s="1" t="s">
        <v>943</v>
      </c>
      <c r="M83" s="1" t="s">
        <v>563</v>
      </c>
      <c r="N83" s="1" t="s">
        <v>563</v>
      </c>
      <c r="O83" s="1" t="s">
        <v>564</v>
      </c>
      <c r="P83" s="1" t="s">
        <v>565</v>
      </c>
      <c r="Q83" s="1" t="s">
        <v>566</v>
      </c>
      <c r="R83" s="1" t="s">
        <v>944</v>
      </c>
      <c r="S83" s="1" t="s">
        <v>568</v>
      </c>
      <c r="T83" s="1" t="s">
        <v>569</v>
      </c>
      <c r="U83" s="1" t="s">
        <v>570</v>
      </c>
    </row>
    <row r="84" s="1" customFormat="1" spans="1:21">
      <c r="A84" s="3">
        <v>18049070304</v>
      </c>
      <c r="B84" s="1" t="s">
        <v>851</v>
      </c>
      <c r="C84" s="1" t="s">
        <v>945</v>
      </c>
      <c r="D84" s="1" t="s">
        <v>946</v>
      </c>
      <c r="E84" s="1" t="s">
        <v>947</v>
      </c>
      <c r="F84" s="1" t="s">
        <v>555</v>
      </c>
      <c r="G84" s="1" t="s">
        <v>559</v>
      </c>
      <c r="H84" s="1" t="s">
        <v>560</v>
      </c>
      <c r="I84" s="1" t="s">
        <v>948</v>
      </c>
      <c r="J84" s="1" t="s">
        <v>562</v>
      </c>
      <c r="K84" s="1" t="s">
        <v>948</v>
      </c>
      <c r="L84" s="1" t="s">
        <v>948</v>
      </c>
      <c r="M84" s="1" t="s">
        <v>563</v>
      </c>
      <c r="N84" s="1" t="s">
        <v>563</v>
      </c>
      <c r="O84" s="1" t="s">
        <v>564</v>
      </c>
      <c r="P84" s="1" t="s">
        <v>565</v>
      </c>
      <c r="Q84" s="1" t="s">
        <v>566</v>
      </c>
      <c r="R84" s="1" t="s">
        <v>949</v>
      </c>
      <c r="S84" s="1" t="s">
        <v>568</v>
      </c>
      <c r="T84" s="1" t="s">
        <v>569</v>
      </c>
      <c r="U84" s="1" t="s">
        <v>570</v>
      </c>
    </row>
    <row r="85" s="1" customFormat="1" spans="1:21">
      <c r="A85" s="3">
        <v>18053699325</v>
      </c>
      <c r="B85" s="1" t="s">
        <v>746</v>
      </c>
      <c r="C85" s="1" t="s">
        <v>950</v>
      </c>
      <c r="D85" s="1" t="s">
        <v>951</v>
      </c>
      <c r="E85" s="1" t="s">
        <v>952</v>
      </c>
      <c r="F85" s="1" t="s">
        <v>662</v>
      </c>
      <c r="G85" s="1" t="s">
        <v>559</v>
      </c>
      <c r="H85" s="1" t="s">
        <v>560</v>
      </c>
      <c r="I85" s="1" t="s">
        <v>953</v>
      </c>
      <c r="J85" s="1" t="s">
        <v>562</v>
      </c>
      <c r="K85" s="1" t="s">
        <v>953</v>
      </c>
      <c r="L85" s="1" t="s">
        <v>953</v>
      </c>
      <c r="M85" s="1" t="s">
        <v>563</v>
      </c>
      <c r="N85" s="1" t="s">
        <v>563</v>
      </c>
      <c r="O85" s="1" t="s">
        <v>564</v>
      </c>
      <c r="P85" s="1" t="s">
        <v>565</v>
      </c>
      <c r="Q85" s="1" t="s">
        <v>566</v>
      </c>
      <c r="R85" s="1" t="s">
        <v>954</v>
      </c>
      <c r="S85" s="1" t="s">
        <v>568</v>
      </c>
      <c r="T85" s="1" t="s">
        <v>569</v>
      </c>
      <c r="U85" s="1" t="s">
        <v>570</v>
      </c>
    </row>
    <row r="86" s="1" customFormat="1" spans="1:21">
      <c r="A86" s="3">
        <v>18035287214</v>
      </c>
      <c r="B86" s="1" t="s">
        <v>955</v>
      </c>
      <c r="C86" s="1" t="s">
        <v>956</v>
      </c>
      <c r="D86" s="1" t="s">
        <v>801</v>
      </c>
      <c r="E86" s="1" t="s">
        <v>957</v>
      </c>
      <c r="F86" s="1" t="s">
        <v>673</v>
      </c>
      <c r="G86" s="1" t="s">
        <v>559</v>
      </c>
      <c r="H86" s="1" t="s">
        <v>560</v>
      </c>
      <c r="I86" s="1" t="s">
        <v>958</v>
      </c>
      <c r="J86" s="1" t="s">
        <v>562</v>
      </c>
      <c r="K86" s="1" t="s">
        <v>958</v>
      </c>
      <c r="L86" s="1" t="s">
        <v>958</v>
      </c>
      <c r="M86" s="1" t="s">
        <v>563</v>
      </c>
      <c r="N86" s="1" t="s">
        <v>563</v>
      </c>
      <c r="O86" s="1" t="s">
        <v>564</v>
      </c>
      <c r="P86" s="1" t="s">
        <v>565</v>
      </c>
      <c r="Q86" s="1" t="s">
        <v>566</v>
      </c>
      <c r="R86" s="1" t="s">
        <v>959</v>
      </c>
      <c r="S86" s="1" t="s">
        <v>568</v>
      </c>
      <c r="T86" s="1" t="s">
        <v>569</v>
      </c>
      <c r="U86" s="1" t="s">
        <v>570</v>
      </c>
    </row>
    <row r="87" s="1" customFormat="1" spans="1:21">
      <c r="A87" s="3">
        <v>17984778620</v>
      </c>
      <c r="B87" s="1" t="s">
        <v>960</v>
      </c>
      <c r="C87" s="1" t="s">
        <v>961</v>
      </c>
      <c r="D87" s="1" t="s">
        <v>962</v>
      </c>
      <c r="E87" s="1" t="s">
        <v>963</v>
      </c>
      <c r="F87" s="1" t="s">
        <v>632</v>
      </c>
      <c r="G87" s="1" t="s">
        <v>559</v>
      </c>
      <c r="H87" s="1" t="s">
        <v>560</v>
      </c>
      <c r="I87" s="1" t="s">
        <v>721</v>
      </c>
      <c r="J87" s="1" t="s">
        <v>562</v>
      </c>
      <c r="K87" s="1" t="s">
        <v>721</v>
      </c>
      <c r="L87" s="1" t="s">
        <v>721</v>
      </c>
      <c r="M87" s="1" t="s">
        <v>563</v>
      </c>
      <c r="N87" s="1" t="s">
        <v>563</v>
      </c>
      <c r="O87" s="1" t="s">
        <v>564</v>
      </c>
      <c r="P87" s="1" t="s">
        <v>565</v>
      </c>
      <c r="Q87" s="1" t="s">
        <v>566</v>
      </c>
      <c r="R87" s="1" t="s">
        <v>964</v>
      </c>
      <c r="S87" s="1" t="s">
        <v>568</v>
      </c>
      <c r="T87" s="1" t="s">
        <v>569</v>
      </c>
      <c r="U87" s="1" t="s">
        <v>570</v>
      </c>
    </row>
    <row r="88" s="1" customFormat="1" spans="1:21">
      <c r="A88" s="3">
        <v>17937787614</v>
      </c>
      <c r="B88" s="1" t="s">
        <v>965</v>
      </c>
      <c r="C88" s="1" t="s">
        <v>966</v>
      </c>
      <c r="D88" s="1" t="s">
        <v>967</v>
      </c>
      <c r="E88" s="1" t="s">
        <v>968</v>
      </c>
      <c r="F88" s="1" t="s">
        <v>555</v>
      </c>
      <c r="G88" s="1" t="s">
        <v>559</v>
      </c>
      <c r="H88" s="1" t="s">
        <v>560</v>
      </c>
      <c r="I88" s="1" t="s">
        <v>969</v>
      </c>
      <c r="J88" s="1" t="s">
        <v>562</v>
      </c>
      <c r="K88" s="1" t="s">
        <v>969</v>
      </c>
      <c r="L88" s="1" t="s">
        <v>969</v>
      </c>
      <c r="M88" s="1" t="s">
        <v>563</v>
      </c>
      <c r="N88" s="1" t="s">
        <v>563</v>
      </c>
      <c r="O88" s="1" t="s">
        <v>564</v>
      </c>
      <c r="P88" s="1" t="s">
        <v>565</v>
      </c>
      <c r="Q88" s="1" t="s">
        <v>566</v>
      </c>
      <c r="R88" s="1" t="s">
        <v>970</v>
      </c>
      <c r="S88" s="1" t="s">
        <v>568</v>
      </c>
      <c r="T88" s="1" t="s">
        <v>569</v>
      </c>
      <c r="U88" s="1" t="s">
        <v>570</v>
      </c>
    </row>
    <row r="89" s="1" customFormat="1" spans="1:21">
      <c r="A89" s="1">
        <v>18085391160</v>
      </c>
      <c r="B89" s="1" t="s">
        <v>971</v>
      </c>
      <c r="C89" s="1" t="s">
        <v>972</v>
      </c>
      <c r="D89" s="1" t="s">
        <v>823</v>
      </c>
      <c r="E89" s="1" t="s">
        <v>824</v>
      </c>
      <c r="F89" s="1" t="s">
        <v>555</v>
      </c>
      <c r="G89" s="1" t="s">
        <v>559</v>
      </c>
      <c r="H89" s="1" t="s">
        <v>560</v>
      </c>
      <c r="I89" s="1" t="s">
        <v>564</v>
      </c>
      <c r="J89" s="1" t="s">
        <v>562</v>
      </c>
      <c r="K89" s="1" t="s">
        <v>564</v>
      </c>
      <c r="L89" s="1" t="s">
        <v>564</v>
      </c>
      <c r="M89" s="1" t="s">
        <v>563</v>
      </c>
      <c r="N89" s="1" t="s">
        <v>563</v>
      </c>
      <c r="O89" s="1" t="s">
        <v>564</v>
      </c>
      <c r="P89" s="1" t="s">
        <v>565</v>
      </c>
      <c r="Q89" s="1" t="s">
        <v>566</v>
      </c>
      <c r="R89" s="1" t="s">
        <v>973</v>
      </c>
      <c r="S89" s="1" t="s">
        <v>568</v>
      </c>
      <c r="T89" s="1" t="s">
        <v>569</v>
      </c>
      <c r="U89" s="1" t="s">
        <v>570</v>
      </c>
    </row>
    <row r="90" s="1" customFormat="1" spans="1:21">
      <c r="A90" s="3">
        <v>18020334751</v>
      </c>
      <c r="B90" s="1" t="s">
        <v>885</v>
      </c>
      <c r="C90" s="1" t="s">
        <v>974</v>
      </c>
      <c r="D90" s="1" t="s">
        <v>975</v>
      </c>
      <c r="E90" s="1" t="s">
        <v>976</v>
      </c>
      <c r="F90" s="1" t="s">
        <v>555</v>
      </c>
      <c r="G90" s="1" t="s">
        <v>559</v>
      </c>
      <c r="H90" s="1" t="s">
        <v>560</v>
      </c>
      <c r="I90" s="1" t="s">
        <v>977</v>
      </c>
      <c r="J90" s="1" t="s">
        <v>562</v>
      </c>
      <c r="K90" s="1" t="s">
        <v>977</v>
      </c>
      <c r="L90" s="1" t="s">
        <v>977</v>
      </c>
      <c r="M90" s="1" t="s">
        <v>563</v>
      </c>
      <c r="N90" s="1" t="s">
        <v>563</v>
      </c>
      <c r="O90" s="1" t="s">
        <v>564</v>
      </c>
      <c r="P90" s="1" t="s">
        <v>565</v>
      </c>
      <c r="Q90" s="1" t="s">
        <v>566</v>
      </c>
      <c r="R90" s="1" t="s">
        <v>978</v>
      </c>
      <c r="S90" s="1" t="s">
        <v>568</v>
      </c>
      <c r="T90" s="1" t="s">
        <v>569</v>
      </c>
      <c r="U90" s="1" t="s">
        <v>570</v>
      </c>
    </row>
    <row r="91" s="1" customFormat="1" spans="1:21">
      <c r="A91" s="3">
        <v>18019841306</v>
      </c>
      <c r="B91" s="1" t="s">
        <v>856</v>
      </c>
      <c r="C91" s="1" t="s">
        <v>979</v>
      </c>
      <c r="D91" s="1" t="s">
        <v>980</v>
      </c>
      <c r="E91" s="1" t="s">
        <v>981</v>
      </c>
      <c r="F91" s="1" t="s">
        <v>632</v>
      </c>
      <c r="G91" s="1" t="s">
        <v>559</v>
      </c>
      <c r="H91" s="1" t="s">
        <v>560</v>
      </c>
      <c r="I91" s="1" t="s">
        <v>982</v>
      </c>
      <c r="J91" s="1" t="s">
        <v>562</v>
      </c>
      <c r="K91" s="1" t="s">
        <v>982</v>
      </c>
      <c r="L91" s="1" t="s">
        <v>982</v>
      </c>
      <c r="M91" s="1" t="s">
        <v>563</v>
      </c>
      <c r="N91" s="1" t="s">
        <v>563</v>
      </c>
      <c r="O91" s="1" t="s">
        <v>564</v>
      </c>
      <c r="P91" s="1" t="s">
        <v>565</v>
      </c>
      <c r="Q91" s="1" t="s">
        <v>566</v>
      </c>
      <c r="R91" s="1" t="s">
        <v>983</v>
      </c>
      <c r="S91" s="1" t="s">
        <v>568</v>
      </c>
      <c r="T91" s="1" t="s">
        <v>569</v>
      </c>
      <c r="U91" s="1" t="s">
        <v>570</v>
      </c>
    </row>
    <row r="92" s="1" customFormat="1" spans="1:21">
      <c r="A92" s="3">
        <v>18041184527</v>
      </c>
      <c r="B92" s="1" t="s">
        <v>862</v>
      </c>
      <c r="C92" s="1" t="s">
        <v>984</v>
      </c>
      <c r="D92" s="1" t="s">
        <v>847</v>
      </c>
      <c r="E92" s="1" t="s">
        <v>985</v>
      </c>
      <c r="F92" s="1" t="s">
        <v>632</v>
      </c>
      <c r="G92" s="1" t="s">
        <v>559</v>
      </c>
      <c r="H92" s="1" t="s">
        <v>560</v>
      </c>
      <c r="I92" s="1" t="s">
        <v>986</v>
      </c>
      <c r="J92" s="1" t="s">
        <v>562</v>
      </c>
      <c r="K92" s="1" t="s">
        <v>986</v>
      </c>
      <c r="L92" s="1" t="s">
        <v>986</v>
      </c>
      <c r="M92" s="1" t="s">
        <v>563</v>
      </c>
      <c r="N92" s="1" t="s">
        <v>563</v>
      </c>
      <c r="O92" s="1" t="s">
        <v>564</v>
      </c>
      <c r="P92" s="1" t="s">
        <v>565</v>
      </c>
      <c r="Q92" s="1" t="s">
        <v>566</v>
      </c>
      <c r="R92" s="1" t="s">
        <v>987</v>
      </c>
      <c r="S92" s="1" t="s">
        <v>568</v>
      </c>
      <c r="T92" s="1" t="s">
        <v>569</v>
      </c>
      <c r="U92" s="1" t="s">
        <v>570</v>
      </c>
    </row>
    <row r="93" s="1" customFormat="1" spans="1:21">
      <c r="A93" s="1">
        <v>18025723254</v>
      </c>
      <c r="B93" s="1" t="s">
        <v>988</v>
      </c>
      <c r="C93" s="1" t="s">
        <v>989</v>
      </c>
      <c r="D93" s="1" t="s">
        <v>847</v>
      </c>
      <c r="E93" s="1" t="s">
        <v>990</v>
      </c>
      <c r="F93" s="1" t="s">
        <v>686</v>
      </c>
      <c r="G93" s="1" t="s">
        <v>559</v>
      </c>
      <c r="H93" s="1" t="s">
        <v>560</v>
      </c>
      <c r="I93" s="1" t="s">
        <v>991</v>
      </c>
      <c r="J93" s="1" t="s">
        <v>562</v>
      </c>
      <c r="K93" s="1" t="s">
        <v>991</v>
      </c>
      <c r="L93" s="1" t="s">
        <v>991</v>
      </c>
      <c r="M93" s="1" t="s">
        <v>563</v>
      </c>
      <c r="N93" s="1" t="s">
        <v>563</v>
      </c>
      <c r="O93" s="1" t="s">
        <v>564</v>
      </c>
      <c r="P93" s="1" t="s">
        <v>565</v>
      </c>
      <c r="Q93" s="1" t="s">
        <v>566</v>
      </c>
      <c r="R93" s="1" t="s">
        <v>992</v>
      </c>
      <c r="S93" s="1" t="s">
        <v>568</v>
      </c>
      <c r="T93" s="1" t="s">
        <v>569</v>
      </c>
      <c r="U93" s="1" t="s">
        <v>570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2022-06-15T01:53:08Z</dcterms:created>
  <dcterms:modified xsi:type="dcterms:W3CDTF">2022-06-15T02:04:23Z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C35571A9702F40248EBDC268F59E2FA0</vt:lpwstr>
  </property>
  <property fmtid="{D5CDD505-2E9C-101B-9397-08002B2CF9AE}" pid="3" name="KSOProductBuildVer">
    <vt:lpwstr>2052-11.1.0.11744</vt:lpwstr>
  </property>
</Properties>
</file>