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对账!$A$1:$X$53</definedName>
  </definedNames>
  <calcPr calcId="144525"/>
</workbook>
</file>

<file path=xl/sharedStrings.xml><?xml version="1.0" encoding="utf-8"?>
<sst xmlns="http://schemas.openxmlformats.org/spreadsheetml/2006/main" count="1686" uniqueCount="595">
  <si>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</si>
  <si>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</si>
  <si>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</si>
  <si>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</si>
  <si>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</si>
  <si>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</si>
  <si>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</si>
  <si>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</si>
  <si>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</si>
  <si>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</si>
  <si>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</si>
  <si>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</si>
  <si>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</si>
  <si>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</si>
  <si>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</si>
  <si>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</si>
  <si>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</si>
  <si>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</si>
  <si>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</si>
  <si>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</si>
  <si>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</si>
  <si>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</si>
  <si>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</si>
  <si>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</si>
  <si>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</si>
  <si>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17665305288	</t>
  </si>
  <si>
    <t>Ctrip</t>
  </si>
  <si>
    <t>正常</t>
  </si>
  <si>
    <t>[布拉迪斯拉发]布拉迪斯拉发市中心宜必思酒店(Ibis Bratislava Centrum)(55329256)</t>
  </si>
  <si>
    <t>双人床房&lt;2人入住&gt;&lt;不退款&gt;</t>
  </si>
  <si>
    <t>HKD</t>
  </si>
  <si>
    <t>Patel/Rajesh Chandrakant</t>
  </si>
  <si>
    <t>CA13030220615HKD</t>
  </si>
  <si>
    <t>未提现</t>
  </si>
  <si>
    <t>携程开票</t>
  </si>
  <si>
    <t xml:space="preserve">	</t>
  </si>
  <si>
    <t xml:space="preserve">2206110504	</t>
  </si>
  <si>
    <t xml:space="preserve">17782980815	</t>
  </si>
  <si>
    <t>[芝加哥]芝加哥瑞士酒店(Swissôtel Chicago)(60513972)</t>
  </si>
  <si>
    <t>经典河景2张双人床房&lt;2人入住&gt;&lt;不退款&gt;</t>
  </si>
  <si>
    <t>Heinz/Melissa Ann</t>
  </si>
  <si>
    <t xml:space="preserve">2505364	</t>
  </si>
  <si>
    <t xml:space="preserve">17788668131	</t>
  </si>
  <si>
    <t>[新加坡]新加坡日晶酒店 (Staycation Approved)(Summer View Hotel Singapore (Staycation Approved))(55254441)</t>
  </si>
  <si>
    <t>高级房&lt;不退款&gt;&lt;2人入住&gt;</t>
  </si>
  <si>
    <t>Sirikoon/Kobsin,Thammasee/Chuthamat</t>
  </si>
  <si>
    <t xml:space="preserve">17789356752	</t>
  </si>
  <si>
    <t>Grafton/Heidi</t>
  </si>
  <si>
    <t xml:space="preserve">2506283	</t>
  </si>
  <si>
    <t xml:space="preserve">62470023	</t>
  </si>
  <si>
    <t xml:space="preserve">17822672089	</t>
  </si>
  <si>
    <t>[马德里]马德里阿尔提恩酒店(Artiem Madrid)(89920321)</t>
  </si>
  <si>
    <t>标准双人房&lt;2人入住&gt;&lt;不退款&gt;</t>
  </si>
  <si>
    <t>Avalon/Marian Rose</t>
  </si>
  <si>
    <t xml:space="preserve">EXP-1928564860	</t>
  </si>
  <si>
    <t xml:space="preserve">17863023094	</t>
  </si>
  <si>
    <t>[巴黎]大西洋酒店(Atlantic Hotel)(55768533)</t>
  </si>
  <si>
    <t>经典双人床房&lt;2人入住&gt;&lt;不退款&gt;&lt;早餐&gt;</t>
  </si>
  <si>
    <t>Petric/David Marko,Olivier/Andrey</t>
  </si>
  <si>
    <t xml:space="preserve">2528726	</t>
  </si>
  <si>
    <t xml:space="preserve">17872415053	</t>
  </si>
  <si>
    <t>[慕尼黑]慕尼黑诺富特酒店(Novotel München Messe)(55354724)</t>
  </si>
  <si>
    <t>标准双床房&lt;2人入住&gt;&lt;不退款&gt;</t>
  </si>
  <si>
    <t>wachter/oliver</t>
  </si>
  <si>
    <t xml:space="preserve">5563WF9566	</t>
  </si>
  <si>
    <t xml:space="preserve">17894628381	</t>
  </si>
  <si>
    <t>[柏林]柏林夏洛滕堡盖茨诺富姆酒店(Novum Hotel Gates Berlin Charlottenburg)(55653150)</t>
  </si>
  <si>
    <t>Janke/Udo</t>
  </si>
  <si>
    <t xml:space="preserve">2538550	</t>
  </si>
  <si>
    <t xml:space="preserve">17907751908	</t>
  </si>
  <si>
    <t>[波尔多]瑞塞德塔特里画廊酒店(Residhotel Galerie Tatry)(56196657)</t>
  </si>
  <si>
    <t>一室房&lt;2人入住&gt;&lt;不退款&gt;</t>
  </si>
  <si>
    <t>BERTHOUMIEUX/Stephanie</t>
  </si>
  <si>
    <t xml:space="preserve">2543187	</t>
  </si>
  <si>
    <t xml:space="preserve">1938592391	</t>
  </si>
  <si>
    <t xml:space="preserve">17909778607	</t>
  </si>
  <si>
    <t>[柏林]柏林施柏阁酒店(Steigenberger Hotel am Kanzleramt)(55822293)</t>
  </si>
  <si>
    <t>套房&lt;2人入住&gt;&lt;不退款&gt;</t>
  </si>
  <si>
    <t>FENG/YULIANG,Wang/Cheng</t>
  </si>
  <si>
    <t xml:space="preserve">2544251	</t>
  </si>
  <si>
    <t xml:space="preserve">4637SD091854	</t>
  </si>
  <si>
    <t xml:space="preserve">17927494631	</t>
  </si>
  <si>
    <t>[蒙特雷]蒙特利凯悦酒店及水疗中心(Hyatt Regency Monterey Hotel &amp; Spa)(55491794)</t>
  </si>
  <si>
    <t>客房, 1 张特大床&lt;2人入住&gt;&lt;不退款&gt;</t>
  </si>
  <si>
    <t>Del Carmen/Stephanie</t>
  </si>
  <si>
    <t xml:space="preserve">46090030	</t>
  </si>
  <si>
    <t xml:space="preserve">17953266828	</t>
  </si>
  <si>
    <t>[哈默史密斯-富勒姆区]伦敦伯爵府宜必思酒店(Ibis London Earls Court)(55329312)</t>
  </si>
  <si>
    <t>双床房&lt;2人入住&gt;&lt;不退款&gt;&lt;早餐&gt;</t>
  </si>
  <si>
    <t>Szefler/Sylwia,Szefler/Laura</t>
  </si>
  <si>
    <t xml:space="preserve">2555506	</t>
  </si>
  <si>
    <t xml:space="preserve">17960976991	</t>
  </si>
  <si>
    <t>[巴黎]贝尔塔酒店(Belta Hotel)(55290431)</t>
  </si>
  <si>
    <t>标准双床房&lt;不退款&gt;&lt;2人入住&gt;</t>
  </si>
  <si>
    <t>Terpstra/Jolan,Vandenhove/Eva</t>
  </si>
  <si>
    <t xml:space="preserve">17964890523	</t>
  </si>
  <si>
    <t>[雅典]多里安旅馆(Dorian Inn)(55707855)</t>
  </si>
  <si>
    <t>标准双人床房&lt;2人入住&gt;&lt;不退款&gt;&lt;早餐&gt;</t>
  </si>
  <si>
    <t>Zuk/Daren Christian,Harding/Luke</t>
  </si>
  <si>
    <t xml:space="preserve">17977709457	</t>
  </si>
  <si>
    <t>高级房&lt;2人入住&gt;&lt;不退款&gt;</t>
  </si>
  <si>
    <t>Albery/Maria Eileen</t>
  </si>
  <si>
    <t xml:space="preserve">2560927	</t>
  </si>
  <si>
    <t xml:space="preserve">4637SE093759	</t>
  </si>
  <si>
    <t xml:space="preserve">17985704983	</t>
  </si>
  <si>
    <t>[奥斯汀]奥斯汀市中心威斯汀酒店(The Westin Austin Downtown)(68026388)</t>
  </si>
  <si>
    <t>城景大型客房（1张特大床）&lt;2人入住&gt;&lt;不退款&gt;</t>
  </si>
  <si>
    <t>CHOI/SUNGWONE,CHOI/KIYONG</t>
  </si>
  <si>
    <t xml:space="preserve">2562592	</t>
  </si>
  <si>
    <t xml:space="preserve">540914/540993	</t>
  </si>
  <si>
    <t xml:space="preserve">17996398425	</t>
  </si>
  <si>
    <t>[纽约]纽约皇家通酒店(Royalton New York)(92027590)</t>
  </si>
  <si>
    <t>标准房&lt;2人入住&gt;&lt;不退款&gt;</t>
  </si>
  <si>
    <t>Arellano/Elizabeth,Gray/Jonathan</t>
  </si>
  <si>
    <t xml:space="preserve">NYCROY172873986	</t>
  </si>
  <si>
    <t xml:space="preserve">18025835921	</t>
  </si>
  <si>
    <t>[纽约]纽约市中心希尔顿康拉德酒店	(Conrad New York Downtown)(55299072)</t>
  </si>
  <si>
    <t>哈德森河景套房&lt;2人入住&gt;&lt;不退款&gt;</t>
  </si>
  <si>
    <t>FENG/NINGNAN</t>
  </si>
  <si>
    <t xml:space="preserve">18028490141	</t>
  </si>
  <si>
    <t>[布拉格]布拉格安比昂斯酒店(Hotel Ambiance Prague)(55269831)</t>
  </si>
  <si>
    <t>barker/nicholas</t>
  </si>
  <si>
    <t xml:space="preserve">718544	</t>
  </si>
  <si>
    <t xml:space="preserve">18041335271	</t>
  </si>
  <si>
    <t>[巴尼特]伦敦所罗门国王酒店(King Solomon Hotel London)(60467264)</t>
  </si>
  <si>
    <t>Koscic/Oksana,Mogliazza /Patrizia</t>
  </si>
  <si>
    <t xml:space="preserve">ks010359-1	</t>
  </si>
  <si>
    <t xml:space="preserve">18046069152	</t>
  </si>
  <si>
    <t>[巴尼特]OYO伦敦芬奇利酒店(OYO Flagship London Finchley)(55822175)</t>
  </si>
  <si>
    <t>豪华大床房&lt;2人入住&gt;&lt;不退款&gt;</t>
  </si>
  <si>
    <t>Gonczine/Patrycja</t>
  </si>
  <si>
    <t xml:space="preserve">18055894290	</t>
  </si>
  <si>
    <t>[巴厘岛]巴厘岛仓古我的别墅(My Villa Canggu Bali)(90199069)</t>
  </si>
  <si>
    <t>豪华客房, 1 张特大床, 露台&lt;2人入住&gt;&lt;不退款&gt;</t>
  </si>
  <si>
    <t>ORR EWING/HAMISH ROBERT NORMAN</t>
  </si>
  <si>
    <t xml:space="preserve">Acknowledged	</t>
  </si>
  <si>
    <t xml:space="preserve">18056817874	</t>
  </si>
  <si>
    <t>[柏林]铂尔曼柏林施维泽霍夫酒店(Pullman Berlin Schweizerhof)(55337046)</t>
  </si>
  <si>
    <t>Rueger/Matthias</t>
  </si>
  <si>
    <t xml:space="preserve">18058886106	</t>
  </si>
  <si>
    <t>[东京]东京芝赛莱斯廷酒店(Hotel the Celestine Tokyo Shiba)(55270114)</t>
  </si>
  <si>
    <t>中型双人房&lt;1&gt;&lt;不退款&gt;&lt;2人入住&gt;</t>
  </si>
  <si>
    <t>AKAIKE/AYAKA,AKAIKE/AYAKA</t>
  </si>
  <si>
    <t xml:space="preserve">18063247903	</t>
  </si>
  <si>
    <t>[马赛]马赛欧洲地中海中心诺富特套房酒店(Novotel Suites Marseille Centre Euromed)(55465068)</t>
  </si>
  <si>
    <t>高级套房&lt;2人入住&gt;&lt;不退款&gt;</t>
  </si>
  <si>
    <t>LI/CHUYU,Peng/Xiao</t>
  </si>
  <si>
    <t xml:space="preserve">2579001	</t>
  </si>
  <si>
    <t xml:space="preserve">LKWDHGNH	</t>
  </si>
  <si>
    <t xml:space="preserve">18064792479	</t>
  </si>
  <si>
    <t>[明斯克]明斯克万丽酒店(Renaissance Minsk Hotel)(56128393)</t>
  </si>
  <si>
    <t>Ruban/Konstantin</t>
  </si>
  <si>
    <t xml:space="preserve">2579143	</t>
  </si>
  <si>
    <t>取消</t>
  </si>
  <si>
    <t xml:space="preserve">18071464203	</t>
  </si>
  <si>
    <t>[阿拉沙]阿雷夏佩维登西亚国家酒店(Nacional Inn Araxá Previdência)(89933680)</t>
  </si>
  <si>
    <t>标准双床房&lt;2人入住&gt;&lt;不退款&gt;&lt;早餐&gt;</t>
  </si>
  <si>
    <t>Oliveira /Pedro Henrique de Souza ,Almeida /Ana Laura Ribeiro</t>
  </si>
  <si>
    <t xml:space="preserve">55071190	</t>
  </si>
  <si>
    <t xml:space="preserve">18071672237	</t>
  </si>
  <si>
    <t>[坦帕]坦帕戈弗雷酒店(Godfrey Hotel Tampa)(91142243)</t>
  </si>
  <si>
    <t>海滨特大床房&lt;2人入住&gt;&lt;不退款&gt;</t>
  </si>
  <si>
    <t>Amorginos/Dianne</t>
  </si>
  <si>
    <t xml:space="preserve">264076	</t>
  </si>
  <si>
    <t xml:space="preserve">18072740400	</t>
  </si>
  <si>
    <t>[Lebak Gede]万隆尼欧蒂帕迪优库尔酒店(Hotel Neo Dipatiukur Bandung)(60514391)</t>
  </si>
  <si>
    <t>尼欧房&lt;2人入住&gt;&lt;不退款&gt;</t>
  </si>
  <si>
    <t>Saputra/Galih</t>
  </si>
  <si>
    <t xml:space="preserve">18076605808	</t>
  </si>
  <si>
    <t>[剑桥]温恩德比斯特剑桥酒店(Hotel du Vin &amp; Bistro Cambridge)(55779391)</t>
  </si>
  <si>
    <t>豪华客房&lt;2人入住&gt;&lt;不退款&gt;</t>
  </si>
  <si>
    <t>Li/Shenao,Guo/Kexuan</t>
  </si>
  <si>
    <t xml:space="preserve">acknowledge	</t>
  </si>
  <si>
    <t xml:space="preserve">18081241810	</t>
  </si>
  <si>
    <t>[中雅加达]蓝天潘多拉塔奇可尼酒店(Blue Sky Pandurata)(90401763)</t>
  </si>
  <si>
    <t>高级房&lt;2人入住&gt;&lt;不退款&gt;&lt;早餐&gt;</t>
  </si>
  <si>
    <t>Vebriany/Nia</t>
  </si>
  <si>
    <t xml:space="preserve">18083565301	</t>
  </si>
  <si>
    <t>[三宝垄]三宝拢阿拉斯加旅馆地平线酒店(Hotel Horison Inn Alaska Semarang)(94358423)</t>
  </si>
  <si>
    <t>高级特大床房&lt;2人入住&gt;&lt;不退款&gt;&lt;早餐&gt;</t>
  </si>
  <si>
    <t>Hardina/Iga Hikmatul,Sari/Dian Perwita</t>
  </si>
  <si>
    <t xml:space="preserve">18084342435	</t>
  </si>
  <si>
    <t>[胡志明市]胡志明市森酒店(Sen Viet Hotel Ho Chi Minh City)(55680246)</t>
  </si>
  <si>
    <t>豪华客房, 1 张双人床或 2 张单人床&lt;2人入住&gt;&lt;不退款&gt;</t>
  </si>
  <si>
    <t>LONG/TIAN JIE</t>
  </si>
  <si>
    <t xml:space="preserve">RZ-1957003958	</t>
  </si>
  <si>
    <t xml:space="preserve">18088602717	</t>
  </si>
  <si>
    <t>[华雷斯城]希达德约阿锐城市快捷酒店(City Express Ciudad Juárez)(90356614)</t>
  </si>
  <si>
    <t>标准间1张大床&lt;2人入住&gt;&lt;不退款&gt;&lt;早餐&gt;</t>
  </si>
  <si>
    <t>Ramirez/Josue</t>
  </si>
  <si>
    <t xml:space="preserve">17404090	</t>
  </si>
  <si>
    <t xml:space="preserve">18088817031	</t>
  </si>
  <si>
    <t>[威斯巴登]威斯巴登市美居酒店(Mercure Hotel Wiesbaden City)(55402939)</t>
  </si>
  <si>
    <t>标准特大床房&lt;2人入住&gt;&lt;不退款&gt;</t>
  </si>
  <si>
    <t>Klimmek/Armin,Klimmek/Christiane</t>
  </si>
  <si>
    <t xml:space="preserve">9753WFA536	</t>
  </si>
  <si>
    <t xml:space="preserve">18089304737	</t>
  </si>
  <si>
    <t>[巴生港]普雷米尔酒店(Premiere Hotel)(55414157)</t>
  </si>
  <si>
    <t>高级特大床房&lt;2人入住&gt;&lt;不退款&gt;</t>
  </si>
  <si>
    <t>TH/THANYA</t>
  </si>
  <si>
    <t xml:space="preserve">18092157278	</t>
  </si>
  <si>
    <t>[基韦斯特]贵族之家海洋度假酒店(Ocean Key Resort - A Noble House Resort)(55465277)</t>
  </si>
  <si>
    <t>港口景观两卧套房&lt;2人入住&gt;&lt;不退款&gt;</t>
  </si>
  <si>
    <t>ZHANG/LIANG,Zhang/Ran</t>
  </si>
  <si>
    <t xml:space="preserve">CI3XZ126	</t>
  </si>
  <si>
    <t xml:space="preserve">18092438813	</t>
  </si>
  <si>
    <t>[Bancarkembar]阿斯顿帝国普禾加多(ASTON Imperium Purwokerto)(55573074)</t>
  </si>
  <si>
    <t>豪华间&lt;不退款&gt;&lt;2人入住&gt;</t>
  </si>
  <si>
    <t>wildannudin/mohamad</t>
  </si>
  <si>
    <t xml:space="preserve">18092835314	</t>
  </si>
  <si>
    <t>[贝洛奥里藏特]奥罗米纳斯皇宫酒店(Ouro Minas Hotel Belo Horizonte, Dolce by Wyndham)(55451684)</t>
  </si>
  <si>
    <t>felipe alves/Adriano Reis</t>
  </si>
  <si>
    <t xml:space="preserve">18093025387	</t>
  </si>
  <si>
    <t>[避兰东]埃尔住假日酒店(El Staycation)(90390497)</t>
  </si>
  <si>
    <t>专用套房1张大床（不吸烟）&lt;2人入住&gt;&lt;不退款&gt;&lt;早餐&gt;</t>
  </si>
  <si>
    <t>poo/siang</t>
  </si>
  <si>
    <t xml:space="preserve">Confirmed on mobile app	</t>
  </si>
  <si>
    <t xml:space="preserve">18093833907	</t>
  </si>
  <si>
    <t>[墨西哥城]方坦雷福玛酒店(Hotel Fontan Reforma)(55862074)</t>
  </si>
  <si>
    <t>豪华2张双人床房&lt;不退款&gt;&lt;2人入住&gt;</t>
  </si>
  <si>
    <t>Khan/Noor Muhammad,Robles Jimenez /Adriana Fernanda</t>
  </si>
  <si>
    <t xml:space="preserve">18093835198	</t>
  </si>
  <si>
    <t>Chafni /Afaf</t>
  </si>
  <si>
    <t xml:space="preserve">18093996678	</t>
  </si>
  <si>
    <t>[罗马]诺瓦多姆斯品质酒店(Quality Hotel Nova Domus)(55694518)</t>
  </si>
  <si>
    <t>标准房&lt;不退款&gt;&lt;2人入住&gt;</t>
  </si>
  <si>
    <t>Gao/Wenfei,Mengshi/Liu</t>
  </si>
  <si>
    <t xml:space="preserve">18096550729	</t>
  </si>
  <si>
    <t>Khlestkina/Kseniia</t>
  </si>
  <si>
    <t xml:space="preserve">18097076838	</t>
  </si>
  <si>
    <t>[西雅加达]LTC葛洛多克惬意酒店(Favehotel LTC Glodok)(56185709)</t>
  </si>
  <si>
    <t>致爱房&lt;2人入住&gt;&lt;不退款&gt;&lt;早餐&gt;</t>
  </si>
  <si>
    <t>Saputra/Helvy</t>
  </si>
  <si>
    <t xml:space="preserve">2586710	</t>
  </si>
  <si>
    <t xml:space="preserve">18097095387	</t>
  </si>
  <si>
    <t>[杜伊斯堡]杜斯堡美居酒店(Mercure Hotel Duisburg City)(55639523)</t>
  </si>
  <si>
    <t>标准房1张双人床和1张沙发&lt;2人入住&gt;&lt;不退款&gt;</t>
  </si>
  <si>
    <t>LENG/XIAOXIAO</t>
  </si>
  <si>
    <t xml:space="preserve">18097213629	</t>
  </si>
  <si>
    <t>[打横]塔西克马拉雅法维酒店(Favehotel Tasikmalaya)(55812331)</t>
  </si>
  <si>
    <t>致爱房&lt;2人入住&gt;&lt;不退款&gt;</t>
  </si>
  <si>
    <t>mulyana/hari</t>
  </si>
  <si>
    <t xml:space="preserve">18097507772	</t>
  </si>
  <si>
    <t>致爱房&lt;不退款&gt;&lt;2人入住&gt;</t>
  </si>
  <si>
    <t>Tambunan/Zaharuddin Tambunan</t>
  </si>
  <si>
    <t xml:space="preserve">18097553493	</t>
  </si>
  <si>
    <t>[格拉斯哥]智选假日酒店 - 格拉斯哥 - 城市滨江CTR酒店(Holiday Inn Express - Glasgow - City Ctr Riverside, an IHG Hotel)(56174671)</t>
  </si>
  <si>
    <t>双人床房(带沙发床)&lt;2人入住&gt;&lt;不退款&gt;&lt;早餐&gt;</t>
  </si>
  <si>
    <t>Bradley/Sophie</t>
  </si>
  <si>
    <t xml:space="preserve">18097891842	</t>
  </si>
  <si>
    <t>[胡志明市]思廷西贡格兰德酒店(Eastin Grand Hotel Saigon)(55599111)</t>
  </si>
  <si>
    <t>QUANG MINH/CHU,QUANG MINH/CHU</t>
  </si>
  <si>
    <t xml:space="preserve">EXP-1958008936	</t>
  </si>
  <si>
    <t xml:space="preserve">18098023699	</t>
  </si>
  <si>
    <t>[图森]萨比诺峡谷舒适套房酒店(Comfort Suites at Sabino Canyon)(77372168)</t>
  </si>
  <si>
    <t>套房&lt;2人入住&gt;&lt;不退款&gt;&lt;早餐&gt;</t>
  </si>
  <si>
    <t>Brown/Jesse</t>
  </si>
  <si>
    <t xml:space="preserve">88641844	</t>
  </si>
  <si>
    <t xml:space="preserve">18098390105	</t>
  </si>
  <si>
    <t>[莫斯村]特雷托丽酒店(Hotel Tre Torri)(90360426)</t>
  </si>
  <si>
    <t>经济房&lt;2人入住&gt;&lt;不退款&gt;&lt;早餐&gt;</t>
  </si>
  <si>
    <t>Ferraro/Roberto Gioacchino</t>
  </si>
  <si>
    <t>，</t>
  </si>
  <si>
    <t xml:space="preserve"> 77398 HKD</t>
  </si>
  <si>
    <t>A220615094415481</t>
  </si>
  <si>
    <t>总计：77398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</si>
  <si>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</si>
  <si>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</si>
  <si>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</si>
  <si>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</si>
  <si>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</si>
  <si>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</si>
  <si>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</si>
  <si>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</si>
  <si>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</si>
  <si>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</si>
  <si>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</si>
  <si>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</si>
  <si>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</si>
  <si>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</si>
  <si>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</si>
  <si>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</si>
  <si>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</si>
  <si>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</si>
  <si>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2022-06-12</t>
  </si>
  <si>
    <t>2587092</t>
  </si>
  <si>
    <t>特雷托丽酒店</t>
  </si>
  <si>
    <t>Ferraro Roberto Gioacchino</t>
  </si>
  <si>
    <t>2022-06-11</t>
  </si>
  <si>
    <t>退房日周结</t>
  </si>
  <si>
    <t>289.40</t>
  </si>
  <si>
    <t>338.00</t>
  </si>
  <si>
    <t>0</t>
  </si>
  <si>
    <t>0.00</t>
  </si>
  <si>
    <t>携程汇智国际直连</t>
  </si>
  <si>
    <t>925</t>
  </si>
  <si>
    <t>2022-06-12 00:50:05</t>
  </si>
  <si>
    <t>否</t>
  </si>
  <si>
    <t>汇智国际旅游发展有限公司</t>
  </si>
  <si>
    <t>直连</t>
  </si>
  <si>
    <t>2587010</t>
  </si>
  <si>
    <t>萨比诺峡谷酒店</t>
  </si>
  <si>
    <t>Brown Jesse</t>
  </si>
  <si>
    <t>849.35</t>
  </si>
  <si>
    <t>992.00</t>
  </si>
  <si>
    <t>2022-06-11 22:59:35</t>
  </si>
  <si>
    <t>2586952</t>
  </si>
  <si>
    <t>思廷西贡格兰德酒店</t>
  </si>
  <si>
    <t>QUANG MINH CHU,QUANG MINH CHU</t>
  </si>
  <si>
    <t>316.79</t>
  </si>
  <si>
    <t>370.00</t>
  </si>
  <si>
    <t>2022-06-11 22:22:55</t>
  </si>
  <si>
    <t>2586846</t>
  </si>
  <si>
    <t xml:space="preserve">智选假日格拉斯哥城市河畔酒店  </t>
  </si>
  <si>
    <t>Bradley Sophie</t>
  </si>
  <si>
    <t>1505.20</t>
  </si>
  <si>
    <t>1758.00</t>
  </si>
  <si>
    <t>2022-06-11 21:08:56</t>
  </si>
  <si>
    <t>2586840</t>
  </si>
  <si>
    <t>LTC葛洛多克惬意酒店</t>
  </si>
  <si>
    <t>Tambunan Zaharuddin Tambunan</t>
  </si>
  <si>
    <t>127.57</t>
  </si>
  <si>
    <t>149.00</t>
  </si>
  <si>
    <t>2022-06-11 21:03:45</t>
  </si>
  <si>
    <t>2586761</t>
  </si>
  <si>
    <t>塔西克马拉雅法维酒店</t>
  </si>
  <si>
    <t>mulyana hari</t>
  </si>
  <si>
    <t>171.24</t>
  </si>
  <si>
    <t>200.00</t>
  </si>
  <si>
    <t>2022-06-11 20:03:39</t>
  </si>
  <si>
    <t>2586710</t>
  </si>
  <si>
    <t>Saputra Helvy</t>
  </si>
  <si>
    <t>142.99</t>
  </si>
  <si>
    <t>167.00</t>
  </si>
  <si>
    <t>2022-06-11 19:28:23</t>
  </si>
  <si>
    <t>2586556</t>
  </si>
  <si>
    <t>铂尔曼柏林施维泽霍夫酒店</t>
  </si>
  <si>
    <t>Khlestkina Kseniia</t>
  </si>
  <si>
    <t>815.10</t>
  </si>
  <si>
    <t>952.00</t>
  </si>
  <si>
    <t>2022-06-11 17:43:28</t>
  </si>
  <si>
    <t>2586363</t>
  </si>
  <si>
    <t>Chafni Afaf</t>
  </si>
  <si>
    <t>2022-06-11 15:44:43</t>
  </si>
  <si>
    <t>2586358</t>
  </si>
  <si>
    <t>方坦雷福玛酒店</t>
  </si>
  <si>
    <t>Khan Noor Muhammad,Robles Jimenez Adriana Fernanda</t>
  </si>
  <si>
    <t>389.57</t>
  </si>
  <si>
    <t>455.00</t>
  </si>
  <si>
    <t>2022-06-11 15:43:28</t>
  </si>
  <si>
    <t>2586080</t>
  </si>
  <si>
    <t>埃尔住假日酒店</t>
  </si>
  <si>
    <t>poo siang</t>
  </si>
  <si>
    <t>273.98</t>
  </si>
  <si>
    <t>320.00</t>
  </si>
  <si>
    <t>2022-06-11 12:57:12</t>
  </si>
  <si>
    <t>2586040</t>
  </si>
  <si>
    <t>欧鲁米纳斯宫酒店</t>
  </si>
  <si>
    <t>felipe alves Adriano Reis</t>
  </si>
  <si>
    <t>520.57</t>
  </si>
  <si>
    <t>608.00</t>
  </si>
  <si>
    <t>2022-06-11 12:21:40</t>
  </si>
  <si>
    <t>2585851</t>
  </si>
  <si>
    <t>普禾加多阿斯顿会议中心酒店</t>
  </si>
  <si>
    <t>wildannudin mohamad</t>
  </si>
  <si>
    <t>285.11</t>
  </si>
  <si>
    <t>333.00</t>
  </si>
  <si>
    <t>2022-06-11 10:40:59</t>
  </si>
  <si>
    <t>2585724</t>
  </si>
  <si>
    <t xml:space="preserve">贵族之家海洋度假酒店 </t>
  </si>
  <si>
    <t>ZHANG LIANG,Zhang Ran</t>
  </si>
  <si>
    <t>6480.58</t>
  </si>
  <si>
    <t>7569.00</t>
  </si>
  <si>
    <t>2022-06-11 09:08:29</t>
  </si>
  <si>
    <t>2022-06-10</t>
  </si>
  <si>
    <t>2585199</t>
  </si>
  <si>
    <t>第一酒店</t>
  </si>
  <si>
    <t>TH THANYA</t>
  </si>
  <si>
    <t>676.61</t>
  </si>
  <si>
    <t>792.00</t>
  </si>
  <si>
    <t>2022-06-10 21:52:52</t>
  </si>
  <si>
    <t>2585004</t>
  </si>
  <si>
    <t>威斯巴登市美居酒店</t>
  </si>
  <si>
    <t>Klimmek Armin,Klimmek Christiane</t>
  </si>
  <si>
    <t>552.73</t>
  </si>
  <si>
    <t>647.00</t>
  </si>
  <si>
    <t>2022-06-10 20:12:33</t>
  </si>
  <si>
    <t>2584940</t>
  </si>
  <si>
    <t>华雷斯都市快捷酒店</t>
  </si>
  <si>
    <t>Ramirez Josue</t>
  </si>
  <si>
    <t>454.49</t>
  </si>
  <si>
    <t>532.00</t>
  </si>
  <si>
    <t>2022-06-10 19:26:33</t>
  </si>
  <si>
    <t>2583621</t>
  </si>
  <si>
    <t>胡志明市森酒店</t>
  </si>
  <si>
    <t>LONG TIAN JIE</t>
  </si>
  <si>
    <t>451.07</t>
  </si>
  <si>
    <t>528.00</t>
  </si>
  <si>
    <t>2022-06-10 02:46:20</t>
  </si>
  <si>
    <t>2022-06-09</t>
  </si>
  <si>
    <t>2583299</t>
  </si>
  <si>
    <t>三宝拢阿拉斯加旅馆地平线酒店</t>
  </si>
  <si>
    <t>Hardina Iga Hikmatul,Sari Dian Perwita</t>
  </si>
  <si>
    <t>144.21</t>
  </si>
  <si>
    <t>169.00</t>
  </si>
  <si>
    <t>2022-06-09 21:58:09</t>
  </si>
  <si>
    <t>2582956</t>
  </si>
  <si>
    <t>蓝天潘多拉塔奇可尼酒店</t>
  </si>
  <si>
    <t>Vebriany Nia</t>
  </si>
  <si>
    <t>157.86</t>
  </si>
  <si>
    <t>185.00</t>
  </si>
  <si>
    <t>2022-06-09 18:48:31</t>
  </si>
  <si>
    <t>2022-06-08</t>
  </si>
  <si>
    <t>2581607</t>
  </si>
  <si>
    <t>温恩德比斯特剑桥酒店</t>
  </si>
  <si>
    <t>Li Shenao,Guo Kexuan</t>
  </si>
  <si>
    <t>2395.83</t>
  </si>
  <si>
    <t>2813.00</t>
  </si>
  <si>
    <t>2022-06-09 17:27:19</t>
  </si>
  <si>
    <t>2022-04-20</t>
  </si>
  <si>
    <t>2518682</t>
  </si>
  <si>
    <t>阿提姆马德里酒店</t>
  </si>
  <si>
    <t>Avalon Marian Rose</t>
  </si>
  <si>
    <t>1385.29</t>
  </si>
  <si>
    <t>1696.00</t>
  </si>
  <si>
    <t>2022-04-20 13:59:54</t>
  </si>
  <si>
    <t>2022-05-20</t>
  </si>
  <si>
    <t>2556924</t>
  </si>
  <si>
    <t>贝尔塔酒店</t>
  </si>
  <si>
    <t>Terpstra Jolan,Vandenhove Eva</t>
  </si>
  <si>
    <t>1583.99</t>
  </si>
  <si>
    <t>1838.00</t>
  </si>
  <si>
    <t>2022-05-20 00:31:20</t>
  </si>
  <si>
    <t>2581031</t>
  </si>
  <si>
    <t>万隆尼欧蒂帕迪优库尔酒店</t>
  </si>
  <si>
    <t>Saputra Galih</t>
  </si>
  <si>
    <t>183.97</t>
  </si>
  <si>
    <t>216.00</t>
  </si>
  <si>
    <t>2022-06-08 13:22:41</t>
  </si>
  <si>
    <t>2022-05-05</t>
  </si>
  <si>
    <t>2538550</t>
  </si>
  <si>
    <t>柏林夏洛滕堡盖茨诺富姆酒店</t>
  </si>
  <si>
    <t>Janke Udo</t>
  </si>
  <si>
    <t>990.62</t>
  </si>
  <si>
    <t>1174.00</t>
  </si>
  <si>
    <t>2022-05-05 16:50:41</t>
  </si>
  <si>
    <t>2022-06-05</t>
  </si>
  <si>
    <t>2577414</t>
  </si>
  <si>
    <t>Rueger Matthias</t>
  </si>
  <si>
    <t>743.34</t>
  </si>
  <si>
    <t>874.00</t>
  </si>
  <si>
    <t>2022-06-05 16:02:19</t>
  </si>
  <si>
    <t>2022-05-09</t>
  </si>
  <si>
    <t>2544251</t>
  </si>
  <si>
    <t>施泰根贝格尔酒店</t>
  </si>
  <si>
    <t>FENG YULIANG,Wang Cheng</t>
  </si>
  <si>
    <t>3282.39</t>
  </si>
  <si>
    <t>3858.00</t>
  </si>
  <si>
    <t>2022-05-09 19:26:28</t>
  </si>
  <si>
    <t>2022-05-23</t>
  </si>
  <si>
    <t>2560927</t>
  </si>
  <si>
    <t>Albery Maria Eileen</t>
  </si>
  <si>
    <t>1508.19</t>
  </si>
  <si>
    <t>1765.00</t>
  </si>
  <si>
    <t>2022-05-23 06:31:31</t>
  </si>
  <si>
    <t>2022-05-08</t>
  </si>
  <si>
    <t>2543187</t>
  </si>
  <si>
    <t>渣油加乐里塔特里酒店</t>
  </si>
  <si>
    <t>BERTHOUMIEUX Stephanie</t>
  </si>
  <si>
    <t>1631.83</t>
  </si>
  <si>
    <t>1918.00</t>
  </si>
  <si>
    <t>2022-05-08 22:26:35</t>
  </si>
  <si>
    <t>2022-06-02</t>
  </si>
  <si>
    <t>2574400</t>
  </si>
  <si>
    <t>所罗门国王酒店</t>
  </si>
  <si>
    <t>Koscic Oksana,Mogliazza Patrizia</t>
  </si>
  <si>
    <t>1061.02</t>
  </si>
  <si>
    <t>1243.00</t>
  </si>
  <si>
    <t>2022-06-02 21:26:48</t>
  </si>
  <si>
    <t>2022-05-18</t>
  </si>
  <si>
    <t>2555506</t>
  </si>
  <si>
    <t>伦敦伯爵府宜必思酒店</t>
  </si>
  <si>
    <t>Szefler Sylwia,Szefler Laura</t>
  </si>
  <si>
    <t>3028.57</t>
  </si>
  <si>
    <t>3522.00</t>
  </si>
  <si>
    <t>2022-05-18 19:42:55</t>
  </si>
  <si>
    <t>2577734</t>
  </si>
  <si>
    <t>东京芝赛莱斯廷酒店</t>
  </si>
  <si>
    <t>AKAIKE AYAKA,AKAIKE AYAKA</t>
  </si>
  <si>
    <t>586.85</t>
  </si>
  <si>
    <t>690.00</t>
  </si>
  <si>
    <t>2022-06-05 21:00:48</t>
  </si>
  <si>
    <t>2022-04-10</t>
  </si>
  <si>
    <t>2506021</t>
  </si>
  <si>
    <t>新加坡日晶酒店 (SG Clean)</t>
  </si>
  <si>
    <t>Sirikoon Kobsin,Thammasee Chuthamat</t>
  </si>
  <si>
    <t>1351.87</t>
  </si>
  <si>
    <t>1662.00</t>
  </si>
  <si>
    <t>2022-04-10 21:43:49</t>
  </si>
  <si>
    <t>2022-05-13</t>
  </si>
  <si>
    <t>2549276</t>
  </si>
  <si>
    <t>蒙特里凯悦酒店及水疗中心</t>
  </si>
  <si>
    <t>Del Carmen Stephanie</t>
  </si>
  <si>
    <t>3237.86</t>
  </si>
  <si>
    <t>3738.00</t>
  </si>
  <si>
    <t>2022-05-13 14:26:09</t>
  </si>
  <si>
    <t>2022-05-31</t>
  </si>
  <si>
    <t>2570400</t>
  </si>
  <si>
    <t>纽约市中心希尔顿康拉德酒店</t>
  </si>
  <si>
    <t>FENG NINGNAN</t>
  </si>
  <si>
    <t>2534.45</t>
  </si>
  <si>
    <t>2981.00</t>
  </si>
  <si>
    <t>2022-05-31 08:41:37</t>
  </si>
  <si>
    <t>2505364</t>
  </si>
  <si>
    <t>芝加哥瑞士酒店</t>
  </si>
  <si>
    <t>Heinz Melissa Ann</t>
  </si>
  <si>
    <t>2440.20</t>
  </si>
  <si>
    <t>3000.00</t>
  </si>
  <si>
    <t>2022-04-10 11:37:38</t>
  </si>
  <si>
    <t>2022-04-11</t>
  </si>
  <si>
    <t>2506283</t>
  </si>
  <si>
    <t>Grafton Heidi</t>
  </si>
  <si>
    <t>2022-04-11 10:34:48</t>
  </si>
  <si>
    <t>2580723</t>
  </si>
  <si>
    <t>坦帕戈弗雷酒店</t>
  </si>
  <si>
    <t>Amorginos Dianne</t>
  </si>
  <si>
    <t>1167.68</t>
  </si>
  <si>
    <t>1371.00</t>
  </si>
  <si>
    <t>2022-06-08 08:23:09</t>
  </si>
  <si>
    <t>2022-06-06</t>
  </si>
  <si>
    <t>2579001</t>
  </si>
  <si>
    <t>马赛欧洲地中海中心诺富特全套房酒店</t>
  </si>
  <si>
    <t>LI CHUYU,Peng Xiao</t>
  </si>
  <si>
    <t>1198.35</t>
  </si>
  <si>
    <t>1409.00</t>
  </si>
  <si>
    <t>2022-06-06 22:09:30</t>
  </si>
  <si>
    <t>2571058</t>
  </si>
  <si>
    <t>布拉格安比昂斯酒店</t>
  </si>
  <si>
    <t>barker nicholas</t>
  </si>
  <si>
    <t>616.40</t>
  </si>
  <si>
    <t>725.00</t>
  </si>
  <si>
    <t>2022-05-31 17:17:18</t>
  </si>
  <si>
    <t>2022-05-24</t>
  </si>
  <si>
    <t>2562592</t>
  </si>
  <si>
    <t>奥斯汀市中心威斯汀酒店</t>
  </si>
  <si>
    <t>CHOI SUNGWONE,CHOI KIYONG</t>
  </si>
  <si>
    <t>7761.43</t>
  </si>
  <si>
    <t>9144.00</t>
  </si>
  <si>
    <t>2022-05-24 13:20:27</t>
  </si>
  <si>
    <t>2557714</t>
  </si>
  <si>
    <t>多里安旅馆</t>
  </si>
  <si>
    <t>Zuk Daren Christian,Harding Luke</t>
  </si>
  <si>
    <t>1198.51</t>
  </si>
  <si>
    <t>1398.00</t>
  </si>
  <si>
    <t>2022-05-20 18:48:47</t>
  </si>
  <si>
    <t>2022-05-01</t>
  </si>
  <si>
    <t>2531738</t>
  </si>
  <si>
    <t>慕尼黑诺富特酒店</t>
  </si>
  <si>
    <t>wachter oliver</t>
  </si>
  <si>
    <t>930.49</t>
  </si>
  <si>
    <t>1103.00</t>
  </si>
  <si>
    <t>2022-05-01 05:26:54</t>
  </si>
  <si>
    <t>2022-04-29</t>
  </si>
  <si>
    <t>2528726</t>
  </si>
  <si>
    <t>大西洋酒店</t>
  </si>
  <si>
    <t>Petric David Marko,Olivier Andrey</t>
  </si>
  <si>
    <t>1897.98</t>
  </si>
  <si>
    <t>2244.00</t>
  </si>
  <si>
    <t>2022-04-29 06:02:48</t>
  </si>
  <si>
    <t>2022-05-26</t>
  </si>
  <si>
    <t>2564134</t>
  </si>
  <si>
    <t>纽约皇家通酒店</t>
  </si>
  <si>
    <t>Arellano Elizabeth,Gray Jonathan</t>
  </si>
  <si>
    <t>1991.99</t>
  </si>
  <si>
    <t>2332.00</t>
  </si>
  <si>
    <t>2022-05-26 09:02:15</t>
  </si>
  <si>
    <t>2577080</t>
  </si>
  <si>
    <t>长谷我的别墅酒店</t>
  </si>
  <si>
    <t>ORR EWING HAMISH ROBERT NORMAN</t>
  </si>
  <si>
    <t>2523.43</t>
  </si>
  <si>
    <t>2967.00</t>
  </si>
  <si>
    <t>2022-06-05 11:26:47</t>
  </si>
  <si>
    <t>2580645</t>
  </si>
  <si>
    <t>佩维登西亚阿拉夏全国酒店</t>
  </si>
  <si>
    <t>Oliveira Pedro Henrique de Souza,Almeida Ana Laura Ribeiro</t>
  </si>
  <si>
    <t>311.72</t>
  </si>
  <si>
    <t>366.00</t>
  </si>
  <si>
    <t>2022-06-08 06:10:05</t>
  </si>
  <si>
    <t>2022-03-17</t>
  </si>
  <si>
    <t>2470593</t>
  </si>
  <si>
    <t>布拉迪斯拉发中心宜必思酒店</t>
  </si>
  <si>
    <t>Patel Rajesh Chandrakant</t>
  </si>
  <si>
    <t>272.62</t>
  </si>
  <si>
    <t>335.00</t>
  </si>
  <si>
    <t>2022-03-17 05:33:13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</si>
</sst>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7" fillId="14" borderId="2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44723</v>
      </c>
      <c r="G2" s="6">
        <v>44724</v>
      </c>
      <c r="H2" s="4">
        <v>1</v>
      </c>
      <c r="I2" s="4">
        <v>1</v>
      </c>
      <c r="J2" s="4">
        <v>1</v>
      </c>
      <c r="K2" s="4" t="s">
        <v>30</v>
      </c>
      <c r="L2" s="4">
        <v>335</v>
      </c>
      <c r="M2" s="4">
        <v>335</v>
      </c>
      <c r="N2" s="4" t="s">
        <v>31</v>
      </c>
      <c r="O2" s="4" t="s">
        <v>32</v>
      </c>
      <c r="P2" s="4" t="s">
        <v>33</v>
      </c>
      <c r="Q2" s="4">
        <v>0</v>
      </c>
      <c r="R2" s="7">
        <v>44637</v>
      </c>
      <c r="S2" s="6">
        <v>44727</v>
      </c>
      <c r="T2" s="4" t="s">
        <v>34</v>
      </c>
      <c r="U2" s="4">
        <v>335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44722</v>
      </c>
      <c r="G3" s="6">
        <v>44724</v>
      </c>
      <c r="H3" s="4">
        <v>1</v>
      </c>
      <c r="I3" s="4">
        <v>2</v>
      </c>
      <c r="J3" s="4">
        <v>2</v>
      </c>
      <c r="K3" s="4" t="s">
        <v>30</v>
      </c>
      <c r="L3" s="4">
        <v>3000</v>
      </c>
      <c r="M3" s="4">
        <v>3000</v>
      </c>
      <c r="N3" s="4" t="s">
        <v>40</v>
      </c>
      <c r="O3" s="4" t="s">
        <v>32</v>
      </c>
      <c r="P3" s="4" t="s">
        <v>33</v>
      </c>
      <c r="Q3" s="4">
        <v>0</v>
      </c>
      <c r="R3" s="7">
        <v>44661</v>
      </c>
      <c r="S3" s="6">
        <v>44727</v>
      </c>
      <c r="T3" s="4" t="s">
        <v>34</v>
      </c>
      <c r="U3" s="4">
        <v>3000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44721</v>
      </c>
      <c r="G4" s="6">
        <v>44724</v>
      </c>
      <c r="H4" s="4">
        <v>1</v>
      </c>
      <c r="I4" s="4">
        <v>3</v>
      </c>
      <c r="J4" s="4">
        <v>3</v>
      </c>
      <c r="K4" s="4" t="s">
        <v>30</v>
      </c>
      <c r="L4" s="4">
        <v>1662</v>
      </c>
      <c r="M4" s="4">
        <v>1662</v>
      </c>
      <c r="N4" s="4" t="s">
        <v>45</v>
      </c>
      <c r="O4" s="4" t="s">
        <v>32</v>
      </c>
      <c r="P4" s="4" t="s">
        <v>33</v>
      </c>
      <c r="Q4" s="4">
        <v>0</v>
      </c>
      <c r="R4" s="7">
        <v>44661</v>
      </c>
      <c r="S4" s="6">
        <v>44727</v>
      </c>
      <c r="T4" s="4" t="s">
        <v>34</v>
      </c>
      <c r="U4" s="4">
        <v>1662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44722</v>
      </c>
      <c r="G5" s="6">
        <v>44724</v>
      </c>
      <c r="H5" s="4">
        <v>1</v>
      </c>
      <c r="I5" s="4">
        <v>2</v>
      </c>
      <c r="J5" s="4">
        <v>2</v>
      </c>
      <c r="K5" s="4" t="s">
        <v>30</v>
      </c>
      <c r="L5" s="4">
        <v>3000</v>
      </c>
      <c r="M5" s="4">
        <v>3000</v>
      </c>
      <c r="N5" s="4" t="s">
        <v>47</v>
      </c>
      <c r="O5" s="4" t="s">
        <v>32</v>
      </c>
      <c r="P5" s="4" t="s">
        <v>33</v>
      </c>
      <c r="Q5" s="4">
        <v>0</v>
      </c>
      <c r="R5" s="7">
        <v>44662</v>
      </c>
      <c r="S5" s="6">
        <v>44727</v>
      </c>
      <c r="T5" s="4" t="s">
        <v>34</v>
      </c>
      <c r="U5" s="4">
        <v>3000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44722</v>
      </c>
      <c r="G6" s="6">
        <v>44724</v>
      </c>
      <c r="H6" s="4">
        <v>1</v>
      </c>
      <c r="I6" s="4">
        <v>2</v>
      </c>
      <c r="J6" s="4">
        <v>2</v>
      </c>
      <c r="K6" s="4" t="s">
        <v>30</v>
      </c>
      <c r="L6" s="4">
        <v>1696</v>
      </c>
      <c r="M6" s="4">
        <v>1696</v>
      </c>
      <c r="N6" s="4" t="s">
        <v>53</v>
      </c>
      <c r="O6" s="4" t="s">
        <v>32</v>
      </c>
      <c r="P6" s="4" t="s">
        <v>33</v>
      </c>
      <c r="Q6" s="4">
        <v>0</v>
      </c>
      <c r="R6" s="7">
        <v>44671</v>
      </c>
      <c r="S6" s="6">
        <v>44727</v>
      </c>
      <c r="T6" s="4" t="s">
        <v>34</v>
      </c>
      <c r="U6" s="4">
        <v>1696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44722</v>
      </c>
      <c r="G7" s="6">
        <v>44724</v>
      </c>
      <c r="H7" s="4">
        <v>1</v>
      </c>
      <c r="I7" s="4">
        <v>2</v>
      </c>
      <c r="J7" s="4">
        <v>2</v>
      </c>
      <c r="K7" s="4" t="s">
        <v>30</v>
      </c>
      <c r="L7" s="4">
        <v>2244</v>
      </c>
      <c r="M7" s="4">
        <v>2244</v>
      </c>
      <c r="N7" s="4" t="s">
        <v>58</v>
      </c>
      <c r="O7" s="4" t="s">
        <v>32</v>
      </c>
      <c r="P7" s="4" t="s">
        <v>33</v>
      </c>
      <c r="Q7" s="4">
        <v>0</v>
      </c>
      <c r="R7" s="7">
        <v>44680</v>
      </c>
      <c r="S7" s="6">
        <v>44727</v>
      </c>
      <c r="T7" s="4" t="s">
        <v>34</v>
      </c>
      <c r="U7" s="4">
        <v>2244</v>
      </c>
      <c r="V7" s="4">
        <v>0</v>
      </c>
      <c r="W7" s="4">
        <v>0</v>
      </c>
      <c r="X7" s="4" t="s">
        <v>59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44722</v>
      </c>
      <c r="G8" s="6">
        <v>44724</v>
      </c>
      <c r="H8" s="4">
        <v>1</v>
      </c>
      <c r="I8" s="4">
        <v>2</v>
      </c>
      <c r="J8" s="4">
        <v>2</v>
      </c>
      <c r="K8" s="4" t="s">
        <v>30</v>
      </c>
      <c r="L8" s="4">
        <v>1103</v>
      </c>
      <c r="M8" s="4">
        <v>1103</v>
      </c>
      <c r="N8" s="4" t="s">
        <v>63</v>
      </c>
      <c r="O8" s="4" t="s">
        <v>32</v>
      </c>
      <c r="P8" s="4" t="s">
        <v>33</v>
      </c>
      <c r="Q8" s="4">
        <v>0</v>
      </c>
      <c r="R8" s="7">
        <v>44682</v>
      </c>
      <c r="S8" s="6">
        <v>44727</v>
      </c>
      <c r="T8" s="4" t="s">
        <v>34</v>
      </c>
      <c r="U8" s="4">
        <v>1103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29</v>
      </c>
      <c r="F9" s="6">
        <v>44722</v>
      </c>
      <c r="G9" s="6">
        <v>44724</v>
      </c>
      <c r="H9" s="4">
        <v>1</v>
      </c>
      <c r="I9" s="4">
        <v>2</v>
      </c>
      <c r="J9" s="4">
        <v>2</v>
      </c>
      <c r="K9" s="4" t="s">
        <v>30</v>
      </c>
      <c r="L9" s="4">
        <v>1174</v>
      </c>
      <c r="M9" s="4">
        <v>1174</v>
      </c>
      <c r="N9" s="4" t="s">
        <v>67</v>
      </c>
      <c r="O9" s="4" t="s">
        <v>32</v>
      </c>
      <c r="P9" s="4" t="s">
        <v>33</v>
      </c>
      <c r="Q9" s="4">
        <v>0</v>
      </c>
      <c r="R9" s="7">
        <v>44686</v>
      </c>
      <c r="S9" s="6">
        <v>44727</v>
      </c>
      <c r="T9" s="4" t="s">
        <v>34</v>
      </c>
      <c r="U9" s="4">
        <v>1174</v>
      </c>
      <c r="V9" s="4">
        <v>0</v>
      </c>
      <c r="W9" s="4">
        <v>0</v>
      </c>
      <c r="X9" s="4" t="s">
        <v>68</v>
      </c>
      <c r="Y9" s="4" t="s">
        <v>35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44720</v>
      </c>
      <c r="G10" s="6">
        <v>44724</v>
      </c>
      <c r="H10" s="4">
        <v>1</v>
      </c>
      <c r="I10" s="4">
        <v>4</v>
      </c>
      <c r="J10" s="4">
        <v>4</v>
      </c>
      <c r="K10" s="4" t="s">
        <v>30</v>
      </c>
      <c r="L10" s="4">
        <v>1918</v>
      </c>
      <c r="M10" s="4">
        <v>1918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44689</v>
      </c>
      <c r="S10" s="6">
        <v>44727</v>
      </c>
      <c r="T10" s="4" t="s">
        <v>34</v>
      </c>
      <c r="U10" s="4">
        <v>1918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44722</v>
      </c>
      <c r="G11" s="6">
        <v>44724</v>
      </c>
      <c r="H11" s="4">
        <v>1</v>
      </c>
      <c r="I11" s="4">
        <v>2</v>
      </c>
      <c r="J11" s="4">
        <v>2</v>
      </c>
      <c r="K11" s="4" t="s">
        <v>30</v>
      </c>
      <c r="L11" s="4">
        <v>3858</v>
      </c>
      <c r="M11" s="4">
        <v>3858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44690</v>
      </c>
      <c r="S11" s="6">
        <v>44727</v>
      </c>
      <c r="T11" s="4" t="s">
        <v>34</v>
      </c>
      <c r="U11" s="4">
        <v>3858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44722</v>
      </c>
      <c r="G12" s="6">
        <v>44724</v>
      </c>
      <c r="H12" s="4">
        <v>1</v>
      </c>
      <c r="I12" s="4">
        <v>2</v>
      </c>
      <c r="J12" s="4">
        <v>2</v>
      </c>
      <c r="K12" s="4" t="s">
        <v>30</v>
      </c>
      <c r="L12" s="4">
        <v>3738</v>
      </c>
      <c r="M12" s="4">
        <v>3738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44694</v>
      </c>
      <c r="S12" s="6">
        <v>44727</v>
      </c>
      <c r="T12" s="4" t="s">
        <v>34</v>
      </c>
      <c r="U12" s="4">
        <v>3738</v>
      </c>
      <c r="V12" s="4">
        <v>0</v>
      </c>
      <c r="W12" s="4">
        <v>0</v>
      </c>
      <c r="X12" s="4" t="s">
        <v>35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44721</v>
      </c>
      <c r="G13" s="6">
        <v>44724</v>
      </c>
      <c r="H13" s="4">
        <v>1</v>
      </c>
      <c r="I13" s="4">
        <v>3</v>
      </c>
      <c r="J13" s="4">
        <v>3</v>
      </c>
      <c r="K13" s="4" t="s">
        <v>30</v>
      </c>
      <c r="L13" s="4">
        <v>3522</v>
      </c>
      <c r="M13" s="4">
        <v>3522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44699</v>
      </c>
      <c r="S13" s="6">
        <v>44727</v>
      </c>
      <c r="T13" s="4" t="s">
        <v>34</v>
      </c>
      <c r="U13" s="4">
        <v>3522</v>
      </c>
      <c r="V13" s="4">
        <v>0</v>
      </c>
      <c r="W13" s="4">
        <v>0</v>
      </c>
      <c r="X13" s="4" t="s">
        <v>90</v>
      </c>
      <c r="Y13" s="4" t="s">
        <v>35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44722</v>
      </c>
      <c r="G14" s="6">
        <v>44724</v>
      </c>
      <c r="H14" s="4">
        <v>1</v>
      </c>
      <c r="I14" s="4">
        <v>2</v>
      </c>
      <c r="J14" s="4">
        <v>2</v>
      </c>
      <c r="K14" s="4" t="s">
        <v>30</v>
      </c>
      <c r="L14" s="4">
        <v>1838</v>
      </c>
      <c r="M14" s="4">
        <v>1838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44701</v>
      </c>
      <c r="S14" s="6">
        <v>44727</v>
      </c>
      <c r="T14" s="4" t="s">
        <v>34</v>
      </c>
      <c r="U14" s="4">
        <v>1838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44722</v>
      </c>
      <c r="G15" s="6">
        <v>44724</v>
      </c>
      <c r="H15" s="4">
        <v>1</v>
      </c>
      <c r="I15" s="4">
        <v>2</v>
      </c>
      <c r="J15" s="4">
        <v>2</v>
      </c>
      <c r="K15" s="4" t="s">
        <v>30</v>
      </c>
      <c r="L15" s="4">
        <v>1398</v>
      </c>
      <c r="M15" s="4">
        <v>1398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44701</v>
      </c>
      <c r="S15" s="6">
        <v>44727</v>
      </c>
      <c r="T15" s="4" t="s">
        <v>34</v>
      </c>
      <c r="U15" s="4">
        <v>1398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76</v>
      </c>
      <c r="E16" s="4" t="s">
        <v>100</v>
      </c>
      <c r="F16" s="6">
        <v>44722</v>
      </c>
      <c r="G16" s="6">
        <v>44724</v>
      </c>
      <c r="H16" s="4">
        <v>1</v>
      </c>
      <c r="I16" s="4">
        <v>2</v>
      </c>
      <c r="J16" s="4">
        <v>2</v>
      </c>
      <c r="K16" s="4" t="s">
        <v>30</v>
      </c>
      <c r="L16" s="4">
        <v>1765</v>
      </c>
      <c r="M16" s="4">
        <v>1765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44704</v>
      </c>
      <c r="S16" s="6">
        <v>44727</v>
      </c>
      <c r="T16" s="4" t="s">
        <v>34</v>
      </c>
      <c r="U16" s="4">
        <v>1765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44723</v>
      </c>
      <c r="G17" s="6">
        <v>44724</v>
      </c>
      <c r="H17" s="4">
        <v>2</v>
      </c>
      <c r="I17" s="4">
        <v>1</v>
      </c>
      <c r="J17" s="4">
        <v>2</v>
      </c>
      <c r="K17" s="4" t="s">
        <v>30</v>
      </c>
      <c r="L17" s="4">
        <v>9144</v>
      </c>
      <c r="M17" s="4">
        <v>9144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44705</v>
      </c>
      <c r="S17" s="6">
        <v>44727</v>
      </c>
      <c r="T17" s="4" t="s">
        <v>34</v>
      </c>
      <c r="U17" s="4">
        <v>9144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44723</v>
      </c>
      <c r="G18" s="6">
        <v>44724</v>
      </c>
      <c r="H18" s="4">
        <v>1</v>
      </c>
      <c r="I18" s="4">
        <v>1</v>
      </c>
      <c r="J18" s="4">
        <v>1</v>
      </c>
      <c r="K18" s="4" t="s">
        <v>30</v>
      </c>
      <c r="L18" s="4">
        <v>2332</v>
      </c>
      <c r="M18" s="4">
        <v>2332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44707</v>
      </c>
      <c r="S18" s="6">
        <v>44727</v>
      </c>
      <c r="T18" s="4" t="s">
        <v>34</v>
      </c>
      <c r="U18" s="4">
        <v>2332</v>
      </c>
      <c r="V18" s="4">
        <v>0</v>
      </c>
      <c r="W18" s="4">
        <v>0</v>
      </c>
      <c r="X18" s="4" t="s">
        <v>35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44723</v>
      </c>
      <c r="G19" s="6">
        <v>44724</v>
      </c>
      <c r="H19" s="4">
        <v>1</v>
      </c>
      <c r="I19" s="4">
        <v>1</v>
      </c>
      <c r="J19" s="4">
        <v>1</v>
      </c>
      <c r="K19" s="4" t="s">
        <v>30</v>
      </c>
      <c r="L19" s="4">
        <v>2981</v>
      </c>
      <c r="M19" s="4">
        <v>2981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44712</v>
      </c>
      <c r="S19" s="6">
        <v>44727</v>
      </c>
      <c r="T19" s="4" t="s">
        <v>34</v>
      </c>
      <c r="U19" s="4">
        <v>2981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88</v>
      </c>
      <c r="F20" s="6">
        <v>44723</v>
      </c>
      <c r="G20" s="6">
        <v>44724</v>
      </c>
      <c r="H20" s="4">
        <v>1</v>
      </c>
      <c r="I20" s="4">
        <v>1</v>
      </c>
      <c r="J20" s="4">
        <v>1</v>
      </c>
      <c r="K20" s="4" t="s">
        <v>30</v>
      </c>
      <c r="L20" s="4">
        <v>725</v>
      </c>
      <c r="M20" s="4">
        <v>725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44712</v>
      </c>
      <c r="S20" s="6">
        <v>44727</v>
      </c>
      <c r="T20" s="4" t="s">
        <v>34</v>
      </c>
      <c r="U20" s="4">
        <v>725</v>
      </c>
      <c r="V20" s="4">
        <v>0</v>
      </c>
      <c r="W20" s="4">
        <v>0</v>
      </c>
      <c r="X20" s="4" t="s">
        <v>35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93</v>
      </c>
      <c r="F21" s="6">
        <v>44722</v>
      </c>
      <c r="G21" s="6">
        <v>44724</v>
      </c>
      <c r="H21" s="4">
        <v>1</v>
      </c>
      <c r="I21" s="4">
        <v>2</v>
      </c>
      <c r="J21" s="4">
        <v>2</v>
      </c>
      <c r="K21" s="4" t="s">
        <v>30</v>
      </c>
      <c r="L21" s="4">
        <v>1243</v>
      </c>
      <c r="M21" s="4">
        <v>1243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44714</v>
      </c>
      <c r="S21" s="6">
        <v>44727</v>
      </c>
      <c r="T21" s="4" t="s">
        <v>34</v>
      </c>
      <c r="U21" s="4">
        <v>1243</v>
      </c>
      <c r="V21" s="4">
        <v>0</v>
      </c>
      <c r="W21" s="4">
        <v>0</v>
      </c>
      <c r="X21" s="4" t="s">
        <v>35</v>
      </c>
      <c r="Y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44723</v>
      </c>
      <c r="G22" s="6">
        <v>44724</v>
      </c>
      <c r="H22" s="4">
        <v>1</v>
      </c>
      <c r="I22" s="4">
        <v>1</v>
      </c>
      <c r="J22" s="4">
        <v>1</v>
      </c>
      <c r="K22" s="4" t="s">
        <v>30</v>
      </c>
      <c r="L22" s="4">
        <v>780</v>
      </c>
      <c r="M22" s="4">
        <v>780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44715</v>
      </c>
      <c r="S22" s="6">
        <v>44727</v>
      </c>
      <c r="T22" s="4" t="s">
        <v>34</v>
      </c>
      <c r="U22" s="4">
        <v>780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44717</v>
      </c>
      <c r="G23" s="6">
        <v>44724</v>
      </c>
      <c r="H23" s="4">
        <v>1</v>
      </c>
      <c r="I23" s="4">
        <v>7</v>
      </c>
      <c r="J23" s="4">
        <v>7</v>
      </c>
      <c r="K23" s="4" t="s">
        <v>30</v>
      </c>
      <c r="L23" s="4">
        <v>2967</v>
      </c>
      <c r="M23" s="4">
        <v>2967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44717</v>
      </c>
      <c r="S23" s="6">
        <v>44727</v>
      </c>
      <c r="T23" s="4" t="s">
        <v>34</v>
      </c>
      <c r="U23" s="4">
        <v>2967</v>
      </c>
      <c r="V23" s="4">
        <v>0</v>
      </c>
      <c r="W23" s="4">
        <v>0</v>
      </c>
      <c r="X23" s="4" t="s">
        <v>35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100</v>
      </c>
      <c r="F24" s="6">
        <v>44723</v>
      </c>
      <c r="G24" s="6">
        <v>44724</v>
      </c>
      <c r="H24" s="4">
        <v>1</v>
      </c>
      <c r="I24" s="4">
        <v>1</v>
      </c>
      <c r="J24" s="4">
        <v>1</v>
      </c>
      <c r="K24" s="4" t="s">
        <v>30</v>
      </c>
      <c r="L24" s="4">
        <v>874</v>
      </c>
      <c r="M24" s="4">
        <v>874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44717</v>
      </c>
      <c r="S24" s="6">
        <v>44727</v>
      </c>
      <c r="T24" s="4" t="s">
        <v>34</v>
      </c>
      <c r="U24" s="4">
        <v>874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44723</v>
      </c>
      <c r="G25" s="6">
        <v>44724</v>
      </c>
      <c r="H25" s="4">
        <v>1</v>
      </c>
      <c r="I25" s="4">
        <v>1</v>
      </c>
      <c r="J25" s="4">
        <v>1</v>
      </c>
      <c r="K25" s="4" t="s">
        <v>30</v>
      </c>
      <c r="L25" s="4">
        <v>690</v>
      </c>
      <c r="M25" s="4">
        <v>690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44717</v>
      </c>
      <c r="S25" s="6">
        <v>44727</v>
      </c>
      <c r="T25" s="4" t="s">
        <v>34</v>
      </c>
      <c r="U25" s="4">
        <v>690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44723</v>
      </c>
      <c r="G26" s="6">
        <v>44724</v>
      </c>
      <c r="H26" s="4">
        <v>1</v>
      </c>
      <c r="I26" s="4">
        <v>1</v>
      </c>
      <c r="J26" s="4">
        <v>1</v>
      </c>
      <c r="K26" s="4" t="s">
        <v>30</v>
      </c>
      <c r="L26" s="4">
        <v>1409</v>
      </c>
      <c r="M26" s="4">
        <v>1409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44718</v>
      </c>
      <c r="S26" s="6">
        <v>44727</v>
      </c>
      <c r="T26" s="4" t="s">
        <v>34</v>
      </c>
      <c r="U26" s="4">
        <v>1409</v>
      </c>
      <c r="V26" s="4">
        <v>0</v>
      </c>
      <c r="W26" s="4">
        <v>0</v>
      </c>
      <c r="X26" s="4" t="s">
        <v>147</v>
      </c>
      <c r="Y26" s="4" t="s">
        <v>148</v>
      </c>
    </row>
    <row r="27" s="4" customFormat="1" spans="1:25">
      <c r="A27" s="4" t="s">
        <v>149</v>
      </c>
      <c r="B27" s="4" t="s">
        <v>26</v>
      </c>
      <c r="C27" s="4" t="s">
        <v>27</v>
      </c>
      <c r="D27" s="4" t="s">
        <v>150</v>
      </c>
      <c r="E27" s="4" t="s">
        <v>88</v>
      </c>
      <c r="F27" s="6">
        <v>44721</v>
      </c>
      <c r="G27" s="6">
        <v>44724</v>
      </c>
      <c r="H27" s="4">
        <v>1</v>
      </c>
      <c r="I27" s="4">
        <v>3</v>
      </c>
      <c r="J27" s="4">
        <v>3</v>
      </c>
      <c r="K27" s="4" t="s">
        <v>30</v>
      </c>
      <c r="L27" s="4">
        <v>2622</v>
      </c>
      <c r="M27" s="4">
        <v>2622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44719</v>
      </c>
      <c r="S27" s="6">
        <v>44727</v>
      </c>
      <c r="T27" s="4" t="s">
        <v>34</v>
      </c>
      <c r="U27" s="4">
        <v>2622</v>
      </c>
      <c r="V27" s="4">
        <v>0</v>
      </c>
      <c r="W27" s="4">
        <v>0</v>
      </c>
      <c r="X27" s="4" t="s">
        <v>152</v>
      </c>
      <c r="Y27" s="4" t="s">
        <v>35</v>
      </c>
    </row>
    <row r="28" s="4" customFormat="1" spans="1:25">
      <c r="A28" s="4" t="s">
        <v>127</v>
      </c>
      <c r="B28" s="4" t="s">
        <v>26</v>
      </c>
      <c r="C28" s="4" t="s">
        <v>153</v>
      </c>
      <c r="D28" s="4" t="s">
        <v>128</v>
      </c>
      <c r="E28" s="4" t="s">
        <v>129</v>
      </c>
      <c r="F28" s="6">
        <v>44723</v>
      </c>
      <c r="G28" s="6">
        <v>44724</v>
      </c>
      <c r="H28" s="4">
        <v>1</v>
      </c>
      <c r="I28" s="4">
        <v>1</v>
      </c>
      <c r="J28" s="4">
        <v>1</v>
      </c>
      <c r="K28" s="4" t="s">
        <v>30</v>
      </c>
      <c r="L28" s="4">
        <v>-780</v>
      </c>
      <c r="M28" s="4">
        <v>-780</v>
      </c>
      <c r="N28" s="4" t="s">
        <v>130</v>
      </c>
      <c r="O28" s="4" t="s">
        <v>32</v>
      </c>
      <c r="P28" s="4" t="s">
        <v>33</v>
      </c>
      <c r="Q28" s="4">
        <v>0</v>
      </c>
      <c r="R28" s="7">
        <v>44715</v>
      </c>
      <c r="S28" s="6">
        <v>44727</v>
      </c>
      <c r="T28" s="4" t="s">
        <v>34</v>
      </c>
      <c r="U28" s="4">
        <v>-780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149</v>
      </c>
      <c r="B29" s="4" t="s">
        <v>26</v>
      </c>
      <c r="C29" s="4" t="s">
        <v>153</v>
      </c>
      <c r="D29" s="4" t="s">
        <v>150</v>
      </c>
      <c r="E29" s="4" t="s">
        <v>88</v>
      </c>
      <c r="F29" s="6">
        <v>44721</v>
      </c>
      <c r="G29" s="6">
        <v>44724</v>
      </c>
      <c r="H29" s="4">
        <v>1</v>
      </c>
      <c r="I29" s="4">
        <v>3</v>
      </c>
      <c r="J29" s="4">
        <v>3</v>
      </c>
      <c r="K29" s="4" t="s">
        <v>30</v>
      </c>
      <c r="L29" s="4">
        <v>-2622</v>
      </c>
      <c r="M29" s="4">
        <v>-2622</v>
      </c>
      <c r="N29" s="4" t="s">
        <v>151</v>
      </c>
      <c r="O29" s="4" t="s">
        <v>32</v>
      </c>
      <c r="P29" s="4" t="s">
        <v>33</v>
      </c>
      <c r="Q29" s="4">
        <v>0</v>
      </c>
      <c r="R29" s="7">
        <v>44719</v>
      </c>
      <c r="S29" s="6">
        <v>44727</v>
      </c>
      <c r="T29" s="4" t="s">
        <v>34</v>
      </c>
      <c r="U29" s="4">
        <v>-2622</v>
      </c>
      <c r="V29" s="4">
        <v>0</v>
      </c>
      <c r="W29" s="4">
        <v>0</v>
      </c>
      <c r="X29" s="4" t="s">
        <v>152</v>
      </c>
      <c r="Y29" s="4" t="s">
        <v>35</v>
      </c>
    </row>
    <row r="30" s="4" customFormat="1" spans="1:25">
      <c r="A30" s="4" t="s">
        <v>154</v>
      </c>
      <c r="B30" s="4" t="s">
        <v>26</v>
      </c>
      <c r="C30" s="4" t="s">
        <v>27</v>
      </c>
      <c r="D30" s="4" t="s">
        <v>155</v>
      </c>
      <c r="E30" s="4" t="s">
        <v>156</v>
      </c>
      <c r="F30" s="6">
        <v>44723</v>
      </c>
      <c r="G30" s="6">
        <v>44724</v>
      </c>
      <c r="H30" s="4">
        <v>1</v>
      </c>
      <c r="I30" s="4">
        <v>1</v>
      </c>
      <c r="J30" s="4">
        <v>1</v>
      </c>
      <c r="K30" s="4" t="s">
        <v>30</v>
      </c>
      <c r="L30" s="4">
        <v>366</v>
      </c>
      <c r="M30" s="4">
        <v>366</v>
      </c>
      <c r="N30" s="4" t="s">
        <v>157</v>
      </c>
      <c r="O30" s="4" t="s">
        <v>32</v>
      </c>
      <c r="P30" s="4" t="s">
        <v>33</v>
      </c>
      <c r="Q30" s="4">
        <v>0</v>
      </c>
      <c r="R30" s="7">
        <v>44720</v>
      </c>
      <c r="S30" s="6">
        <v>44727</v>
      </c>
      <c r="T30" s="4" t="s">
        <v>34</v>
      </c>
      <c r="U30" s="4">
        <v>366</v>
      </c>
      <c r="V30" s="4">
        <v>0</v>
      </c>
      <c r="W30" s="4">
        <v>0</v>
      </c>
      <c r="X30" s="4" t="s">
        <v>35</v>
      </c>
      <c r="Y30" s="4" t="s">
        <v>158</v>
      </c>
    </row>
    <row r="31" s="4" customFormat="1" spans="1:25">
      <c r="A31" s="4" t="s">
        <v>159</v>
      </c>
      <c r="B31" s="4" t="s">
        <v>26</v>
      </c>
      <c r="C31" s="4" t="s">
        <v>27</v>
      </c>
      <c r="D31" s="4" t="s">
        <v>160</v>
      </c>
      <c r="E31" s="4" t="s">
        <v>161</v>
      </c>
      <c r="F31" s="6">
        <v>44723</v>
      </c>
      <c r="G31" s="6">
        <v>44724</v>
      </c>
      <c r="H31" s="4">
        <v>1</v>
      </c>
      <c r="I31" s="4">
        <v>1</v>
      </c>
      <c r="J31" s="4">
        <v>1</v>
      </c>
      <c r="K31" s="4" t="s">
        <v>30</v>
      </c>
      <c r="L31" s="4">
        <v>1371</v>
      </c>
      <c r="M31" s="4">
        <v>1371</v>
      </c>
      <c r="N31" s="4" t="s">
        <v>162</v>
      </c>
      <c r="O31" s="4" t="s">
        <v>32</v>
      </c>
      <c r="P31" s="4" t="s">
        <v>33</v>
      </c>
      <c r="Q31" s="4">
        <v>0</v>
      </c>
      <c r="R31" s="7">
        <v>44720</v>
      </c>
      <c r="S31" s="6">
        <v>44727</v>
      </c>
      <c r="T31" s="4" t="s">
        <v>34</v>
      </c>
      <c r="U31" s="4">
        <v>1371</v>
      </c>
      <c r="V31" s="4">
        <v>0</v>
      </c>
      <c r="W31" s="4">
        <v>0</v>
      </c>
      <c r="X31" s="4" t="s">
        <v>35</v>
      </c>
      <c r="Y31" s="4" t="s">
        <v>163</v>
      </c>
    </row>
    <row r="32" s="4" customFormat="1" spans="1:25">
      <c r="A32" s="4" t="s">
        <v>164</v>
      </c>
      <c r="B32" s="4" t="s">
        <v>26</v>
      </c>
      <c r="C32" s="4" t="s">
        <v>27</v>
      </c>
      <c r="D32" s="4" t="s">
        <v>165</v>
      </c>
      <c r="E32" s="4" t="s">
        <v>166</v>
      </c>
      <c r="F32" s="6">
        <v>44723</v>
      </c>
      <c r="G32" s="6">
        <v>44724</v>
      </c>
      <c r="H32" s="4">
        <v>1</v>
      </c>
      <c r="I32" s="4">
        <v>1</v>
      </c>
      <c r="J32" s="4">
        <v>1</v>
      </c>
      <c r="K32" s="4" t="s">
        <v>30</v>
      </c>
      <c r="L32" s="4">
        <v>216</v>
      </c>
      <c r="M32" s="4">
        <v>216</v>
      </c>
      <c r="N32" s="4" t="s">
        <v>167</v>
      </c>
      <c r="O32" s="4" t="s">
        <v>32</v>
      </c>
      <c r="P32" s="4" t="s">
        <v>33</v>
      </c>
      <c r="Q32" s="4">
        <v>0</v>
      </c>
      <c r="R32" s="7">
        <v>44720</v>
      </c>
      <c r="S32" s="6">
        <v>44727</v>
      </c>
      <c r="T32" s="4" t="s">
        <v>34</v>
      </c>
      <c r="U32" s="4">
        <v>216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168</v>
      </c>
      <c r="B33" s="4" t="s">
        <v>26</v>
      </c>
      <c r="C33" s="4" t="s">
        <v>27</v>
      </c>
      <c r="D33" s="4" t="s">
        <v>169</v>
      </c>
      <c r="E33" s="4" t="s">
        <v>170</v>
      </c>
      <c r="F33" s="6">
        <v>44723</v>
      </c>
      <c r="G33" s="6">
        <v>44724</v>
      </c>
      <c r="H33" s="4">
        <v>1</v>
      </c>
      <c r="I33" s="4">
        <v>1</v>
      </c>
      <c r="J33" s="4">
        <v>1</v>
      </c>
      <c r="K33" s="4" t="s">
        <v>30</v>
      </c>
      <c r="L33" s="4">
        <v>2813</v>
      </c>
      <c r="M33" s="4">
        <v>2813</v>
      </c>
      <c r="N33" s="4" t="s">
        <v>171</v>
      </c>
      <c r="O33" s="4" t="s">
        <v>32</v>
      </c>
      <c r="P33" s="4" t="s">
        <v>33</v>
      </c>
      <c r="Q33" s="4">
        <v>0</v>
      </c>
      <c r="R33" s="7">
        <v>44720</v>
      </c>
      <c r="S33" s="6">
        <v>44727</v>
      </c>
      <c r="T33" s="4" t="s">
        <v>34</v>
      </c>
      <c r="U33" s="4">
        <v>2813</v>
      </c>
      <c r="V33" s="4">
        <v>0</v>
      </c>
      <c r="W33" s="4">
        <v>0</v>
      </c>
      <c r="X33" s="4" t="s">
        <v>35</v>
      </c>
      <c r="Y33" s="4" t="s">
        <v>172</v>
      </c>
    </row>
    <row r="34" s="4" customFormat="1" spans="1:25">
      <c r="A34" s="4" t="s">
        <v>173</v>
      </c>
      <c r="B34" s="4" t="s">
        <v>26</v>
      </c>
      <c r="C34" s="4" t="s">
        <v>27</v>
      </c>
      <c r="D34" s="4" t="s">
        <v>174</v>
      </c>
      <c r="E34" s="4" t="s">
        <v>175</v>
      </c>
      <c r="F34" s="6">
        <v>44723</v>
      </c>
      <c r="G34" s="6">
        <v>44724</v>
      </c>
      <c r="H34" s="4">
        <v>1</v>
      </c>
      <c r="I34" s="4">
        <v>1</v>
      </c>
      <c r="J34" s="4">
        <v>1</v>
      </c>
      <c r="K34" s="4" t="s">
        <v>30</v>
      </c>
      <c r="L34" s="4">
        <v>185</v>
      </c>
      <c r="M34" s="4">
        <v>185</v>
      </c>
      <c r="N34" s="4" t="s">
        <v>176</v>
      </c>
      <c r="O34" s="4" t="s">
        <v>32</v>
      </c>
      <c r="P34" s="4" t="s">
        <v>33</v>
      </c>
      <c r="Q34" s="4">
        <v>0</v>
      </c>
      <c r="R34" s="7">
        <v>44721</v>
      </c>
      <c r="S34" s="6">
        <v>44727</v>
      </c>
      <c r="T34" s="4" t="s">
        <v>34</v>
      </c>
      <c r="U34" s="4">
        <v>185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177</v>
      </c>
      <c r="B35" s="4" t="s">
        <v>26</v>
      </c>
      <c r="C35" s="4" t="s">
        <v>27</v>
      </c>
      <c r="D35" s="4" t="s">
        <v>178</v>
      </c>
      <c r="E35" s="4" t="s">
        <v>179</v>
      </c>
      <c r="F35" s="6">
        <v>44723</v>
      </c>
      <c r="G35" s="6">
        <v>44724</v>
      </c>
      <c r="H35" s="4">
        <v>1</v>
      </c>
      <c r="I35" s="4">
        <v>1</v>
      </c>
      <c r="J35" s="4">
        <v>1</v>
      </c>
      <c r="K35" s="4" t="s">
        <v>30</v>
      </c>
      <c r="L35" s="4">
        <v>169</v>
      </c>
      <c r="M35" s="4">
        <v>169</v>
      </c>
      <c r="N35" s="4" t="s">
        <v>180</v>
      </c>
      <c r="O35" s="4" t="s">
        <v>32</v>
      </c>
      <c r="P35" s="4" t="s">
        <v>33</v>
      </c>
      <c r="Q35" s="4">
        <v>0</v>
      </c>
      <c r="R35" s="7">
        <v>44721</v>
      </c>
      <c r="S35" s="6">
        <v>44727</v>
      </c>
      <c r="T35" s="4" t="s">
        <v>34</v>
      </c>
      <c r="U35" s="4">
        <v>169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181</v>
      </c>
      <c r="B36" s="4" t="s">
        <v>26</v>
      </c>
      <c r="C36" s="4" t="s">
        <v>27</v>
      </c>
      <c r="D36" s="4" t="s">
        <v>182</v>
      </c>
      <c r="E36" s="4" t="s">
        <v>183</v>
      </c>
      <c r="F36" s="6">
        <v>44722</v>
      </c>
      <c r="G36" s="6">
        <v>44724</v>
      </c>
      <c r="H36" s="4">
        <v>1</v>
      </c>
      <c r="I36" s="4">
        <v>2</v>
      </c>
      <c r="J36" s="4">
        <v>2</v>
      </c>
      <c r="K36" s="4" t="s">
        <v>30</v>
      </c>
      <c r="L36" s="4">
        <v>528</v>
      </c>
      <c r="M36" s="4">
        <v>528</v>
      </c>
      <c r="N36" s="4" t="s">
        <v>184</v>
      </c>
      <c r="O36" s="4" t="s">
        <v>32</v>
      </c>
      <c r="P36" s="4" t="s">
        <v>33</v>
      </c>
      <c r="Q36" s="4">
        <v>0</v>
      </c>
      <c r="R36" s="7">
        <v>44722</v>
      </c>
      <c r="S36" s="6">
        <v>44727</v>
      </c>
      <c r="T36" s="4" t="s">
        <v>34</v>
      </c>
      <c r="U36" s="4">
        <v>528</v>
      </c>
      <c r="V36" s="4">
        <v>0</v>
      </c>
      <c r="W36" s="4">
        <v>0</v>
      </c>
      <c r="X36" s="4" t="s">
        <v>35</v>
      </c>
      <c r="Y36" s="4" t="s">
        <v>185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6">
        <v>44723</v>
      </c>
      <c r="G37" s="6">
        <v>44724</v>
      </c>
      <c r="H37" s="4">
        <v>1</v>
      </c>
      <c r="I37" s="4">
        <v>1</v>
      </c>
      <c r="J37" s="4">
        <v>1</v>
      </c>
      <c r="K37" s="4" t="s">
        <v>30</v>
      </c>
      <c r="L37" s="4">
        <v>532</v>
      </c>
      <c r="M37" s="4">
        <v>532</v>
      </c>
      <c r="N37" s="4" t="s">
        <v>189</v>
      </c>
      <c r="O37" s="4" t="s">
        <v>32</v>
      </c>
      <c r="P37" s="4" t="s">
        <v>33</v>
      </c>
      <c r="Q37" s="4">
        <v>0</v>
      </c>
      <c r="R37" s="7">
        <v>44722</v>
      </c>
      <c r="S37" s="6">
        <v>44727</v>
      </c>
      <c r="T37" s="4" t="s">
        <v>34</v>
      </c>
      <c r="U37" s="4">
        <v>532</v>
      </c>
      <c r="V37" s="4">
        <v>0</v>
      </c>
      <c r="W37" s="4">
        <v>0</v>
      </c>
      <c r="X37" s="4" t="s">
        <v>35</v>
      </c>
      <c r="Y37" s="4" t="s">
        <v>190</v>
      </c>
    </row>
    <row r="38" s="4" customFormat="1" spans="1:25">
      <c r="A38" s="4" t="s">
        <v>191</v>
      </c>
      <c r="B38" s="4" t="s">
        <v>26</v>
      </c>
      <c r="C38" s="4" t="s">
        <v>27</v>
      </c>
      <c r="D38" s="4" t="s">
        <v>192</v>
      </c>
      <c r="E38" s="4" t="s">
        <v>193</v>
      </c>
      <c r="F38" s="6">
        <v>44723</v>
      </c>
      <c r="G38" s="6">
        <v>44724</v>
      </c>
      <c r="H38" s="4">
        <v>1</v>
      </c>
      <c r="I38" s="4">
        <v>1</v>
      </c>
      <c r="J38" s="4">
        <v>1</v>
      </c>
      <c r="K38" s="4" t="s">
        <v>30</v>
      </c>
      <c r="L38" s="4">
        <v>647</v>
      </c>
      <c r="M38" s="4">
        <v>647</v>
      </c>
      <c r="N38" s="4" t="s">
        <v>194</v>
      </c>
      <c r="O38" s="4" t="s">
        <v>32</v>
      </c>
      <c r="P38" s="4" t="s">
        <v>33</v>
      </c>
      <c r="Q38" s="4">
        <v>0</v>
      </c>
      <c r="R38" s="7">
        <v>44722</v>
      </c>
      <c r="S38" s="6">
        <v>44727</v>
      </c>
      <c r="T38" s="4" t="s">
        <v>34</v>
      </c>
      <c r="U38" s="4">
        <v>647</v>
      </c>
      <c r="V38" s="4">
        <v>0</v>
      </c>
      <c r="W38" s="4">
        <v>0</v>
      </c>
      <c r="X38" s="4" t="s">
        <v>35</v>
      </c>
      <c r="Y38" s="4" t="s">
        <v>195</v>
      </c>
    </row>
    <row r="39" s="4" customFormat="1" spans="1:25">
      <c r="A39" s="4" t="s">
        <v>196</v>
      </c>
      <c r="B39" s="4" t="s">
        <v>26</v>
      </c>
      <c r="C39" s="4" t="s">
        <v>27</v>
      </c>
      <c r="D39" s="4" t="s">
        <v>197</v>
      </c>
      <c r="E39" s="4" t="s">
        <v>198</v>
      </c>
      <c r="F39" s="6">
        <v>44722</v>
      </c>
      <c r="G39" s="6">
        <v>44724</v>
      </c>
      <c r="H39" s="4">
        <v>1</v>
      </c>
      <c r="I39" s="4">
        <v>2</v>
      </c>
      <c r="J39" s="4">
        <v>2</v>
      </c>
      <c r="K39" s="4" t="s">
        <v>30</v>
      </c>
      <c r="L39" s="4">
        <v>792</v>
      </c>
      <c r="M39" s="4">
        <v>792</v>
      </c>
      <c r="N39" s="4" t="s">
        <v>199</v>
      </c>
      <c r="O39" s="4" t="s">
        <v>32</v>
      </c>
      <c r="P39" s="4" t="s">
        <v>33</v>
      </c>
      <c r="Q39" s="4">
        <v>0</v>
      </c>
      <c r="R39" s="7">
        <v>44722</v>
      </c>
      <c r="S39" s="6">
        <v>44727</v>
      </c>
      <c r="T39" s="4" t="s">
        <v>34</v>
      </c>
      <c r="U39" s="4">
        <v>792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200</v>
      </c>
      <c r="B40" s="4" t="s">
        <v>26</v>
      </c>
      <c r="C40" s="4" t="s">
        <v>27</v>
      </c>
      <c r="D40" s="4" t="s">
        <v>201</v>
      </c>
      <c r="E40" s="4" t="s">
        <v>202</v>
      </c>
      <c r="F40" s="6">
        <v>44723</v>
      </c>
      <c r="G40" s="6">
        <v>44724</v>
      </c>
      <c r="H40" s="4">
        <v>1</v>
      </c>
      <c r="I40" s="4">
        <v>1</v>
      </c>
      <c r="J40" s="4">
        <v>1</v>
      </c>
      <c r="K40" s="4" t="s">
        <v>30</v>
      </c>
      <c r="L40" s="4">
        <v>7569</v>
      </c>
      <c r="M40" s="4">
        <v>7569</v>
      </c>
      <c r="N40" s="4" t="s">
        <v>203</v>
      </c>
      <c r="O40" s="4" t="s">
        <v>32</v>
      </c>
      <c r="P40" s="4" t="s">
        <v>33</v>
      </c>
      <c r="Q40" s="4">
        <v>0</v>
      </c>
      <c r="R40" s="7">
        <v>44723</v>
      </c>
      <c r="S40" s="6">
        <v>44727</v>
      </c>
      <c r="T40" s="4" t="s">
        <v>34</v>
      </c>
      <c r="U40" s="4">
        <v>7569</v>
      </c>
      <c r="V40" s="4">
        <v>0</v>
      </c>
      <c r="W40" s="4">
        <v>0</v>
      </c>
      <c r="X40" s="4" t="s">
        <v>35</v>
      </c>
      <c r="Y40" s="4" t="s">
        <v>204</v>
      </c>
    </row>
    <row r="41" s="4" customFormat="1" spans="1:25">
      <c r="A41" s="4" t="s">
        <v>205</v>
      </c>
      <c r="B41" s="4" t="s">
        <v>26</v>
      </c>
      <c r="C41" s="4" t="s">
        <v>27</v>
      </c>
      <c r="D41" s="4" t="s">
        <v>206</v>
      </c>
      <c r="E41" s="4" t="s">
        <v>207</v>
      </c>
      <c r="F41" s="6">
        <v>44723</v>
      </c>
      <c r="G41" s="6">
        <v>44724</v>
      </c>
      <c r="H41" s="4">
        <v>1</v>
      </c>
      <c r="I41" s="4">
        <v>1</v>
      </c>
      <c r="J41" s="4">
        <v>1</v>
      </c>
      <c r="K41" s="4" t="s">
        <v>30</v>
      </c>
      <c r="L41" s="4">
        <v>333</v>
      </c>
      <c r="M41" s="4">
        <v>333</v>
      </c>
      <c r="N41" s="4" t="s">
        <v>208</v>
      </c>
      <c r="O41" s="4" t="s">
        <v>32</v>
      </c>
      <c r="P41" s="4" t="s">
        <v>33</v>
      </c>
      <c r="Q41" s="4">
        <v>0</v>
      </c>
      <c r="R41" s="7">
        <v>44723</v>
      </c>
      <c r="S41" s="6">
        <v>44727</v>
      </c>
      <c r="T41" s="4" t="s">
        <v>34</v>
      </c>
      <c r="U41" s="4">
        <v>333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209</v>
      </c>
      <c r="B42" s="4" t="s">
        <v>26</v>
      </c>
      <c r="C42" s="4" t="s">
        <v>27</v>
      </c>
      <c r="D42" s="4" t="s">
        <v>210</v>
      </c>
      <c r="E42" s="4" t="s">
        <v>88</v>
      </c>
      <c r="F42" s="6">
        <v>44723</v>
      </c>
      <c r="G42" s="6">
        <v>44724</v>
      </c>
      <c r="H42" s="4">
        <v>1</v>
      </c>
      <c r="I42" s="4">
        <v>1</v>
      </c>
      <c r="J42" s="4">
        <v>1</v>
      </c>
      <c r="K42" s="4" t="s">
        <v>30</v>
      </c>
      <c r="L42" s="4">
        <v>608</v>
      </c>
      <c r="M42" s="4">
        <v>608</v>
      </c>
      <c r="N42" s="4" t="s">
        <v>211</v>
      </c>
      <c r="O42" s="4" t="s">
        <v>32</v>
      </c>
      <c r="P42" s="4" t="s">
        <v>33</v>
      </c>
      <c r="Q42" s="4">
        <v>0</v>
      </c>
      <c r="R42" s="7">
        <v>44723</v>
      </c>
      <c r="S42" s="6">
        <v>44727</v>
      </c>
      <c r="T42" s="4" t="s">
        <v>34</v>
      </c>
      <c r="U42" s="4">
        <v>608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212</v>
      </c>
      <c r="B43" s="4" t="s">
        <v>26</v>
      </c>
      <c r="C43" s="4" t="s">
        <v>27</v>
      </c>
      <c r="D43" s="4" t="s">
        <v>213</v>
      </c>
      <c r="E43" s="4" t="s">
        <v>214</v>
      </c>
      <c r="F43" s="6">
        <v>44723</v>
      </c>
      <c r="G43" s="6">
        <v>44724</v>
      </c>
      <c r="H43" s="4">
        <v>1</v>
      </c>
      <c r="I43" s="4">
        <v>1</v>
      </c>
      <c r="J43" s="4">
        <v>1</v>
      </c>
      <c r="K43" s="4" t="s">
        <v>30</v>
      </c>
      <c r="L43" s="4">
        <v>320</v>
      </c>
      <c r="M43" s="4">
        <v>320</v>
      </c>
      <c r="N43" s="4" t="s">
        <v>215</v>
      </c>
      <c r="O43" s="4" t="s">
        <v>32</v>
      </c>
      <c r="P43" s="4" t="s">
        <v>33</v>
      </c>
      <c r="Q43" s="4">
        <v>0</v>
      </c>
      <c r="R43" s="7">
        <v>44723</v>
      </c>
      <c r="S43" s="6">
        <v>44727</v>
      </c>
      <c r="T43" s="4" t="s">
        <v>34</v>
      </c>
      <c r="U43" s="4">
        <v>320</v>
      </c>
      <c r="V43" s="4">
        <v>0</v>
      </c>
      <c r="W43" s="4">
        <v>0</v>
      </c>
      <c r="X43" s="4" t="s">
        <v>35</v>
      </c>
      <c r="Y43" s="4" t="s">
        <v>216</v>
      </c>
    </row>
    <row r="44" s="4" customFormat="1" spans="1:25">
      <c r="A44" s="4" t="s">
        <v>217</v>
      </c>
      <c r="B44" s="4" t="s">
        <v>26</v>
      </c>
      <c r="C44" s="4" t="s">
        <v>27</v>
      </c>
      <c r="D44" s="4" t="s">
        <v>218</v>
      </c>
      <c r="E44" s="4" t="s">
        <v>219</v>
      </c>
      <c r="F44" s="6">
        <v>44723</v>
      </c>
      <c r="G44" s="6">
        <v>44724</v>
      </c>
      <c r="H44" s="4">
        <v>1</v>
      </c>
      <c r="I44" s="4">
        <v>1</v>
      </c>
      <c r="J44" s="4">
        <v>1</v>
      </c>
      <c r="K44" s="4" t="s">
        <v>30</v>
      </c>
      <c r="L44" s="4">
        <v>455</v>
      </c>
      <c r="M44" s="4">
        <v>455</v>
      </c>
      <c r="N44" s="4" t="s">
        <v>220</v>
      </c>
      <c r="O44" s="4" t="s">
        <v>32</v>
      </c>
      <c r="P44" s="4" t="s">
        <v>33</v>
      </c>
      <c r="Q44" s="4">
        <v>0</v>
      </c>
      <c r="R44" s="7">
        <v>44723</v>
      </c>
      <c r="S44" s="6">
        <v>44727</v>
      </c>
      <c r="T44" s="4" t="s">
        <v>34</v>
      </c>
      <c r="U44" s="4">
        <v>455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221</v>
      </c>
      <c r="B45" s="4" t="s">
        <v>26</v>
      </c>
      <c r="C45" s="4" t="s">
        <v>27</v>
      </c>
      <c r="D45" s="4" t="s">
        <v>137</v>
      </c>
      <c r="E45" s="4" t="s">
        <v>100</v>
      </c>
      <c r="F45" s="6">
        <v>44723</v>
      </c>
      <c r="G45" s="6">
        <v>44724</v>
      </c>
      <c r="H45" s="4">
        <v>1</v>
      </c>
      <c r="I45" s="4">
        <v>1</v>
      </c>
      <c r="J45" s="4">
        <v>1</v>
      </c>
      <c r="K45" s="4" t="s">
        <v>30</v>
      </c>
      <c r="L45" s="4">
        <v>952</v>
      </c>
      <c r="M45" s="4">
        <v>952</v>
      </c>
      <c r="N45" s="4" t="s">
        <v>222</v>
      </c>
      <c r="O45" s="4" t="s">
        <v>32</v>
      </c>
      <c r="P45" s="4" t="s">
        <v>33</v>
      </c>
      <c r="Q45" s="4">
        <v>0</v>
      </c>
      <c r="R45" s="7">
        <v>44723</v>
      </c>
      <c r="S45" s="6">
        <v>44727</v>
      </c>
      <c r="T45" s="4" t="s">
        <v>34</v>
      </c>
      <c r="U45" s="4">
        <v>952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223</v>
      </c>
      <c r="B46" s="4" t="s">
        <v>26</v>
      </c>
      <c r="C46" s="4" t="s">
        <v>27</v>
      </c>
      <c r="D46" s="4" t="s">
        <v>224</v>
      </c>
      <c r="E46" s="4" t="s">
        <v>225</v>
      </c>
      <c r="F46" s="6">
        <v>44723</v>
      </c>
      <c r="G46" s="6">
        <v>44724</v>
      </c>
      <c r="H46" s="4">
        <v>1</v>
      </c>
      <c r="I46" s="4">
        <v>1</v>
      </c>
      <c r="J46" s="4">
        <v>1</v>
      </c>
      <c r="K46" s="4" t="s">
        <v>30</v>
      </c>
      <c r="L46" s="4">
        <v>1125</v>
      </c>
      <c r="M46" s="4">
        <v>1125</v>
      </c>
      <c r="N46" s="4" t="s">
        <v>226</v>
      </c>
      <c r="O46" s="4" t="s">
        <v>32</v>
      </c>
      <c r="P46" s="4" t="s">
        <v>33</v>
      </c>
      <c r="Q46" s="4">
        <v>0</v>
      </c>
      <c r="R46" s="7">
        <v>44723</v>
      </c>
      <c r="S46" s="6">
        <v>44727</v>
      </c>
      <c r="T46" s="4" t="s">
        <v>34</v>
      </c>
      <c r="U46" s="4">
        <v>1125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227</v>
      </c>
      <c r="B47" s="4" t="s">
        <v>26</v>
      </c>
      <c r="C47" s="4" t="s">
        <v>27</v>
      </c>
      <c r="D47" s="4" t="s">
        <v>137</v>
      </c>
      <c r="E47" s="4" t="s">
        <v>100</v>
      </c>
      <c r="F47" s="6">
        <v>44723</v>
      </c>
      <c r="G47" s="6">
        <v>44724</v>
      </c>
      <c r="H47" s="4">
        <v>1</v>
      </c>
      <c r="I47" s="4">
        <v>1</v>
      </c>
      <c r="J47" s="4">
        <v>1</v>
      </c>
      <c r="K47" s="4" t="s">
        <v>30</v>
      </c>
      <c r="L47" s="4">
        <v>952</v>
      </c>
      <c r="M47" s="4">
        <v>952</v>
      </c>
      <c r="N47" s="4" t="s">
        <v>228</v>
      </c>
      <c r="O47" s="4" t="s">
        <v>32</v>
      </c>
      <c r="P47" s="4" t="s">
        <v>33</v>
      </c>
      <c r="Q47" s="4">
        <v>0</v>
      </c>
      <c r="R47" s="7">
        <v>44723</v>
      </c>
      <c r="S47" s="6">
        <v>44727</v>
      </c>
      <c r="T47" s="4" t="s">
        <v>34</v>
      </c>
      <c r="U47" s="4">
        <v>952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223</v>
      </c>
      <c r="B48" s="4" t="s">
        <v>26</v>
      </c>
      <c r="C48" s="4" t="s">
        <v>153</v>
      </c>
      <c r="D48" s="4" t="s">
        <v>224</v>
      </c>
      <c r="E48" s="4" t="s">
        <v>225</v>
      </c>
      <c r="F48" s="6">
        <v>44723</v>
      </c>
      <c r="G48" s="6">
        <v>44724</v>
      </c>
      <c r="H48" s="4">
        <v>1</v>
      </c>
      <c r="I48" s="4">
        <v>1</v>
      </c>
      <c r="J48" s="4">
        <v>1</v>
      </c>
      <c r="K48" s="4" t="s">
        <v>30</v>
      </c>
      <c r="L48" s="4">
        <v>-1125</v>
      </c>
      <c r="M48" s="4">
        <v>-1125</v>
      </c>
      <c r="N48" s="4" t="s">
        <v>226</v>
      </c>
      <c r="O48" s="4" t="s">
        <v>32</v>
      </c>
      <c r="P48" s="4" t="s">
        <v>33</v>
      </c>
      <c r="Q48" s="4">
        <v>0</v>
      </c>
      <c r="R48" s="7">
        <v>44723</v>
      </c>
      <c r="S48" s="6">
        <v>44727</v>
      </c>
      <c r="T48" s="4" t="s">
        <v>34</v>
      </c>
      <c r="U48" s="4">
        <v>-1125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229</v>
      </c>
      <c r="B49" s="4" t="s">
        <v>26</v>
      </c>
      <c r="C49" s="4" t="s">
        <v>27</v>
      </c>
      <c r="D49" s="4" t="s">
        <v>230</v>
      </c>
      <c r="E49" s="4" t="s">
        <v>231</v>
      </c>
      <c r="F49" s="6">
        <v>44723</v>
      </c>
      <c r="G49" s="6">
        <v>44724</v>
      </c>
      <c r="H49" s="4">
        <v>1</v>
      </c>
      <c r="I49" s="4">
        <v>1</v>
      </c>
      <c r="J49" s="4">
        <v>1</v>
      </c>
      <c r="K49" s="4" t="s">
        <v>30</v>
      </c>
      <c r="L49" s="4">
        <v>167</v>
      </c>
      <c r="M49" s="4">
        <v>167</v>
      </c>
      <c r="N49" s="4" t="s">
        <v>232</v>
      </c>
      <c r="O49" s="4" t="s">
        <v>32</v>
      </c>
      <c r="P49" s="4" t="s">
        <v>33</v>
      </c>
      <c r="Q49" s="4">
        <v>0</v>
      </c>
      <c r="R49" s="7">
        <v>44723</v>
      </c>
      <c r="S49" s="6">
        <v>44727</v>
      </c>
      <c r="T49" s="4" t="s">
        <v>34</v>
      </c>
      <c r="U49" s="4">
        <v>167</v>
      </c>
      <c r="V49" s="4">
        <v>0</v>
      </c>
      <c r="W49" s="4">
        <v>0</v>
      </c>
      <c r="X49" s="4" t="s">
        <v>233</v>
      </c>
      <c r="Y49" s="4" t="s">
        <v>35</v>
      </c>
    </row>
    <row r="50" s="4" customFormat="1" spans="1:25">
      <c r="A50" s="4" t="s">
        <v>234</v>
      </c>
      <c r="B50" s="4" t="s">
        <v>26</v>
      </c>
      <c r="C50" s="4" t="s">
        <v>27</v>
      </c>
      <c r="D50" s="4" t="s">
        <v>235</v>
      </c>
      <c r="E50" s="4" t="s">
        <v>236</v>
      </c>
      <c r="F50" s="6">
        <v>44723</v>
      </c>
      <c r="G50" s="6">
        <v>44724</v>
      </c>
      <c r="H50" s="4">
        <v>1</v>
      </c>
      <c r="I50" s="4">
        <v>1</v>
      </c>
      <c r="J50" s="4">
        <v>1</v>
      </c>
      <c r="K50" s="4" t="s">
        <v>30</v>
      </c>
      <c r="L50" s="4">
        <v>740</v>
      </c>
      <c r="M50" s="4">
        <v>740</v>
      </c>
      <c r="N50" s="4" t="s">
        <v>237</v>
      </c>
      <c r="O50" s="4" t="s">
        <v>32</v>
      </c>
      <c r="P50" s="4" t="s">
        <v>33</v>
      </c>
      <c r="Q50" s="4">
        <v>0</v>
      </c>
      <c r="R50" s="7">
        <v>44723</v>
      </c>
      <c r="S50" s="6">
        <v>44727</v>
      </c>
      <c r="T50" s="4" t="s">
        <v>34</v>
      </c>
      <c r="U50" s="4">
        <v>740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234</v>
      </c>
      <c r="B51" s="4" t="s">
        <v>26</v>
      </c>
      <c r="C51" s="4" t="s">
        <v>153</v>
      </c>
      <c r="D51" s="4" t="s">
        <v>235</v>
      </c>
      <c r="E51" s="4" t="s">
        <v>236</v>
      </c>
      <c r="F51" s="6">
        <v>44723</v>
      </c>
      <c r="G51" s="6">
        <v>44724</v>
      </c>
      <c r="H51" s="4">
        <v>1</v>
      </c>
      <c r="I51" s="4">
        <v>1</v>
      </c>
      <c r="J51" s="4">
        <v>1</v>
      </c>
      <c r="K51" s="4" t="s">
        <v>30</v>
      </c>
      <c r="L51" s="4">
        <v>-740</v>
      </c>
      <c r="M51" s="4">
        <v>-740</v>
      </c>
      <c r="N51" s="4" t="s">
        <v>237</v>
      </c>
      <c r="O51" s="4" t="s">
        <v>32</v>
      </c>
      <c r="P51" s="4" t="s">
        <v>33</v>
      </c>
      <c r="Q51" s="4">
        <v>0</v>
      </c>
      <c r="R51" s="7">
        <v>44723</v>
      </c>
      <c r="S51" s="6">
        <v>44727</v>
      </c>
      <c r="T51" s="4" t="s">
        <v>34</v>
      </c>
      <c r="U51" s="4">
        <v>-740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238</v>
      </c>
      <c r="B52" s="4" t="s">
        <v>26</v>
      </c>
      <c r="C52" s="4" t="s">
        <v>27</v>
      </c>
      <c r="D52" s="4" t="s">
        <v>239</v>
      </c>
      <c r="E52" s="4" t="s">
        <v>240</v>
      </c>
      <c r="F52" s="6">
        <v>44723</v>
      </c>
      <c r="G52" s="6">
        <v>44724</v>
      </c>
      <c r="H52" s="4">
        <v>1</v>
      </c>
      <c r="I52" s="4">
        <v>1</v>
      </c>
      <c r="J52" s="4">
        <v>1</v>
      </c>
      <c r="K52" s="4" t="s">
        <v>30</v>
      </c>
      <c r="L52" s="4">
        <v>200</v>
      </c>
      <c r="M52" s="4">
        <v>200</v>
      </c>
      <c r="N52" s="4" t="s">
        <v>241</v>
      </c>
      <c r="O52" s="4" t="s">
        <v>32</v>
      </c>
      <c r="P52" s="4" t="s">
        <v>33</v>
      </c>
      <c r="Q52" s="4">
        <v>0</v>
      </c>
      <c r="R52" s="7">
        <v>44723</v>
      </c>
      <c r="S52" s="6">
        <v>44727</v>
      </c>
      <c r="T52" s="4" t="s">
        <v>34</v>
      </c>
      <c r="U52" s="4">
        <v>200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242</v>
      </c>
      <c r="B53" s="4" t="s">
        <v>26</v>
      </c>
      <c r="C53" s="4" t="s">
        <v>27</v>
      </c>
      <c r="D53" s="4" t="s">
        <v>230</v>
      </c>
      <c r="E53" s="4" t="s">
        <v>243</v>
      </c>
      <c r="F53" s="6">
        <v>44723</v>
      </c>
      <c r="G53" s="6">
        <v>44724</v>
      </c>
      <c r="H53" s="4">
        <v>1</v>
      </c>
      <c r="I53" s="4">
        <v>1</v>
      </c>
      <c r="J53" s="4">
        <v>1</v>
      </c>
      <c r="K53" s="4" t="s">
        <v>30</v>
      </c>
      <c r="L53" s="4">
        <v>149</v>
      </c>
      <c r="M53" s="4">
        <v>149</v>
      </c>
      <c r="N53" s="4" t="s">
        <v>244</v>
      </c>
      <c r="O53" s="4" t="s">
        <v>32</v>
      </c>
      <c r="P53" s="4" t="s">
        <v>33</v>
      </c>
      <c r="Q53" s="4">
        <v>0</v>
      </c>
      <c r="R53" s="7">
        <v>44723</v>
      </c>
      <c r="S53" s="6">
        <v>44727</v>
      </c>
      <c r="T53" s="4" t="s">
        <v>34</v>
      </c>
      <c r="U53" s="4">
        <v>149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245</v>
      </c>
      <c r="B54" s="4" t="s">
        <v>26</v>
      </c>
      <c r="C54" s="4" t="s">
        <v>27</v>
      </c>
      <c r="D54" s="4" t="s">
        <v>246</v>
      </c>
      <c r="E54" s="4" t="s">
        <v>247</v>
      </c>
      <c r="F54" s="6">
        <v>44723</v>
      </c>
      <c r="G54" s="6">
        <v>44724</v>
      </c>
      <c r="H54" s="4">
        <v>1</v>
      </c>
      <c r="I54" s="4">
        <v>1</v>
      </c>
      <c r="J54" s="4">
        <v>1</v>
      </c>
      <c r="K54" s="4" t="s">
        <v>30</v>
      </c>
      <c r="L54" s="4">
        <v>1758</v>
      </c>
      <c r="M54" s="4">
        <v>1758</v>
      </c>
      <c r="N54" s="4" t="s">
        <v>248</v>
      </c>
      <c r="O54" s="4" t="s">
        <v>32</v>
      </c>
      <c r="P54" s="4" t="s">
        <v>33</v>
      </c>
      <c r="Q54" s="4">
        <v>0</v>
      </c>
      <c r="R54" s="7">
        <v>44723</v>
      </c>
      <c r="S54" s="6">
        <v>44727</v>
      </c>
      <c r="T54" s="4" t="s">
        <v>34</v>
      </c>
      <c r="U54" s="4">
        <v>1758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249</v>
      </c>
      <c r="B55" s="4" t="s">
        <v>26</v>
      </c>
      <c r="C55" s="4" t="s">
        <v>27</v>
      </c>
      <c r="D55" s="4" t="s">
        <v>250</v>
      </c>
      <c r="E55" s="4" t="s">
        <v>44</v>
      </c>
      <c r="F55" s="6">
        <v>44723</v>
      </c>
      <c r="G55" s="6">
        <v>44724</v>
      </c>
      <c r="H55" s="4">
        <v>1</v>
      </c>
      <c r="I55" s="4">
        <v>1</v>
      </c>
      <c r="J55" s="4">
        <v>1</v>
      </c>
      <c r="K55" s="4" t="s">
        <v>30</v>
      </c>
      <c r="L55" s="4">
        <v>370</v>
      </c>
      <c r="M55" s="4">
        <v>370</v>
      </c>
      <c r="N55" s="4" t="s">
        <v>251</v>
      </c>
      <c r="O55" s="4" t="s">
        <v>32</v>
      </c>
      <c r="P55" s="4" t="s">
        <v>33</v>
      </c>
      <c r="Q55" s="4">
        <v>0</v>
      </c>
      <c r="R55" s="7">
        <v>44723</v>
      </c>
      <c r="S55" s="6">
        <v>44727</v>
      </c>
      <c r="T55" s="4" t="s">
        <v>34</v>
      </c>
      <c r="U55" s="4">
        <v>370</v>
      </c>
      <c r="V55" s="4">
        <v>0</v>
      </c>
      <c r="W55" s="4">
        <v>0</v>
      </c>
      <c r="X55" s="4" t="s">
        <v>35</v>
      </c>
      <c r="Y55" s="4" t="s">
        <v>252</v>
      </c>
    </row>
    <row r="56" s="4" customFormat="1" spans="1:25">
      <c r="A56" s="4" t="s">
        <v>253</v>
      </c>
      <c r="B56" s="4" t="s">
        <v>26</v>
      </c>
      <c r="C56" s="4" t="s">
        <v>27</v>
      </c>
      <c r="D56" s="4" t="s">
        <v>254</v>
      </c>
      <c r="E56" s="4" t="s">
        <v>255</v>
      </c>
      <c r="F56" s="6">
        <v>44723</v>
      </c>
      <c r="G56" s="6">
        <v>44724</v>
      </c>
      <c r="H56" s="4">
        <v>1</v>
      </c>
      <c r="I56" s="4">
        <v>1</v>
      </c>
      <c r="J56" s="4">
        <v>1</v>
      </c>
      <c r="K56" s="4" t="s">
        <v>30</v>
      </c>
      <c r="L56" s="4">
        <v>992</v>
      </c>
      <c r="M56" s="4">
        <v>992</v>
      </c>
      <c r="N56" s="4" t="s">
        <v>256</v>
      </c>
      <c r="O56" s="4" t="s">
        <v>32</v>
      </c>
      <c r="P56" s="4" t="s">
        <v>33</v>
      </c>
      <c r="Q56" s="4">
        <v>0</v>
      </c>
      <c r="R56" s="7">
        <v>44723</v>
      </c>
      <c r="S56" s="6">
        <v>44727</v>
      </c>
      <c r="T56" s="4" t="s">
        <v>34</v>
      </c>
      <c r="U56" s="4">
        <v>992</v>
      </c>
      <c r="V56" s="4">
        <v>0</v>
      </c>
      <c r="W56" s="4">
        <v>0</v>
      </c>
      <c r="X56" s="4" t="s">
        <v>35</v>
      </c>
      <c r="Y56" s="4" t="s">
        <v>257</v>
      </c>
    </row>
    <row r="57" s="4" customFormat="1" spans="1:25">
      <c r="A57" s="4" t="s">
        <v>258</v>
      </c>
      <c r="B57" s="4" t="s">
        <v>26</v>
      </c>
      <c r="C57" s="4" t="s">
        <v>27</v>
      </c>
      <c r="D57" s="4" t="s">
        <v>259</v>
      </c>
      <c r="E57" s="4" t="s">
        <v>260</v>
      </c>
      <c r="F57" s="6">
        <v>44723</v>
      </c>
      <c r="G57" s="6">
        <v>44724</v>
      </c>
      <c r="H57" s="4">
        <v>1</v>
      </c>
      <c r="I57" s="4">
        <v>1</v>
      </c>
      <c r="J57" s="4">
        <v>1</v>
      </c>
      <c r="K57" s="4" t="s">
        <v>30</v>
      </c>
      <c r="L57" s="4">
        <v>338</v>
      </c>
      <c r="M57" s="4">
        <v>338</v>
      </c>
      <c r="N57" s="4" t="s">
        <v>261</v>
      </c>
      <c r="O57" s="4" t="s">
        <v>32</v>
      </c>
      <c r="P57" s="4" t="s">
        <v>33</v>
      </c>
      <c r="Q57" s="4">
        <v>0</v>
      </c>
      <c r="R57" s="7">
        <v>44724</v>
      </c>
      <c r="S57" s="6">
        <v>44727</v>
      </c>
      <c r="T57" s="4" t="s">
        <v>34</v>
      </c>
      <c r="U57" s="4">
        <v>338</v>
      </c>
      <c r="V57" s="4">
        <v>0</v>
      </c>
      <c r="W57" s="4">
        <v>0</v>
      </c>
      <c r="X57" s="4" t="s">
        <v>35</v>
      </c>
      <c r="Y5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1"/>
  <sheetViews>
    <sheetView tabSelected="1" topLeftCell="A38" workbookViewId="0">
      <selection activeCell="A60" sqref="A60:A6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262</v>
      </c>
    </row>
    <row r="2" s="4" customFormat="1" spans="1:9">
      <c r="A2" s="5">
        <v>17665305288</v>
      </c>
      <c r="B2" s="6">
        <v>44723</v>
      </c>
      <c r="C2" s="6">
        <v>44724</v>
      </c>
      <c r="D2" s="4">
        <v>335</v>
      </c>
      <c r="E2" s="4" t="str">
        <f>VLOOKUP(A2,HOP!A:L,12,0)</f>
        <v>335.00</v>
      </c>
      <c r="F2" s="4" t="str">
        <f>VLOOKUP(A2,HOP!A:C,3,0)</f>
        <v>2470593</v>
      </c>
      <c r="G2" s="4">
        <f>D2-E2</f>
        <v>0</v>
      </c>
      <c r="H2" s="4" t="str">
        <f>$H$1&amp;F2</f>
        <v>，2470593</v>
      </c>
      <c r="I2" s="4" t="str">
        <f>VLOOKUP(A2,HOP!A:U,21,0)</f>
        <v>直连</v>
      </c>
    </row>
    <row r="3" s="4" customFormat="1" spans="1:9">
      <c r="A3" s="5">
        <v>17782980815</v>
      </c>
      <c r="B3" s="6">
        <v>44722</v>
      </c>
      <c r="C3" s="6">
        <v>44724</v>
      </c>
      <c r="D3" s="4">
        <v>3000</v>
      </c>
      <c r="E3" s="4" t="str">
        <f>VLOOKUP(A3,HOP!A:L,12,0)</f>
        <v>3000.00</v>
      </c>
      <c r="F3" s="4" t="str">
        <f>VLOOKUP(A3,HOP!A:C,3,0)</f>
        <v>2505364</v>
      </c>
      <c r="G3" s="4">
        <f t="shared" ref="G3:G34" si="0">D3-E3</f>
        <v>0</v>
      </c>
      <c r="H3" s="4" t="str">
        <f t="shared" ref="H3:H34" si="1">$H$1&amp;F3</f>
        <v>，2505364</v>
      </c>
      <c r="I3" s="4" t="str">
        <f>VLOOKUP(A3,HOP!A:U,21,0)</f>
        <v>直连</v>
      </c>
    </row>
    <row r="4" s="4" customFormat="1" spans="1:9">
      <c r="A4" s="5">
        <v>17788668131</v>
      </c>
      <c r="B4" s="6">
        <v>44721</v>
      </c>
      <c r="C4" s="6">
        <v>44724</v>
      </c>
      <c r="D4" s="4">
        <v>1662</v>
      </c>
      <c r="E4" s="4" t="str">
        <f>VLOOKUP(A4,HOP!A:L,12,0)</f>
        <v>1662.00</v>
      </c>
      <c r="F4" s="4" t="str">
        <f>VLOOKUP(A4,HOP!A:C,3,0)</f>
        <v>2506021</v>
      </c>
      <c r="G4" s="4">
        <f t="shared" si="0"/>
        <v>0</v>
      </c>
      <c r="H4" s="4" t="str">
        <f t="shared" si="1"/>
        <v>，2506021</v>
      </c>
      <c r="I4" s="4" t="str">
        <f>VLOOKUP(A4,HOP!A:U,21,0)</f>
        <v>直连</v>
      </c>
    </row>
    <row r="5" s="4" customFormat="1" spans="1:9">
      <c r="A5" s="5">
        <v>17789356752</v>
      </c>
      <c r="B5" s="6">
        <v>44722</v>
      </c>
      <c r="C5" s="6">
        <v>44724</v>
      </c>
      <c r="D5" s="4">
        <v>3000</v>
      </c>
      <c r="E5" s="4" t="str">
        <f>VLOOKUP(A5,HOP!A:L,12,0)</f>
        <v>3000.00</v>
      </c>
      <c r="F5" s="4" t="str">
        <f>VLOOKUP(A5,HOP!A:C,3,0)</f>
        <v>2506283</v>
      </c>
      <c r="G5" s="4">
        <f t="shared" si="0"/>
        <v>0</v>
      </c>
      <c r="H5" s="4" t="str">
        <f t="shared" si="1"/>
        <v>，2506283</v>
      </c>
      <c r="I5" s="4" t="str">
        <f>VLOOKUP(A5,HOP!A:U,21,0)</f>
        <v>直连</v>
      </c>
    </row>
    <row r="6" s="4" customFormat="1" spans="1:9">
      <c r="A6" s="5">
        <v>17822672089</v>
      </c>
      <c r="B6" s="6">
        <v>44722</v>
      </c>
      <c r="C6" s="6">
        <v>44724</v>
      </c>
      <c r="D6" s="4">
        <v>1696</v>
      </c>
      <c r="E6" s="4" t="str">
        <f>VLOOKUP(A6,HOP!A:L,12,0)</f>
        <v>1696.00</v>
      </c>
      <c r="F6" s="4" t="str">
        <f>VLOOKUP(A6,HOP!A:C,3,0)</f>
        <v>2518682</v>
      </c>
      <c r="G6" s="4">
        <f t="shared" si="0"/>
        <v>0</v>
      </c>
      <c r="H6" s="4" t="str">
        <f t="shared" si="1"/>
        <v>，2518682</v>
      </c>
      <c r="I6" s="4" t="str">
        <f>VLOOKUP(A6,HOP!A:U,21,0)</f>
        <v>直连</v>
      </c>
    </row>
    <row r="7" s="4" customFormat="1" spans="1:9">
      <c r="A7" s="5">
        <v>17863023094</v>
      </c>
      <c r="B7" s="6">
        <v>44722</v>
      </c>
      <c r="C7" s="6">
        <v>44724</v>
      </c>
      <c r="D7" s="4">
        <v>2244</v>
      </c>
      <c r="E7" s="4" t="str">
        <f>VLOOKUP(A7,HOP!A:L,12,0)</f>
        <v>2244.00</v>
      </c>
      <c r="F7" s="4" t="str">
        <f>VLOOKUP(A7,HOP!A:C,3,0)</f>
        <v>2528726</v>
      </c>
      <c r="G7" s="4">
        <f t="shared" si="0"/>
        <v>0</v>
      </c>
      <c r="H7" s="4" t="str">
        <f t="shared" si="1"/>
        <v>，2528726</v>
      </c>
      <c r="I7" s="4" t="str">
        <f>VLOOKUP(A7,HOP!A:U,21,0)</f>
        <v>直连</v>
      </c>
    </row>
    <row r="8" s="4" customFormat="1" spans="1:9">
      <c r="A8" s="5">
        <v>17872415053</v>
      </c>
      <c r="B8" s="6">
        <v>44722</v>
      </c>
      <c r="C8" s="6">
        <v>44724</v>
      </c>
      <c r="D8" s="4">
        <v>1103</v>
      </c>
      <c r="E8" s="4" t="str">
        <f>VLOOKUP(A8,HOP!A:L,12,0)</f>
        <v>1103.00</v>
      </c>
      <c r="F8" s="4" t="str">
        <f>VLOOKUP(A8,HOP!A:C,3,0)</f>
        <v>2531738</v>
      </c>
      <c r="G8" s="4">
        <f t="shared" si="0"/>
        <v>0</v>
      </c>
      <c r="H8" s="4" t="str">
        <f t="shared" si="1"/>
        <v>，2531738</v>
      </c>
      <c r="I8" s="4" t="str">
        <f>VLOOKUP(A8,HOP!A:U,21,0)</f>
        <v>直连</v>
      </c>
    </row>
    <row r="9" s="4" customFormat="1" spans="1:9">
      <c r="A9" s="5">
        <v>17894628381</v>
      </c>
      <c r="B9" s="6">
        <v>44722</v>
      </c>
      <c r="C9" s="6">
        <v>44724</v>
      </c>
      <c r="D9" s="4">
        <v>1174</v>
      </c>
      <c r="E9" s="4" t="str">
        <f>VLOOKUP(A9,HOP!A:L,12,0)</f>
        <v>1174.00</v>
      </c>
      <c r="F9" s="4" t="str">
        <f>VLOOKUP(A9,HOP!A:C,3,0)</f>
        <v>2538550</v>
      </c>
      <c r="G9" s="4">
        <f t="shared" si="0"/>
        <v>0</v>
      </c>
      <c r="H9" s="4" t="str">
        <f t="shared" si="1"/>
        <v>，2538550</v>
      </c>
      <c r="I9" s="4" t="str">
        <f>VLOOKUP(A9,HOP!A:U,21,0)</f>
        <v>直连</v>
      </c>
    </row>
    <row r="10" s="4" customFormat="1" spans="1:9">
      <c r="A10" s="5">
        <v>17907751908</v>
      </c>
      <c r="B10" s="6">
        <v>44720</v>
      </c>
      <c r="C10" s="6">
        <v>44724</v>
      </c>
      <c r="D10" s="4">
        <v>1918</v>
      </c>
      <c r="E10" s="4" t="str">
        <f>VLOOKUP(A10,HOP!A:L,12,0)</f>
        <v>1918.00</v>
      </c>
      <c r="F10" s="4" t="str">
        <f>VLOOKUP(A10,HOP!A:C,3,0)</f>
        <v>2543187</v>
      </c>
      <c r="G10" s="4">
        <f t="shared" si="0"/>
        <v>0</v>
      </c>
      <c r="H10" s="4" t="str">
        <f t="shared" si="1"/>
        <v>，2543187</v>
      </c>
      <c r="I10" s="4" t="str">
        <f>VLOOKUP(A10,HOP!A:U,21,0)</f>
        <v>直连</v>
      </c>
    </row>
    <row r="11" s="4" customFormat="1" spans="1:9">
      <c r="A11" s="5">
        <v>17909778607</v>
      </c>
      <c r="B11" s="6">
        <v>44722</v>
      </c>
      <c r="C11" s="6">
        <v>44724</v>
      </c>
      <c r="D11" s="4">
        <v>3858</v>
      </c>
      <c r="E11" s="4" t="str">
        <f>VLOOKUP(A11,HOP!A:L,12,0)</f>
        <v>3858.00</v>
      </c>
      <c r="F11" s="4" t="str">
        <f>VLOOKUP(A11,HOP!A:C,3,0)</f>
        <v>2544251</v>
      </c>
      <c r="G11" s="4">
        <f t="shared" si="0"/>
        <v>0</v>
      </c>
      <c r="H11" s="4" t="str">
        <f t="shared" si="1"/>
        <v>，2544251</v>
      </c>
      <c r="I11" s="4" t="str">
        <f>VLOOKUP(A11,HOP!A:U,21,0)</f>
        <v>直连</v>
      </c>
    </row>
    <row r="12" s="4" customFormat="1" spans="1:9">
      <c r="A12" s="5">
        <v>17927494631</v>
      </c>
      <c r="B12" s="6">
        <v>44722</v>
      </c>
      <c r="C12" s="6">
        <v>44724</v>
      </c>
      <c r="D12" s="4">
        <v>3738</v>
      </c>
      <c r="E12" s="4" t="str">
        <f>VLOOKUP(A12,HOP!A:L,12,0)</f>
        <v>3738.00</v>
      </c>
      <c r="F12" s="4" t="str">
        <f>VLOOKUP(A12,HOP!A:C,3,0)</f>
        <v>2549276</v>
      </c>
      <c r="G12" s="4">
        <f t="shared" si="0"/>
        <v>0</v>
      </c>
      <c r="H12" s="4" t="str">
        <f t="shared" si="1"/>
        <v>，2549276</v>
      </c>
      <c r="I12" s="4" t="str">
        <f>VLOOKUP(A12,HOP!A:U,21,0)</f>
        <v>直连</v>
      </c>
    </row>
    <row r="13" s="4" customFormat="1" spans="1:9">
      <c r="A13" s="5">
        <v>17953266828</v>
      </c>
      <c r="B13" s="6">
        <v>44721</v>
      </c>
      <c r="C13" s="6">
        <v>44724</v>
      </c>
      <c r="D13" s="4">
        <v>3522</v>
      </c>
      <c r="E13" s="4" t="str">
        <f>VLOOKUP(A13,HOP!A:L,12,0)</f>
        <v>3522.00</v>
      </c>
      <c r="F13" s="4" t="str">
        <f>VLOOKUP(A13,HOP!A:C,3,0)</f>
        <v>2555506</v>
      </c>
      <c r="G13" s="4">
        <f t="shared" si="0"/>
        <v>0</v>
      </c>
      <c r="H13" s="4" t="str">
        <f t="shared" si="1"/>
        <v>，2555506</v>
      </c>
      <c r="I13" s="4" t="str">
        <f>VLOOKUP(A13,HOP!A:U,21,0)</f>
        <v>直连</v>
      </c>
    </row>
    <row r="14" s="4" customFormat="1" spans="1:9">
      <c r="A14" s="5">
        <v>17960976991</v>
      </c>
      <c r="B14" s="6">
        <v>44722</v>
      </c>
      <c r="C14" s="6">
        <v>44724</v>
      </c>
      <c r="D14" s="4">
        <v>1838</v>
      </c>
      <c r="E14" s="4" t="str">
        <f>VLOOKUP(A14,HOP!A:L,12,0)</f>
        <v>1838.00</v>
      </c>
      <c r="F14" s="4" t="str">
        <f>VLOOKUP(A14,HOP!A:C,3,0)</f>
        <v>2556924</v>
      </c>
      <c r="G14" s="4">
        <f t="shared" si="0"/>
        <v>0</v>
      </c>
      <c r="H14" s="4" t="str">
        <f t="shared" si="1"/>
        <v>，2556924</v>
      </c>
      <c r="I14" s="4" t="str">
        <f>VLOOKUP(A14,HOP!A:U,21,0)</f>
        <v>直连</v>
      </c>
    </row>
    <row r="15" s="4" customFormat="1" spans="1:9">
      <c r="A15" s="5">
        <v>17964890523</v>
      </c>
      <c r="B15" s="6">
        <v>44722</v>
      </c>
      <c r="C15" s="6">
        <v>44724</v>
      </c>
      <c r="D15" s="4">
        <v>1398</v>
      </c>
      <c r="E15" s="4" t="str">
        <f>VLOOKUP(A15,HOP!A:L,12,0)</f>
        <v>1398.00</v>
      </c>
      <c r="F15" s="4" t="str">
        <f>VLOOKUP(A15,HOP!A:C,3,0)</f>
        <v>2557714</v>
      </c>
      <c r="G15" s="4">
        <f t="shared" si="0"/>
        <v>0</v>
      </c>
      <c r="H15" s="4" t="str">
        <f t="shared" si="1"/>
        <v>，2557714</v>
      </c>
      <c r="I15" s="4" t="str">
        <f>VLOOKUP(A15,HOP!A:U,21,0)</f>
        <v>直连</v>
      </c>
    </row>
    <row r="16" s="4" customFormat="1" spans="1:9">
      <c r="A16" s="5">
        <v>17977709457</v>
      </c>
      <c r="B16" s="6">
        <v>44722</v>
      </c>
      <c r="C16" s="6">
        <v>44724</v>
      </c>
      <c r="D16" s="4">
        <v>1765</v>
      </c>
      <c r="E16" s="4" t="str">
        <f>VLOOKUP(A16,HOP!A:L,12,0)</f>
        <v>1765.00</v>
      </c>
      <c r="F16" s="4" t="str">
        <f>VLOOKUP(A16,HOP!A:C,3,0)</f>
        <v>2560927</v>
      </c>
      <c r="G16" s="4">
        <f t="shared" si="0"/>
        <v>0</v>
      </c>
      <c r="H16" s="4" t="str">
        <f t="shared" si="1"/>
        <v>，2560927</v>
      </c>
      <c r="I16" s="4" t="str">
        <f>VLOOKUP(A16,HOP!A:U,21,0)</f>
        <v>直连</v>
      </c>
    </row>
    <row r="17" s="4" customFormat="1" spans="1:9">
      <c r="A17" s="5">
        <v>17985704983</v>
      </c>
      <c r="B17" s="6">
        <v>44723</v>
      </c>
      <c r="C17" s="6">
        <v>44724</v>
      </c>
      <c r="D17" s="4">
        <v>9144</v>
      </c>
      <c r="E17" s="4" t="str">
        <f>VLOOKUP(A17,HOP!A:L,12,0)</f>
        <v>9144.00</v>
      </c>
      <c r="F17" s="4" t="str">
        <f>VLOOKUP(A17,HOP!A:C,3,0)</f>
        <v>2562592</v>
      </c>
      <c r="G17" s="4">
        <f t="shared" si="0"/>
        <v>0</v>
      </c>
      <c r="H17" s="4" t="str">
        <f t="shared" si="1"/>
        <v>，2562592</v>
      </c>
      <c r="I17" s="4" t="str">
        <f>VLOOKUP(A17,HOP!A:U,21,0)</f>
        <v>直连</v>
      </c>
    </row>
    <row r="18" s="4" customFormat="1" spans="1:9">
      <c r="A18" s="5">
        <v>17996398425</v>
      </c>
      <c r="B18" s="6">
        <v>44723</v>
      </c>
      <c r="C18" s="6">
        <v>44724</v>
      </c>
      <c r="D18" s="4">
        <v>2332</v>
      </c>
      <c r="E18" s="4" t="str">
        <f>VLOOKUP(A18,HOP!A:L,12,0)</f>
        <v>2332.00</v>
      </c>
      <c r="F18" s="4" t="str">
        <f>VLOOKUP(A18,HOP!A:C,3,0)</f>
        <v>2564134</v>
      </c>
      <c r="G18" s="4">
        <f t="shared" si="0"/>
        <v>0</v>
      </c>
      <c r="H18" s="4" t="str">
        <f t="shared" si="1"/>
        <v>，2564134</v>
      </c>
      <c r="I18" s="4" t="str">
        <f>VLOOKUP(A18,HOP!A:U,21,0)</f>
        <v>直连</v>
      </c>
    </row>
    <row r="19" s="4" customFormat="1" spans="1:9">
      <c r="A19" s="5">
        <v>18025835921</v>
      </c>
      <c r="B19" s="6">
        <v>44723</v>
      </c>
      <c r="C19" s="6">
        <v>44724</v>
      </c>
      <c r="D19" s="4">
        <v>2981</v>
      </c>
      <c r="E19" s="4" t="str">
        <f>VLOOKUP(A19,HOP!A:L,12,0)</f>
        <v>2981.00</v>
      </c>
      <c r="F19" s="4" t="str">
        <f>VLOOKUP(A19,HOP!A:C,3,0)</f>
        <v>2570400</v>
      </c>
      <c r="G19" s="4">
        <f t="shared" si="0"/>
        <v>0</v>
      </c>
      <c r="H19" s="4" t="str">
        <f t="shared" si="1"/>
        <v>，2570400</v>
      </c>
      <c r="I19" s="4" t="str">
        <f>VLOOKUP(A19,HOP!A:U,21,0)</f>
        <v>直连</v>
      </c>
    </row>
    <row r="20" s="4" customFormat="1" spans="1:9">
      <c r="A20" s="5">
        <v>18028490141</v>
      </c>
      <c r="B20" s="6">
        <v>44723</v>
      </c>
      <c r="C20" s="6">
        <v>44724</v>
      </c>
      <c r="D20" s="4">
        <v>725</v>
      </c>
      <c r="E20" s="4" t="str">
        <f>VLOOKUP(A20,HOP!A:L,12,0)</f>
        <v>725.00</v>
      </c>
      <c r="F20" s="4" t="str">
        <f>VLOOKUP(A20,HOP!A:C,3,0)</f>
        <v>2571058</v>
      </c>
      <c r="G20" s="4">
        <f t="shared" si="0"/>
        <v>0</v>
      </c>
      <c r="H20" s="4" t="str">
        <f t="shared" si="1"/>
        <v>，2571058</v>
      </c>
      <c r="I20" s="4" t="str">
        <f>VLOOKUP(A20,HOP!A:U,21,0)</f>
        <v>直连</v>
      </c>
    </row>
    <row r="21" s="4" customFormat="1" spans="1:9">
      <c r="A21" s="5">
        <v>18041335271</v>
      </c>
      <c r="B21" s="6">
        <v>44722</v>
      </c>
      <c r="C21" s="6">
        <v>44724</v>
      </c>
      <c r="D21" s="4">
        <v>1243</v>
      </c>
      <c r="E21" s="4" t="str">
        <f>VLOOKUP(A21,HOP!A:L,12,0)</f>
        <v>1243.00</v>
      </c>
      <c r="F21" s="4" t="str">
        <f>VLOOKUP(A21,HOP!A:C,3,0)</f>
        <v>2574400</v>
      </c>
      <c r="G21" s="4">
        <f t="shared" si="0"/>
        <v>0</v>
      </c>
      <c r="H21" s="4" t="str">
        <f t="shared" si="1"/>
        <v>，2574400</v>
      </c>
      <c r="I21" s="4" t="str">
        <f>VLOOKUP(A21,HOP!A:U,21,0)</f>
        <v>直连</v>
      </c>
    </row>
    <row r="22" s="4" customFormat="1" hidden="1" spans="1:9">
      <c r="A22" s="5">
        <v>18046069152</v>
      </c>
      <c r="B22" s="6">
        <v>44723</v>
      </c>
      <c r="C22" s="6">
        <v>44724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18055894290</v>
      </c>
      <c r="B23" s="6">
        <v>44717</v>
      </c>
      <c r="C23" s="6">
        <v>44724</v>
      </c>
      <c r="D23" s="4">
        <v>2967</v>
      </c>
      <c r="E23" s="4" t="str">
        <f>VLOOKUP(A23,HOP!A:L,12,0)</f>
        <v>2967.00</v>
      </c>
      <c r="F23" s="4" t="str">
        <f>VLOOKUP(A23,HOP!A:C,3,0)</f>
        <v>2577080</v>
      </c>
      <c r="G23" s="4">
        <f t="shared" si="0"/>
        <v>0</v>
      </c>
      <c r="H23" s="4" t="str">
        <f t="shared" si="1"/>
        <v>，2577080</v>
      </c>
      <c r="I23" s="4" t="str">
        <f>VLOOKUP(A23,HOP!A:U,21,0)</f>
        <v>直连</v>
      </c>
    </row>
    <row r="24" s="4" customFormat="1" spans="1:9">
      <c r="A24" s="5">
        <v>18056817874</v>
      </c>
      <c r="B24" s="6">
        <v>44723</v>
      </c>
      <c r="C24" s="6">
        <v>44724</v>
      </c>
      <c r="D24" s="4">
        <v>874</v>
      </c>
      <c r="E24" s="4" t="str">
        <f>VLOOKUP(A24,HOP!A:L,12,0)</f>
        <v>874.00</v>
      </c>
      <c r="F24" s="4" t="str">
        <f>VLOOKUP(A24,HOP!A:C,3,0)</f>
        <v>2577414</v>
      </c>
      <c r="G24" s="4">
        <f t="shared" si="0"/>
        <v>0</v>
      </c>
      <c r="H24" s="4" t="str">
        <f t="shared" si="1"/>
        <v>，2577414</v>
      </c>
      <c r="I24" s="4" t="str">
        <f>VLOOKUP(A24,HOP!A:U,21,0)</f>
        <v>直连</v>
      </c>
    </row>
    <row r="25" s="4" customFormat="1" spans="1:9">
      <c r="A25" s="5">
        <v>18058886106</v>
      </c>
      <c r="B25" s="6">
        <v>44723</v>
      </c>
      <c r="C25" s="6">
        <v>44724</v>
      </c>
      <c r="D25" s="4">
        <v>690</v>
      </c>
      <c r="E25" s="4" t="str">
        <f>VLOOKUP(A25,HOP!A:L,12,0)</f>
        <v>690.00</v>
      </c>
      <c r="F25" s="4" t="str">
        <f>VLOOKUP(A25,HOP!A:C,3,0)</f>
        <v>2577734</v>
      </c>
      <c r="G25" s="4">
        <f t="shared" si="0"/>
        <v>0</v>
      </c>
      <c r="H25" s="4" t="str">
        <f t="shared" si="1"/>
        <v>，2577734</v>
      </c>
      <c r="I25" s="4" t="str">
        <f>VLOOKUP(A25,HOP!A:U,21,0)</f>
        <v>直连</v>
      </c>
    </row>
    <row r="26" s="4" customFormat="1" spans="1:9">
      <c r="A26" s="5">
        <v>18063247903</v>
      </c>
      <c r="B26" s="6">
        <v>44723</v>
      </c>
      <c r="C26" s="6">
        <v>44724</v>
      </c>
      <c r="D26" s="4">
        <v>1409</v>
      </c>
      <c r="E26" s="4" t="str">
        <f>VLOOKUP(A26,HOP!A:L,12,0)</f>
        <v>1409.00</v>
      </c>
      <c r="F26" s="4" t="str">
        <f>VLOOKUP(A26,HOP!A:C,3,0)</f>
        <v>2579001</v>
      </c>
      <c r="G26" s="4">
        <f t="shared" si="0"/>
        <v>0</v>
      </c>
      <c r="H26" s="4" t="str">
        <f t="shared" si="1"/>
        <v>，2579001</v>
      </c>
      <c r="I26" s="4" t="str">
        <f>VLOOKUP(A26,HOP!A:U,21,0)</f>
        <v>直连</v>
      </c>
    </row>
    <row r="27" s="4" customFormat="1" hidden="1" spans="1:9">
      <c r="A27" s="5">
        <v>18064792479</v>
      </c>
      <c r="B27" s="6">
        <v>44721</v>
      </c>
      <c r="C27" s="6">
        <v>44724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18071464203</v>
      </c>
      <c r="B28" s="6">
        <v>44723</v>
      </c>
      <c r="C28" s="6">
        <v>44724</v>
      </c>
      <c r="D28" s="4">
        <v>366</v>
      </c>
      <c r="E28" s="4" t="str">
        <f>VLOOKUP(A28,HOP!A:L,12,0)</f>
        <v>366.00</v>
      </c>
      <c r="F28" s="4" t="str">
        <f>VLOOKUP(A28,HOP!A:C,3,0)</f>
        <v>2580645</v>
      </c>
      <c r="G28" s="4">
        <f t="shared" si="0"/>
        <v>0</v>
      </c>
      <c r="H28" s="4" t="str">
        <f t="shared" si="1"/>
        <v>，2580645</v>
      </c>
      <c r="I28" s="4" t="str">
        <f>VLOOKUP(A28,HOP!A:U,21,0)</f>
        <v>直连</v>
      </c>
    </row>
    <row r="29" s="4" customFormat="1" spans="1:9">
      <c r="A29" s="5">
        <v>18071672237</v>
      </c>
      <c r="B29" s="6">
        <v>44723</v>
      </c>
      <c r="C29" s="6">
        <v>44724</v>
      </c>
      <c r="D29" s="4">
        <v>1371</v>
      </c>
      <c r="E29" s="4" t="str">
        <f>VLOOKUP(A29,HOP!A:L,12,0)</f>
        <v>1371.00</v>
      </c>
      <c r="F29" s="4" t="str">
        <f>VLOOKUP(A29,HOP!A:C,3,0)</f>
        <v>2580723</v>
      </c>
      <c r="G29" s="4">
        <f t="shared" si="0"/>
        <v>0</v>
      </c>
      <c r="H29" s="4" t="str">
        <f t="shared" si="1"/>
        <v>，2580723</v>
      </c>
      <c r="I29" s="4" t="str">
        <f>VLOOKUP(A29,HOP!A:U,21,0)</f>
        <v>直连</v>
      </c>
    </row>
    <row r="30" s="4" customFormat="1" spans="1:9">
      <c r="A30" s="5">
        <v>18072740400</v>
      </c>
      <c r="B30" s="6">
        <v>44723</v>
      </c>
      <c r="C30" s="6">
        <v>44724</v>
      </c>
      <c r="D30" s="4">
        <v>216</v>
      </c>
      <c r="E30" s="4" t="str">
        <f>VLOOKUP(A30,HOP!A:L,12,0)</f>
        <v>216.00</v>
      </c>
      <c r="F30" s="4" t="str">
        <f>VLOOKUP(A30,HOP!A:C,3,0)</f>
        <v>2581031</v>
      </c>
      <c r="G30" s="4">
        <f t="shared" si="0"/>
        <v>0</v>
      </c>
      <c r="H30" s="4" t="str">
        <f t="shared" si="1"/>
        <v>，2581031</v>
      </c>
      <c r="I30" s="4" t="str">
        <f>VLOOKUP(A30,HOP!A:U,21,0)</f>
        <v>直连</v>
      </c>
    </row>
    <row r="31" s="4" customFormat="1" spans="1:9">
      <c r="A31" s="5">
        <v>18076605808</v>
      </c>
      <c r="B31" s="6">
        <v>44723</v>
      </c>
      <c r="C31" s="6">
        <v>44724</v>
      </c>
      <c r="D31" s="4">
        <v>2813</v>
      </c>
      <c r="E31" s="4" t="str">
        <f>VLOOKUP(A31,HOP!A:L,12,0)</f>
        <v>2813.00</v>
      </c>
      <c r="F31" s="4" t="str">
        <f>VLOOKUP(A31,HOP!A:C,3,0)</f>
        <v>2581607</v>
      </c>
      <c r="G31" s="4">
        <f t="shared" si="0"/>
        <v>0</v>
      </c>
      <c r="H31" s="4" t="str">
        <f t="shared" si="1"/>
        <v>，2581607</v>
      </c>
      <c r="I31" s="4" t="str">
        <f>VLOOKUP(A31,HOP!A:U,21,0)</f>
        <v>直连</v>
      </c>
    </row>
    <row r="32" s="4" customFormat="1" spans="1:9">
      <c r="A32" s="5">
        <v>18081241810</v>
      </c>
      <c r="B32" s="6">
        <v>44723</v>
      </c>
      <c r="C32" s="6">
        <v>44724</v>
      </c>
      <c r="D32" s="4">
        <v>185</v>
      </c>
      <c r="E32" s="4" t="str">
        <f>VLOOKUP(A32,HOP!A:L,12,0)</f>
        <v>185.00</v>
      </c>
      <c r="F32" s="4" t="str">
        <f>VLOOKUP(A32,HOP!A:C,3,0)</f>
        <v>2582956</v>
      </c>
      <c r="G32" s="4">
        <f t="shared" si="0"/>
        <v>0</v>
      </c>
      <c r="H32" s="4" t="str">
        <f t="shared" si="1"/>
        <v>，2582956</v>
      </c>
      <c r="I32" s="4" t="str">
        <f>VLOOKUP(A32,HOP!A:U,21,0)</f>
        <v>直连</v>
      </c>
    </row>
    <row r="33" s="4" customFormat="1" spans="1:9">
      <c r="A33" s="5">
        <v>18083565301</v>
      </c>
      <c r="B33" s="6">
        <v>44723</v>
      </c>
      <c r="C33" s="6">
        <v>44724</v>
      </c>
      <c r="D33" s="4">
        <v>169</v>
      </c>
      <c r="E33" s="4" t="str">
        <f>VLOOKUP(A33,HOP!A:L,12,0)</f>
        <v>169.00</v>
      </c>
      <c r="F33" s="4" t="str">
        <f>VLOOKUP(A33,HOP!A:C,3,0)</f>
        <v>2583299</v>
      </c>
      <c r="G33" s="4">
        <f t="shared" si="0"/>
        <v>0</v>
      </c>
      <c r="H33" s="4" t="str">
        <f t="shared" si="1"/>
        <v>，2583299</v>
      </c>
      <c r="I33" s="4" t="str">
        <f>VLOOKUP(A33,HOP!A:U,21,0)</f>
        <v>直连</v>
      </c>
    </row>
    <row r="34" s="4" customFormat="1" spans="1:9">
      <c r="A34" s="5">
        <v>18084342435</v>
      </c>
      <c r="B34" s="6">
        <v>44722</v>
      </c>
      <c r="C34" s="6">
        <v>44724</v>
      </c>
      <c r="D34" s="4">
        <v>528</v>
      </c>
      <c r="E34" s="4" t="str">
        <f>VLOOKUP(A34,HOP!A:L,12,0)</f>
        <v>528.00</v>
      </c>
      <c r="F34" s="4" t="str">
        <f>VLOOKUP(A34,HOP!A:C,3,0)</f>
        <v>2583621</v>
      </c>
      <c r="G34" s="4">
        <f t="shared" si="0"/>
        <v>0</v>
      </c>
      <c r="H34" s="4" t="str">
        <f t="shared" si="1"/>
        <v>，2583621</v>
      </c>
      <c r="I34" s="4" t="str">
        <f>VLOOKUP(A34,HOP!A:U,21,0)</f>
        <v>直连</v>
      </c>
    </row>
    <row r="35" s="4" customFormat="1" spans="1:9">
      <c r="A35" s="5">
        <v>18088602717</v>
      </c>
      <c r="B35" s="6">
        <v>44723</v>
      </c>
      <c r="C35" s="6">
        <v>44724</v>
      </c>
      <c r="D35" s="4">
        <v>532</v>
      </c>
      <c r="E35" s="4" t="str">
        <f>VLOOKUP(A35,HOP!A:L,12,0)</f>
        <v>532.00</v>
      </c>
      <c r="F35" s="4" t="str">
        <f>VLOOKUP(A35,HOP!A:C,3,0)</f>
        <v>2584940</v>
      </c>
      <c r="G35" s="4">
        <f t="shared" ref="G35:G53" si="2">D35-E35</f>
        <v>0</v>
      </c>
      <c r="H35" s="4" t="str">
        <f t="shared" ref="H35:H53" si="3">$H$1&amp;F35</f>
        <v>，2584940</v>
      </c>
      <c r="I35" s="4" t="str">
        <f>VLOOKUP(A35,HOP!A:U,21,0)</f>
        <v>直连</v>
      </c>
    </row>
    <row r="36" s="4" customFormat="1" spans="1:9">
      <c r="A36" s="5">
        <v>18088817031</v>
      </c>
      <c r="B36" s="6">
        <v>44723</v>
      </c>
      <c r="C36" s="6">
        <v>44724</v>
      </c>
      <c r="D36" s="4">
        <v>647</v>
      </c>
      <c r="E36" s="4" t="str">
        <f>VLOOKUP(A36,HOP!A:L,12,0)</f>
        <v>647.00</v>
      </c>
      <c r="F36" s="4" t="str">
        <f>VLOOKUP(A36,HOP!A:C,3,0)</f>
        <v>2585004</v>
      </c>
      <c r="G36" s="4">
        <f t="shared" si="2"/>
        <v>0</v>
      </c>
      <c r="H36" s="4" t="str">
        <f t="shared" si="3"/>
        <v>，2585004</v>
      </c>
      <c r="I36" s="4" t="str">
        <f>VLOOKUP(A36,HOP!A:U,21,0)</f>
        <v>直连</v>
      </c>
    </row>
    <row r="37" s="4" customFormat="1" spans="1:9">
      <c r="A37" s="5">
        <v>18089304737</v>
      </c>
      <c r="B37" s="6">
        <v>44722</v>
      </c>
      <c r="C37" s="6">
        <v>44724</v>
      </c>
      <c r="D37" s="4">
        <v>792</v>
      </c>
      <c r="E37" s="4" t="str">
        <f>VLOOKUP(A37,HOP!A:L,12,0)</f>
        <v>792.00</v>
      </c>
      <c r="F37" s="4" t="str">
        <f>VLOOKUP(A37,HOP!A:C,3,0)</f>
        <v>2585199</v>
      </c>
      <c r="G37" s="4">
        <f t="shared" si="2"/>
        <v>0</v>
      </c>
      <c r="H37" s="4" t="str">
        <f t="shared" si="3"/>
        <v>，2585199</v>
      </c>
      <c r="I37" s="4" t="str">
        <f>VLOOKUP(A37,HOP!A:U,21,0)</f>
        <v>直连</v>
      </c>
    </row>
    <row r="38" s="4" customFormat="1" spans="1:9">
      <c r="A38" s="5">
        <v>18092157278</v>
      </c>
      <c r="B38" s="6">
        <v>44723</v>
      </c>
      <c r="C38" s="6">
        <v>44724</v>
      </c>
      <c r="D38" s="4">
        <v>7569</v>
      </c>
      <c r="E38" s="4" t="str">
        <f>VLOOKUP(A38,HOP!A:L,12,0)</f>
        <v>7569.00</v>
      </c>
      <c r="F38" s="4" t="str">
        <f>VLOOKUP(A38,HOP!A:C,3,0)</f>
        <v>2585724</v>
      </c>
      <c r="G38" s="4">
        <f t="shared" si="2"/>
        <v>0</v>
      </c>
      <c r="H38" s="4" t="str">
        <f t="shared" si="3"/>
        <v>，2585724</v>
      </c>
      <c r="I38" s="4" t="str">
        <f>VLOOKUP(A38,HOP!A:U,21,0)</f>
        <v>直连</v>
      </c>
    </row>
    <row r="39" s="4" customFormat="1" spans="1:9">
      <c r="A39" s="5">
        <v>18092438813</v>
      </c>
      <c r="B39" s="6">
        <v>44723</v>
      </c>
      <c r="C39" s="6">
        <v>44724</v>
      </c>
      <c r="D39" s="4">
        <v>333</v>
      </c>
      <c r="E39" s="4" t="str">
        <f>VLOOKUP(A39,HOP!A:L,12,0)</f>
        <v>333.00</v>
      </c>
      <c r="F39" s="4" t="str">
        <f>VLOOKUP(A39,HOP!A:C,3,0)</f>
        <v>2585851</v>
      </c>
      <c r="G39" s="4">
        <f t="shared" si="2"/>
        <v>0</v>
      </c>
      <c r="H39" s="4" t="str">
        <f t="shared" si="3"/>
        <v>，2585851</v>
      </c>
      <c r="I39" s="4" t="str">
        <f>VLOOKUP(A39,HOP!A:U,21,0)</f>
        <v>直连</v>
      </c>
    </row>
    <row r="40" s="4" customFormat="1" spans="1:9">
      <c r="A40" s="5">
        <v>18092835314</v>
      </c>
      <c r="B40" s="6">
        <v>44723</v>
      </c>
      <c r="C40" s="6">
        <v>44724</v>
      </c>
      <c r="D40" s="4">
        <v>608</v>
      </c>
      <c r="E40" s="4" t="str">
        <f>VLOOKUP(A40,HOP!A:L,12,0)</f>
        <v>608.00</v>
      </c>
      <c r="F40" s="4" t="str">
        <f>VLOOKUP(A40,HOP!A:C,3,0)</f>
        <v>2586040</v>
      </c>
      <c r="G40" s="4">
        <f t="shared" si="2"/>
        <v>0</v>
      </c>
      <c r="H40" s="4" t="str">
        <f t="shared" si="3"/>
        <v>，2586040</v>
      </c>
      <c r="I40" s="4" t="str">
        <f>VLOOKUP(A40,HOP!A:U,21,0)</f>
        <v>直连</v>
      </c>
    </row>
    <row r="41" s="4" customFormat="1" spans="1:9">
      <c r="A41" s="5">
        <v>18093025387</v>
      </c>
      <c r="B41" s="6">
        <v>44723</v>
      </c>
      <c r="C41" s="6">
        <v>44724</v>
      </c>
      <c r="D41" s="4">
        <v>320</v>
      </c>
      <c r="E41" s="4" t="str">
        <f>VLOOKUP(A41,HOP!A:L,12,0)</f>
        <v>320.00</v>
      </c>
      <c r="F41" s="4" t="str">
        <f>VLOOKUP(A41,HOP!A:C,3,0)</f>
        <v>2586080</v>
      </c>
      <c r="G41" s="4">
        <f t="shared" si="2"/>
        <v>0</v>
      </c>
      <c r="H41" s="4" t="str">
        <f t="shared" si="3"/>
        <v>，2586080</v>
      </c>
      <c r="I41" s="4" t="str">
        <f>VLOOKUP(A41,HOP!A:U,21,0)</f>
        <v>直连</v>
      </c>
    </row>
    <row r="42" s="4" customFormat="1" spans="1:9">
      <c r="A42" s="5">
        <v>18093833907</v>
      </c>
      <c r="B42" s="6">
        <v>44723</v>
      </c>
      <c r="C42" s="6">
        <v>44724</v>
      </c>
      <c r="D42" s="4">
        <v>455</v>
      </c>
      <c r="E42" s="4" t="str">
        <f>VLOOKUP(A42,HOP!A:L,12,0)</f>
        <v>455.00</v>
      </c>
      <c r="F42" s="4" t="str">
        <f>VLOOKUP(A42,HOP!A:C,3,0)</f>
        <v>2586358</v>
      </c>
      <c r="G42" s="4">
        <f t="shared" si="2"/>
        <v>0</v>
      </c>
      <c r="H42" s="4" t="str">
        <f t="shared" si="3"/>
        <v>，2586358</v>
      </c>
      <c r="I42" s="4" t="str">
        <f>VLOOKUP(A42,HOP!A:U,21,0)</f>
        <v>直连</v>
      </c>
    </row>
    <row r="43" s="4" customFormat="1" spans="1:9">
      <c r="A43" s="5">
        <v>18093835198</v>
      </c>
      <c r="B43" s="6">
        <v>44723</v>
      </c>
      <c r="C43" s="6">
        <v>44724</v>
      </c>
      <c r="D43" s="4">
        <v>952</v>
      </c>
      <c r="E43" s="4" t="str">
        <f>VLOOKUP(A43,HOP!A:L,12,0)</f>
        <v>952.00</v>
      </c>
      <c r="F43" s="4" t="str">
        <f>VLOOKUP(A43,HOP!A:C,3,0)</f>
        <v>2586363</v>
      </c>
      <c r="G43" s="4">
        <f t="shared" si="2"/>
        <v>0</v>
      </c>
      <c r="H43" s="4" t="str">
        <f t="shared" si="3"/>
        <v>，2586363</v>
      </c>
      <c r="I43" s="4" t="str">
        <f>VLOOKUP(A43,HOP!A:U,21,0)</f>
        <v>直连</v>
      </c>
    </row>
    <row r="44" s="4" customFormat="1" hidden="1" spans="1:9">
      <c r="A44" s="5">
        <v>18093996678</v>
      </c>
      <c r="B44" s="6">
        <v>44723</v>
      </c>
      <c r="C44" s="6">
        <v>44724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spans="1:9">
      <c r="A45" s="5">
        <v>18096550729</v>
      </c>
      <c r="B45" s="6">
        <v>44723</v>
      </c>
      <c r="C45" s="6">
        <v>44724</v>
      </c>
      <c r="D45" s="4">
        <v>952</v>
      </c>
      <c r="E45" s="4" t="str">
        <f>VLOOKUP(A45,HOP!A:L,12,0)</f>
        <v>952.00</v>
      </c>
      <c r="F45" s="4" t="str">
        <f>VLOOKUP(A45,HOP!A:C,3,0)</f>
        <v>2586556</v>
      </c>
      <c r="G45" s="4">
        <f t="shared" si="2"/>
        <v>0</v>
      </c>
      <c r="H45" s="4" t="str">
        <f t="shared" si="3"/>
        <v>，2586556</v>
      </c>
      <c r="I45" s="4" t="str">
        <f>VLOOKUP(A45,HOP!A:U,21,0)</f>
        <v>直连</v>
      </c>
    </row>
    <row r="46" s="4" customFormat="1" spans="1:9">
      <c r="A46" s="5">
        <v>18097076838</v>
      </c>
      <c r="B46" s="6">
        <v>44723</v>
      </c>
      <c r="C46" s="6">
        <v>44724</v>
      </c>
      <c r="D46" s="4">
        <v>167</v>
      </c>
      <c r="E46" s="4" t="str">
        <f>VLOOKUP(A46,HOP!A:L,12,0)</f>
        <v>167.00</v>
      </c>
      <c r="F46" s="4" t="str">
        <f>VLOOKUP(A46,HOP!A:C,3,0)</f>
        <v>2586710</v>
      </c>
      <c r="G46" s="4">
        <f t="shared" si="2"/>
        <v>0</v>
      </c>
      <c r="H46" s="4" t="str">
        <f t="shared" si="3"/>
        <v>，2586710</v>
      </c>
      <c r="I46" s="4" t="str">
        <f>VLOOKUP(A46,HOP!A:U,21,0)</f>
        <v>直连</v>
      </c>
    </row>
    <row r="47" s="4" customFormat="1" hidden="1" spans="1:9">
      <c r="A47" s="5">
        <v>18097095387</v>
      </c>
      <c r="B47" s="6">
        <v>44723</v>
      </c>
      <c r="C47" s="6">
        <v>44724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spans="1:9">
      <c r="A48" s="5">
        <v>18097213629</v>
      </c>
      <c r="B48" s="6">
        <v>44723</v>
      </c>
      <c r="C48" s="6">
        <v>44724</v>
      </c>
      <c r="D48" s="4">
        <v>200</v>
      </c>
      <c r="E48" s="4" t="str">
        <f>VLOOKUP(A48,HOP!A:L,12,0)</f>
        <v>200.00</v>
      </c>
      <c r="F48" s="4" t="str">
        <f>VLOOKUP(A48,HOP!A:C,3,0)</f>
        <v>2586761</v>
      </c>
      <c r="G48" s="4">
        <f t="shared" si="2"/>
        <v>0</v>
      </c>
      <c r="H48" s="4" t="str">
        <f t="shared" si="3"/>
        <v>，2586761</v>
      </c>
      <c r="I48" s="4" t="str">
        <f>VLOOKUP(A48,HOP!A:U,21,0)</f>
        <v>直连</v>
      </c>
    </row>
    <row r="49" s="4" customFormat="1" spans="1:9">
      <c r="A49" s="5">
        <v>18097507772</v>
      </c>
      <c r="B49" s="6">
        <v>44723</v>
      </c>
      <c r="C49" s="6">
        <v>44724</v>
      </c>
      <c r="D49" s="4">
        <v>149</v>
      </c>
      <c r="E49" s="4" t="str">
        <f>VLOOKUP(A49,HOP!A:L,12,0)</f>
        <v>149.00</v>
      </c>
      <c r="F49" s="4" t="str">
        <f>VLOOKUP(A49,HOP!A:C,3,0)</f>
        <v>2586840</v>
      </c>
      <c r="G49" s="4">
        <f t="shared" si="2"/>
        <v>0</v>
      </c>
      <c r="H49" s="4" t="str">
        <f t="shared" si="3"/>
        <v>，2586840</v>
      </c>
      <c r="I49" s="4" t="str">
        <f>VLOOKUP(A49,HOP!A:U,21,0)</f>
        <v>直连</v>
      </c>
    </row>
    <row r="50" s="4" customFormat="1" spans="1:9">
      <c r="A50" s="5">
        <v>18097553493</v>
      </c>
      <c r="B50" s="6">
        <v>44723</v>
      </c>
      <c r="C50" s="6">
        <v>44724</v>
      </c>
      <c r="D50" s="4">
        <v>1758</v>
      </c>
      <c r="E50" s="4" t="str">
        <f>VLOOKUP(A50,HOP!A:L,12,0)</f>
        <v>1758.00</v>
      </c>
      <c r="F50" s="4" t="str">
        <f>VLOOKUP(A50,HOP!A:C,3,0)</f>
        <v>2586846</v>
      </c>
      <c r="G50" s="4">
        <f t="shared" si="2"/>
        <v>0</v>
      </c>
      <c r="H50" s="4" t="str">
        <f t="shared" si="3"/>
        <v>，2586846</v>
      </c>
      <c r="I50" s="4" t="str">
        <f>VLOOKUP(A50,HOP!A:U,21,0)</f>
        <v>直连</v>
      </c>
    </row>
    <row r="51" s="4" customFormat="1" spans="1:9">
      <c r="A51" s="5">
        <v>18097891842</v>
      </c>
      <c r="B51" s="6">
        <v>44723</v>
      </c>
      <c r="C51" s="6">
        <v>44724</v>
      </c>
      <c r="D51" s="4">
        <v>370</v>
      </c>
      <c r="E51" s="4" t="str">
        <f>VLOOKUP(A51,HOP!A:L,12,0)</f>
        <v>370.00</v>
      </c>
      <c r="F51" s="4" t="str">
        <f>VLOOKUP(A51,HOP!A:C,3,0)</f>
        <v>2586952</v>
      </c>
      <c r="G51" s="4">
        <f t="shared" si="2"/>
        <v>0</v>
      </c>
      <c r="H51" s="4" t="str">
        <f t="shared" si="3"/>
        <v>，2586952</v>
      </c>
      <c r="I51" s="4" t="str">
        <f>VLOOKUP(A51,HOP!A:U,21,0)</f>
        <v>直连</v>
      </c>
    </row>
    <row r="52" s="4" customFormat="1" spans="1:9">
      <c r="A52" s="5">
        <v>18098023699</v>
      </c>
      <c r="B52" s="6">
        <v>44723</v>
      </c>
      <c r="C52" s="6">
        <v>44724</v>
      </c>
      <c r="D52" s="4">
        <v>992</v>
      </c>
      <c r="E52" s="4" t="str">
        <f>VLOOKUP(A52,HOP!A:L,12,0)</f>
        <v>992.00</v>
      </c>
      <c r="F52" s="4" t="str">
        <f>VLOOKUP(A52,HOP!A:C,3,0)</f>
        <v>2587010</v>
      </c>
      <c r="G52" s="4">
        <f t="shared" si="2"/>
        <v>0</v>
      </c>
      <c r="H52" s="4" t="str">
        <f t="shared" si="3"/>
        <v>，2587010</v>
      </c>
      <c r="I52" s="4" t="str">
        <f>VLOOKUP(A52,HOP!A:U,21,0)</f>
        <v>直连</v>
      </c>
    </row>
    <row r="53" s="4" customFormat="1" spans="1:9">
      <c r="A53" s="5">
        <v>18098390105</v>
      </c>
      <c r="B53" s="6">
        <v>44723</v>
      </c>
      <c r="C53" s="6">
        <v>44724</v>
      </c>
      <c r="D53" s="4">
        <v>338</v>
      </c>
      <c r="E53" s="4" t="str">
        <f>VLOOKUP(A53,HOP!A:L,12,0)</f>
        <v>338.00</v>
      </c>
      <c r="F53" s="4" t="str">
        <f>VLOOKUP(A53,HOP!A:C,3,0)</f>
        <v>2587092</v>
      </c>
      <c r="G53" s="4">
        <f t="shared" si="2"/>
        <v>0</v>
      </c>
      <c r="H53" s="4" t="str">
        <f t="shared" si="3"/>
        <v>，2587092</v>
      </c>
      <c r="I53" s="4" t="str">
        <f>VLOOKUP(A53,HOP!A:U,21,0)</f>
        <v>直连</v>
      </c>
    </row>
    <row r="55" spans="4:4">
      <c r="D55" s="4">
        <f>SUM(D2:D54)</f>
        <v>77398</v>
      </c>
    </row>
    <row r="56" spans="4:4">
      <c r="D56" s="4" t="s">
        <v>263</v>
      </c>
    </row>
    <row r="60" spans="1:1">
      <c r="A60" s="4" t="s">
        <v>264</v>
      </c>
    </row>
    <row r="61" spans="1:1">
      <c r="A61" s="4" t="s">
        <v>265</v>
      </c>
    </row>
  </sheetData>
  <autoFilter ref="A1:X53">
    <filterColumn colId="3">
      <filters>
        <filter val="690"/>
        <filter val="792"/>
        <filter val="952"/>
        <filter val="992"/>
        <filter val="2813"/>
        <filter val="455"/>
        <filter val="216"/>
        <filter val="1696"/>
        <filter val="1398"/>
        <filter val="1758"/>
        <filter val="1918"/>
        <filter val="3858"/>
        <filter val="320"/>
        <filter val="1662"/>
        <filter val="3522"/>
        <filter val="725"/>
        <filter val="1765"/>
        <filter val="366"/>
        <filter val="167"/>
        <filter val="2967"/>
        <filter val="528"/>
        <filter val="169"/>
        <filter val="7569"/>
        <filter val="370"/>
        <filter val="1371"/>
        <filter val="532"/>
        <filter val="2332"/>
        <filter val="333"/>
        <filter val="874"/>
        <filter val="1174"/>
        <filter val="335"/>
        <filter val="338"/>
        <filter val="1838"/>
        <filter val="3738"/>
        <filter val="200"/>
        <filter val="3000"/>
        <filter val="2981"/>
        <filter val="1103"/>
        <filter val="1243"/>
        <filter val="2244"/>
        <filter val="9144"/>
        <filter val="185"/>
        <filter val="647"/>
        <filter val="608"/>
        <filter val="149"/>
        <filter val="14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266</v>
      </c>
      <c r="B1" s="2" t="s">
        <v>267</v>
      </c>
      <c r="C1" s="2" t="s">
        <v>268</v>
      </c>
      <c r="D1" s="2" t="s">
        <v>269</v>
      </c>
      <c r="E1" s="2" t="s">
        <v>13</v>
      </c>
      <c r="F1" s="2" t="s">
        <v>5</v>
      </c>
      <c r="G1" s="2" t="s">
        <v>6</v>
      </c>
      <c r="H1" s="2" t="s">
        <v>270</v>
      </c>
      <c r="I1" s="2" t="s">
        <v>271</v>
      </c>
      <c r="J1" s="2" t="s">
        <v>272</v>
      </c>
      <c r="K1" s="2" t="s">
        <v>273</v>
      </c>
      <c r="L1" s="2" t="s">
        <v>274</v>
      </c>
      <c r="M1" s="2" t="s">
        <v>275</v>
      </c>
      <c r="N1" s="2" t="s">
        <v>276</v>
      </c>
      <c r="O1" s="2" t="s">
        <v>277</v>
      </c>
      <c r="P1" s="2" t="s">
        <v>278</v>
      </c>
      <c r="Q1" s="2" t="s">
        <v>279</v>
      </c>
      <c r="R1" s="2" t="s">
        <v>280</v>
      </c>
      <c r="S1" s="2" t="s">
        <v>281</v>
      </c>
      <c r="T1" s="2" t="s">
        <v>282</v>
      </c>
      <c r="U1" s="2" t="s">
        <v>283</v>
      </c>
    </row>
    <row r="2" s="1" customFormat="1" spans="1:21">
      <c r="A2" s="3">
        <v>18098390105</v>
      </c>
      <c r="B2" s="1" t="s">
        <v>284</v>
      </c>
      <c r="C2" s="1" t="s">
        <v>285</v>
      </c>
      <c r="D2" s="1" t="s">
        <v>286</v>
      </c>
      <c r="E2" s="1" t="s">
        <v>287</v>
      </c>
      <c r="F2" s="1" t="s">
        <v>288</v>
      </c>
      <c r="G2" s="1" t="s">
        <v>284</v>
      </c>
      <c r="H2" s="1" t="s">
        <v>289</v>
      </c>
      <c r="I2" s="1" t="s">
        <v>290</v>
      </c>
      <c r="J2" s="1" t="s">
        <v>30</v>
      </c>
      <c r="K2" s="1" t="s">
        <v>291</v>
      </c>
      <c r="L2" s="1" t="s">
        <v>291</v>
      </c>
      <c r="M2" s="1" t="s">
        <v>292</v>
      </c>
      <c r="N2" s="1" t="s">
        <v>292</v>
      </c>
      <c r="O2" s="1" t="s">
        <v>293</v>
      </c>
      <c r="P2" s="1" t="s">
        <v>294</v>
      </c>
      <c r="Q2" s="1" t="s">
        <v>295</v>
      </c>
      <c r="R2" s="1" t="s">
        <v>296</v>
      </c>
      <c r="S2" s="1" t="s">
        <v>297</v>
      </c>
      <c r="T2" s="1" t="s">
        <v>298</v>
      </c>
      <c r="U2" s="1" t="s">
        <v>299</v>
      </c>
    </row>
    <row r="3" s="1" customFormat="1" spans="1:21">
      <c r="A3" s="3">
        <v>18098023699</v>
      </c>
      <c r="B3" s="1" t="s">
        <v>288</v>
      </c>
      <c r="C3" s="1" t="s">
        <v>300</v>
      </c>
      <c r="D3" s="1" t="s">
        <v>301</v>
      </c>
      <c r="E3" s="1" t="s">
        <v>302</v>
      </c>
      <c r="F3" s="1" t="s">
        <v>288</v>
      </c>
      <c r="G3" s="1" t="s">
        <v>284</v>
      </c>
      <c r="H3" s="1" t="s">
        <v>289</v>
      </c>
      <c r="I3" s="1" t="s">
        <v>303</v>
      </c>
      <c r="J3" s="1" t="s">
        <v>30</v>
      </c>
      <c r="K3" s="1" t="s">
        <v>304</v>
      </c>
      <c r="L3" s="1" t="s">
        <v>304</v>
      </c>
      <c r="M3" s="1" t="s">
        <v>292</v>
      </c>
      <c r="N3" s="1" t="s">
        <v>292</v>
      </c>
      <c r="O3" s="1" t="s">
        <v>293</v>
      </c>
      <c r="P3" s="1" t="s">
        <v>294</v>
      </c>
      <c r="Q3" s="1" t="s">
        <v>295</v>
      </c>
      <c r="R3" s="1" t="s">
        <v>305</v>
      </c>
      <c r="S3" s="1" t="s">
        <v>297</v>
      </c>
      <c r="T3" s="1" t="s">
        <v>298</v>
      </c>
      <c r="U3" s="1" t="s">
        <v>299</v>
      </c>
    </row>
    <row r="4" s="1" customFormat="1" spans="1:21">
      <c r="A4" s="3">
        <v>18097891842</v>
      </c>
      <c r="B4" s="1" t="s">
        <v>288</v>
      </c>
      <c r="C4" s="1" t="s">
        <v>306</v>
      </c>
      <c r="D4" s="1" t="s">
        <v>307</v>
      </c>
      <c r="E4" s="1" t="s">
        <v>308</v>
      </c>
      <c r="F4" s="1" t="s">
        <v>288</v>
      </c>
      <c r="G4" s="1" t="s">
        <v>284</v>
      </c>
      <c r="H4" s="1" t="s">
        <v>289</v>
      </c>
      <c r="I4" s="1" t="s">
        <v>309</v>
      </c>
      <c r="J4" s="1" t="s">
        <v>30</v>
      </c>
      <c r="K4" s="1" t="s">
        <v>310</v>
      </c>
      <c r="L4" s="1" t="s">
        <v>310</v>
      </c>
      <c r="M4" s="1" t="s">
        <v>292</v>
      </c>
      <c r="N4" s="1" t="s">
        <v>292</v>
      </c>
      <c r="O4" s="1" t="s">
        <v>293</v>
      </c>
      <c r="P4" s="1" t="s">
        <v>294</v>
      </c>
      <c r="Q4" s="1" t="s">
        <v>295</v>
      </c>
      <c r="R4" s="1" t="s">
        <v>311</v>
      </c>
      <c r="S4" s="1" t="s">
        <v>297</v>
      </c>
      <c r="T4" s="1" t="s">
        <v>298</v>
      </c>
      <c r="U4" s="1" t="s">
        <v>299</v>
      </c>
    </row>
    <row r="5" s="1" customFormat="1" spans="1:21">
      <c r="A5" s="3">
        <v>18097553493</v>
      </c>
      <c r="B5" s="1" t="s">
        <v>288</v>
      </c>
      <c r="C5" s="1" t="s">
        <v>312</v>
      </c>
      <c r="D5" s="1" t="s">
        <v>313</v>
      </c>
      <c r="E5" s="1" t="s">
        <v>314</v>
      </c>
      <c r="F5" s="1" t="s">
        <v>288</v>
      </c>
      <c r="G5" s="1" t="s">
        <v>284</v>
      </c>
      <c r="H5" s="1" t="s">
        <v>289</v>
      </c>
      <c r="I5" s="1" t="s">
        <v>315</v>
      </c>
      <c r="J5" s="1" t="s">
        <v>30</v>
      </c>
      <c r="K5" s="1" t="s">
        <v>316</v>
      </c>
      <c r="L5" s="1" t="s">
        <v>316</v>
      </c>
      <c r="M5" s="1" t="s">
        <v>292</v>
      </c>
      <c r="N5" s="1" t="s">
        <v>292</v>
      </c>
      <c r="O5" s="1" t="s">
        <v>293</v>
      </c>
      <c r="P5" s="1" t="s">
        <v>294</v>
      </c>
      <c r="Q5" s="1" t="s">
        <v>295</v>
      </c>
      <c r="R5" s="1" t="s">
        <v>317</v>
      </c>
      <c r="S5" s="1" t="s">
        <v>297</v>
      </c>
      <c r="T5" s="1" t="s">
        <v>298</v>
      </c>
      <c r="U5" s="1" t="s">
        <v>299</v>
      </c>
    </row>
    <row r="6" s="1" customFormat="1" spans="1:21">
      <c r="A6" s="3">
        <v>18097507772</v>
      </c>
      <c r="B6" s="1" t="s">
        <v>288</v>
      </c>
      <c r="C6" s="1" t="s">
        <v>318</v>
      </c>
      <c r="D6" s="1" t="s">
        <v>319</v>
      </c>
      <c r="E6" s="1" t="s">
        <v>320</v>
      </c>
      <c r="F6" s="1" t="s">
        <v>288</v>
      </c>
      <c r="G6" s="1" t="s">
        <v>284</v>
      </c>
      <c r="H6" s="1" t="s">
        <v>289</v>
      </c>
      <c r="I6" s="1" t="s">
        <v>321</v>
      </c>
      <c r="J6" s="1" t="s">
        <v>30</v>
      </c>
      <c r="K6" s="1" t="s">
        <v>322</v>
      </c>
      <c r="L6" s="1" t="s">
        <v>322</v>
      </c>
      <c r="M6" s="1" t="s">
        <v>292</v>
      </c>
      <c r="N6" s="1" t="s">
        <v>292</v>
      </c>
      <c r="O6" s="1" t="s">
        <v>293</v>
      </c>
      <c r="P6" s="1" t="s">
        <v>294</v>
      </c>
      <c r="Q6" s="1" t="s">
        <v>295</v>
      </c>
      <c r="R6" s="1" t="s">
        <v>323</v>
      </c>
      <c r="S6" s="1" t="s">
        <v>297</v>
      </c>
      <c r="T6" s="1" t="s">
        <v>298</v>
      </c>
      <c r="U6" s="1" t="s">
        <v>299</v>
      </c>
    </row>
    <row r="7" s="1" customFormat="1" spans="1:21">
      <c r="A7" s="3">
        <v>18097213629</v>
      </c>
      <c r="B7" s="1" t="s">
        <v>288</v>
      </c>
      <c r="C7" s="1" t="s">
        <v>324</v>
      </c>
      <c r="D7" s="1" t="s">
        <v>325</v>
      </c>
      <c r="E7" s="1" t="s">
        <v>326</v>
      </c>
      <c r="F7" s="1" t="s">
        <v>288</v>
      </c>
      <c r="G7" s="1" t="s">
        <v>284</v>
      </c>
      <c r="H7" s="1" t="s">
        <v>289</v>
      </c>
      <c r="I7" s="1" t="s">
        <v>327</v>
      </c>
      <c r="J7" s="1" t="s">
        <v>30</v>
      </c>
      <c r="K7" s="1" t="s">
        <v>328</v>
      </c>
      <c r="L7" s="1" t="s">
        <v>328</v>
      </c>
      <c r="M7" s="1" t="s">
        <v>292</v>
      </c>
      <c r="N7" s="1" t="s">
        <v>292</v>
      </c>
      <c r="O7" s="1" t="s">
        <v>293</v>
      </c>
      <c r="P7" s="1" t="s">
        <v>294</v>
      </c>
      <c r="Q7" s="1" t="s">
        <v>295</v>
      </c>
      <c r="R7" s="1" t="s">
        <v>329</v>
      </c>
      <c r="S7" s="1" t="s">
        <v>297</v>
      </c>
      <c r="T7" s="1" t="s">
        <v>298</v>
      </c>
      <c r="U7" s="1" t="s">
        <v>299</v>
      </c>
    </row>
    <row r="8" s="1" customFormat="1" spans="1:21">
      <c r="A8" s="3">
        <v>18097076838</v>
      </c>
      <c r="B8" s="1" t="s">
        <v>288</v>
      </c>
      <c r="C8" s="1" t="s">
        <v>330</v>
      </c>
      <c r="D8" s="1" t="s">
        <v>319</v>
      </c>
      <c r="E8" s="1" t="s">
        <v>331</v>
      </c>
      <c r="F8" s="1" t="s">
        <v>288</v>
      </c>
      <c r="G8" s="1" t="s">
        <v>284</v>
      </c>
      <c r="H8" s="1" t="s">
        <v>289</v>
      </c>
      <c r="I8" s="1" t="s">
        <v>332</v>
      </c>
      <c r="J8" s="1" t="s">
        <v>30</v>
      </c>
      <c r="K8" s="1" t="s">
        <v>333</v>
      </c>
      <c r="L8" s="1" t="s">
        <v>333</v>
      </c>
      <c r="M8" s="1" t="s">
        <v>292</v>
      </c>
      <c r="N8" s="1" t="s">
        <v>292</v>
      </c>
      <c r="O8" s="1" t="s">
        <v>293</v>
      </c>
      <c r="P8" s="1" t="s">
        <v>294</v>
      </c>
      <c r="Q8" s="1" t="s">
        <v>295</v>
      </c>
      <c r="R8" s="1" t="s">
        <v>334</v>
      </c>
      <c r="S8" s="1" t="s">
        <v>297</v>
      </c>
      <c r="T8" s="1" t="s">
        <v>298</v>
      </c>
      <c r="U8" s="1" t="s">
        <v>299</v>
      </c>
    </row>
    <row r="9" s="1" customFormat="1" spans="1:21">
      <c r="A9" s="3">
        <v>18096550729</v>
      </c>
      <c r="B9" s="1" t="s">
        <v>288</v>
      </c>
      <c r="C9" s="1" t="s">
        <v>335</v>
      </c>
      <c r="D9" s="1" t="s">
        <v>336</v>
      </c>
      <c r="E9" s="1" t="s">
        <v>337</v>
      </c>
      <c r="F9" s="1" t="s">
        <v>288</v>
      </c>
      <c r="G9" s="1" t="s">
        <v>284</v>
      </c>
      <c r="H9" s="1" t="s">
        <v>289</v>
      </c>
      <c r="I9" s="1" t="s">
        <v>338</v>
      </c>
      <c r="J9" s="1" t="s">
        <v>30</v>
      </c>
      <c r="K9" s="1" t="s">
        <v>339</v>
      </c>
      <c r="L9" s="1" t="s">
        <v>339</v>
      </c>
      <c r="M9" s="1" t="s">
        <v>292</v>
      </c>
      <c r="N9" s="1" t="s">
        <v>292</v>
      </c>
      <c r="O9" s="1" t="s">
        <v>293</v>
      </c>
      <c r="P9" s="1" t="s">
        <v>294</v>
      </c>
      <c r="Q9" s="1" t="s">
        <v>295</v>
      </c>
      <c r="R9" s="1" t="s">
        <v>340</v>
      </c>
      <c r="S9" s="1" t="s">
        <v>297</v>
      </c>
      <c r="T9" s="1" t="s">
        <v>298</v>
      </c>
      <c r="U9" s="1" t="s">
        <v>299</v>
      </c>
    </row>
    <row r="10" s="1" customFormat="1" spans="1:21">
      <c r="A10" s="3">
        <v>18093835198</v>
      </c>
      <c r="B10" s="1" t="s">
        <v>288</v>
      </c>
      <c r="C10" s="1" t="s">
        <v>341</v>
      </c>
      <c r="D10" s="1" t="s">
        <v>336</v>
      </c>
      <c r="E10" s="1" t="s">
        <v>342</v>
      </c>
      <c r="F10" s="1" t="s">
        <v>288</v>
      </c>
      <c r="G10" s="1" t="s">
        <v>284</v>
      </c>
      <c r="H10" s="1" t="s">
        <v>289</v>
      </c>
      <c r="I10" s="1" t="s">
        <v>338</v>
      </c>
      <c r="J10" s="1" t="s">
        <v>30</v>
      </c>
      <c r="K10" s="1" t="s">
        <v>339</v>
      </c>
      <c r="L10" s="1" t="s">
        <v>339</v>
      </c>
      <c r="M10" s="1" t="s">
        <v>292</v>
      </c>
      <c r="N10" s="1" t="s">
        <v>292</v>
      </c>
      <c r="O10" s="1" t="s">
        <v>293</v>
      </c>
      <c r="P10" s="1" t="s">
        <v>294</v>
      </c>
      <c r="Q10" s="1" t="s">
        <v>295</v>
      </c>
      <c r="R10" s="1" t="s">
        <v>343</v>
      </c>
      <c r="S10" s="1" t="s">
        <v>297</v>
      </c>
      <c r="T10" s="1" t="s">
        <v>298</v>
      </c>
      <c r="U10" s="1" t="s">
        <v>299</v>
      </c>
    </row>
    <row r="11" s="1" customFormat="1" spans="1:21">
      <c r="A11" s="3">
        <v>18093833907</v>
      </c>
      <c r="B11" s="1" t="s">
        <v>288</v>
      </c>
      <c r="C11" s="1" t="s">
        <v>344</v>
      </c>
      <c r="D11" s="1" t="s">
        <v>345</v>
      </c>
      <c r="E11" s="1" t="s">
        <v>346</v>
      </c>
      <c r="F11" s="1" t="s">
        <v>288</v>
      </c>
      <c r="G11" s="1" t="s">
        <v>284</v>
      </c>
      <c r="H11" s="1" t="s">
        <v>289</v>
      </c>
      <c r="I11" s="1" t="s">
        <v>347</v>
      </c>
      <c r="J11" s="1" t="s">
        <v>30</v>
      </c>
      <c r="K11" s="1" t="s">
        <v>348</v>
      </c>
      <c r="L11" s="1" t="s">
        <v>348</v>
      </c>
      <c r="M11" s="1" t="s">
        <v>292</v>
      </c>
      <c r="N11" s="1" t="s">
        <v>292</v>
      </c>
      <c r="O11" s="1" t="s">
        <v>293</v>
      </c>
      <c r="P11" s="1" t="s">
        <v>294</v>
      </c>
      <c r="Q11" s="1" t="s">
        <v>295</v>
      </c>
      <c r="R11" s="1" t="s">
        <v>349</v>
      </c>
      <c r="S11" s="1" t="s">
        <v>297</v>
      </c>
      <c r="T11" s="1" t="s">
        <v>298</v>
      </c>
      <c r="U11" s="1" t="s">
        <v>299</v>
      </c>
    </row>
    <row r="12" s="1" customFormat="1" spans="1:21">
      <c r="A12" s="3">
        <v>18093025387</v>
      </c>
      <c r="B12" s="1" t="s">
        <v>288</v>
      </c>
      <c r="C12" s="1" t="s">
        <v>350</v>
      </c>
      <c r="D12" s="1" t="s">
        <v>351</v>
      </c>
      <c r="E12" s="1" t="s">
        <v>352</v>
      </c>
      <c r="F12" s="1" t="s">
        <v>288</v>
      </c>
      <c r="G12" s="1" t="s">
        <v>284</v>
      </c>
      <c r="H12" s="1" t="s">
        <v>289</v>
      </c>
      <c r="I12" s="1" t="s">
        <v>353</v>
      </c>
      <c r="J12" s="1" t="s">
        <v>30</v>
      </c>
      <c r="K12" s="1" t="s">
        <v>354</v>
      </c>
      <c r="L12" s="1" t="s">
        <v>354</v>
      </c>
      <c r="M12" s="1" t="s">
        <v>292</v>
      </c>
      <c r="N12" s="1" t="s">
        <v>292</v>
      </c>
      <c r="O12" s="1" t="s">
        <v>293</v>
      </c>
      <c r="P12" s="1" t="s">
        <v>294</v>
      </c>
      <c r="Q12" s="1" t="s">
        <v>295</v>
      </c>
      <c r="R12" s="1" t="s">
        <v>355</v>
      </c>
      <c r="S12" s="1" t="s">
        <v>297</v>
      </c>
      <c r="T12" s="1" t="s">
        <v>298</v>
      </c>
      <c r="U12" s="1" t="s">
        <v>299</v>
      </c>
    </row>
    <row r="13" s="1" customFormat="1" spans="1:21">
      <c r="A13" s="3">
        <v>18092835314</v>
      </c>
      <c r="B13" s="1" t="s">
        <v>288</v>
      </c>
      <c r="C13" s="1" t="s">
        <v>356</v>
      </c>
      <c r="D13" s="1" t="s">
        <v>357</v>
      </c>
      <c r="E13" s="1" t="s">
        <v>358</v>
      </c>
      <c r="F13" s="1" t="s">
        <v>288</v>
      </c>
      <c r="G13" s="1" t="s">
        <v>284</v>
      </c>
      <c r="H13" s="1" t="s">
        <v>289</v>
      </c>
      <c r="I13" s="1" t="s">
        <v>359</v>
      </c>
      <c r="J13" s="1" t="s">
        <v>30</v>
      </c>
      <c r="K13" s="1" t="s">
        <v>360</v>
      </c>
      <c r="L13" s="1" t="s">
        <v>360</v>
      </c>
      <c r="M13" s="1" t="s">
        <v>292</v>
      </c>
      <c r="N13" s="1" t="s">
        <v>292</v>
      </c>
      <c r="O13" s="1" t="s">
        <v>293</v>
      </c>
      <c r="P13" s="1" t="s">
        <v>294</v>
      </c>
      <c r="Q13" s="1" t="s">
        <v>295</v>
      </c>
      <c r="R13" s="1" t="s">
        <v>361</v>
      </c>
      <c r="S13" s="1" t="s">
        <v>297</v>
      </c>
      <c r="T13" s="1" t="s">
        <v>298</v>
      </c>
      <c r="U13" s="1" t="s">
        <v>299</v>
      </c>
    </row>
    <row r="14" s="1" customFormat="1" spans="1:21">
      <c r="A14" s="3">
        <v>18092438813</v>
      </c>
      <c r="B14" s="1" t="s">
        <v>288</v>
      </c>
      <c r="C14" s="1" t="s">
        <v>362</v>
      </c>
      <c r="D14" s="1" t="s">
        <v>363</v>
      </c>
      <c r="E14" s="1" t="s">
        <v>364</v>
      </c>
      <c r="F14" s="1" t="s">
        <v>288</v>
      </c>
      <c r="G14" s="1" t="s">
        <v>284</v>
      </c>
      <c r="H14" s="1" t="s">
        <v>289</v>
      </c>
      <c r="I14" s="1" t="s">
        <v>365</v>
      </c>
      <c r="J14" s="1" t="s">
        <v>30</v>
      </c>
      <c r="K14" s="1" t="s">
        <v>366</v>
      </c>
      <c r="L14" s="1" t="s">
        <v>366</v>
      </c>
      <c r="M14" s="1" t="s">
        <v>292</v>
      </c>
      <c r="N14" s="1" t="s">
        <v>292</v>
      </c>
      <c r="O14" s="1" t="s">
        <v>293</v>
      </c>
      <c r="P14" s="1" t="s">
        <v>294</v>
      </c>
      <c r="Q14" s="1" t="s">
        <v>295</v>
      </c>
      <c r="R14" s="1" t="s">
        <v>367</v>
      </c>
      <c r="S14" s="1" t="s">
        <v>297</v>
      </c>
      <c r="T14" s="1" t="s">
        <v>298</v>
      </c>
      <c r="U14" s="1" t="s">
        <v>299</v>
      </c>
    </row>
    <row r="15" s="1" customFormat="1" spans="1:21">
      <c r="A15" s="3">
        <v>18092157278</v>
      </c>
      <c r="B15" s="1" t="s">
        <v>288</v>
      </c>
      <c r="C15" s="1" t="s">
        <v>368</v>
      </c>
      <c r="D15" s="1" t="s">
        <v>369</v>
      </c>
      <c r="E15" s="1" t="s">
        <v>370</v>
      </c>
      <c r="F15" s="1" t="s">
        <v>288</v>
      </c>
      <c r="G15" s="1" t="s">
        <v>284</v>
      </c>
      <c r="H15" s="1" t="s">
        <v>289</v>
      </c>
      <c r="I15" s="1" t="s">
        <v>371</v>
      </c>
      <c r="J15" s="1" t="s">
        <v>30</v>
      </c>
      <c r="K15" s="1" t="s">
        <v>372</v>
      </c>
      <c r="L15" s="1" t="s">
        <v>372</v>
      </c>
      <c r="M15" s="1" t="s">
        <v>292</v>
      </c>
      <c r="N15" s="1" t="s">
        <v>292</v>
      </c>
      <c r="O15" s="1" t="s">
        <v>293</v>
      </c>
      <c r="P15" s="1" t="s">
        <v>294</v>
      </c>
      <c r="Q15" s="1" t="s">
        <v>295</v>
      </c>
      <c r="R15" s="1" t="s">
        <v>373</v>
      </c>
      <c r="S15" s="1" t="s">
        <v>297</v>
      </c>
      <c r="T15" s="1" t="s">
        <v>298</v>
      </c>
      <c r="U15" s="1" t="s">
        <v>299</v>
      </c>
    </row>
    <row r="16" s="1" customFormat="1" spans="1:21">
      <c r="A16" s="3">
        <v>18089304737</v>
      </c>
      <c r="B16" s="1" t="s">
        <v>374</v>
      </c>
      <c r="C16" s="1" t="s">
        <v>375</v>
      </c>
      <c r="D16" s="1" t="s">
        <v>376</v>
      </c>
      <c r="E16" s="1" t="s">
        <v>377</v>
      </c>
      <c r="F16" s="1" t="s">
        <v>374</v>
      </c>
      <c r="G16" s="1" t="s">
        <v>284</v>
      </c>
      <c r="H16" s="1" t="s">
        <v>289</v>
      </c>
      <c r="I16" s="1" t="s">
        <v>378</v>
      </c>
      <c r="J16" s="1" t="s">
        <v>30</v>
      </c>
      <c r="K16" s="1" t="s">
        <v>379</v>
      </c>
      <c r="L16" s="1" t="s">
        <v>379</v>
      </c>
      <c r="M16" s="1" t="s">
        <v>292</v>
      </c>
      <c r="N16" s="1" t="s">
        <v>292</v>
      </c>
      <c r="O16" s="1" t="s">
        <v>293</v>
      </c>
      <c r="P16" s="1" t="s">
        <v>294</v>
      </c>
      <c r="Q16" s="1" t="s">
        <v>295</v>
      </c>
      <c r="R16" s="1" t="s">
        <v>380</v>
      </c>
      <c r="S16" s="1" t="s">
        <v>297</v>
      </c>
      <c r="T16" s="1" t="s">
        <v>298</v>
      </c>
      <c r="U16" s="1" t="s">
        <v>299</v>
      </c>
    </row>
    <row r="17" s="1" customFormat="1" spans="1:21">
      <c r="A17" s="3">
        <v>18088817031</v>
      </c>
      <c r="B17" s="1" t="s">
        <v>374</v>
      </c>
      <c r="C17" s="1" t="s">
        <v>381</v>
      </c>
      <c r="D17" s="1" t="s">
        <v>382</v>
      </c>
      <c r="E17" s="1" t="s">
        <v>383</v>
      </c>
      <c r="F17" s="1" t="s">
        <v>288</v>
      </c>
      <c r="G17" s="1" t="s">
        <v>284</v>
      </c>
      <c r="H17" s="1" t="s">
        <v>289</v>
      </c>
      <c r="I17" s="1" t="s">
        <v>384</v>
      </c>
      <c r="J17" s="1" t="s">
        <v>30</v>
      </c>
      <c r="K17" s="1" t="s">
        <v>385</v>
      </c>
      <c r="L17" s="1" t="s">
        <v>385</v>
      </c>
      <c r="M17" s="1" t="s">
        <v>292</v>
      </c>
      <c r="N17" s="1" t="s">
        <v>292</v>
      </c>
      <c r="O17" s="1" t="s">
        <v>293</v>
      </c>
      <c r="P17" s="1" t="s">
        <v>294</v>
      </c>
      <c r="Q17" s="1" t="s">
        <v>295</v>
      </c>
      <c r="R17" s="1" t="s">
        <v>386</v>
      </c>
      <c r="S17" s="1" t="s">
        <v>297</v>
      </c>
      <c r="T17" s="1" t="s">
        <v>298</v>
      </c>
      <c r="U17" s="1" t="s">
        <v>299</v>
      </c>
    </row>
    <row r="18" s="1" customFormat="1" spans="1:21">
      <c r="A18" s="3">
        <v>18088602717</v>
      </c>
      <c r="B18" s="1" t="s">
        <v>374</v>
      </c>
      <c r="C18" s="1" t="s">
        <v>387</v>
      </c>
      <c r="D18" s="1" t="s">
        <v>388</v>
      </c>
      <c r="E18" s="1" t="s">
        <v>389</v>
      </c>
      <c r="F18" s="1" t="s">
        <v>288</v>
      </c>
      <c r="G18" s="1" t="s">
        <v>284</v>
      </c>
      <c r="H18" s="1" t="s">
        <v>289</v>
      </c>
      <c r="I18" s="1" t="s">
        <v>390</v>
      </c>
      <c r="J18" s="1" t="s">
        <v>30</v>
      </c>
      <c r="K18" s="1" t="s">
        <v>391</v>
      </c>
      <c r="L18" s="1" t="s">
        <v>391</v>
      </c>
      <c r="M18" s="1" t="s">
        <v>292</v>
      </c>
      <c r="N18" s="1" t="s">
        <v>292</v>
      </c>
      <c r="O18" s="1" t="s">
        <v>293</v>
      </c>
      <c r="P18" s="1" t="s">
        <v>294</v>
      </c>
      <c r="Q18" s="1" t="s">
        <v>295</v>
      </c>
      <c r="R18" s="1" t="s">
        <v>392</v>
      </c>
      <c r="S18" s="1" t="s">
        <v>297</v>
      </c>
      <c r="T18" s="1" t="s">
        <v>298</v>
      </c>
      <c r="U18" s="1" t="s">
        <v>299</v>
      </c>
    </row>
    <row r="19" s="1" customFormat="1" spans="1:21">
      <c r="A19" s="3">
        <v>18084342435</v>
      </c>
      <c r="B19" s="1" t="s">
        <v>374</v>
      </c>
      <c r="C19" s="1" t="s">
        <v>393</v>
      </c>
      <c r="D19" s="1" t="s">
        <v>394</v>
      </c>
      <c r="E19" s="1" t="s">
        <v>395</v>
      </c>
      <c r="F19" s="1" t="s">
        <v>374</v>
      </c>
      <c r="G19" s="1" t="s">
        <v>284</v>
      </c>
      <c r="H19" s="1" t="s">
        <v>289</v>
      </c>
      <c r="I19" s="1" t="s">
        <v>396</v>
      </c>
      <c r="J19" s="1" t="s">
        <v>30</v>
      </c>
      <c r="K19" s="1" t="s">
        <v>397</v>
      </c>
      <c r="L19" s="1" t="s">
        <v>397</v>
      </c>
      <c r="M19" s="1" t="s">
        <v>292</v>
      </c>
      <c r="N19" s="1" t="s">
        <v>292</v>
      </c>
      <c r="O19" s="1" t="s">
        <v>293</v>
      </c>
      <c r="P19" s="1" t="s">
        <v>294</v>
      </c>
      <c r="Q19" s="1" t="s">
        <v>295</v>
      </c>
      <c r="R19" s="1" t="s">
        <v>398</v>
      </c>
      <c r="S19" s="1" t="s">
        <v>297</v>
      </c>
      <c r="T19" s="1" t="s">
        <v>298</v>
      </c>
      <c r="U19" s="1" t="s">
        <v>299</v>
      </c>
    </row>
    <row r="20" s="1" customFormat="1" spans="1:21">
      <c r="A20" s="3">
        <v>18083565301</v>
      </c>
      <c r="B20" s="1" t="s">
        <v>399</v>
      </c>
      <c r="C20" s="1" t="s">
        <v>400</v>
      </c>
      <c r="D20" s="1" t="s">
        <v>401</v>
      </c>
      <c r="E20" s="1" t="s">
        <v>402</v>
      </c>
      <c r="F20" s="1" t="s">
        <v>288</v>
      </c>
      <c r="G20" s="1" t="s">
        <v>284</v>
      </c>
      <c r="H20" s="1" t="s">
        <v>289</v>
      </c>
      <c r="I20" s="1" t="s">
        <v>403</v>
      </c>
      <c r="J20" s="1" t="s">
        <v>30</v>
      </c>
      <c r="K20" s="1" t="s">
        <v>404</v>
      </c>
      <c r="L20" s="1" t="s">
        <v>404</v>
      </c>
      <c r="M20" s="1" t="s">
        <v>292</v>
      </c>
      <c r="N20" s="1" t="s">
        <v>292</v>
      </c>
      <c r="O20" s="1" t="s">
        <v>293</v>
      </c>
      <c r="P20" s="1" t="s">
        <v>294</v>
      </c>
      <c r="Q20" s="1" t="s">
        <v>295</v>
      </c>
      <c r="R20" s="1" t="s">
        <v>405</v>
      </c>
      <c r="S20" s="1" t="s">
        <v>297</v>
      </c>
      <c r="T20" s="1" t="s">
        <v>298</v>
      </c>
      <c r="U20" s="1" t="s">
        <v>299</v>
      </c>
    </row>
    <row r="21" s="1" customFormat="1" spans="1:21">
      <c r="A21" s="3">
        <v>18081241810</v>
      </c>
      <c r="B21" s="1" t="s">
        <v>399</v>
      </c>
      <c r="C21" s="1" t="s">
        <v>406</v>
      </c>
      <c r="D21" s="1" t="s">
        <v>407</v>
      </c>
      <c r="E21" s="1" t="s">
        <v>408</v>
      </c>
      <c r="F21" s="1" t="s">
        <v>288</v>
      </c>
      <c r="G21" s="1" t="s">
        <v>284</v>
      </c>
      <c r="H21" s="1" t="s">
        <v>289</v>
      </c>
      <c r="I21" s="1" t="s">
        <v>409</v>
      </c>
      <c r="J21" s="1" t="s">
        <v>30</v>
      </c>
      <c r="K21" s="1" t="s">
        <v>410</v>
      </c>
      <c r="L21" s="1" t="s">
        <v>410</v>
      </c>
      <c r="M21" s="1" t="s">
        <v>292</v>
      </c>
      <c r="N21" s="1" t="s">
        <v>292</v>
      </c>
      <c r="O21" s="1" t="s">
        <v>293</v>
      </c>
      <c r="P21" s="1" t="s">
        <v>294</v>
      </c>
      <c r="Q21" s="1" t="s">
        <v>295</v>
      </c>
      <c r="R21" s="1" t="s">
        <v>411</v>
      </c>
      <c r="S21" s="1" t="s">
        <v>297</v>
      </c>
      <c r="T21" s="1" t="s">
        <v>298</v>
      </c>
      <c r="U21" s="1" t="s">
        <v>299</v>
      </c>
    </row>
    <row r="22" s="1" customFormat="1" spans="1:21">
      <c r="A22" s="3">
        <v>18076605808</v>
      </c>
      <c r="B22" s="1" t="s">
        <v>412</v>
      </c>
      <c r="C22" s="1" t="s">
        <v>413</v>
      </c>
      <c r="D22" s="1" t="s">
        <v>414</v>
      </c>
      <c r="E22" s="1" t="s">
        <v>415</v>
      </c>
      <c r="F22" s="1" t="s">
        <v>288</v>
      </c>
      <c r="G22" s="1" t="s">
        <v>284</v>
      </c>
      <c r="H22" s="1" t="s">
        <v>289</v>
      </c>
      <c r="I22" s="1" t="s">
        <v>416</v>
      </c>
      <c r="J22" s="1" t="s">
        <v>30</v>
      </c>
      <c r="K22" s="1" t="s">
        <v>417</v>
      </c>
      <c r="L22" s="1" t="s">
        <v>417</v>
      </c>
      <c r="M22" s="1" t="s">
        <v>292</v>
      </c>
      <c r="N22" s="1" t="s">
        <v>292</v>
      </c>
      <c r="O22" s="1" t="s">
        <v>293</v>
      </c>
      <c r="P22" s="1" t="s">
        <v>294</v>
      </c>
      <c r="Q22" s="1" t="s">
        <v>295</v>
      </c>
      <c r="R22" s="1" t="s">
        <v>418</v>
      </c>
      <c r="S22" s="1" t="s">
        <v>297</v>
      </c>
      <c r="T22" s="1" t="s">
        <v>298</v>
      </c>
      <c r="U22" s="1" t="s">
        <v>299</v>
      </c>
    </row>
    <row r="23" s="1" customFormat="1" spans="1:21">
      <c r="A23" s="3">
        <v>17822672089</v>
      </c>
      <c r="B23" s="1" t="s">
        <v>419</v>
      </c>
      <c r="C23" s="1" t="s">
        <v>420</v>
      </c>
      <c r="D23" s="1" t="s">
        <v>421</v>
      </c>
      <c r="E23" s="1" t="s">
        <v>422</v>
      </c>
      <c r="F23" s="1" t="s">
        <v>374</v>
      </c>
      <c r="G23" s="1" t="s">
        <v>284</v>
      </c>
      <c r="H23" s="1" t="s">
        <v>289</v>
      </c>
      <c r="I23" s="1" t="s">
        <v>423</v>
      </c>
      <c r="J23" s="1" t="s">
        <v>30</v>
      </c>
      <c r="K23" s="1" t="s">
        <v>424</v>
      </c>
      <c r="L23" s="1" t="s">
        <v>424</v>
      </c>
      <c r="M23" s="1" t="s">
        <v>292</v>
      </c>
      <c r="N23" s="1" t="s">
        <v>292</v>
      </c>
      <c r="O23" s="1" t="s">
        <v>293</v>
      </c>
      <c r="P23" s="1" t="s">
        <v>294</v>
      </c>
      <c r="Q23" s="1" t="s">
        <v>295</v>
      </c>
      <c r="R23" s="1" t="s">
        <v>425</v>
      </c>
      <c r="S23" s="1" t="s">
        <v>297</v>
      </c>
      <c r="T23" s="1" t="s">
        <v>298</v>
      </c>
      <c r="U23" s="1" t="s">
        <v>299</v>
      </c>
    </row>
    <row r="24" s="1" customFormat="1" spans="1:21">
      <c r="A24" s="3">
        <v>17960976991</v>
      </c>
      <c r="B24" s="1" t="s">
        <v>426</v>
      </c>
      <c r="C24" s="1" t="s">
        <v>427</v>
      </c>
      <c r="D24" s="1" t="s">
        <v>428</v>
      </c>
      <c r="E24" s="1" t="s">
        <v>429</v>
      </c>
      <c r="F24" s="1" t="s">
        <v>374</v>
      </c>
      <c r="G24" s="1" t="s">
        <v>284</v>
      </c>
      <c r="H24" s="1" t="s">
        <v>289</v>
      </c>
      <c r="I24" s="1" t="s">
        <v>430</v>
      </c>
      <c r="J24" s="1" t="s">
        <v>30</v>
      </c>
      <c r="K24" s="1" t="s">
        <v>431</v>
      </c>
      <c r="L24" s="1" t="s">
        <v>431</v>
      </c>
      <c r="M24" s="1" t="s">
        <v>292</v>
      </c>
      <c r="N24" s="1" t="s">
        <v>292</v>
      </c>
      <c r="O24" s="1" t="s">
        <v>293</v>
      </c>
      <c r="P24" s="1" t="s">
        <v>294</v>
      </c>
      <c r="Q24" s="1" t="s">
        <v>295</v>
      </c>
      <c r="R24" s="1" t="s">
        <v>432</v>
      </c>
      <c r="S24" s="1" t="s">
        <v>297</v>
      </c>
      <c r="T24" s="1" t="s">
        <v>298</v>
      </c>
      <c r="U24" s="1" t="s">
        <v>299</v>
      </c>
    </row>
    <row r="25" s="1" customFormat="1" spans="1:21">
      <c r="A25" s="3">
        <v>18072740400</v>
      </c>
      <c r="B25" s="1" t="s">
        <v>412</v>
      </c>
      <c r="C25" s="1" t="s">
        <v>433</v>
      </c>
      <c r="D25" s="1" t="s">
        <v>434</v>
      </c>
      <c r="E25" s="1" t="s">
        <v>435</v>
      </c>
      <c r="F25" s="1" t="s">
        <v>288</v>
      </c>
      <c r="G25" s="1" t="s">
        <v>284</v>
      </c>
      <c r="H25" s="1" t="s">
        <v>289</v>
      </c>
      <c r="I25" s="1" t="s">
        <v>436</v>
      </c>
      <c r="J25" s="1" t="s">
        <v>30</v>
      </c>
      <c r="K25" s="1" t="s">
        <v>437</v>
      </c>
      <c r="L25" s="1" t="s">
        <v>437</v>
      </c>
      <c r="M25" s="1" t="s">
        <v>292</v>
      </c>
      <c r="N25" s="1" t="s">
        <v>292</v>
      </c>
      <c r="O25" s="1" t="s">
        <v>293</v>
      </c>
      <c r="P25" s="1" t="s">
        <v>294</v>
      </c>
      <c r="Q25" s="1" t="s">
        <v>295</v>
      </c>
      <c r="R25" s="1" t="s">
        <v>438</v>
      </c>
      <c r="S25" s="1" t="s">
        <v>297</v>
      </c>
      <c r="T25" s="1" t="s">
        <v>298</v>
      </c>
      <c r="U25" s="1" t="s">
        <v>299</v>
      </c>
    </row>
    <row r="26" s="1" customFormat="1" spans="1:21">
      <c r="A26" s="3">
        <v>17894628381</v>
      </c>
      <c r="B26" s="1" t="s">
        <v>439</v>
      </c>
      <c r="C26" s="1" t="s">
        <v>440</v>
      </c>
      <c r="D26" s="1" t="s">
        <v>441</v>
      </c>
      <c r="E26" s="1" t="s">
        <v>442</v>
      </c>
      <c r="F26" s="1" t="s">
        <v>374</v>
      </c>
      <c r="G26" s="1" t="s">
        <v>284</v>
      </c>
      <c r="H26" s="1" t="s">
        <v>289</v>
      </c>
      <c r="I26" s="1" t="s">
        <v>443</v>
      </c>
      <c r="J26" s="1" t="s">
        <v>30</v>
      </c>
      <c r="K26" s="1" t="s">
        <v>444</v>
      </c>
      <c r="L26" s="1" t="s">
        <v>444</v>
      </c>
      <c r="M26" s="1" t="s">
        <v>292</v>
      </c>
      <c r="N26" s="1" t="s">
        <v>292</v>
      </c>
      <c r="O26" s="1" t="s">
        <v>293</v>
      </c>
      <c r="P26" s="1" t="s">
        <v>294</v>
      </c>
      <c r="Q26" s="1" t="s">
        <v>295</v>
      </c>
      <c r="R26" s="1" t="s">
        <v>445</v>
      </c>
      <c r="S26" s="1" t="s">
        <v>297</v>
      </c>
      <c r="T26" s="1" t="s">
        <v>298</v>
      </c>
      <c r="U26" s="1" t="s">
        <v>299</v>
      </c>
    </row>
    <row r="27" s="1" customFormat="1" spans="1:21">
      <c r="A27" s="3">
        <v>18056817874</v>
      </c>
      <c r="B27" s="1" t="s">
        <v>446</v>
      </c>
      <c r="C27" s="1" t="s">
        <v>447</v>
      </c>
      <c r="D27" s="1" t="s">
        <v>336</v>
      </c>
      <c r="E27" s="1" t="s">
        <v>448</v>
      </c>
      <c r="F27" s="1" t="s">
        <v>288</v>
      </c>
      <c r="G27" s="1" t="s">
        <v>284</v>
      </c>
      <c r="H27" s="1" t="s">
        <v>289</v>
      </c>
      <c r="I27" s="1" t="s">
        <v>449</v>
      </c>
      <c r="J27" s="1" t="s">
        <v>30</v>
      </c>
      <c r="K27" s="1" t="s">
        <v>450</v>
      </c>
      <c r="L27" s="1" t="s">
        <v>450</v>
      </c>
      <c r="M27" s="1" t="s">
        <v>292</v>
      </c>
      <c r="N27" s="1" t="s">
        <v>292</v>
      </c>
      <c r="O27" s="1" t="s">
        <v>293</v>
      </c>
      <c r="P27" s="1" t="s">
        <v>294</v>
      </c>
      <c r="Q27" s="1" t="s">
        <v>295</v>
      </c>
      <c r="R27" s="1" t="s">
        <v>451</v>
      </c>
      <c r="S27" s="1" t="s">
        <v>297</v>
      </c>
      <c r="T27" s="1" t="s">
        <v>298</v>
      </c>
      <c r="U27" s="1" t="s">
        <v>299</v>
      </c>
    </row>
    <row r="28" s="1" customFormat="1" spans="1:21">
      <c r="A28" s="3">
        <v>17909778607</v>
      </c>
      <c r="B28" s="1" t="s">
        <v>452</v>
      </c>
      <c r="C28" s="1" t="s">
        <v>453</v>
      </c>
      <c r="D28" s="1" t="s">
        <v>454</v>
      </c>
      <c r="E28" s="1" t="s">
        <v>455</v>
      </c>
      <c r="F28" s="1" t="s">
        <v>374</v>
      </c>
      <c r="G28" s="1" t="s">
        <v>284</v>
      </c>
      <c r="H28" s="1" t="s">
        <v>289</v>
      </c>
      <c r="I28" s="1" t="s">
        <v>456</v>
      </c>
      <c r="J28" s="1" t="s">
        <v>30</v>
      </c>
      <c r="K28" s="1" t="s">
        <v>457</v>
      </c>
      <c r="L28" s="1" t="s">
        <v>457</v>
      </c>
      <c r="M28" s="1" t="s">
        <v>292</v>
      </c>
      <c r="N28" s="1" t="s">
        <v>292</v>
      </c>
      <c r="O28" s="1" t="s">
        <v>293</v>
      </c>
      <c r="P28" s="1" t="s">
        <v>294</v>
      </c>
      <c r="Q28" s="1" t="s">
        <v>295</v>
      </c>
      <c r="R28" s="1" t="s">
        <v>458</v>
      </c>
      <c r="S28" s="1" t="s">
        <v>297</v>
      </c>
      <c r="T28" s="1" t="s">
        <v>298</v>
      </c>
      <c r="U28" s="1" t="s">
        <v>299</v>
      </c>
    </row>
    <row r="29" s="1" customFormat="1" spans="1:21">
      <c r="A29" s="3">
        <v>17977709457</v>
      </c>
      <c r="B29" s="1" t="s">
        <v>459</v>
      </c>
      <c r="C29" s="1" t="s">
        <v>460</v>
      </c>
      <c r="D29" s="1" t="s">
        <v>454</v>
      </c>
      <c r="E29" s="1" t="s">
        <v>461</v>
      </c>
      <c r="F29" s="1" t="s">
        <v>374</v>
      </c>
      <c r="G29" s="1" t="s">
        <v>284</v>
      </c>
      <c r="H29" s="1" t="s">
        <v>289</v>
      </c>
      <c r="I29" s="1" t="s">
        <v>462</v>
      </c>
      <c r="J29" s="1" t="s">
        <v>30</v>
      </c>
      <c r="K29" s="1" t="s">
        <v>463</v>
      </c>
      <c r="L29" s="1" t="s">
        <v>463</v>
      </c>
      <c r="M29" s="1" t="s">
        <v>292</v>
      </c>
      <c r="N29" s="1" t="s">
        <v>292</v>
      </c>
      <c r="O29" s="1" t="s">
        <v>293</v>
      </c>
      <c r="P29" s="1" t="s">
        <v>294</v>
      </c>
      <c r="Q29" s="1" t="s">
        <v>295</v>
      </c>
      <c r="R29" s="1" t="s">
        <v>464</v>
      </c>
      <c r="S29" s="1" t="s">
        <v>297</v>
      </c>
      <c r="T29" s="1" t="s">
        <v>298</v>
      </c>
      <c r="U29" s="1" t="s">
        <v>299</v>
      </c>
    </row>
    <row r="30" s="1" customFormat="1" spans="1:21">
      <c r="A30" s="3">
        <v>17907751908</v>
      </c>
      <c r="B30" s="1" t="s">
        <v>465</v>
      </c>
      <c r="C30" s="1" t="s">
        <v>466</v>
      </c>
      <c r="D30" s="1" t="s">
        <v>467</v>
      </c>
      <c r="E30" s="1" t="s">
        <v>468</v>
      </c>
      <c r="F30" s="1" t="s">
        <v>412</v>
      </c>
      <c r="G30" s="1" t="s">
        <v>284</v>
      </c>
      <c r="H30" s="1" t="s">
        <v>289</v>
      </c>
      <c r="I30" s="1" t="s">
        <v>469</v>
      </c>
      <c r="J30" s="1" t="s">
        <v>30</v>
      </c>
      <c r="K30" s="1" t="s">
        <v>470</v>
      </c>
      <c r="L30" s="1" t="s">
        <v>470</v>
      </c>
      <c r="M30" s="1" t="s">
        <v>292</v>
      </c>
      <c r="N30" s="1" t="s">
        <v>292</v>
      </c>
      <c r="O30" s="1" t="s">
        <v>293</v>
      </c>
      <c r="P30" s="1" t="s">
        <v>294</v>
      </c>
      <c r="Q30" s="1" t="s">
        <v>295</v>
      </c>
      <c r="R30" s="1" t="s">
        <v>471</v>
      </c>
      <c r="S30" s="1" t="s">
        <v>297</v>
      </c>
      <c r="T30" s="1" t="s">
        <v>298</v>
      </c>
      <c r="U30" s="1" t="s">
        <v>299</v>
      </c>
    </row>
    <row r="31" s="1" customFormat="1" spans="1:21">
      <c r="A31" s="3">
        <v>18041335271</v>
      </c>
      <c r="B31" s="1" t="s">
        <v>472</v>
      </c>
      <c r="C31" s="1" t="s">
        <v>473</v>
      </c>
      <c r="D31" s="1" t="s">
        <v>474</v>
      </c>
      <c r="E31" s="1" t="s">
        <v>475</v>
      </c>
      <c r="F31" s="1" t="s">
        <v>374</v>
      </c>
      <c r="G31" s="1" t="s">
        <v>284</v>
      </c>
      <c r="H31" s="1" t="s">
        <v>289</v>
      </c>
      <c r="I31" s="1" t="s">
        <v>476</v>
      </c>
      <c r="J31" s="1" t="s">
        <v>30</v>
      </c>
      <c r="K31" s="1" t="s">
        <v>477</v>
      </c>
      <c r="L31" s="1" t="s">
        <v>477</v>
      </c>
      <c r="M31" s="1" t="s">
        <v>292</v>
      </c>
      <c r="N31" s="1" t="s">
        <v>292</v>
      </c>
      <c r="O31" s="1" t="s">
        <v>293</v>
      </c>
      <c r="P31" s="1" t="s">
        <v>294</v>
      </c>
      <c r="Q31" s="1" t="s">
        <v>295</v>
      </c>
      <c r="R31" s="1" t="s">
        <v>478</v>
      </c>
      <c r="S31" s="1" t="s">
        <v>297</v>
      </c>
      <c r="T31" s="1" t="s">
        <v>298</v>
      </c>
      <c r="U31" s="1" t="s">
        <v>299</v>
      </c>
    </row>
    <row r="32" s="1" customFormat="1" spans="1:21">
      <c r="A32" s="3">
        <v>17953266828</v>
      </c>
      <c r="B32" s="1" t="s">
        <v>479</v>
      </c>
      <c r="C32" s="1" t="s">
        <v>480</v>
      </c>
      <c r="D32" s="1" t="s">
        <v>481</v>
      </c>
      <c r="E32" s="1" t="s">
        <v>482</v>
      </c>
      <c r="F32" s="1" t="s">
        <v>399</v>
      </c>
      <c r="G32" s="1" t="s">
        <v>284</v>
      </c>
      <c r="H32" s="1" t="s">
        <v>289</v>
      </c>
      <c r="I32" s="1" t="s">
        <v>483</v>
      </c>
      <c r="J32" s="1" t="s">
        <v>30</v>
      </c>
      <c r="K32" s="1" t="s">
        <v>484</v>
      </c>
      <c r="L32" s="1" t="s">
        <v>484</v>
      </c>
      <c r="M32" s="1" t="s">
        <v>292</v>
      </c>
      <c r="N32" s="1" t="s">
        <v>292</v>
      </c>
      <c r="O32" s="1" t="s">
        <v>293</v>
      </c>
      <c r="P32" s="1" t="s">
        <v>294</v>
      </c>
      <c r="Q32" s="1" t="s">
        <v>295</v>
      </c>
      <c r="R32" s="1" t="s">
        <v>485</v>
      </c>
      <c r="S32" s="1" t="s">
        <v>297</v>
      </c>
      <c r="T32" s="1" t="s">
        <v>298</v>
      </c>
      <c r="U32" s="1" t="s">
        <v>299</v>
      </c>
    </row>
    <row r="33" s="1" customFormat="1" spans="1:21">
      <c r="A33" s="3">
        <v>18058886106</v>
      </c>
      <c r="B33" s="1" t="s">
        <v>446</v>
      </c>
      <c r="C33" s="1" t="s">
        <v>486</v>
      </c>
      <c r="D33" s="1" t="s">
        <v>487</v>
      </c>
      <c r="E33" s="1" t="s">
        <v>488</v>
      </c>
      <c r="F33" s="1" t="s">
        <v>288</v>
      </c>
      <c r="G33" s="1" t="s">
        <v>284</v>
      </c>
      <c r="H33" s="1" t="s">
        <v>289</v>
      </c>
      <c r="I33" s="1" t="s">
        <v>489</v>
      </c>
      <c r="J33" s="1" t="s">
        <v>30</v>
      </c>
      <c r="K33" s="1" t="s">
        <v>490</v>
      </c>
      <c r="L33" s="1" t="s">
        <v>490</v>
      </c>
      <c r="M33" s="1" t="s">
        <v>292</v>
      </c>
      <c r="N33" s="1" t="s">
        <v>292</v>
      </c>
      <c r="O33" s="1" t="s">
        <v>293</v>
      </c>
      <c r="P33" s="1" t="s">
        <v>294</v>
      </c>
      <c r="Q33" s="1" t="s">
        <v>295</v>
      </c>
      <c r="R33" s="1" t="s">
        <v>491</v>
      </c>
      <c r="S33" s="1" t="s">
        <v>297</v>
      </c>
      <c r="T33" s="1" t="s">
        <v>298</v>
      </c>
      <c r="U33" s="1" t="s">
        <v>299</v>
      </c>
    </row>
    <row r="34" s="1" customFormat="1" spans="1:21">
      <c r="A34" s="3">
        <v>17788668131</v>
      </c>
      <c r="B34" s="1" t="s">
        <v>492</v>
      </c>
      <c r="C34" s="1" t="s">
        <v>493</v>
      </c>
      <c r="D34" s="1" t="s">
        <v>494</v>
      </c>
      <c r="E34" s="1" t="s">
        <v>495</v>
      </c>
      <c r="F34" s="1" t="s">
        <v>399</v>
      </c>
      <c r="G34" s="1" t="s">
        <v>284</v>
      </c>
      <c r="H34" s="1" t="s">
        <v>289</v>
      </c>
      <c r="I34" s="1" t="s">
        <v>496</v>
      </c>
      <c r="J34" s="1" t="s">
        <v>30</v>
      </c>
      <c r="K34" s="1" t="s">
        <v>497</v>
      </c>
      <c r="L34" s="1" t="s">
        <v>497</v>
      </c>
      <c r="M34" s="1" t="s">
        <v>292</v>
      </c>
      <c r="N34" s="1" t="s">
        <v>292</v>
      </c>
      <c r="O34" s="1" t="s">
        <v>293</v>
      </c>
      <c r="P34" s="1" t="s">
        <v>294</v>
      </c>
      <c r="Q34" s="1" t="s">
        <v>295</v>
      </c>
      <c r="R34" s="1" t="s">
        <v>498</v>
      </c>
      <c r="S34" s="1" t="s">
        <v>297</v>
      </c>
      <c r="T34" s="1" t="s">
        <v>298</v>
      </c>
      <c r="U34" s="1" t="s">
        <v>299</v>
      </c>
    </row>
    <row r="35" s="1" customFormat="1" spans="1:21">
      <c r="A35" s="3">
        <v>17927494631</v>
      </c>
      <c r="B35" s="1" t="s">
        <v>499</v>
      </c>
      <c r="C35" s="1" t="s">
        <v>500</v>
      </c>
      <c r="D35" s="1" t="s">
        <v>501</v>
      </c>
      <c r="E35" s="1" t="s">
        <v>502</v>
      </c>
      <c r="F35" s="1" t="s">
        <v>374</v>
      </c>
      <c r="G35" s="1" t="s">
        <v>284</v>
      </c>
      <c r="H35" s="1" t="s">
        <v>289</v>
      </c>
      <c r="I35" s="1" t="s">
        <v>503</v>
      </c>
      <c r="J35" s="1" t="s">
        <v>30</v>
      </c>
      <c r="K35" s="1" t="s">
        <v>504</v>
      </c>
      <c r="L35" s="1" t="s">
        <v>504</v>
      </c>
      <c r="M35" s="1" t="s">
        <v>292</v>
      </c>
      <c r="N35" s="1" t="s">
        <v>292</v>
      </c>
      <c r="O35" s="1" t="s">
        <v>293</v>
      </c>
      <c r="P35" s="1" t="s">
        <v>294</v>
      </c>
      <c r="Q35" s="1" t="s">
        <v>295</v>
      </c>
      <c r="R35" s="1" t="s">
        <v>505</v>
      </c>
      <c r="S35" s="1" t="s">
        <v>297</v>
      </c>
      <c r="T35" s="1" t="s">
        <v>298</v>
      </c>
      <c r="U35" s="1" t="s">
        <v>299</v>
      </c>
    </row>
    <row r="36" s="1" customFormat="1" spans="1:21">
      <c r="A36" s="3">
        <v>18025835921</v>
      </c>
      <c r="B36" s="1" t="s">
        <v>506</v>
      </c>
      <c r="C36" s="1" t="s">
        <v>507</v>
      </c>
      <c r="D36" s="1" t="s">
        <v>508</v>
      </c>
      <c r="E36" s="1" t="s">
        <v>509</v>
      </c>
      <c r="F36" s="1" t="s">
        <v>288</v>
      </c>
      <c r="G36" s="1" t="s">
        <v>284</v>
      </c>
      <c r="H36" s="1" t="s">
        <v>289</v>
      </c>
      <c r="I36" s="1" t="s">
        <v>510</v>
      </c>
      <c r="J36" s="1" t="s">
        <v>30</v>
      </c>
      <c r="K36" s="1" t="s">
        <v>511</v>
      </c>
      <c r="L36" s="1" t="s">
        <v>511</v>
      </c>
      <c r="M36" s="1" t="s">
        <v>292</v>
      </c>
      <c r="N36" s="1" t="s">
        <v>292</v>
      </c>
      <c r="O36" s="1" t="s">
        <v>293</v>
      </c>
      <c r="P36" s="1" t="s">
        <v>294</v>
      </c>
      <c r="Q36" s="1" t="s">
        <v>295</v>
      </c>
      <c r="R36" s="1" t="s">
        <v>512</v>
      </c>
      <c r="S36" s="1" t="s">
        <v>297</v>
      </c>
      <c r="T36" s="1" t="s">
        <v>298</v>
      </c>
      <c r="U36" s="1" t="s">
        <v>299</v>
      </c>
    </row>
    <row r="37" s="1" customFormat="1" spans="1:21">
      <c r="A37" s="3">
        <v>17782980815</v>
      </c>
      <c r="B37" s="1" t="s">
        <v>492</v>
      </c>
      <c r="C37" s="1" t="s">
        <v>513</v>
      </c>
      <c r="D37" s="1" t="s">
        <v>514</v>
      </c>
      <c r="E37" s="1" t="s">
        <v>515</v>
      </c>
      <c r="F37" s="1" t="s">
        <v>374</v>
      </c>
      <c r="G37" s="1" t="s">
        <v>284</v>
      </c>
      <c r="H37" s="1" t="s">
        <v>289</v>
      </c>
      <c r="I37" s="1" t="s">
        <v>516</v>
      </c>
      <c r="J37" s="1" t="s">
        <v>30</v>
      </c>
      <c r="K37" s="1" t="s">
        <v>517</v>
      </c>
      <c r="L37" s="1" t="s">
        <v>517</v>
      </c>
      <c r="M37" s="1" t="s">
        <v>292</v>
      </c>
      <c r="N37" s="1" t="s">
        <v>292</v>
      </c>
      <c r="O37" s="1" t="s">
        <v>293</v>
      </c>
      <c r="P37" s="1" t="s">
        <v>294</v>
      </c>
      <c r="Q37" s="1" t="s">
        <v>295</v>
      </c>
      <c r="R37" s="1" t="s">
        <v>518</v>
      </c>
      <c r="S37" s="1" t="s">
        <v>297</v>
      </c>
      <c r="T37" s="1" t="s">
        <v>298</v>
      </c>
      <c r="U37" s="1" t="s">
        <v>299</v>
      </c>
    </row>
    <row r="38" s="1" customFormat="1" spans="1:21">
      <c r="A38" s="3">
        <v>17789356752</v>
      </c>
      <c r="B38" s="1" t="s">
        <v>519</v>
      </c>
      <c r="C38" s="1" t="s">
        <v>520</v>
      </c>
      <c r="D38" s="1" t="s">
        <v>514</v>
      </c>
      <c r="E38" s="1" t="s">
        <v>521</v>
      </c>
      <c r="F38" s="1" t="s">
        <v>374</v>
      </c>
      <c r="G38" s="1" t="s">
        <v>284</v>
      </c>
      <c r="H38" s="1" t="s">
        <v>289</v>
      </c>
      <c r="I38" s="1" t="s">
        <v>516</v>
      </c>
      <c r="J38" s="1" t="s">
        <v>30</v>
      </c>
      <c r="K38" s="1" t="s">
        <v>517</v>
      </c>
      <c r="L38" s="1" t="s">
        <v>517</v>
      </c>
      <c r="M38" s="1" t="s">
        <v>292</v>
      </c>
      <c r="N38" s="1" t="s">
        <v>292</v>
      </c>
      <c r="O38" s="1" t="s">
        <v>293</v>
      </c>
      <c r="P38" s="1" t="s">
        <v>294</v>
      </c>
      <c r="Q38" s="1" t="s">
        <v>295</v>
      </c>
      <c r="R38" s="1" t="s">
        <v>522</v>
      </c>
      <c r="S38" s="1" t="s">
        <v>297</v>
      </c>
      <c r="T38" s="1" t="s">
        <v>298</v>
      </c>
      <c r="U38" s="1" t="s">
        <v>299</v>
      </c>
    </row>
    <row r="39" s="1" customFormat="1" spans="1:21">
      <c r="A39" s="3">
        <v>18071672237</v>
      </c>
      <c r="B39" s="1" t="s">
        <v>412</v>
      </c>
      <c r="C39" s="1" t="s">
        <v>523</v>
      </c>
      <c r="D39" s="1" t="s">
        <v>524</v>
      </c>
      <c r="E39" s="1" t="s">
        <v>525</v>
      </c>
      <c r="F39" s="1" t="s">
        <v>288</v>
      </c>
      <c r="G39" s="1" t="s">
        <v>284</v>
      </c>
      <c r="H39" s="1" t="s">
        <v>289</v>
      </c>
      <c r="I39" s="1" t="s">
        <v>526</v>
      </c>
      <c r="J39" s="1" t="s">
        <v>30</v>
      </c>
      <c r="K39" s="1" t="s">
        <v>527</v>
      </c>
      <c r="L39" s="1" t="s">
        <v>527</v>
      </c>
      <c r="M39" s="1" t="s">
        <v>292</v>
      </c>
      <c r="N39" s="1" t="s">
        <v>292</v>
      </c>
      <c r="O39" s="1" t="s">
        <v>293</v>
      </c>
      <c r="P39" s="1" t="s">
        <v>294</v>
      </c>
      <c r="Q39" s="1" t="s">
        <v>295</v>
      </c>
      <c r="R39" s="1" t="s">
        <v>528</v>
      </c>
      <c r="S39" s="1" t="s">
        <v>297</v>
      </c>
      <c r="T39" s="1" t="s">
        <v>298</v>
      </c>
      <c r="U39" s="1" t="s">
        <v>299</v>
      </c>
    </row>
    <row r="40" s="1" customFormat="1" spans="1:21">
      <c r="A40" s="3">
        <v>18063247903</v>
      </c>
      <c r="B40" s="1" t="s">
        <v>529</v>
      </c>
      <c r="C40" s="1" t="s">
        <v>530</v>
      </c>
      <c r="D40" s="1" t="s">
        <v>531</v>
      </c>
      <c r="E40" s="1" t="s">
        <v>532</v>
      </c>
      <c r="F40" s="1" t="s">
        <v>288</v>
      </c>
      <c r="G40" s="1" t="s">
        <v>284</v>
      </c>
      <c r="H40" s="1" t="s">
        <v>289</v>
      </c>
      <c r="I40" s="1" t="s">
        <v>533</v>
      </c>
      <c r="J40" s="1" t="s">
        <v>30</v>
      </c>
      <c r="K40" s="1" t="s">
        <v>534</v>
      </c>
      <c r="L40" s="1" t="s">
        <v>534</v>
      </c>
      <c r="M40" s="1" t="s">
        <v>292</v>
      </c>
      <c r="N40" s="1" t="s">
        <v>292</v>
      </c>
      <c r="O40" s="1" t="s">
        <v>293</v>
      </c>
      <c r="P40" s="1" t="s">
        <v>294</v>
      </c>
      <c r="Q40" s="1" t="s">
        <v>295</v>
      </c>
      <c r="R40" s="1" t="s">
        <v>535</v>
      </c>
      <c r="S40" s="1" t="s">
        <v>297</v>
      </c>
      <c r="T40" s="1" t="s">
        <v>298</v>
      </c>
      <c r="U40" s="1" t="s">
        <v>299</v>
      </c>
    </row>
    <row r="41" s="1" customFormat="1" spans="1:21">
      <c r="A41" s="3">
        <v>18028490141</v>
      </c>
      <c r="B41" s="1" t="s">
        <v>506</v>
      </c>
      <c r="C41" s="1" t="s">
        <v>536</v>
      </c>
      <c r="D41" s="1" t="s">
        <v>537</v>
      </c>
      <c r="E41" s="1" t="s">
        <v>538</v>
      </c>
      <c r="F41" s="1" t="s">
        <v>288</v>
      </c>
      <c r="G41" s="1" t="s">
        <v>284</v>
      </c>
      <c r="H41" s="1" t="s">
        <v>289</v>
      </c>
      <c r="I41" s="1" t="s">
        <v>539</v>
      </c>
      <c r="J41" s="1" t="s">
        <v>30</v>
      </c>
      <c r="K41" s="1" t="s">
        <v>540</v>
      </c>
      <c r="L41" s="1" t="s">
        <v>540</v>
      </c>
      <c r="M41" s="1" t="s">
        <v>292</v>
      </c>
      <c r="N41" s="1" t="s">
        <v>292</v>
      </c>
      <c r="O41" s="1" t="s">
        <v>293</v>
      </c>
      <c r="P41" s="1" t="s">
        <v>294</v>
      </c>
      <c r="Q41" s="1" t="s">
        <v>295</v>
      </c>
      <c r="R41" s="1" t="s">
        <v>541</v>
      </c>
      <c r="S41" s="1" t="s">
        <v>297</v>
      </c>
      <c r="T41" s="1" t="s">
        <v>298</v>
      </c>
      <c r="U41" s="1" t="s">
        <v>299</v>
      </c>
    </row>
    <row r="42" s="1" customFormat="1" spans="1:21">
      <c r="A42" s="3">
        <v>17985704983</v>
      </c>
      <c r="B42" s="1" t="s">
        <v>542</v>
      </c>
      <c r="C42" s="1" t="s">
        <v>543</v>
      </c>
      <c r="D42" s="1" t="s">
        <v>544</v>
      </c>
      <c r="E42" s="1" t="s">
        <v>545</v>
      </c>
      <c r="F42" s="1" t="s">
        <v>288</v>
      </c>
      <c r="G42" s="1" t="s">
        <v>284</v>
      </c>
      <c r="H42" s="1" t="s">
        <v>289</v>
      </c>
      <c r="I42" s="1" t="s">
        <v>546</v>
      </c>
      <c r="J42" s="1" t="s">
        <v>30</v>
      </c>
      <c r="K42" s="1" t="s">
        <v>547</v>
      </c>
      <c r="L42" s="1" t="s">
        <v>547</v>
      </c>
      <c r="M42" s="1" t="s">
        <v>292</v>
      </c>
      <c r="N42" s="1" t="s">
        <v>292</v>
      </c>
      <c r="O42" s="1" t="s">
        <v>293</v>
      </c>
      <c r="P42" s="1" t="s">
        <v>294</v>
      </c>
      <c r="Q42" s="1" t="s">
        <v>295</v>
      </c>
      <c r="R42" s="1" t="s">
        <v>548</v>
      </c>
      <c r="S42" s="1" t="s">
        <v>297</v>
      </c>
      <c r="T42" s="1" t="s">
        <v>298</v>
      </c>
      <c r="U42" s="1" t="s">
        <v>299</v>
      </c>
    </row>
    <row r="43" s="1" customFormat="1" spans="1:21">
      <c r="A43" s="3">
        <v>17964890523</v>
      </c>
      <c r="B43" s="1" t="s">
        <v>426</v>
      </c>
      <c r="C43" s="1" t="s">
        <v>549</v>
      </c>
      <c r="D43" s="1" t="s">
        <v>550</v>
      </c>
      <c r="E43" s="1" t="s">
        <v>551</v>
      </c>
      <c r="F43" s="1" t="s">
        <v>374</v>
      </c>
      <c r="G43" s="1" t="s">
        <v>284</v>
      </c>
      <c r="H43" s="1" t="s">
        <v>289</v>
      </c>
      <c r="I43" s="1" t="s">
        <v>552</v>
      </c>
      <c r="J43" s="1" t="s">
        <v>30</v>
      </c>
      <c r="K43" s="1" t="s">
        <v>553</v>
      </c>
      <c r="L43" s="1" t="s">
        <v>553</v>
      </c>
      <c r="M43" s="1" t="s">
        <v>292</v>
      </c>
      <c r="N43" s="1" t="s">
        <v>292</v>
      </c>
      <c r="O43" s="1" t="s">
        <v>293</v>
      </c>
      <c r="P43" s="1" t="s">
        <v>294</v>
      </c>
      <c r="Q43" s="1" t="s">
        <v>295</v>
      </c>
      <c r="R43" s="1" t="s">
        <v>554</v>
      </c>
      <c r="S43" s="1" t="s">
        <v>297</v>
      </c>
      <c r="T43" s="1" t="s">
        <v>298</v>
      </c>
      <c r="U43" s="1" t="s">
        <v>299</v>
      </c>
    </row>
    <row r="44" s="1" customFormat="1" spans="1:21">
      <c r="A44" s="3">
        <v>17872415053</v>
      </c>
      <c r="B44" s="1" t="s">
        <v>555</v>
      </c>
      <c r="C44" s="1" t="s">
        <v>556</v>
      </c>
      <c r="D44" s="1" t="s">
        <v>557</v>
      </c>
      <c r="E44" s="1" t="s">
        <v>558</v>
      </c>
      <c r="F44" s="1" t="s">
        <v>374</v>
      </c>
      <c r="G44" s="1" t="s">
        <v>284</v>
      </c>
      <c r="H44" s="1" t="s">
        <v>289</v>
      </c>
      <c r="I44" s="1" t="s">
        <v>559</v>
      </c>
      <c r="J44" s="1" t="s">
        <v>30</v>
      </c>
      <c r="K44" s="1" t="s">
        <v>560</v>
      </c>
      <c r="L44" s="1" t="s">
        <v>560</v>
      </c>
      <c r="M44" s="1" t="s">
        <v>292</v>
      </c>
      <c r="N44" s="1" t="s">
        <v>292</v>
      </c>
      <c r="O44" s="1" t="s">
        <v>293</v>
      </c>
      <c r="P44" s="1" t="s">
        <v>294</v>
      </c>
      <c r="Q44" s="1" t="s">
        <v>295</v>
      </c>
      <c r="R44" s="1" t="s">
        <v>561</v>
      </c>
      <c r="S44" s="1" t="s">
        <v>297</v>
      </c>
      <c r="T44" s="1" t="s">
        <v>298</v>
      </c>
      <c r="U44" s="1" t="s">
        <v>299</v>
      </c>
    </row>
    <row r="45" s="1" customFormat="1" spans="1:21">
      <c r="A45" s="3">
        <v>17863023094</v>
      </c>
      <c r="B45" s="1" t="s">
        <v>562</v>
      </c>
      <c r="C45" s="1" t="s">
        <v>563</v>
      </c>
      <c r="D45" s="1" t="s">
        <v>564</v>
      </c>
      <c r="E45" s="1" t="s">
        <v>565</v>
      </c>
      <c r="F45" s="1" t="s">
        <v>374</v>
      </c>
      <c r="G45" s="1" t="s">
        <v>284</v>
      </c>
      <c r="H45" s="1" t="s">
        <v>289</v>
      </c>
      <c r="I45" s="1" t="s">
        <v>566</v>
      </c>
      <c r="J45" s="1" t="s">
        <v>30</v>
      </c>
      <c r="K45" s="1" t="s">
        <v>567</v>
      </c>
      <c r="L45" s="1" t="s">
        <v>567</v>
      </c>
      <c r="M45" s="1" t="s">
        <v>292</v>
      </c>
      <c r="N45" s="1" t="s">
        <v>292</v>
      </c>
      <c r="O45" s="1" t="s">
        <v>293</v>
      </c>
      <c r="P45" s="1" t="s">
        <v>294</v>
      </c>
      <c r="Q45" s="1" t="s">
        <v>295</v>
      </c>
      <c r="R45" s="1" t="s">
        <v>568</v>
      </c>
      <c r="S45" s="1" t="s">
        <v>297</v>
      </c>
      <c r="T45" s="1" t="s">
        <v>298</v>
      </c>
      <c r="U45" s="1" t="s">
        <v>299</v>
      </c>
    </row>
    <row r="46" s="1" customFormat="1" spans="1:21">
      <c r="A46" s="3">
        <v>17996398425</v>
      </c>
      <c r="B46" s="1" t="s">
        <v>569</v>
      </c>
      <c r="C46" s="1" t="s">
        <v>570</v>
      </c>
      <c r="D46" s="1" t="s">
        <v>571</v>
      </c>
      <c r="E46" s="1" t="s">
        <v>572</v>
      </c>
      <c r="F46" s="1" t="s">
        <v>288</v>
      </c>
      <c r="G46" s="1" t="s">
        <v>284</v>
      </c>
      <c r="H46" s="1" t="s">
        <v>289</v>
      </c>
      <c r="I46" s="1" t="s">
        <v>573</v>
      </c>
      <c r="J46" s="1" t="s">
        <v>30</v>
      </c>
      <c r="K46" s="1" t="s">
        <v>574</v>
      </c>
      <c r="L46" s="1" t="s">
        <v>574</v>
      </c>
      <c r="M46" s="1" t="s">
        <v>292</v>
      </c>
      <c r="N46" s="1" t="s">
        <v>292</v>
      </c>
      <c r="O46" s="1" t="s">
        <v>293</v>
      </c>
      <c r="P46" s="1" t="s">
        <v>294</v>
      </c>
      <c r="Q46" s="1" t="s">
        <v>295</v>
      </c>
      <c r="R46" s="1" t="s">
        <v>575</v>
      </c>
      <c r="S46" s="1" t="s">
        <v>297</v>
      </c>
      <c r="T46" s="1" t="s">
        <v>298</v>
      </c>
      <c r="U46" s="1" t="s">
        <v>299</v>
      </c>
    </row>
    <row r="47" s="1" customFormat="1" spans="1:21">
      <c r="A47" s="3">
        <v>18055894290</v>
      </c>
      <c r="B47" s="1" t="s">
        <v>446</v>
      </c>
      <c r="C47" s="1" t="s">
        <v>576</v>
      </c>
      <c r="D47" s="1" t="s">
        <v>577</v>
      </c>
      <c r="E47" s="1" t="s">
        <v>578</v>
      </c>
      <c r="F47" s="1" t="s">
        <v>446</v>
      </c>
      <c r="G47" s="1" t="s">
        <v>284</v>
      </c>
      <c r="H47" s="1" t="s">
        <v>289</v>
      </c>
      <c r="I47" s="1" t="s">
        <v>579</v>
      </c>
      <c r="J47" s="1" t="s">
        <v>30</v>
      </c>
      <c r="K47" s="1" t="s">
        <v>580</v>
      </c>
      <c r="L47" s="1" t="s">
        <v>580</v>
      </c>
      <c r="M47" s="1" t="s">
        <v>292</v>
      </c>
      <c r="N47" s="1" t="s">
        <v>292</v>
      </c>
      <c r="O47" s="1" t="s">
        <v>293</v>
      </c>
      <c r="P47" s="1" t="s">
        <v>294</v>
      </c>
      <c r="Q47" s="1" t="s">
        <v>295</v>
      </c>
      <c r="R47" s="1" t="s">
        <v>581</v>
      </c>
      <c r="S47" s="1" t="s">
        <v>297</v>
      </c>
      <c r="T47" s="1" t="s">
        <v>298</v>
      </c>
      <c r="U47" s="1" t="s">
        <v>299</v>
      </c>
    </row>
    <row r="48" s="1" customFormat="1" spans="1:21">
      <c r="A48" s="3">
        <v>18071464203</v>
      </c>
      <c r="B48" s="1" t="s">
        <v>412</v>
      </c>
      <c r="C48" s="1" t="s">
        <v>582</v>
      </c>
      <c r="D48" s="1" t="s">
        <v>583</v>
      </c>
      <c r="E48" s="1" t="s">
        <v>584</v>
      </c>
      <c r="F48" s="1" t="s">
        <v>288</v>
      </c>
      <c r="G48" s="1" t="s">
        <v>284</v>
      </c>
      <c r="H48" s="1" t="s">
        <v>289</v>
      </c>
      <c r="I48" s="1" t="s">
        <v>585</v>
      </c>
      <c r="J48" s="1" t="s">
        <v>30</v>
      </c>
      <c r="K48" s="1" t="s">
        <v>586</v>
      </c>
      <c r="L48" s="1" t="s">
        <v>586</v>
      </c>
      <c r="M48" s="1" t="s">
        <v>292</v>
      </c>
      <c r="N48" s="1" t="s">
        <v>292</v>
      </c>
      <c r="O48" s="1" t="s">
        <v>293</v>
      </c>
      <c r="P48" s="1" t="s">
        <v>294</v>
      </c>
      <c r="Q48" s="1" t="s">
        <v>295</v>
      </c>
      <c r="R48" s="1" t="s">
        <v>587</v>
      </c>
      <c r="S48" s="1" t="s">
        <v>297</v>
      </c>
      <c r="T48" s="1" t="s">
        <v>298</v>
      </c>
      <c r="U48" s="1" t="s">
        <v>299</v>
      </c>
    </row>
    <row r="49" s="1" customFormat="1" spans="1:21">
      <c r="A49" s="3">
        <v>17665305288</v>
      </c>
      <c r="B49" s="1" t="s">
        <v>588</v>
      </c>
      <c r="C49" s="1" t="s">
        <v>589</v>
      </c>
      <c r="D49" s="1" t="s">
        <v>590</v>
      </c>
      <c r="E49" s="1" t="s">
        <v>591</v>
      </c>
      <c r="F49" s="1" t="s">
        <v>288</v>
      </c>
      <c r="G49" s="1" t="s">
        <v>284</v>
      </c>
      <c r="H49" s="1" t="s">
        <v>289</v>
      </c>
      <c r="I49" s="1" t="s">
        <v>592</v>
      </c>
      <c r="J49" s="1" t="s">
        <v>30</v>
      </c>
      <c r="K49" s="1" t="s">
        <v>593</v>
      </c>
      <c r="L49" s="1" t="s">
        <v>593</v>
      </c>
      <c r="M49" s="1" t="s">
        <v>292</v>
      </c>
      <c r="N49" s="1" t="s">
        <v>292</v>
      </c>
      <c r="O49" s="1" t="s">
        <v>293</v>
      </c>
      <c r="P49" s="1" t="s">
        <v>294</v>
      </c>
      <c r="Q49" s="1" t="s">
        <v>295</v>
      </c>
      <c r="R49" s="1" t="s">
        <v>594</v>
      </c>
      <c r="S49" s="1" t="s">
        <v>297</v>
      </c>
      <c r="T49" s="1" t="s">
        <v>298</v>
      </c>
      <c r="U49" s="1" t="s">
        <v>299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2022-06-15T01:16:03Z</dcterms:created>
  <dcterms:modified xsi:type="dcterms:W3CDTF">2022-06-15T01:41:06Z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C6BB49AF191B4C9692B1E258EA8BA089</vt:lpwstr>
  </property>
  <property fmtid="{D5CDD505-2E9C-101B-9397-08002B2CF9AE}" pid="3" name="KSOProductBuildVer">
    <vt:lpwstr>2052-11.1.0.11744</vt:lpwstr>
  </property>
</Properties>
</file>