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对账!$A$1:$X$61</definedName>
  </definedNames>
  <calcPr calcId="144525"/>
</workbook>
</file>

<file path=xl/sharedStrings.xml><?xml version="1.0" encoding="utf-8"?>
<sst xmlns="http://schemas.openxmlformats.org/spreadsheetml/2006/main" count="2173" uniqueCount="695">
  <si>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</si>
  <si>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</si>
  <si>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</si>
  <si>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</si>
  <si>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</si>
  <si>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</si>
  <si>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</si>
  <si>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</si>
  <si>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</si>
  <si>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</si>
  <si>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</si>
  <si>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</si>
  <si>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</si>
  <si>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</si>
  <si>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</si>
  <si>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</si>
  <si>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</si>
  <si>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</si>
  <si>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</si>
  <si>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</si>
  <si>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</si>
  <si>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</si>
  <si>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</si>
  <si>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</si>
  <si>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</si>
  <si>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17926382604	</t>
  </si>
  <si>
    <t>Ctrip</t>
  </si>
  <si>
    <t>正常</t>
  </si>
  <si>
    <t>[碧瑶]海约翰坎普庄园酒店(The Manor at Camp John Hay)(28356473)</t>
  </si>
  <si>
    <t>园景高级房&lt;特价大促销&gt;&lt;三人入住&gt;&lt;无早&gt;</t>
  </si>
  <si>
    <t>CNY</t>
  </si>
  <si>
    <t>Leano/Fennie V,Leano/Fennie V,Leano/Fennie V,Leano/Fennie V,Leano/Fennie V,Leano/Fennie V</t>
  </si>
  <si>
    <t>CA2019220616CNY</t>
  </si>
  <si>
    <t>未提现</t>
  </si>
  <si>
    <t>携程开票</t>
  </si>
  <si>
    <t xml:space="preserve">2548610	</t>
  </si>
  <si>
    <t xml:space="preserve">140963	</t>
  </si>
  <si>
    <t xml:space="preserve">17931175705	</t>
  </si>
  <si>
    <t>[新山]新山凯贝丽酒店式服务公寓(Capri by Fraser Johor Bahru)(90558946)</t>
  </si>
  <si>
    <t>豪华特大床一室房&lt;双人入住&gt;&lt;双早&gt;</t>
  </si>
  <si>
    <t>Chua/Yan Na,Chua/Yan Na</t>
  </si>
  <si>
    <t xml:space="preserve">2550001	</t>
  </si>
  <si>
    <t xml:space="preserve">57365636-1	</t>
  </si>
  <si>
    <t xml:space="preserve">17950195517	</t>
  </si>
  <si>
    <t>[普吉岛]普吉岛西奈奢华酒店(SHA Extra Plus)(Sinae Phuket Luxury Hotel(SHA Extra Plus))(86107074)</t>
  </si>
  <si>
    <t>泳池一室双床别墅&lt;特惠专享&gt;&lt;双人入住&gt;&lt;双早&gt;</t>
  </si>
  <si>
    <t>Phetrit/Titiporn,Phetrit/Titiporn</t>
  </si>
  <si>
    <t xml:space="preserve">2555083	</t>
  </si>
  <si>
    <t xml:space="preserve">3220	</t>
  </si>
  <si>
    <t xml:space="preserve">17952095152	</t>
  </si>
  <si>
    <t>[普吉岛]卡马拉普吉岛套房及度假村(SHA Extra Plus)(Kamala Phuket Suites and Resort (SHA Extra Plus))(4498536)</t>
  </si>
  <si>
    <t>豪华套房(一卧)(至少连住2晚及以上)&lt;今日特价 &gt;&lt;双人入住&gt;&lt;无早&gt;</t>
  </si>
  <si>
    <t>Bohring/Eric,Bohring/Eric,Bohring/Eric,Bohring/Eric</t>
  </si>
  <si>
    <t xml:space="preserve">2555190	</t>
  </si>
  <si>
    <t xml:space="preserve">233450-51	</t>
  </si>
  <si>
    <t xml:space="preserve">17980071045	</t>
  </si>
  <si>
    <t>[马六甲]马六甲大华酒店(The Majestic Malacca)(28538119)</t>
  </si>
  <si>
    <t>豪华房&lt;双人入住&gt;&lt;双早&gt;</t>
  </si>
  <si>
    <t>narian/Shew</t>
  </si>
  <si>
    <t xml:space="preserve">2561128	</t>
  </si>
  <si>
    <t xml:space="preserve">155198794	</t>
  </si>
  <si>
    <t xml:space="preserve">17995730511	</t>
  </si>
  <si>
    <t>[芭堤雅]芭堤雅宫殿酒店(Grand Palazzo Hotel)(15343910)</t>
  </si>
  <si>
    <t>至尊房&lt;特惠专享&gt;&lt;双人入住&gt;&lt;双早&gt;</t>
  </si>
  <si>
    <t>WONYEONG/CHO,WONYEONG/CHO</t>
  </si>
  <si>
    <t xml:space="preserve">2563970	</t>
  </si>
  <si>
    <t xml:space="preserve">142014	</t>
  </si>
  <si>
    <t xml:space="preserve">18000882389	</t>
  </si>
  <si>
    <t>harmeet kaur shew/ruhi</t>
  </si>
  <si>
    <t xml:space="preserve">2564735	</t>
  </si>
  <si>
    <t xml:space="preserve">154478228	</t>
  </si>
  <si>
    <t xml:space="preserve">18003732570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</si>
  <si>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</si>
  <si>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</si>
  <si>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ALSHEHRI /ABDULRAHMAN DHAFER</t>
  </si>
  <si>
    <t xml:space="preserve">2565051	</t>
  </si>
  <si>
    <t xml:space="preserve">488912	</t>
  </si>
  <si>
    <t xml:space="preserve">18008035648	</t>
  </si>
  <si>
    <t>[曼谷]曼谷湄南河四季酒店 (SHA Plus+)(Four Seasons Hotel Bangkok at Chao Phraya River (SHA Plus+))(57171815)</t>
  </si>
  <si>
    <t>豪华特大床房(至少连住2晚及以上)&lt;双人入住&gt;&lt;双早&gt;</t>
  </si>
  <si>
    <t>wu/lidan</t>
  </si>
  <si>
    <t xml:space="preserve">2565651	</t>
  </si>
  <si>
    <t xml:space="preserve">100477	</t>
  </si>
  <si>
    <t xml:space="preserve">18009826826	</t>
  </si>
  <si>
    <t>[曼谷]艺术酒店 (SHA Plus+)(Arte Hotel (SHA Plus+))(12802273)</t>
  </si>
  <si>
    <t>豪华特大床房&lt;全日特价&gt;&lt;双人入住&gt;&lt;双早&gt;</t>
  </si>
  <si>
    <t>CHEN/FANG,WU/JIAYI</t>
  </si>
  <si>
    <t xml:space="preserve">2566391	</t>
  </si>
  <si>
    <t xml:space="preserve">13343	</t>
  </si>
  <si>
    <t xml:space="preserve">18024197079	</t>
  </si>
  <si>
    <t>[乔治市]槟城双威乔治市酒店 (槟城对抗新冠肺炎认证)(Sunway Hotel Georgetown Penang (PenangFightCovid-19 Certified))(28528357)</t>
  </si>
  <si>
    <t>豪华特大床房&lt;双人入住&gt;&lt;无早&gt;</t>
  </si>
  <si>
    <t>Lim /Shee Keong</t>
  </si>
  <si>
    <t xml:space="preserve">2570081	</t>
  </si>
  <si>
    <t xml:space="preserve">3786657	</t>
  </si>
  <si>
    <t xml:space="preserve">18024215541	</t>
  </si>
  <si>
    <t>豪华双床房&lt;双人入住&gt;&lt;无早&gt;</t>
  </si>
  <si>
    <t>Ta/Su Foong</t>
  </si>
  <si>
    <t xml:space="preserve">2570090	</t>
  </si>
  <si>
    <t xml:space="preserve">3786656	</t>
  </si>
  <si>
    <t xml:space="preserve">18025360010	</t>
  </si>
  <si>
    <t>[普吉岛]普吉岛迈考美丽亚酒店(SHA Extra Plus)(Melia Phuket Mai Khao(SHA Extra Plus))(92000607)</t>
  </si>
  <si>
    <t>一卧室别墅（带私人泳池）(至少连住2晚及以上)&lt;促销&gt;&lt;双人入住&gt;&lt;仅适用亚洲客人&gt;&lt;双早&gt;</t>
  </si>
  <si>
    <t>leung/Fung yin</t>
  </si>
  <si>
    <t xml:space="preserve">2570141	</t>
  </si>
  <si>
    <t xml:space="preserve">24180	</t>
  </si>
  <si>
    <t xml:space="preserve">18026526791	</t>
  </si>
  <si>
    <t>[普吉岛]健康生活度假酒店(SHA Extra Plus)(Stay Wellbeing &amp; Lifestyle Resort(SHA Extra Plus))(92512051)</t>
  </si>
  <si>
    <t>三卧私人泳池别墅（直通泳池）&lt;六人入住&gt;&lt;无早&gt;</t>
  </si>
  <si>
    <t>Sriyaem/Krongkan,Sriyaem/Krongkan,Sriyaem/Krongkan,Sriyaem/Krongkan,Sriyaem/Krongkan</t>
  </si>
  <si>
    <t xml:space="preserve">2570671	</t>
  </si>
  <si>
    <t xml:space="preserve">	</t>
  </si>
  <si>
    <t>取消</t>
  </si>
  <si>
    <t xml:space="preserve">18031418640	</t>
  </si>
  <si>
    <t>[涛岛]乌龟岛海滩度假酒店(Haadtien Beach Resort)(6027673)</t>
  </si>
  <si>
    <t>海天别墅(至少连住2晚及以上)&lt;双人入住&gt;&lt;双早&gt;</t>
  </si>
  <si>
    <t>SOONTORNWIPAT/PATTHRAPORN</t>
  </si>
  <si>
    <t xml:space="preserve">2571694	</t>
  </si>
  <si>
    <t xml:space="preserve">17791	</t>
  </si>
  <si>
    <t xml:space="preserve">18032789977	</t>
  </si>
  <si>
    <t>[七岩]斯攀瓦巴巴海滩俱乐部华欣酒店(SHA Plus+)(Baba Beach Club Hua Hin Luxury Pool Villa by Sri Panwa (SHA Plus+))(29511464)</t>
  </si>
  <si>
    <t>三卧泳池别墅&lt;今日特价 &gt;&lt;六人入住&gt;&lt;早餐&gt;</t>
  </si>
  <si>
    <t>Mtsumoto/yoshio,Mtsumoto/yoshio,Mtsumoto/yoshio</t>
  </si>
  <si>
    <t xml:space="preserve">2572396	</t>
  </si>
  <si>
    <t xml:space="preserve">2936763	</t>
  </si>
  <si>
    <t xml:space="preserve">18038753186	</t>
  </si>
  <si>
    <t>[乔治市]槟城长荣桂冠酒店 (槟城对抗新冠肺炎认证)(Evergreen Laurel Hotel Penang (PenangFightCovid-19 Certified))(28528115)</t>
  </si>
  <si>
    <t>海景豪华双床房&lt;双人入住&gt;&lt;双早&gt;</t>
  </si>
  <si>
    <t>alias/HamzahAlias</t>
  </si>
  <si>
    <t xml:space="preserve">2573867	</t>
  </si>
  <si>
    <t xml:space="preserve">22060280038	</t>
  </si>
  <si>
    <t xml:space="preserve">18038884341	</t>
  </si>
  <si>
    <t>[普吉岛]纳普芭东酒店(Nap Patong Hotel)(1597714)</t>
  </si>
  <si>
    <t>日光房(连住3晚及以上)&lt;特惠&gt;&lt;三人入住&gt;&lt;早餐&gt;</t>
  </si>
  <si>
    <t>Chan/Kelly,Chan/Kelly</t>
  </si>
  <si>
    <t xml:space="preserve">2573977	</t>
  </si>
  <si>
    <t xml:space="preserve">18040316110	</t>
  </si>
  <si>
    <t>[普吉岛]普吉岛塔夫海滩水疗度假村(SHA Extra Plus)(Thavorn Beach Village Resort &amp; Spa Phuket(SHA Extra Plus))(3462456)</t>
  </si>
  <si>
    <t>泻湖池畔房(带浴缸)&lt;今日特价 &gt;&lt;双人入住&gt;&lt;双早&gt;</t>
  </si>
  <si>
    <t>Khanijou/Priyapreet,Khanijou/Priyapreet</t>
  </si>
  <si>
    <t xml:space="preserve">2574108	</t>
  </si>
  <si>
    <t xml:space="preserve">18043399541	</t>
  </si>
  <si>
    <t>标准房(连住3晚及以上)&lt;特惠专享&gt;&lt;双人入住&gt;&lt;双早&gt;</t>
  </si>
  <si>
    <t>LAGUNA GIMENEZ/JORGE</t>
  </si>
  <si>
    <t xml:space="preserve">2574806	</t>
  </si>
  <si>
    <t xml:space="preserve">501160	</t>
  </si>
  <si>
    <t xml:space="preserve">18043964875	</t>
  </si>
  <si>
    <t>[吉隆坡]吉隆坡市中心玛雅酒店(Hotel Maya Kuala Lumpur City Centre)(28528339)</t>
  </si>
  <si>
    <t>一室房&lt;双人入住&gt;&lt;双早&gt;</t>
  </si>
  <si>
    <t>Ishak/Muhammad Izzat Syakir</t>
  </si>
  <si>
    <t xml:space="preserve">2574985	</t>
  </si>
  <si>
    <t xml:space="preserve">243831	</t>
  </si>
  <si>
    <t xml:space="preserve">18057057044	</t>
  </si>
  <si>
    <t>[长滩岛]顺化酒店及长滩岛度假村(Hue Hotels and Resorts Boracay)(26220278)</t>
  </si>
  <si>
    <t>豪华房&lt;特价大促销&gt;&lt;双人入住&gt;&lt;双早&gt;</t>
  </si>
  <si>
    <t>HAN/XIAOMENG,XU/BINQIANG,LIU/SHUANGLIANG</t>
  </si>
  <si>
    <t xml:space="preserve">2577568	</t>
  </si>
  <si>
    <t xml:space="preserve">210348	</t>
  </si>
  <si>
    <t xml:space="preserve">18072056643	</t>
  </si>
  <si>
    <t>[帕拉尼亚克]马尼拉新濠天地凯悦酒店(Hyatt Regency Manila City of Dreams)(5917305)</t>
  </si>
  <si>
    <t>凯悦客房&lt;特价大促销&gt;&lt;双人入住&gt;&lt;双早&gt;</t>
  </si>
  <si>
    <t>CHOI/CHULSOO</t>
  </si>
  <si>
    <t xml:space="preserve">2580881	</t>
  </si>
  <si>
    <t xml:space="preserve">55469952	</t>
  </si>
  <si>
    <t xml:space="preserve">18072476581	</t>
  </si>
  <si>
    <t>[长滩岛]长滩岛赫南公园度假村(Henann Park Resort Boracay)(90373085)</t>
  </si>
  <si>
    <t>豪华房&lt;特价大促销&gt;&lt;三人入住&gt;&lt;早餐&gt;</t>
  </si>
  <si>
    <t>K. See/Manuel,K. See/Manuel,K. See/Manuel</t>
  </si>
  <si>
    <t xml:space="preserve">2580965	</t>
  </si>
  <si>
    <t xml:space="preserve">HPK104-0000774	</t>
  </si>
  <si>
    <t xml:space="preserve">18073106230	</t>
  </si>
  <si>
    <t>[兰卡威]丹娜兰卡威豪华度假村及海滩别墅(The Danna Langkawi Luxury Resort &amp; Beach Villa)(4493828)</t>
  </si>
  <si>
    <t>商务房(至少连住2晚及以上)&lt;双人入住&gt;&lt;双早&gt;</t>
  </si>
  <si>
    <t>Wong/Chee Mun,Wee/Shu Ee</t>
  </si>
  <si>
    <t xml:space="preserve">2581109	</t>
  </si>
  <si>
    <t xml:space="preserve">2288926	</t>
  </si>
  <si>
    <t xml:space="preserve">18076241210	</t>
  </si>
  <si>
    <t>[吉隆坡]吉隆坡EQ酒店(EQ Kuala Lumpur)(67313921)</t>
  </si>
  <si>
    <t>尊贵特大床房(至少连住2晚及以上)&lt;双人入住&gt;&lt;双早&gt;</t>
  </si>
  <si>
    <t>LIM/XIAOMIN</t>
  </si>
  <si>
    <t xml:space="preserve">2581483	</t>
  </si>
  <si>
    <t xml:space="preserve">72777306-1	</t>
  </si>
  <si>
    <t xml:space="preserve">18075895722	</t>
  </si>
  <si>
    <t>标准特大床房(连住3晚及以上)&lt;特惠专享&gt;&lt;双人入住&gt;&lt;无早&gt;</t>
  </si>
  <si>
    <t>FU/HAU CHUN BRIAN ALBERTO</t>
  </si>
  <si>
    <t xml:space="preserve">2581393	</t>
  </si>
  <si>
    <t xml:space="preserve">506250	</t>
  </si>
  <si>
    <t xml:space="preserve">18080852879	</t>
  </si>
  <si>
    <t>[普吉岛]普吉岛芭东与我同眠设计酒店 (SHA Extra Plus)(Sleep with ME Hotel Design Hotel @ Patong (SHA Extra Plus))(4649105)</t>
  </si>
  <si>
    <t>高级房&lt;双人入住&gt;&lt;双早&gt;</t>
  </si>
  <si>
    <t>Derek Mayo/Stephen,Derek Mayo/Stephen</t>
  </si>
  <si>
    <t xml:space="preserve">2582804	</t>
  </si>
  <si>
    <t xml:space="preserve">374338	</t>
  </si>
  <si>
    <t xml:space="preserve">18084122588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</si>
  <si>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</si>
  <si>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</si>
  <si>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VU/LANBINH</t>
  </si>
  <si>
    <t xml:space="preserve">2583522	</t>
  </si>
  <si>
    <t xml:space="preserve">188375653	</t>
  </si>
  <si>
    <t xml:space="preserve">18085355889	</t>
  </si>
  <si>
    <t>[曼谷]克鲁博酒店 (SHA Plus+)(Klub Hotel  (SHA Plus+))(28554942)</t>
  </si>
  <si>
    <t>豪华房&lt;双人入住&gt;&lt;无早&gt;</t>
  </si>
  <si>
    <t>REN/BAIKE</t>
  </si>
  <si>
    <t xml:space="preserve">2584186	</t>
  </si>
  <si>
    <t xml:space="preserve">RR22002064	</t>
  </si>
  <si>
    <t xml:space="preserve">18088470752	</t>
  </si>
  <si>
    <t>[普吉岛]普吉岛帕瑞莎度假村 (SHA Extra Plus)(Paresa Resort Phuket (SHA Extra Plus))(3737119)</t>
  </si>
  <si>
    <t>水疗泳池套房&lt;特惠&gt;&lt;双人入住&gt;&lt;双早&gt;</t>
  </si>
  <si>
    <t>WANG/YONGLI,ZHU/JINHUA</t>
  </si>
  <si>
    <t xml:space="preserve">2584887	</t>
  </si>
  <si>
    <t xml:space="preserve">18091589587	</t>
  </si>
  <si>
    <t>Khalid/Naif,Khalid/Naif</t>
  </si>
  <si>
    <t xml:space="preserve">2585445	</t>
  </si>
  <si>
    <t xml:space="preserve">18091633280	</t>
  </si>
  <si>
    <t>至尊河景特大床房&lt;双人入住&gt;&lt;双早&gt;</t>
  </si>
  <si>
    <t>WANG/WEI</t>
  </si>
  <si>
    <t xml:space="preserve">2585468	</t>
  </si>
  <si>
    <t xml:space="preserve">102624	</t>
  </si>
  <si>
    <t xml:space="preserve">18091657167	</t>
  </si>
  <si>
    <t>LO/YUCHUN</t>
  </si>
  <si>
    <t xml:space="preserve">2585475	</t>
  </si>
  <si>
    <t xml:space="preserve">374435	</t>
  </si>
  <si>
    <t xml:space="preserve">18091408912	</t>
  </si>
  <si>
    <t>Hsu/Yufang</t>
  </si>
  <si>
    <t xml:space="preserve">2585394	</t>
  </si>
  <si>
    <t xml:space="preserve">102623	</t>
  </si>
  <si>
    <t xml:space="preserve">18092425820	</t>
  </si>
  <si>
    <t>[曼谷]曼谷铂尔曼皇权酒店 (SHA Plus+)(Pullman Bangkok King Power (SHA Plus+))(1586177)</t>
  </si>
  <si>
    <t>LIAO/FEI</t>
  </si>
  <si>
    <t xml:space="preserve">2585835	</t>
  </si>
  <si>
    <t xml:space="preserve">1104514	</t>
  </si>
  <si>
    <t xml:space="preserve">18092504721	</t>
  </si>
  <si>
    <t>LIN/QIJING</t>
  </si>
  <si>
    <t xml:space="preserve">2585880	</t>
  </si>
  <si>
    <t xml:space="preserve">102632	</t>
  </si>
  <si>
    <t xml:space="preserve">18092757374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</si>
  <si>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</si>
  <si>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</si>
  <si>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LY/SOKCHEA</t>
  </si>
  <si>
    <t xml:space="preserve">2586007	</t>
  </si>
  <si>
    <t xml:space="preserve">220428	</t>
  </si>
  <si>
    <t xml:space="preserve">18093028829	</t>
  </si>
  <si>
    <t>FENG/ZHIFENG</t>
  </si>
  <si>
    <t xml:space="preserve">2586072	</t>
  </si>
  <si>
    <t xml:space="preserve">244579	</t>
  </si>
  <si>
    <t xml:space="preserve">18093225877	</t>
  </si>
  <si>
    <t>[Racha Thewa]素万那普机场奇迹酒店(Miracle Suvarnabhumi Airport)(28680209)</t>
  </si>
  <si>
    <t>豪华房(至少连住2晚及以上)&lt;今日特价 &gt;&lt;双人入住&gt;&lt;无早&gt;</t>
  </si>
  <si>
    <t>WU/GUANGCAI,GU/GAOMING,HU/MANYI</t>
  </si>
  <si>
    <t xml:space="preserve">2586143	</t>
  </si>
  <si>
    <t xml:space="preserve">246441	</t>
  </si>
  <si>
    <t xml:space="preserve">18096865592	</t>
  </si>
  <si>
    <t>[吉隆坡]吉隆坡四季酒店(Four Seasons Hotel Kuala Lumpur)(17496902)</t>
  </si>
  <si>
    <t>泳池园景特大床房&lt;双人入住&gt;&lt;双早&gt;</t>
  </si>
  <si>
    <t>Abdulgader/Hammam,Hewaidi/Noor Al Huda</t>
  </si>
  <si>
    <t xml:space="preserve">2586629	</t>
  </si>
  <si>
    <t xml:space="preserve">3147268	</t>
  </si>
  <si>
    <t xml:space="preserve">18098475891	</t>
  </si>
  <si>
    <t>AL HABEEB/Hassan</t>
  </si>
  <si>
    <t xml:space="preserve">2587124	</t>
  </si>
  <si>
    <t xml:space="preserve">18098933935	</t>
  </si>
  <si>
    <t>[普吉岛]客莱福巴东普吉岛酒店 (SHA Extra Plus)(Hotel Clover Patong Phuket (SHA Extra Plus))(23884681)</t>
  </si>
  <si>
    <t>高级房(带阳台)&lt;双人入住&gt;&lt;无早&gt;</t>
  </si>
  <si>
    <t>CHANG/TZE KAI</t>
  </si>
  <si>
    <t xml:space="preserve">18099041607	</t>
  </si>
  <si>
    <t xml:space="preserve">2587354	</t>
  </si>
  <si>
    <t xml:space="preserve">18099065436	</t>
  </si>
  <si>
    <t>[清迈]清迈富丽华酒店(SHA Extra Plus)(Furama Chiang Mai(SHA Extra Plus))(5717642)</t>
  </si>
  <si>
    <t>高级特大床房&lt;今日特价 &gt;&lt;双人入住&gt;&lt;无早&gt;</t>
  </si>
  <si>
    <t>TUANVEERADAJ/BUNJONG</t>
  </si>
  <si>
    <t xml:space="preserve">2587361	</t>
  </si>
  <si>
    <t xml:space="preserve">2210970	</t>
  </si>
  <si>
    <t xml:space="preserve">18099096543	</t>
  </si>
  <si>
    <t>[曼谷]维布萨南保旅馆(Vib Best Western Sanam Pao)(41650497)</t>
  </si>
  <si>
    <t>高级房&lt;双人入住&gt;&lt;无早&gt;</t>
  </si>
  <si>
    <t>binaree/anothai</t>
  </si>
  <si>
    <t xml:space="preserve">2587376	</t>
  </si>
  <si>
    <t xml:space="preserve">BK011355	</t>
  </si>
  <si>
    <t xml:space="preserve">18097991852	</t>
  </si>
  <si>
    <t>园景尊贵双人床房&lt;双人入住&gt;&lt;双早&gt;</t>
  </si>
  <si>
    <t>RAHMAN/MOHD IMBRAN</t>
  </si>
  <si>
    <t xml:space="preserve">2586995	</t>
  </si>
  <si>
    <t xml:space="preserve">3147269	</t>
  </si>
  <si>
    <t xml:space="preserve">18101977082	</t>
  </si>
  <si>
    <t xml:space="preserve">2587490	</t>
  </si>
  <si>
    <t xml:space="preserve">18101968967	</t>
  </si>
  <si>
    <t>HONNGAM/PUNTARIKA</t>
  </si>
  <si>
    <t xml:space="preserve">2587491	</t>
  </si>
  <si>
    <t xml:space="preserve">BK011358	</t>
  </si>
  <si>
    <t xml:space="preserve">18102013415	</t>
  </si>
  <si>
    <t>YAU/HUNGBANJIMMY,KWOK/HOIMING</t>
  </si>
  <si>
    <t xml:space="preserve">2587495	</t>
  </si>
  <si>
    <t xml:space="preserve">102752	</t>
  </si>
  <si>
    <t xml:space="preserve">18102125441	</t>
  </si>
  <si>
    <t xml:space="preserve">18102397747	</t>
  </si>
  <si>
    <t>[曼谷]曼谷香格里拉大酒店 (SHA Extra Plus)(Shangri-La Bangkok (SHA Extra Plus))(3243791)</t>
  </si>
  <si>
    <t>香格里拉楼豪华河景特大床房&lt;双人入住&gt;&lt;双早&gt;</t>
  </si>
  <si>
    <t>LIANG/JIAWEI,Santossilva/Rafaela</t>
  </si>
  <si>
    <t xml:space="preserve">2587594	</t>
  </si>
  <si>
    <t xml:space="preserve">11409491	</t>
  </si>
  <si>
    <t xml:space="preserve">18102649217	</t>
  </si>
  <si>
    <t>豪华好莱坞房&lt;今日特价 &gt;&lt;双人入住&gt;&lt;适用于除泰国的亚洲客人&gt;&lt;双早&gt;</t>
  </si>
  <si>
    <t>WANG/SHUIPING</t>
  </si>
  <si>
    <t xml:space="preserve">2587666	</t>
  </si>
  <si>
    <t xml:space="preserve">188914474	</t>
  </si>
  <si>
    <t xml:space="preserve">18102920107	</t>
  </si>
  <si>
    <t>Tan Beow Loong/Mervyn,Tan Beow Loong/Mervyn</t>
  </si>
  <si>
    <t xml:space="preserve">18102660719	</t>
  </si>
  <si>
    <t>Alawami/Hassan</t>
  </si>
  <si>
    <t xml:space="preserve">2587671	</t>
  </si>
  <si>
    <t xml:space="preserve">232347	</t>
  </si>
  <si>
    <t xml:space="preserve">18103002143	</t>
  </si>
  <si>
    <t>[曼谷]曼谷素坤逸55号通罗中心点大酒店 (SHA Plus+)(Grande Centre Point Sukhumvit 55 Bangkok (SHA Plus+))(8173962)</t>
  </si>
  <si>
    <t>两卧室家庭套房&lt;特价大促销&gt;&lt;四人入住&gt;&lt;无早&gt;</t>
  </si>
  <si>
    <t>li/xi,wu/ting</t>
  </si>
  <si>
    <t xml:space="preserve">2587775	</t>
  </si>
  <si>
    <t xml:space="preserve"># 222293	</t>
  </si>
  <si>
    <t xml:space="preserve">17875593254	</t>
  </si>
  <si>
    <t>赔款</t>
  </si>
  <si>
    <t>[曼谷]曼谷阿文苏昆维特酒店(Avani Sukhumvit Bangkok)(1877699)</t>
  </si>
  <si>
    <t>阿瓦尼天际线豪华房&lt;今日特价 &gt;&lt;双人入住&gt;&lt;无早&gt;</t>
  </si>
  <si>
    <t>Srikong/Supawit</t>
  </si>
  <si>
    <t xml:space="preserve">2532050	</t>
  </si>
  <si>
    <t xml:space="preserve">17944855859	</t>
  </si>
  <si>
    <t>[曼谷]曼谷盛捷素坤逸通洛服务公寓(Somerset Sukhumvit Thonglor Bangkok)(1877699)</t>
  </si>
  <si>
    <t>豪华一室房&lt;双人入住&gt;&lt;双早&gt;</t>
  </si>
  <si>
    <t>CHIN/KUAN MENG</t>
  </si>
  <si>
    <t xml:space="preserve">2553552	</t>
  </si>
  <si>
    <t xml:space="preserve">6429327	</t>
  </si>
  <si>
    <t xml:space="preserve">17976111666	</t>
  </si>
  <si>
    <t>[曼谷]曼谷拉查丹利中心酒店  (SHA Plus+)(Grande Centre Point Hotel Ratchadamri Bangkok  (SHA Plus+))(1877699)</t>
  </si>
  <si>
    <t>高级豪华房&lt;特惠促销&gt;&lt;双人入住&gt;&lt;无早&gt;</t>
  </si>
  <si>
    <t>Yao/Shihui</t>
  </si>
  <si>
    <t xml:space="preserve">2560124	</t>
  </si>
  <si>
    <t xml:space="preserve">17992815561	</t>
  </si>
  <si>
    <t>[黎牙实比]阿尔拜东方酒店(Proxy by The Oriental Albay)(1877699)</t>
  </si>
  <si>
    <t>豪华大床房&lt;今日特价 &gt;&lt;双人入住&gt;&lt;双早&gt;</t>
  </si>
  <si>
    <t>Maceda/Vincent Oscar,Maceda/Vincent Oscar</t>
  </si>
  <si>
    <t xml:space="preserve">2563626	</t>
  </si>
  <si>
    <t xml:space="preserve">18019842940	</t>
  </si>
  <si>
    <t>[碧瑶]碧瑶阿德利亚公寓酒店(Azalea Residences Baguio)(1877699)</t>
  </si>
  <si>
    <t>至尊房&lt;特价大促销&gt;&lt;双人入住&gt;&lt;双早&gt;</t>
  </si>
  <si>
    <t>Tecson/Daisy Marie,Tecson/Daisy Marie</t>
  </si>
  <si>
    <t xml:space="preserve">2568547	</t>
  </si>
  <si>
    <t>，</t>
  </si>
  <si>
    <t>补款单号18102125441</t>
  </si>
  <si>
    <t>本期扣款542元</t>
  </si>
  <si>
    <t>本期扣款510元</t>
  </si>
  <si>
    <t xml:space="preserve"> 本期扣款402元</t>
  </si>
  <si>
    <t xml:space="preserve"> 本期扣款300元</t>
  </si>
  <si>
    <t xml:space="preserve"> 本期扣款555元</t>
  </si>
  <si>
    <t>A220616093756481</t>
  </si>
  <si>
    <t>CNY / HKD 当前参考汇率: 1.174231884</t>
  </si>
  <si>
    <t>总计： 83372 CNY/
97898.06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</si>
  <si>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</si>
  <si>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</si>
  <si>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</si>
  <si>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</si>
  <si>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</si>
  <si>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</si>
  <si>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</si>
  <si>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</si>
  <si>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</si>
  <si>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</si>
  <si>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</si>
  <si>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</si>
  <si>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</si>
  <si>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</si>
  <si>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</si>
  <si>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</si>
  <si>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</si>
  <si>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</si>
  <si>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</si>
  <si>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2587775</t>
  </si>
  <si>
    <t>曼谷素坤逸中心55超豪华酒店</t>
  </si>
  <si>
    <t>li xi,wu ting</t>
  </si>
  <si>
    <t>2022-06-13</t>
  </si>
  <si>
    <t>退房日周结</t>
  </si>
  <si>
    <t>1352.00</t>
  </si>
  <si>
    <t>RMB</t>
  </si>
  <si>
    <t>0</t>
  </si>
  <si>
    <t>0.00</t>
  </si>
  <si>
    <t>携程国际直连(DD)</t>
  </si>
  <si>
    <t>01.011174</t>
  </si>
  <si>
    <t>2022-06-12 16:01:57</t>
  </si>
  <si>
    <t>否</t>
  </si>
  <si>
    <t>汇智国际旅游发展有限公司</t>
  </si>
  <si>
    <t>直采</t>
  </si>
  <si>
    <t>2587744</t>
  </si>
  <si>
    <t>芭东伴我入眠设计酒店</t>
  </si>
  <si>
    <t>Tan Beow Loong Mervyn,Tan Beow Loong Mervyn</t>
  </si>
  <si>
    <t>138.00</t>
  </si>
  <si>
    <t>2022-06-12 15:34:06</t>
  </si>
  <si>
    <t>2587671</t>
  </si>
  <si>
    <t>客莱福巴东普吉岛酒店 (SHA Plus+)</t>
  </si>
  <si>
    <t>Alawami Hassan</t>
  </si>
  <si>
    <t>273.00</t>
  </si>
  <si>
    <t>2022-06-12 15:29:37</t>
  </si>
  <si>
    <t>2587666</t>
  </si>
  <si>
    <t>曼谷盛泰澜中央世界商业中心酒店  (SHA Plus+)</t>
  </si>
  <si>
    <t>WANG SHUIPING</t>
  </si>
  <si>
    <t>900.00</t>
  </si>
  <si>
    <t>2022-06-12 14:59:25</t>
  </si>
  <si>
    <t>2587594</t>
  </si>
  <si>
    <t>曼谷香格里拉大酒店</t>
  </si>
  <si>
    <t>LIANG JIAWEI,Santossilva Rafaela</t>
  </si>
  <si>
    <t>942.00</t>
  </si>
  <si>
    <t>2022-06-12 14:30:14</t>
  </si>
  <si>
    <t>2587495</t>
  </si>
  <si>
    <t>曼谷湄南河四季酒店 (SHA Plus+)</t>
  </si>
  <si>
    <t>YAU HUNGBANJIMMY,KWOK HOIMING</t>
  </si>
  <si>
    <t>2515.00</t>
  </si>
  <si>
    <t>2022-06-12 12:50:10</t>
  </si>
  <si>
    <t>2587491</t>
  </si>
  <si>
    <t>维布萨南保旅馆</t>
  </si>
  <si>
    <t>HONNGAM PUNTARIKA</t>
  </si>
  <si>
    <t>171.00</t>
  </si>
  <si>
    <t>2022-06-12 12:48:28</t>
  </si>
  <si>
    <t>2587490</t>
  </si>
  <si>
    <t>CHANG TZE KAI</t>
  </si>
  <si>
    <t>236.00</t>
  </si>
  <si>
    <t>2022-06-12 12:58:44</t>
  </si>
  <si>
    <t>2587376</t>
  </si>
  <si>
    <t>binaree anothai</t>
  </si>
  <si>
    <t>2022-06-12 11:10:08</t>
  </si>
  <si>
    <t>2587361</t>
  </si>
  <si>
    <t>清迈富丽华酒店</t>
  </si>
  <si>
    <t>TUANVEERADAJ BUNJONG</t>
  </si>
  <si>
    <t>115.00</t>
  </si>
  <si>
    <t>2022-06-12 11:23:12</t>
  </si>
  <si>
    <t>2587354</t>
  </si>
  <si>
    <t>AL HABEEB Hassan</t>
  </si>
  <si>
    <t>2022-06-12 10:33:48</t>
  </si>
  <si>
    <t>2022-06-11</t>
  </si>
  <si>
    <t>2586995</t>
  </si>
  <si>
    <t>吉隆坡四季酒店</t>
  </si>
  <si>
    <t>RAHMAN MOHD IMBRAN</t>
  </si>
  <si>
    <t>1950.00</t>
  </si>
  <si>
    <t>2022-06-12 10:50:24</t>
  </si>
  <si>
    <t>2586629</t>
  </si>
  <si>
    <t>Abdulgader Hammam,Hewaidi Noor Al Huda</t>
  </si>
  <si>
    <t>1278.00</t>
  </si>
  <si>
    <t>2022-06-12 10:33:20</t>
  </si>
  <si>
    <t>2586143</t>
  </si>
  <si>
    <t>曼谷素旺那普机场奇迹酒店</t>
  </si>
  <si>
    <t>WU GUANGCAI,GU GAOMING,HU MANYI</t>
  </si>
  <si>
    <t>924.00</t>
  </si>
  <si>
    <t>2022-06-11 13:41:42</t>
  </si>
  <si>
    <t>2586072</t>
  </si>
  <si>
    <t>吉隆坡市中心玛雅酒店</t>
  </si>
  <si>
    <t>FENG ZHIFENG</t>
  </si>
  <si>
    <t>305.00</t>
  </si>
  <si>
    <t>463.00</t>
  </si>
  <si>
    <t>158</t>
  </si>
  <si>
    <t>2022-06-11 12:55:22</t>
  </si>
  <si>
    <t>2586007</t>
  </si>
  <si>
    <t>曼谷盛泰乐水门酒店</t>
  </si>
  <si>
    <t>LY SOKCHEA</t>
  </si>
  <si>
    <t>694.00</t>
  </si>
  <si>
    <t>2022-06-11 12:32:54</t>
  </si>
  <si>
    <t>2585880</t>
  </si>
  <si>
    <t>LIN QIJING</t>
  </si>
  <si>
    <t>4560.00</t>
  </si>
  <si>
    <t>2022-06-11 11:40:59</t>
  </si>
  <si>
    <t>2585835</t>
  </si>
  <si>
    <t>曼谷铂尔曼皇权酒店</t>
  </si>
  <si>
    <t>LIAO FEI</t>
  </si>
  <si>
    <t>1060.00</t>
  </si>
  <si>
    <t>2022-06-11 11:39:35</t>
  </si>
  <si>
    <t>2585475</t>
  </si>
  <si>
    <t>LO YUCHUN</t>
  </si>
  <si>
    <t>271.00</t>
  </si>
  <si>
    <t>2022-06-11 09:39:31</t>
  </si>
  <si>
    <t>2585468</t>
  </si>
  <si>
    <t>WANG WEI</t>
  </si>
  <si>
    <t>7240.00</t>
  </si>
  <si>
    <t>2022-06-11 09:51:45</t>
  </si>
  <si>
    <t>2585445</t>
  </si>
  <si>
    <t>Khalid Naif,Khalid Naif</t>
  </si>
  <si>
    <t>542.00</t>
  </si>
  <si>
    <t>2022-06-11 09:11:01</t>
  </si>
  <si>
    <t>2022-06-02</t>
  </si>
  <si>
    <t>2573977</t>
  </si>
  <si>
    <t>纳普芭东酒店</t>
  </si>
  <si>
    <t>Chan Kelly,Chan Kelly</t>
  </si>
  <si>
    <t>2022-06-10</t>
  </si>
  <si>
    <t>1974.00</t>
  </si>
  <si>
    <t>2022-06-02 16:29:43</t>
  </si>
  <si>
    <t>2022-04-21</t>
  </si>
  <si>
    <t>2520013</t>
  </si>
  <si>
    <t>普吉岛卡塔坦尼海滩度假村(SHA Extra Plus)</t>
  </si>
  <si>
    <t>YU JIN,YU JIN</t>
  </si>
  <si>
    <t>2022-06-06</t>
  </si>
  <si>
    <t>4200.00</t>
  </si>
  <si>
    <t>2022-04-22 14:17:01</t>
  </si>
  <si>
    <t>2022-06-09</t>
  </si>
  <si>
    <t>2582804</t>
  </si>
  <si>
    <t>Derek Mayo Stephen,Derek Mayo Stephen</t>
  </si>
  <si>
    <t>151.00</t>
  </si>
  <si>
    <t>2022-06-10 10:38:17</t>
  </si>
  <si>
    <t>2022-06-01</t>
  </si>
  <si>
    <t>2571694</t>
  </si>
  <si>
    <t>乌龟岛海滩度假酒店</t>
  </si>
  <si>
    <t>SOONTORNWIPAT PATTHRAPORN</t>
  </si>
  <si>
    <t>1700.00</t>
  </si>
  <si>
    <t>2022-06-01 17:13:12</t>
  </si>
  <si>
    <t>2022-05-18</t>
  </si>
  <si>
    <t>2555190</t>
  </si>
  <si>
    <t>普吉岛卡马拉海滩瑞士酒店及度假村</t>
  </si>
  <si>
    <t>Bohring Eric,Bohring Eric,Bohring Eric,Bohring Eric</t>
  </si>
  <si>
    <t>1020.00</t>
  </si>
  <si>
    <t>2022-05-18 17:37:58</t>
  </si>
  <si>
    <t>2022-06-08</t>
  </si>
  <si>
    <t>2580881</t>
  </si>
  <si>
    <t>马尼拉梦之城凯悦酒店</t>
  </si>
  <si>
    <t>CHOI CHULSOO</t>
  </si>
  <si>
    <t>3666.00</t>
  </si>
  <si>
    <t>2022-06-08 12:22:47</t>
  </si>
  <si>
    <t>2022-05-28</t>
  </si>
  <si>
    <t>2566391</t>
  </si>
  <si>
    <t>曼谷阿特酒店</t>
  </si>
  <si>
    <t>CHEN FANG,WU JIAYI</t>
  </si>
  <si>
    <t>1504.00</t>
  </si>
  <si>
    <t>2022-05-28 12:00:27</t>
  </si>
  <si>
    <t>2583522</t>
  </si>
  <si>
    <t>VU LANBINH</t>
  </si>
  <si>
    <t>2700.00</t>
  </si>
  <si>
    <t>2022-06-10 11:51:45</t>
  </si>
  <si>
    <t>2581109</t>
  </si>
  <si>
    <t>丹纳兰卡威酒店</t>
  </si>
  <si>
    <t>Wong Chee Mun,Wee Shu Ee</t>
  </si>
  <si>
    <t>3600.00</t>
  </si>
  <si>
    <t>2022-06-08 18:44:42</t>
  </si>
  <si>
    <t>2022-05-13</t>
  </si>
  <si>
    <t>2548610</t>
  </si>
  <si>
    <t>海约翰坎普庄园酒店</t>
  </si>
  <si>
    <t>Leano Fennie V,Leano Fennie V,Leano Fennie V,Leano Fennie V,Leano Fennie V,Leano Fennie V</t>
  </si>
  <si>
    <t>2022-05-13 13:21:33</t>
  </si>
  <si>
    <t>2573867</t>
  </si>
  <si>
    <t>槟城长荣桂冠酒店</t>
  </si>
  <si>
    <t>alias HamzahAlias</t>
  </si>
  <si>
    <t>1424.00</t>
  </si>
  <si>
    <t>2022-06-02 15:45:39</t>
  </si>
  <si>
    <t>2022-05-30</t>
  </si>
  <si>
    <t>2570090</t>
  </si>
  <si>
    <t>槟城双威乔治市酒店</t>
  </si>
  <si>
    <t>Ta Su Foong</t>
  </si>
  <si>
    <t>586.00</t>
  </si>
  <si>
    <t>2022-06-01 12:39:16</t>
  </si>
  <si>
    <t>2570081</t>
  </si>
  <si>
    <t>Lim Shee Keong</t>
  </si>
  <si>
    <t>593.00</t>
  </si>
  <si>
    <t>2022-06-01 12:38:03</t>
  </si>
  <si>
    <t>2022-04-05</t>
  </si>
  <si>
    <t>2498447</t>
  </si>
  <si>
    <t>槟城东方大酒店</t>
  </si>
  <si>
    <t>Ng Kok Chai,Ng Kok Chai</t>
  </si>
  <si>
    <t>5286.00</t>
  </si>
  <si>
    <t>2022-04-06 10:16:31</t>
  </si>
  <si>
    <t>2022-06-03</t>
  </si>
  <si>
    <t>2574985</t>
  </si>
  <si>
    <t>Ishak Muhammad Izzat Syakir</t>
  </si>
  <si>
    <t>2022-06-03 11:34:58</t>
  </si>
  <si>
    <t>2022-03-24</t>
  </si>
  <si>
    <t>2480839</t>
  </si>
  <si>
    <t>滨海湾宾乐雅臻选酒店</t>
  </si>
  <si>
    <t>Ang Seng Hong,Swee Qiao Pei</t>
  </si>
  <si>
    <t>2489.00</t>
  </si>
  <si>
    <t>2022-03-25 13:37:05</t>
  </si>
  <si>
    <t>2022-05-09</t>
  </si>
  <si>
    <t>2543960</t>
  </si>
  <si>
    <t>诺富特曼谷隆齐素坤逸酒店</t>
  </si>
  <si>
    <t>seo hyun</t>
  </si>
  <si>
    <t>816.00</t>
  </si>
  <si>
    <t>2022-05-09 17:41:13</t>
  </si>
  <si>
    <t>2022-05-06</t>
  </si>
  <si>
    <t>2539976</t>
  </si>
  <si>
    <t>两季科伦岛度假村</t>
  </si>
  <si>
    <t>RUSIT CHUA SAMANTHA,RUSIT CHUA SAMANTHA,RUSIT CHUA SAMANTHA,RUSIT CHUA SAMANTHA</t>
  </si>
  <si>
    <t>11181.00</t>
  </si>
  <si>
    <t>2022-05-06 16:33:12</t>
  </si>
  <si>
    <t>2584186</t>
  </si>
  <si>
    <t>克鲁博酒店 (SHA Plus+)</t>
  </si>
  <si>
    <t>REN BAIKE</t>
  </si>
  <si>
    <t>396.00</t>
  </si>
  <si>
    <t>2022-06-10 13:42:00</t>
  </si>
  <si>
    <t>2022-04-09</t>
  </si>
  <si>
    <t>2503981</t>
  </si>
  <si>
    <t>民丹岛悦梿</t>
  </si>
  <si>
    <t>Chan Hwa Kee</t>
  </si>
  <si>
    <t>1814.00</t>
  </si>
  <si>
    <t>2022-04-09 13:32:18</t>
  </si>
  <si>
    <t>2503980</t>
  </si>
  <si>
    <t>Liu Zheng Rong</t>
  </si>
  <si>
    <t>2022-04-09 12:57:18</t>
  </si>
  <si>
    <t>2503976</t>
  </si>
  <si>
    <t>Chen Fang</t>
  </si>
  <si>
    <t>2022-04-09 13:26:33</t>
  </si>
  <si>
    <t>2503975</t>
  </si>
  <si>
    <t>Tan Kai Li Kelly</t>
  </si>
  <si>
    <t>2022-04-09 13:04:07</t>
  </si>
  <si>
    <t>2503973</t>
  </si>
  <si>
    <t>Lau Soon Gek</t>
  </si>
  <si>
    <t>2022-04-09 13:34:44</t>
  </si>
  <si>
    <t>2022-03-15</t>
  </si>
  <si>
    <t>2467362</t>
  </si>
  <si>
    <t>月之影度假村</t>
  </si>
  <si>
    <t>Fauzi bin Md Sharif Ahmad,Fauzi bin Md Sharif Ahmad</t>
  </si>
  <si>
    <t>2032.00</t>
  </si>
  <si>
    <t>2022-03-15 11:48:37</t>
  </si>
  <si>
    <t>2022-05-25</t>
  </si>
  <si>
    <t>2563970</t>
  </si>
  <si>
    <t>芭堤雅宫殿酒店</t>
  </si>
  <si>
    <t>WONYEONG CHO,WONYEONG CHO</t>
  </si>
  <si>
    <t>235.00</t>
  </si>
  <si>
    <t>2022-05-25 23:06:22</t>
  </si>
  <si>
    <t>2022-03-30</t>
  </si>
  <si>
    <t>2489371</t>
  </si>
  <si>
    <t>济州神话世界盛捷服务公寓</t>
  </si>
  <si>
    <t>Park Sunmi,Park Sunmi,Park Sunmi,Park Sunmi</t>
  </si>
  <si>
    <t>5146.00</t>
  </si>
  <si>
    <t>2022-03-30 10:12:43</t>
  </si>
  <si>
    <t>2581483</t>
  </si>
  <si>
    <t>吉隆坡EQ酒店</t>
  </si>
  <si>
    <t>LIM XIAOMIN</t>
  </si>
  <si>
    <t>2426.00</t>
  </si>
  <si>
    <t>2022-06-09 11:53:34</t>
  </si>
  <si>
    <t>2022-05-23</t>
  </si>
  <si>
    <t>2561128</t>
  </si>
  <si>
    <t>马六甲大华酒店</t>
  </si>
  <si>
    <t>narian Shew</t>
  </si>
  <si>
    <t>775.00</t>
  </si>
  <si>
    <t>2022-06-06 10:24:43</t>
  </si>
  <si>
    <t>2022-05-26</t>
  </si>
  <si>
    <t>2564735</t>
  </si>
  <si>
    <t>harmeet kaur shew ruhi</t>
  </si>
  <si>
    <t>750.00</t>
  </si>
  <si>
    <t>2022-05-27 12:40:58</t>
  </si>
  <si>
    <t>2572396</t>
  </si>
  <si>
    <t>斯攀瓦芭芭海滩俱乐部华欣店</t>
  </si>
  <si>
    <t>Mtsumoto yoshio,Mtsumoto yoshio,Mtsumoto yoshio</t>
  </si>
  <si>
    <t>8583.00</t>
  </si>
  <si>
    <t>2022-06-01 20:01:31</t>
  </si>
  <si>
    <t>2022-06-05</t>
  </si>
  <si>
    <t>2577568</t>
  </si>
  <si>
    <t>HII长滩岛度假酒店</t>
  </si>
  <si>
    <t>HAN XIAOMENG,XU BINQIANG,LIU SHUANGLIANG</t>
  </si>
  <si>
    <t>1470.00</t>
  </si>
  <si>
    <t>2022-06-07 08:30:12</t>
  </si>
  <si>
    <t>2022-04-27</t>
  </si>
  <si>
    <t>2527417</t>
  </si>
  <si>
    <t>新山凯贝丽酒店式服务公寓</t>
  </si>
  <si>
    <t>TAN HANZHONG MARK</t>
  </si>
  <si>
    <t>2022-04-28 10:49:21</t>
  </si>
  <si>
    <t>2550001</t>
  </si>
  <si>
    <t>Chua Yan Na,Chua Yan Na</t>
  </si>
  <si>
    <t>420.00</t>
  </si>
  <si>
    <t>2022-05-15 19:38:42</t>
  </si>
  <si>
    <t>2022-05-27</t>
  </si>
  <si>
    <t>2565651</t>
  </si>
  <si>
    <t>wu lidan</t>
  </si>
  <si>
    <t>7200.00</t>
  </si>
  <si>
    <t>2022-06-01 09:18:54</t>
  </si>
  <si>
    <t>2585394</t>
  </si>
  <si>
    <t>Hsu Yufang</t>
  </si>
  <si>
    <t>2022-06-11 11:21:41</t>
  </si>
  <si>
    <t>2581393</t>
  </si>
  <si>
    <t>曼谷新浩中央酒店，IHG 酒店  (SHA Extra Plus)</t>
  </si>
  <si>
    <t>FU HAU CHUN BRIAN ALBERTO</t>
  </si>
  <si>
    <t>1624.00</t>
  </si>
  <si>
    <t>2022-06-09 11:21:23</t>
  </si>
  <si>
    <t>2574806</t>
  </si>
  <si>
    <t>LAGUNA GIMENEZ JORGE</t>
  </si>
  <si>
    <t>1380.00</t>
  </si>
  <si>
    <t>2022-06-03 09:52:45</t>
  </si>
  <si>
    <t>2565051</t>
  </si>
  <si>
    <t>ALSHEHRI ABDULRAHMAN DHAFER</t>
  </si>
  <si>
    <t>1218.00</t>
  </si>
  <si>
    <t>2022-05-27 10:04:59</t>
  </si>
  <si>
    <t>2555083</t>
  </si>
  <si>
    <t>普吉岛西奈奢华酒店(SHA Extra Plus)</t>
  </si>
  <si>
    <t>Phetrit Titiporn,Phetrit Titiporn</t>
  </si>
  <si>
    <t>828.00</t>
  </si>
  <si>
    <t>2022-05-25 18:07:17</t>
  </si>
  <si>
    <t>2580965</t>
  </si>
  <si>
    <t>Henann Park Resort</t>
  </si>
  <si>
    <t>K. See Manuel,K. See Manuel,K. See Manuel</t>
  </si>
  <si>
    <t>2490.00</t>
  </si>
  <si>
    <t>2022-06-08 13:27:37</t>
  </si>
  <si>
    <t>2022-05-31</t>
  </si>
  <si>
    <t>2570141</t>
  </si>
  <si>
    <t>普吉岛迈考美丽亚酒店(SHA Extra Plus)</t>
  </si>
  <si>
    <t>leung Fung yin</t>
  </si>
  <si>
    <t>1970.00</t>
  </si>
  <si>
    <t>2022-05-31 12:55:55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</si>
</sst>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44723</v>
      </c>
      <c r="G2" s="6">
        <v>44725</v>
      </c>
      <c r="H2" s="4">
        <v>2</v>
      </c>
      <c r="I2" s="4">
        <v>2</v>
      </c>
      <c r="J2" s="4">
        <v>4</v>
      </c>
      <c r="K2" s="4" t="s">
        <v>30</v>
      </c>
      <c r="L2" s="4">
        <v>4200</v>
      </c>
      <c r="M2" s="4">
        <v>4200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44728</v>
      </c>
      <c r="T2" s="4" t="s">
        <v>34</v>
      </c>
      <c r="U2" s="4">
        <v>4200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44724</v>
      </c>
      <c r="G3" s="6">
        <v>44725</v>
      </c>
      <c r="H3" s="4">
        <v>1</v>
      </c>
      <c r="I3" s="4">
        <v>1</v>
      </c>
      <c r="J3" s="4">
        <v>1</v>
      </c>
      <c r="K3" s="4" t="s">
        <v>30</v>
      </c>
      <c r="L3" s="4">
        <v>420</v>
      </c>
      <c r="M3" s="4">
        <v>420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44694</v>
      </c>
      <c r="S3" s="6">
        <v>44728</v>
      </c>
      <c r="T3" s="4" t="s">
        <v>34</v>
      </c>
      <c r="U3" s="4">
        <v>420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44724</v>
      </c>
      <c r="G4" s="6">
        <v>44725</v>
      </c>
      <c r="H4" s="4">
        <v>1</v>
      </c>
      <c r="I4" s="4">
        <v>1</v>
      </c>
      <c r="J4" s="4">
        <v>1</v>
      </c>
      <c r="K4" s="4" t="s">
        <v>30</v>
      </c>
      <c r="L4" s="4">
        <v>828</v>
      </c>
      <c r="M4" s="4">
        <v>828</v>
      </c>
      <c r="N4" s="4" t="s">
        <v>46</v>
      </c>
      <c r="O4" s="4" t="s">
        <v>32</v>
      </c>
      <c r="P4" s="4" t="s">
        <v>33</v>
      </c>
      <c r="Q4" s="4">
        <v>0</v>
      </c>
      <c r="R4" s="7">
        <v>44699</v>
      </c>
      <c r="S4" s="6">
        <v>44728</v>
      </c>
      <c r="T4" s="4" t="s">
        <v>34</v>
      </c>
      <c r="U4" s="4">
        <v>828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44723</v>
      </c>
      <c r="G5" s="6">
        <v>44725</v>
      </c>
      <c r="H5" s="4">
        <v>2</v>
      </c>
      <c r="I5" s="4">
        <v>2</v>
      </c>
      <c r="J5" s="4">
        <v>4</v>
      </c>
      <c r="K5" s="4" t="s">
        <v>30</v>
      </c>
      <c r="L5" s="4">
        <v>1020</v>
      </c>
      <c r="M5" s="4">
        <v>1020</v>
      </c>
      <c r="N5" s="4" t="s">
        <v>52</v>
      </c>
      <c r="O5" s="4" t="s">
        <v>32</v>
      </c>
      <c r="P5" s="4" t="s">
        <v>33</v>
      </c>
      <c r="Q5" s="4">
        <v>0</v>
      </c>
      <c r="R5" s="7">
        <v>44699</v>
      </c>
      <c r="S5" s="6">
        <v>44728</v>
      </c>
      <c r="T5" s="4" t="s">
        <v>34</v>
      </c>
      <c r="U5" s="4">
        <v>1020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44724</v>
      </c>
      <c r="G6" s="6">
        <v>44725</v>
      </c>
      <c r="H6" s="4">
        <v>1</v>
      </c>
      <c r="I6" s="4">
        <v>1</v>
      </c>
      <c r="J6" s="4">
        <v>1</v>
      </c>
      <c r="K6" s="4" t="s">
        <v>30</v>
      </c>
      <c r="L6" s="4">
        <v>775</v>
      </c>
      <c r="M6" s="4">
        <v>775</v>
      </c>
      <c r="N6" s="4" t="s">
        <v>58</v>
      </c>
      <c r="O6" s="4" t="s">
        <v>32</v>
      </c>
      <c r="P6" s="4" t="s">
        <v>33</v>
      </c>
      <c r="Q6" s="4">
        <v>0</v>
      </c>
      <c r="R6" s="7">
        <v>44704</v>
      </c>
      <c r="S6" s="6">
        <v>44728</v>
      </c>
      <c r="T6" s="4" t="s">
        <v>34</v>
      </c>
      <c r="U6" s="4">
        <v>775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44724</v>
      </c>
      <c r="G7" s="6">
        <v>44725</v>
      </c>
      <c r="H7" s="4">
        <v>1</v>
      </c>
      <c r="I7" s="4">
        <v>1</v>
      </c>
      <c r="J7" s="4">
        <v>1</v>
      </c>
      <c r="K7" s="4" t="s">
        <v>30</v>
      </c>
      <c r="L7" s="4">
        <v>235</v>
      </c>
      <c r="M7" s="4">
        <v>235</v>
      </c>
      <c r="N7" s="4" t="s">
        <v>64</v>
      </c>
      <c r="O7" s="4" t="s">
        <v>32</v>
      </c>
      <c r="P7" s="4" t="s">
        <v>33</v>
      </c>
      <c r="Q7" s="4">
        <v>0</v>
      </c>
      <c r="R7" s="7">
        <v>44706</v>
      </c>
      <c r="S7" s="6">
        <v>44728</v>
      </c>
      <c r="T7" s="4" t="s">
        <v>34</v>
      </c>
      <c r="U7" s="4">
        <v>235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44724</v>
      </c>
      <c r="G8" s="6">
        <v>44725</v>
      </c>
      <c r="H8" s="4">
        <v>1</v>
      </c>
      <c r="I8" s="4">
        <v>1</v>
      </c>
      <c r="J8" s="4">
        <v>1</v>
      </c>
      <c r="K8" s="4" t="s">
        <v>30</v>
      </c>
      <c r="L8" s="4">
        <v>750</v>
      </c>
      <c r="M8" s="4">
        <v>750</v>
      </c>
      <c r="N8" s="4" t="s">
        <v>68</v>
      </c>
      <c r="O8" s="4" t="s">
        <v>32</v>
      </c>
      <c r="P8" s="4" t="s">
        <v>33</v>
      </c>
      <c r="Q8" s="4">
        <v>0</v>
      </c>
      <c r="R8" s="7">
        <v>44707</v>
      </c>
      <c r="S8" s="6">
        <v>44728</v>
      </c>
      <c r="T8" s="4" t="s">
        <v>34</v>
      </c>
      <c r="U8" s="4">
        <v>750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44722</v>
      </c>
      <c r="G9" s="6">
        <v>44725</v>
      </c>
      <c r="H9" s="4">
        <v>1</v>
      </c>
      <c r="I9" s="4">
        <v>3</v>
      </c>
      <c r="J9" s="4">
        <v>3</v>
      </c>
      <c r="K9" s="4" t="s">
        <v>30</v>
      </c>
      <c r="L9" s="4">
        <v>1218</v>
      </c>
      <c r="M9" s="4">
        <v>1218</v>
      </c>
      <c r="N9" s="4" t="s">
        <v>74</v>
      </c>
      <c r="O9" s="4" t="s">
        <v>32</v>
      </c>
      <c r="P9" s="4" t="s">
        <v>33</v>
      </c>
      <c r="Q9" s="4">
        <v>0</v>
      </c>
      <c r="R9" s="7">
        <v>44708</v>
      </c>
      <c r="S9" s="6">
        <v>44728</v>
      </c>
      <c r="T9" s="4" t="s">
        <v>34</v>
      </c>
      <c r="U9" s="4">
        <v>1218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44722</v>
      </c>
      <c r="G10" s="6">
        <v>44725</v>
      </c>
      <c r="H10" s="4">
        <v>1</v>
      </c>
      <c r="I10" s="4">
        <v>3</v>
      </c>
      <c r="J10" s="4">
        <v>3</v>
      </c>
      <c r="K10" s="4" t="s">
        <v>30</v>
      </c>
      <c r="L10" s="4">
        <v>7200</v>
      </c>
      <c r="M10" s="4">
        <v>7200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44708</v>
      </c>
      <c r="S10" s="6">
        <v>44728</v>
      </c>
      <c r="T10" s="4" t="s">
        <v>34</v>
      </c>
      <c r="U10" s="4">
        <v>7200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44723</v>
      </c>
      <c r="G11" s="6">
        <v>44725</v>
      </c>
      <c r="H11" s="4">
        <v>2</v>
      </c>
      <c r="I11" s="4">
        <v>2</v>
      </c>
      <c r="J11" s="4">
        <v>4</v>
      </c>
      <c r="K11" s="4" t="s">
        <v>30</v>
      </c>
      <c r="L11" s="4">
        <v>1504</v>
      </c>
      <c r="M11" s="4">
        <v>1504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44709</v>
      </c>
      <c r="S11" s="6">
        <v>44728</v>
      </c>
      <c r="T11" s="4" t="s">
        <v>34</v>
      </c>
      <c r="U11" s="4">
        <v>1504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44723</v>
      </c>
      <c r="G12" s="6">
        <v>44725</v>
      </c>
      <c r="H12" s="4">
        <v>1</v>
      </c>
      <c r="I12" s="4">
        <v>2</v>
      </c>
      <c r="J12" s="4">
        <v>2</v>
      </c>
      <c r="K12" s="4" t="s">
        <v>30</v>
      </c>
      <c r="L12" s="4">
        <v>593</v>
      </c>
      <c r="M12" s="4">
        <v>593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44711</v>
      </c>
      <c r="S12" s="6">
        <v>44728</v>
      </c>
      <c r="T12" s="4" t="s">
        <v>34</v>
      </c>
      <c r="U12" s="4">
        <v>593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90</v>
      </c>
      <c r="E13" s="4" t="s">
        <v>96</v>
      </c>
      <c r="F13" s="6">
        <v>44723</v>
      </c>
      <c r="G13" s="6">
        <v>44725</v>
      </c>
      <c r="H13" s="4">
        <v>1</v>
      </c>
      <c r="I13" s="4">
        <v>2</v>
      </c>
      <c r="J13" s="4">
        <v>2</v>
      </c>
      <c r="K13" s="4" t="s">
        <v>30</v>
      </c>
      <c r="L13" s="4">
        <v>586</v>
      </c>
      <c r="M13" s="4">
        <v>586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44711</v>
      </c>
      <c r="S13" s="6">
        <v>44728</v>
      </c>
      <c r="T13" s="4" t="s">
        <v>34</v>
      </c>
      <c r="U13" s="4">
        <v>586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44723</v>
      </c>
      <c r="G14" s="6">
        <v>44725</v>
      </c>
      <c r="H14" s="4">
        <v>1</v>
      </c>
      <c r="I14" s="4">
        <v>2</v>
      </c>
      <c r="J14" s="4">
        <v>2</v>
      </c>
      <c r="K14" s="4" t="s">
        <v>30</v>
      </c>
      <c r="L14" s="4">
        <v>1970</v>
      </c>
      <c r="M14" s="4">
        <v>1970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44712</v>
      </c>
      <c r="S14" s="6">
        <v>44728</v>
      </c>
      <c r="T14" s="4" t="s">
        <v>34</v>
      </c>
      <c r="U14" s="4">
        <v>1970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44723</v>
      </c>
      <c r="G15" s="6">
        <v>44725</v>
      </c>
      <c r="H15" s="4">
        <v>1</v>
      </c>
      <c r="I15" s="4">
        <v>2</v>
      </c>
      <c r="J15" s="4">
        <v>2</v>
      </c>
      <c r="K15" s="4" t="s">
        <v>30</v>
      </c>
      <c r="L15" s="4">
        <v>2762</v>
      </c>
      <c r="M15" s="4">
        <v>2762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44712</v>
      </c>
      <c r="S15" s="6">
        <v>44728</v>
      </c>
      <c r="T15" s="4" t="s">
        <v>34</v>
      </c>
      <c r="U15" s="4">
        <v>2762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106</v>
      </c>
      <c r="B16" s="4" t="s">
        <v>26</v>
      </c>
      <c r="C16" s="4" t="s">
        <v>112</v>
      </c>
      <c r="D16" s="4" t="s">
        <v>107</v>
      </c>
      <c r="E16" s="4" t="s">
        <v>108</v>
      </c>
      <c r="F16" s="6">
        <v>44723</v>
      </c>
      <c r="G16" s="6">
        <v>44725</v>
      </c>
      <c r="H16" s="4">
        <v>1</v>
      </c>
      <c r="I16" s="4">
        <v>2</v>
      </c>
      <c r="J16" s="4">
        <v>2</v>
      </c>
      <c r="K16" s="4" t="s">
        <v>30</v>
      </c>
      <c r="L16" s="4">
        <v>-2762</v>
      </c>
      <c r="M16" s="4">
        <v>-2762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44712</v>
      </c>
      <c r="S16" s="6">
        <v>44728</v>
      </c>
      <c r="T16" s="4" t="s">
        <v>34</v>
      </c>
      <c r="U16" s="4">
        <v>-2762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44723</v>
      </c>
      <c r="G17" s="6">
        <v>44725</v>
      </c>
      <c r="H17" s="4">
        <v>1</v>
      </c>
      <c r="I17" s="4">
        <v>2</v>
      </c>
      <c r="J17" s="4">
        <v>2</v>
      </c>
      <c r="K17" s="4" t="s">
        <v>30</v>
      </c>
      <c r="L17" s="4">
        <v>1700</v>
      </c>
      <c r="M17" s="4">
        <v>1700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44713</v>
      </c>
      <c r="S17" s="6">
        <v>44728</v>
      </c>
      <c r="T17" s="4" t="s">
        <v>34</v>
      </c>
      <c r="U17" s="4">
        <v>1700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44723</v>
      </c>
      <c r="G18" s="6">
        <v>44725</v>
      </c>
      <c r="H18" s="4">
        <v>1</v>
      </c>
      <c r="I18" s="4">
        <v>2</v>
      </c>
      <c r="J18" s="4">
        <v>2</v>
      </c>
      <c r="K18" s="4" t="s">
        <v>30</v>
      </c>
      <c r="L18" s="4">
        <v>8583</v>
      </c>
      <c r="M18" s="4">
        <v>8583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44713</v>
      </c>
      <c r="S18" s="6">
        <v>44728</v>
      </c>
      <c r="T18" s="4" t="s">
        <v>34</v>
      </c>
      <c r="U18" s="4">
        <v>8583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6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44723</v>
      </c>
      <c r="G19" s="6">
        <v>44725</v>
      </c>
      <c r="H19" s="4">
        <v>2</v>
      </c>
      <c r="I19" s="4">
        <v>2</v>
      </c>
      <c r="J19" s="4">
        <v>4</v>
      </c>
      <c r="K19" s="4" t="s">
        <v>30</v>
      </c>
      <c r="L19" s="4">
        <v>1424</v>
      </c>
      <c r="M19" s="4">
        <v>1424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44714</v>
      </c>
      <c r="S19" s="6">
        <v>44728</v>
      </c>
      <c r="T19" s="4" t="s">
        <v>34</v>
      </c>
      <c r="U19" s="4">
        <v>1424</v>
      </c>
      <c r="V19" s="4">
        <v>0</v>
      </c>
      <c r="W19" s="4">
        <v>0</v>
      </c>
      <c r="X19" s="4" t="s">
        <v>129</v>
      </c>
      <c r="Y19" s="4">
        <v>22060280037</v>
      </c>
      <c r="Z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44722</v>
      </c>
      <c r="G20" s="6">
        <v>44725</v>
      </c>
      <c r="H20" s="4">
        <v>2</v>
      </c>
      <c r="I20" s="4">
        <v>3</v>
      </c>
      <c r="J20" s="4">
        <v>6</v>
      </c>
      <c r="K20" s="4" t="s">
        <v>30</v>
      </c>
      <c r="L20" s="4">
        <v>1974</v>
      </c>
      <c r="M20" s="4">
        <v>1974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44714</v>
      </c>
      <c r="S20" s="6">
        <v>44728</v>
      </c>
      <c r="T20" s="4" t="s">
        <v>34</v>
      </c>
      <c r="U20" s="4">
        <v>1974</v>
      </c>
      <c r="V20" s="4">
        <v>0</v>
      </c>
      <c r="W20" s="4">
        <v>0</v>
      </c>
      <c r="X20" s="4" t="s">
        <v>135</v>
      </c>
      <c r="Y20" s="4" t="s">
        <v>111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44721</v>
      </c>
      <c r="G21" s="6">
        <v>44725</v>
      </c>
      <c r="H21" s="4">
        <v>1</v>
      </c>
      <c r="I21" s="4">
        <v>4</v>
      </c>
      <c r="J21" s="4">
        <v>4</v>
      </c>
      <c r="K21" s="4" t="s">
        <v>30</v>
      </c>
      <c r="L21" s="4">
        <v>1708</v>
      </c>
      <c r="M21" s="4">
        <v>1708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44728</v>
      </c>
      <c r="T21" s="4" t="s">
        <v>34</v>
      </c>
      <c r="U21" s="4">
        <v>1708</v>
      </c>
      <c r="V21" s="4">
        <v>0</v>
      </c>
      <c r="W21" s="4">
        <v>0</v>
      </c>
      <c r="X21" s="4" t="s">
        <v>140</v>
      </c>
      <c r="Y21" s="4" t="s">
        <v>111</v>
      </c>
    </row>
    <row r="22" s="4" customFormat="1" spans="1:25">
      <c r="A22" s="4" t="s">
        <v>136</v>
      </c>
      <c r="B22" s="4" t="s">
        <v>26</v>
      </c>
      <c r="C22" s="4" t="s">
        <v>112</v>
      </c>
      <c r="D22" s="4" t="s">
        <v>137</v>
      </c>
      <c r="E22" s="4" t="s">
        <v>138</v>
      </c>
      <c r="F22" s="6">
        <v>44721</v>
      </c>
      <c r="G22" s="6">
        <v>44725</v>
      </c>
      <c r="H22" s="4">
        <v>1</v>
      </c>
      <c r="I22" s="4">
        <v>4</v>
      </c>
      <c r="J22" s="4">
        <v>4</v>
      </c>
      <c r="K22" s="4" t="s">
        <v>30</v>
      </c>
      <c r="L22" s="4">
        <v>-1708</v>
      </c>
      <c r="M22" s="4">
        <v>-1708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44714</v>
      </c>
      <c r="S22" s="6">
        <v>44728</v>
      </c>
      <c r="T22" s="4" t="s">
        <v>34</v>
      </c>
      <c r="U22" s="4">
        <v>-1708</v>
      </c>
      <c r="V22" s="4">
        <v>0</v>
      </c>
      <c r="W22" s="4">
        <v>0</v>
      </c>
      <c r="X22" s="4" t="s">
        <v>140</v>
      </c>
      <c r="Y22" s="4" t="s">
        <v>111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72</v>
      </c>
      <c r="E23" s="4" t="s">
        <v>142</v>
      </c>
      <c r="F23" s="6">
        <v>44722</v>
      </c>
      <c r="G23" s="6">
        <v>44725</v>
      </c>
      <c r="H23" s="4">
        <v>1</v>
      </c>
      <c r="I23" s="4">
        <v>3</v>
      </c>
      <c r="J23" s="4">
        <v>3</v>
      </c>
      <c r="K23" s="4" t="s">
        <v>30</v>
      </c>
      <c r="L23" s="4">
        <v>1380</v>
      </c>
      <c r="M23" s="4">
        <v>1380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44715</v>
      </c>
      <c r="S23" s="6">
        <v>44728</v>
      </c>
      <c r="T23" s="4" t="s">
        <v>34</v>
      </c>
      <c r="U23" s="4">
        <v>1380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44724</v>
      </c>
      <c r="G24" s="6">
        <v>44725</v>
      </c>
      <c r="H24" s="4">
        <v>1</v>
      </c>
      <c r="I24" s="4">
        <v>1</v>
      </c>
      <c r="J24" s="4">
        <v>1</v>
      </c>
      <c r="K24" s="4" t="s">
        <v>30</v>
      </c>
      <c r="L24" s="4">
        <v>305</v>
      </c>
      <c r="M24" s="4">
        <v>305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44715</v>
      </c>
      <c r="S24" s="6">
        <v>44728</v>
      </c>
      <c r="T24" s="4" t="s">
        <v>34</v>
      </c>
      <c r="U24" s="4">
        <v>305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44724</v>
      </c>
      <c r="G25" s="6">
        <v>44725</v>
      </c>
      <c r="H25" s="4">
        <v>3</v>
      </c>
      <c r="I25" s="4">
        <v>1</v>
      </c>
      <c r="J25" s="4">
        <v>3</v>
      </c>
      <c r="K25" s="4" t="s">
        <v>30</v>
      </c>
      <c r="L25" s="4">
        <v>1470</v>
      </c>
      <c r="M25" s="4">
        <v>1470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44717</v>
      </c>
      <c r="S25" s="6">
        <v>44728</v>
      </c>
      <c r="T25" s="4" t="s">
        <v>34</v>
      </c>
      <c r="U25" s="4">
        <v>1470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44722</v>
      </c>
      <c r="G26" s="6">
        <v>44725</v>
      </c>
      <c r="H26" s="4">
        <v>1</v>
      </c>
      <c r="I26" s="4">
        <v>3</v>
      </c>
      <c r="J26" s="4">
        <v>3</v>
      </c>
      <c r="K26" s="4" t="s">
        <v>30</v>
      </c>
      <c r="L26" s="4">
        <v>3666</v>
      </c>
      <c r="M26" s="4">
        <v>3666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44720</v>
      </c>
      <c r="S26" s="6">
        <v>44728</v>
      </c>
      <c r="T26" s="4" t="s">
        <v>34</v>
      </c>
      <c r="U26" s="4">
        <v>3666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44722</v>
      </c>
      <c r="G27" s="6">
        <v>44725</v>
      </c>
      <c r="H27" s="4">
        <v>1</v>
      </c>
      <c r="I27" s="4">
        <v>3</v>
      </c>
      <c r="J27" s="4">
        <v>3</v>
      </c>
      <c r="K27" s="4" t="s">
        <v>30</v>
      </c>
      <c r="L27" s="4">
        <v>2490</v>
      </c>
      <c r="M27" s="4">
        <v>2490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44720</v>
      </c>
      <c r="S27" s="6">
        <v>44728</v>
      </c>
      <c r="T27" s="4" t="s">
        <v>34</v>
      </c>
      <c r="U27" s="4">
        <v>2490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44722</v>
      </c>
      <c r="G28" s="6">
        <v>44725</v>
      </c>
      <c r="H28" s="4">
        <v>1</v>
      </c>
      <c r="I28" s="4">
        <v>3</v>
      </c>
      <c r="J28" s="4">
        <v>3</v>
      </c>
      <c r="K28" s="4" t="s">
        <v>30</v>
      </c>
      <c r="L28" s="4">
        <v>3600</v>
      </c>
      <c r="M28" s="4">
        <v>3600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44720</v>
      </c>
      <c r="S28" s="6">
        <v>44728</v>
      </c>
      <c r="T28" s="4" t="s">
        <v>34</v>
      </c>
      <c r="U28" s="4">
        <v>3600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44723</v>
      </c>
      <c r="G29" s="6">
        <v>44725</v>
      </c>
      <c r="H29" s="4">
        <v>1</v>
      </c>
      <c r="I29" s="4">
        <v>2</v>
      </c>
      <c r="J29" s="4">
        <v>2</v>
      </c>
      <c r="K29" s="4" t="s">
        <v>30</v>
      </c>
      <c r="L29" s="4">
        <v>2426</v>
      </c>
      <c r="M29" s="4">
        <v>2426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44720</v>
      </c>
      <c r="S29" s="6">
        <v>44728</v>
      </c>
      <c r="T29" s="4" t="s">
        <v>34</v>
      </c>
      <c r="U29" s="4">
        <v>2426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72</v>
      </c>
      <c r="E30" s="4" t="s">
        <v>183</v>
      </c>
      <c r="F30" s="6">
        <v>44721</v>
      </c>
      <c r="G30" s="6">
        <v>44725</v>
      </c>
      <c r="H30" s="4">
        <v>1</v>
      </c>
      <c r="I30" s="4">
        <v>4</v>
      </c>
      <c r="J30" s="4">
        <v>4</v>
      </c>
      <c r="K30" s="4" t="s">
        <v>30</v>
      </c>
      <c r="L30" s="4">
        <v>1624</v>
      </c>
      <c r="M30" s="4">
        <v>1624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44720</v>
      </c>
      <c r="S30" s="6">
        <v>44728</v>
      </c>
      <c r="T30" s="4" t="s">
        <v>34</v>
      </c>
      <c r="U30" s="4">
        <v>1624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44724</v>
      </c>
      <c r="G31" s="6">
        <v>44725</v>
      </c>
      <c r="H31" s="4">
        <v>1</v>
      </c>
      <c r="I31" s="4">
        <v>1</v>
      </c>
      <c r="J31" s="4">
        <v>1</v>
      </c>
      <c r="K31" s="4" t="s">
        <v>30</v>
      </c>
      <c r="L31" s="4">
        <v>151</v>
      </c>
      <c r="M31" s="4">
        <v>151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44721</v>
      </c>
      <c r="S31" s="6">
        <v>44728</v>
      </c>
      <c r="T31" s="4" t="s">
        <v>34</v>
      </c>
      <c r="U31" s="4">
        <v>151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44722</v>
      </c>
      <c r="G32" s="6">
        <v>44725</v>
      </c>
      <c r="H32" s="4">
        <v>1</v>
      </c>
      <c r="I32" s="4">
        <v>3</v>
      </c>
      <c r="J32" s="4">
        <v>3</v>
      </c>
      <c r="K32" s="4" t="s">
        <v>30</v>
      </c>
      <c r="L32" s="4">
        <v>2700</v>
      </c>
      <c r="M32" s="4">
        <v>2700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44722</v>
      </c>
      <c r="S32" s="6">
        <v>44728</v>
      </c>
      <c r="T32" s="4" t="s">
        <v>34</v>
      </c>
      <c r="U32" s="4">
        <v>2700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44722</v>
      </c>
      <c r="G33" s="6">
        <v>44725</v>
      </c>
      <c r="H33" s="4">
        <v>1</v>
      </c>
      <c r="I33" s="4">
        <v>3</v>
      </c>
      <c r="J33" s="4">
        <v>3</v>
      </c>
      <c r="K33" s="4" t="s">
        <v>30</v>
      </c>
      <c r="L33" s="4">
        <v>396</v>
      </c>
      <c r="M33" s="4">
        <v>396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44722</v>
      </c>
      <c r="S33" s="6">
        <v>44728</v>
      </c>
      <c r="T33" s="4" t="s">
        <v>34</v>
      </c>
      <c r="U33" s="4">
        <v>396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44724</v>
      </c>
      <c r="G34" s="6">
        <v>44725</v>
      </c>
      <c r="H34" s="4">
        <v>1</v>
      </c>
      <c r="I34" s="4">
        <v>1</v>
      </c>
      <c r="J34" s="4">
        <v>1</v>
      </c>
      <c r="K34" s="4" t="s">
        <v>30</v>
      </c>
      <c r="L34" s="4">
        <v>3200</v>
      </c>
      <c r="M34" s="4">
        <v>3200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44722</v>
      </c>
      <c r="S34" s="6">
        <v>44728</v>
      </c>
      <c r="T34" s="4" t="s">
        <v>34</v>
      </c>
      <c r="U34" s="4">
        <v>3200</v>
      </c>
      <c r="V34" s="4">
        <v>0</v>
      </c>
      <c r="W34" s="4">
        <v>0</v>
      </c>
      <c r="X34" s="4" t="s">
        <v>209</v>
      </c>
      <c r="Y34" s="4" t="s">
        <v>111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44723</v>
      </c>
      <c r="G35" s="6">
        <v>44725</v>
      </c>
      <c r="H35" s="4">
        <v>2</v>
      </c>
      <c r="I35" s="4">
        <v>2</v>
      </c>
      <c r="J35" s="4">
        <v>4</v>
      </c>
      <c r="K35" s="4" t="s">
        <v>30</v>
      </c>
      <c r="L35" s="4">
        <v>542</v>
      </c>
      <c r="M35" s="4">
        <v>542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44723</v>
      </c>
      <c r="S35" s="6">
        <v>44728</v>
      </c>
      <c r="T35" s="4" t="s">
        <v>34</v>
      </c>
      <c r="U35" s="4">
        <v>542</v>
      </c>
      <c r="V35" s="4">
        <v>0</v>
      </c>
      <c r="W35" s="4">
        <v>0</v>
      </c>
      <c r="X35" s="4" t="s">
        <v>212</v>
      </c>
      <c r="Y35" s="4" t="s">
        <v>111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78</v>
      </c>
      <c r="E36" s="4" t="s">
        <v>214</v>
      </c>
      <c r="F36" s="6">
        <v>44723</v>
      </c>
      <c r="G36" s="6">
        <v>44725</v>
      </c>
      <c r="H36" s="4">
        <v>1</v>
      </c>
      <c r="I36" s="4">
        <v>2</v>
      </c>
      <c r="J36" s="4">
        <v>2</v>
      </c>
      <c r="K36" s="4" t="s">
        <v>30</v>
      </c>
      <c r="L36" s="4">
        <v>7240</v>
      </c>
      <c r="M36" s="4">
        <v>7240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44723</v>
      </c>
      <c r="S36" s="6">
        <v>44728</v>
      </c>
      <c r="T36" s="4" t="s">
        <v>34</v>
      </c>
      <c r="U36" s="4">
        <v>7240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44723</v>
      </c>
      <c r="G37" s="6">
        <v>44725</v>
      </c>
      <c r="H37" s="4">
        <v>1</v>
      </c>
      <c r="I37" s="4">
        <v>2</v>
      </c>
      <c r="J37" s="4">
        <v>2</v>
      </c>
      <c r="K37" s="4" t="s">
        <v>30</v>
      </c>
      <c r="L37" s="4">
        <v>271</v>
      </c>
      <c r="M37" s="4">
        <v>271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44723</v>
      </c>
      <c r="S37" s="6">
        <v>44728</v>
      </c>
      <c r="T37" s="4" t="s">
        <v>34</v>
      </c>
      <c r="U37" s="4">
        <v>271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205</v>
      </c>
      <c r="B38" s="4" t="s">
        <v>26</v>
      </c>
      <c r="C38" s="4" t="s">
        <v>112</v>
      </c>
      <c r="D38" s="4" t="s">
        <v>206</v>
      </c>
      <c r="E38" s="4" t="s">
        <v>207</v>
      </c>
      <c r="F38" s="6">
        <v>44724</v>
      </c>
      <c r="G38" s="6">
        <v>44725</v>
      </c>
      <c r="H38" s="4">
        <v>1</v>
      </c>
      <c r="I38" s="4">
        <v>1</v>
      </c>
      <c r="J38" s="4">
        <v>1</v>
      </c>
      <c r="K38" s="4" t="s">
        <v>30</v>
      </c>
      <c r="L38" s="4">
        <v>-3200</v>
      </c>
      <c r="M38" s="4">
        <v>-3200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44722</v>
      </c>
      <c r="S38" s="6">
        <v>44728</v>
      </c>
      <c r="T38" s="4" t="s">
        <v>34</v>
      </c>
      <c r="U38" s="4">
        <v>-3200</v>
      </c>
      <c r="V38" s="4">
        <v>0</v>
      </c>
      <c r="W38" s="4">
        <v>0</v>
      </c>
      <c r="X38" s="4" t="s">
        <v>209</v>
      </c>
      <c r="Y38" s="4" t="s">
        <v>111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78</v>
      </c>
      <c r="E39" s="4" t="s">
        <v>79</v>
      </c>
      <c r="F39" s="6">
        <v>44723</v>
      </c>
      <c r="G39" s="6">
        <v>44725</v>
      </c>
      <c r="H39" s="4">
        <v>1</v>
      </c>
      <c r="I39" s="4">
        <v>2</v>
      </c>
      <c r="J39" s="4">
        <v>2</v>
      </c>
      <c r="K39" s="4" t="s">
        <v>30</v>
      </c>
      <c r="L39" s="4">
        <v>4560</v>
      </c>
      <c r="M39" s="4">
        <v>4560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44722</v>
      </c>
      <c r="S39" s="6">
        <v>44728</v>
      </c>
      <c r="T39" s="4" t="s">
        <v>34</v>
      </c>
      <c r="U39" s="4">
        <v>4560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189</v>
      </c>
      <c r="F40" s="6">
        <v>44723</v>
      </c>
      <c r="G40" s="6">
        <v>44725</v>
      </c>
      <c r="H40" s="4">
        <v>1</v>
      </c>
      <c r="I40" s="4">
        <v>2</v>
      </c>
      <c r="J40" s="4">
        <v>2</v>
      </c>
      <c r="K40" s="4" t="s">
        <v>30</v>
      </c>
      <c r="L40" s="4">
        <v>1060</v>
      </c>
      <c r="M40" s="4">
        <v>1060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44723</v>
      </c>
      <c r="S40" s="6">
        <v>44728</v>
      </c>
      <c r="T40" s="4" t="s">
        <v>34</v>
      </c>
      <c r="U40" s="4">
        <v>1060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78</v>
      </c>
      <c r="E41" s="4" t="s">
        <v>79</v>
      </c>
      <c r="F41" s="6">
        <v>44723</v>
      </c>
      <c r="G41" s="6">
        <v>44725</v>
      </c>
      <c r="H41" s="4">
        <v>1</v>
      </c>
      <c r="I41" s="4">
        <v>2</v>
      </c>
      <c r="J41" s="4">
        <v>2</v>
      </c>
      <c r="K41" s="4" t="s">
        <v>30</v>
      </c>
      <c r="L41" s="4">
        <v>4560</v>
      </c>
      <c r="M41" s="4">
        <v>4560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44723</v>
      </c>
      <c r="S41" s="6">
        <v>44728</v>
      </c>
      <c r="T41" s="4" t="s">
        <v>34</v>
      </c>
      <c r="U41" s="4">
        <v>4560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44723</v>
      </c>
      <c r="G42" s="6">
        <v>44725</v>
      </c>
      <c r="H42" s="4">
        <v>1</v>
      </c>
      <c r="I42" s="4">
        <v>2</v>
      </c>
      <c r="J42" s="4">
        <v>2</v>
      </c>
      <c r="K42" s="4" t="s">
        <v>30</v>
      </c>
      <c r="L42" s="4">
        <v>694</v>
      </c>
      <c r="M42" s="4">
        <v>694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44723</v>
      </c>
      <c r="S42" s="6">
        <v>44728</v>
      </c>
      <c r="T42" s="4" t="s">
        <v>34</v>
      </c>
      <c r="U42" s="4">
        <v>694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147</v>
      </c>
      <c r="E43" s="4" t="s">
        <v>148</v>
      </c>
      <c r="F43" s="6">
        <v>44724</v>
      </c>
      <c r="G43" s="6">
        <v>44725</v>
      </c>
      <c r="H43" s="4">
        <v>1</v>
      </c>
      <c r="I43" s="4">
        <v>1</v>
      </c>
      <c r="J43" s="4">
        <v>1</v>
      </c>
      <c r="K43" s="4" t="s">
        <v>30</v>
      </c>
      <c r="L43" s="4">
        <v>305</v>
      </c>
      <c r="M43" s="4">
        <v>305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44723</v>
      </c>
      <c r="S43" s="6">
        <v>44728</v>
      </c>
      <c r="T43" s="4" t="s">
        <v>34</v>
      </c>
      <c r="U43" s="4">
        <v>305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44723</v>
      </c>
      <c r="G44" s="6">
        <v>44725</v>
      </c>
      <c r="H44" s="4">
        <v>3</v>
      </c>
      <c r="I44" s="4">
        <v>2</v>
      </c>
      <c r="J44" s="4">
        <v>6</v>
      </c>
      <c r="K44" s="4" t="s">
        <v>30</v>
      </c>
      <c r="L44" s="4">
        <v>924</v>
      </c>
      <c r="M44" s="4">
        <v>924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44723</v>
      </c>
      <c r="S44" s="6">
        <v>44728</v>
      </c>
      <c r="T44" s="4" t="s">
        <v>34</v>
      </c>
      <c r="U44" s="4">
        <v>924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44724</v>
      </c>
      <c r="G45" s="6">
        <v>44725</v>
      </c>
      <c r="H45" s="4">
        <v>1</v>
      </c>
      <c r="I45" s="4">
        <v>1</v>
      </c>
      <c r="J45" s="4">
        <v>1</v>
      </c>
      <c r="K45" s="4" t="s">
        <v>30</v>
      </c>
      <c r="L45" s="4">
        <v>1278</v>
      </c>
      <c r="M45" s="4">
        <v>1278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44723</v>
      </c>
      <c r="S45" s="6">
        <v>44728</v>
      </c>
      <c r="T45" s="4" t="s">
        <v>34</v>
      </c>
      <c r="U45" s="4">
        <v>1278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44724</v>
      </c>
      <c r="G46" s="6">
        <v>44725</v>
      </c>
      <c r="H46" s="4">
        <v>1</v>
      </c>
      <c r="I46" s="4">
        <v>1</v>
      </c>
      <c r="J46" s="4">
        <v>1</v>
      </c>
      <c r="K46" s="4" t="s">
        <v>30</v>
      </c>
      <c r="L46" s="4">
        <v>138</v>
      </c>
      <c r="M46" s="4">
        <v>138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44724</v>
      </c>
      <c r="S46" s="6">
        <v>44728</v>
      </c>
      <c r="T46" s="4" t="s">
        <v>34</v>
      </c>
      <c r="U46" s="4">
        <v>138</v>
      </c>
      <c r="V46" s="4">
        <v>0</v>
      </c>
      <c r="W46" s="4">
        <v>0</v>
      </c>
      <c r="X46" s="4" t="s">
        <v>259</v>
      </c>
      <c r="Y46" s="4" t="s">
        <v>111</v>
      </c>
    </row>
    <row r="47" s="4" customFormat="1" spans="1:25">
      <c r="A47" s="4" t="s">
        <v>257</v>
      </c>
      <c r="B47" s="4" t="s">
        <v>26</v>
      </c>
      <c r="C47" s="4" t="s">
        <v>112</v>
      </c>
      <c r="D47" s="4" t="s">
        <v>188</v>
      </c>
      <c r="E47" s="4" t="s">
        <v>189</v>
      </c>
      <c r="F47" s="6">
        <v>44724</v>
      </c>
      <c r="G47" s="6">
        <v>44725</v>
      </c>
      <c r="H47" s="4">
        <v>1</v>
      </c>
      <c r="I47" s="4">
        <v>1</v>
      </c>
      <c r="J47" s="4">
        <v>1</v>
      </c>
      <c r="K47" s="4" t="s">
        <v>30</v>
      </c>
      <c r="L47" s="4">
        <v>-138</v>
      </c>
      <c r="M47" s="4">
        <v>-138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44724</v>
      </c>
      <c r="S47" s="6">
        <v>44728</v>
      </c>
      <c r="T47" s="4" t="s">
        <v>34</v>
      </c>
      <c r="U47" s="4">
        <v>-138</v>
      </c>
      <c r="V47" s="4">
        <v>0</v>
      </c>
      <c r="W47" s="4">
        <v>0</v>
      </c>
      <c r="X47" s="4" t="s">
        <v>259</v>
      </c>
      <c r="Y47" s="4" t="s">
        <v>111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44724</v>
      </c>
      <c r="G48" s="6">
        <v>44725</v>
      </c>
      <c r="H48" s="4">
        <v>1</v>
      </c>
      <c r="I48" s="4">
        <v>1</v>
      </c>
      <c r="J48" s="4">
        <v>1</v>
      </c>
      <c r="K48" s="4" t="s">
        <v>30</v>
      </c>
      <c r="L48" s="4">
        <v>236</v>
      </c>
      <c r="M48" s="4">
        <v>236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44724</v>
      </c>
      <c r="S48" s="6">
        <v>44728</v>
      </c>
      <c r="T48" s="4" t="s">
        <v>34</v>
      </c>
      <c r="U48" s="4">
        <v>236</v>
      </c>
      <c r="V48" s="4">
        <v>0</v>
      </c>
      <c r="W48" s="4">
        <v>0</v>
      </c>
      <c r="X48" s="4" t="s">
        <v>111</v>
      </c>
      <c r="Y48" s="4" t="s">
        <v>111</v>
      </c>
    </row>
    <row r="49" s="4" customFormat="1" spans="1:25">
      <c r="A49" s="4" t="s">
        <v>260</v>
      </c>
      <c r="B49" s="4" t="s">
        <v>26</v>
      </c>
      <c r="C49" s="4" t="s">
        <v>112</v>
      </c>
      <c r="D49" s="4" t="s">
        <v>261</v>
      </c>
      <c r="E49" s="4" t="s">
        <v>262</v>
      </c>
      <c r="F49" s="6">
        <v>44724</v>
      </c>
      <c r="G49" s="6">
        <v>44725</v>
      </c>
      <c r="H49" s="4">
        <v>1</v>
      </c>
      <c r="I49" s="4">
        <v>1</v>
      </c>
      <c r="J49" s="4">
        <v>1</v>
      </c>
      <c r="K49" s="4" t="s">
        <v>30</v>
      </c>
      <c r="L49" s="4">
        <v>-236</v>
      </c>
      <c r="M49" s="4">
        <v>-236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44724</v>
      </c>
      <c r="S49" s="6">
        <v>44728</v>
      </c>
      <c r="T49" s="4" t="s">
        <v>34</v>
      </c>
      <c r="U49" s="4">
        <v>-236</v>
      </c>
      <c r="V49" s="4">
        <v>0</v>
      </c>
      <c r="W49" s="4">
        <v>0</v>
      </c>
      <c r="X49" s="4" t="s">
        <v>111</v>
      </c>
      <c r="Y49" s="4" t="s">
        <v>111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188</v>
      </c>
      <c r="E50" s="4" t="s">
        <v>189</v>
      </c>
      <c r="F50" s="6">
        <v>44724</v>
      </c>
      <c r="G50" s="6">
        <v>44725</v>
      </c>
      <c r="H50" s="4">
        <v>1</v>
      </c>
      <c r="I50" s="4">
        <v>1</v>
      </c>
      <c r="J50" s="4">
        <v>1</v>
      </c>
      <c r="K50" s="4" t="s">
        <v>30</v>
      </c>
      <c r="L50" s="4">
        <v>138</v>
      </c>
      <c r="M50" s="4">
        <v>138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44724</v>
      </c>
      <c r="S50" s="6">
        <v>44728</v>
      </c>
      <c r="T50" s="4" t="s">
        <v>34</v>
      </c>
      <c r="U50" s="4">
        <v>138</v>
      </c>
      <c r="V50" s="4">
        <v>0</v>
      </c>
      <c r="W50" s="4">
        <v>0</v>
      </c>
      <c r="X50" s="4" t="s">
        <v>265</v>
      </c>
      <c r="Y50" s="4" t="s">
        <v>111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44724</v>
      </c>
      <c r="G51" s="6">
        <v>44725</v>
      </c>
      <c r="H51" s="4">
        <v>1</v>
      </c>
      <c r="I51" s="4">
        <v>1</v>
      </c>
      <c r="J51" s="4">
        <v>1</v>
      </c>
      <c r="K51" s="4" t="s">
        <v>30</v>
      </c>
      <c r="L51" s="4">
        <v>115</v>
      </c>
      <c r="M51" s="4">
        <v>115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44724</v>
      </c>
      <c r="S51" s="6">
        <v>44728</v>
      </c>
      <c r="T51" s="4" t="s">
        <v>34</v>
      </c>
      <c r="U51" s="4">
        <v>115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44724</v>
      </c>
      <c r="G52" s="6">
        <v>44725</v>
      </c>
      <c r="H52" s="4">
        <v>1</v>
      </c>
      <c r="I52" s="4">
        <v>1</v>
      </c>
      <c r="J52" s="4">
        <v>1</v>
      </c>
      <c r="K52" s="4" t="s">
        <v>30</v>
      </c>
      <c r="L52" s="4">
        <v>171</v>
      </c>
      <c r="M52" s="4">
        <v>171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44724</v>
      </c>
      <c r="S52" s="6">
        <v>44728</v>
      </c>
      <c r="T52" s="4" t="s">
        <v>34</v>
      </c>
      <c r="U52" s="4">
        <v>171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252</v>
      </c>
      <c r="E53" s="4" t="s">
        <v>279</v>
      </c>
      <c r="F53" s="6">
        <v>44724</v>
      </c>
      <c r="G53" s="6">
        <v>44725</v>
      </c>
      <c r="H53" s="4">
        <v>1</v>
      </c>
      <c r="I53" s="4">
        <v>1</v>
      </c>
      <c r="J53" s="4">
        <v>1</v>
      </c>
      <c r="K53" s="4" t="s">
        <v>30</v>
      </c>
      <c r="L53" s="4">
        <v>1950</v>
      </c>
      <c r="M53" s="4">
        <v>1950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44723</v>
      </c>
      <c r="S53" s="6">
        <v>44728</v>
      </c>
      <c r="T53" s="4" t="s">
        <v>34</v>
      </c>
      <c r="U53" s="4">
        <v>1950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44724</v>
      </c>
      <c r="G54" s="6">
        <v>44725</v>
      </c>
      <c r="H54" s="4">
        <v>1</v>
      </c>
      <c r="I54" s="4">
        <v>1</v>
      </c>
      <c r="J54" s="4">
        <v>1</v>
      </c>
      <c r="K54" s="4" t="s">
        <v>30</v>
      </c>
      <c r="L54" s="4">
        <v>236</v>
      </c>
      <c r="M54" s="4">
        <v>236</v>
      </c>
      <c r="N54" s="4" t="s">
        <v>263</v>
      </c>
      <c r="O54" s="4" t="s">
        <v>32</v>
      </c>
      <c r="P54" s="4" t="s">
        <v>33</v>
      </c>
      <c r="Q54" s="4">
        <v>0</v>
      </c>
      <c r="R54" s="7">
        <v>44724</v>
      </c>
      <c r="S54" s="6">
        <v>44728</v>
      </c>
      <c r="T54" s="4" t="s">
        <v>34</v>
      </c>
      <c r="U54" s="4">
        <v>236</v>
      </c>
      <c r="V54" s="4">
        <v>0</v>
      </c>
      <c r="W54" s="4">
        <v>0</v>
      </c>
      <c r="X54" s="4" t="s">
        <v>284</v>
      </c>
      <c r="Y54" s="4" t="s">
        <v>111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44724</v>
      </c>
      <c r="G55" s="6">
        <v>44725</v>
      </c>
      <c r="H55" s="4">
        <v>1</v>
      </c>
      <c r="I55" s="4">
        <v>1</v>
      </c>
      <c r="J55" s="4">
        <v>1</v>
      </c>
      <c r="K55" s="4" t="s">
        <v>30</v>
      </c>
      <c r="L55" s="4">
        <v>171</v>
      </c>
      <c r="M55" s="4">
        <v>171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44724</v>
      </c>
      <c r="S55" s="6">
        <v>44728</v>
      </c>
      <c r="T55" s="4" t="s">
        <v>34</v>
      </c>
      <c r="U55" s="4">
        <v>171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78</v>
      </c>
      <c r="E56" s="4" t="s">
        <v>85</v>
      </c>
      <c r="F56" s="6">
        <v>44724</v>
      </c>
      <c r="G56" s="6">
        <v>44725</v>
      </c>
      <c r="H56" s="4">
        <v>1</v>
      </c>
      <c r="I56" s="4">
        <v>1</v>
      </c>
      <c r="J56" s="4">
        <v>1</v>
      </c>
      <c r="K56" s="4" t="s">
        <v>30</v>
      </c>
      <c r="L56" s="4">
        <v>2515</v>
      </c>
      <c r="M56" s="4">
        <v>2515</v>
      </c>
      <c r="N56" s="4" t="s">
        <v>290</v>
      </c>
      <c r="O56" s="4" t="s">
        <v>32</v>
      </c>
      <c r="P56" s="4" t="s">
        <v>33</v>
      </c>
      <c r="Q56" s="4">
        <v>0</v>
      </c>
      <c r="R56" s="7">
        <v>44724</v>
      </c>
      <c r="S56" s="6">
        <v>44728</v>
      </c>
      <c r="T56" s="4" t="s">
        <v>34</v>
      </c>
      <c r="U56" s="4">
        <v>2515</v>
      </c>
      <c r="V56" s="4">
        <v>0</v>
      </c>
      <c r="W56" s="4">
        <v>0</v>
      </c>
      <c r="X56" s="4" t="s">
        <v>291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147</v>
      </c>
      <c r="E57" s="4" t="s">
        <v>148</v>
      </c>
      <c r="F57" s="6">
        <v>44724</v>
      </c>
      <c r="G57" s="6">
        <v>44725</v>
      </c>
      <c r="H57" s="4">
        <v>1</v>
      </c>
      <c r="I57" s="4">
        <v>1</v>
      </c>
      <c r="J57" s="4">
        <v>1</v>
      </c>
      <c r="K57" s="4" t="s">
        <v>30</v>
      </c>
      <c r="L57" s="4">
        <v>158</v>
      </c>
      <c r="M57" s="4">
        <v>158</v>
      </c>
      <c r="N57" s="4" t="s">
        <v>242</v>
      </c>
      <c r="O57" s="4" t="s">
        <v>32</v>
      </c>
      <c r="P57" s="4" t="s">
        <v>33</v>
      </c>
      <c r="Q57" s="4">
        <v>0</v>
      </c>
      <c r="R57" s="7">
        <v>44724</v>
      </c>
      <c r="S57" s="6">
        <v>44728</v>
      </c>
      <c r="T57" s="4" t="s">
        <v>34</v>
      </c>
      <c r="U57" s="4">
        <v>158</v>
      </c>
      <c r="V57" s="4">
        <v>0</v>
      </c>
      <c r="W57" s="4">
        <v>0</v>
      </c>
      <c r="X57" s="4" t="s">
        <v>111</v>
      </c>
      <c r="Y57" s="4" t="s">
        <v>111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44724</v>
      </c>
      <c r="G58" s="6">
        <v>44725</v>
      </c>
      <c r="H58" s="4">
        <v>1</v>
      </c>
      <c r="I58" s="4">
        <v>1</v>
      </c>
      <c r="J58" s="4">
        <v>1</v>
      </c>
      <c r="K58" s="4" t="s">
        <v>30</v>
      </c>
      <c r="L58" s="4">
        <v>942</v>
      </c>
      <c r="M58" s="4">
        <v>942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44724</v>
      </c>
      <c r="S58" s="6">
        <v>44728</v>
      </c>
      <c r="T58" s="4" t="s">
        <v>34</v>
      </c>
      <c r="U58" s="4">
        <v>942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194</v>
      </c>
      <c r="E59" s="4" t="s">
        <v>301</v>
      </c>
      <c r="F59" s="6">
        <v>44724</v>
      </c>
      <c r="G59" s="6">
        <v>44725</v>
      </c>
      <c r="H59" s="4">
        <v>1</v>
      </c>
      <c r="I59" s="4">
        <v>1</v>
      </c>
      <c r="J59" s="4">
        <v>1</v>
      </c>
      <c r="K59" s="4" t="s">
        <v>30</v>
      </c>
      <c r="L59" s="4">
        <v>900</v>
      </c>
      <c r="M59" s="4">
        <v>900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44724</v>
      </c>
      <c r="S59" s="6">
        <v>44728</v>
      </c>
      <c r="T59" s="4" t="s">
        <v>34</v>
      </c>
      <c r="U59" s="4">
        <v>900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188</v>
      </c>
      <c r="E60" s="4" t="s">
        <v>189</v>
      </c>
      <c r="F60" s="6">
        <v>44724</v>
      </c>
      <c r="G60" s="6">
        <v>44725</v>
      </c>
      <c r="H60" s="4">
        <v>1</v>
      </c>
      <c r="I60" s="4">
        <v>1</v>
      </c>
      <c r="J60" s="4">
        <v>1</v>
      </c>
      <c r="K60" s="4" t="s">
        <v>30</v>
      </c>
      <c r="L60" s="4">
        <v>138</v>
      </c>
      <c r="M60" s="4">
        <v>138</v>
      </c>
      <c r="N60" s="4" t="s">
        <v>306</v>
      </c>
      <c r="O60" s="4" t="s">
        <v>32</v>
      </c>
      <c r="P60" s="4" t="s">
        <v>33</v>
      </c>
      <c r="Q60" s="4">
        <v>0</v>
      </c>
      <c r="R60" s="7">
        <v>44724</v>
      </c>
      <c r="S60" s="6">
        <v>44728</v>
      </c>
      <c r="T60" s="4" t="s">
        <v>34</v>
      </c>
      <c r="U60" s="4">
        <v>138</v>
      </c>
      <c r="V60" s="4">
        <v>0</v>
      </c>
      <c r="W60" s="4">
        <v>0</v>
      </c>
      <c r="X60" s="4" t="s">
        <v>111</v>
      </c>
      <c r="Y60" s="4" t="s">
        <v>111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261</v>
      </c>
      <c r="E61" s="4" t="s">
        <v>262</v>
      </c>
      <c r="F61" s="6">
        <v>44724</v>
      </c>
      <c r="G61" s="6">
        <v>44725</v>
      </c>
      <c r="H61" s="4">
        <v>1</v>
      </c>
      <c r="I61" s="4">
        <v>1</v>
      </c>
      <c r="J61" s="4">
        <v>1</v>
      </c>
      <c r="K61" s="4" t="s">
        <v>30</v>
      </c>
      <c r="L61" s="4">
        <v>273</v>
      </c>
      <c r="M61" s="4">
        <v>273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44724</v>
      </c>
      <c r="S61" s="6">
        <v>44728</v>
      </c>
      <c r="T61" s="4" t="s">
        <v>34</v>
      </c>
      <c r="U61" s="4">
        <v>273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44724</v>
      </c>
      <c r="G62" s="6">
        <v>44725</v>
      </c>
      <c r="H62" s="4">
        <v>1</v>
      </c>
      <c r="I62" s="4">
        <v>1</v>
      </c>
      <c r="J62" s="4">
        <v>1</v>
      </c>
      <c r="K62" s="4" t="s">
        <v>30</v>
      </c>
      <c r="L62" s="4">
        <v>1352</v>
      </c>
      <c r="M62" s="4">
        <v>1352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44724</v>
      </c>
      <c r="S62" s="6">
        <v>44728</v>
      </c>
      <c r="T62" s="4" t="s">
        <v>34</v>
      </c>
      <c r="U62" s="4">
        <v>1352</v>
      </c>
      <c r="V62" s="4">
        <v>0</v>
      </c>
      <c r="W62" s="4">
        <v>0</v>
      </c>
      <c r="X62" s="4" t="s">
        <v>315</v>
      </c>
      <c r="Y62" s="4" t="s">
        <v>316</v>
      </c>
    </row>
    <row r="63" s="4" customFormat="1" spans="1:25">
      <c r="A63" s="4" t="s">
        <v>317</v>
      </c>
      <c r="B63" s="4" t="s">
        <v>26</v>
      </c>
      <c r="C63" s="4" t="s">
        <v>318</v>
      </c>
      <c r="D63" s="4" t="s">
        <v>319</v>
      </c>
      <c r="E63" s="4" t="s">
        <v>320</v>
      </c>
      <c r="F63" s="6">
        <v>44682</v>
      </c>
      <c r="G63" s="6">
        <v>44683</v>
      </c>
      <c r="H63" s="4">
        <v>1</v>
      </c>
      <c r="I63" s="4">
        <v>1</v>
      </c>
      <c r="J63" s="4">
        <v>1</v>
      </c>
      <c r="K63" s="4" t="s">
        <v>30</v>
      </c>
      <c r="L63" s="4">
        <v>-542</v>
      </c>
      <c r="M63" s="4">
        <v>-542</v>
      </c>
      <c r="N63" s="4" t="s">
        <v>321</v>
      </c>
      <c r="O63" s="4" t="s">
        <v>32</v>
      </c>
      <c r="P63" s="4" t="s">
        <v>33</v>
      </c>
      <c r="Q63" s="4">
        <v>0</v>
      </c>
      <c r="R63" s="7">
        <v>44682</v>
      </c>
      <c r="S63" s="6">
        <v>44728</v>
      </c>
      <c r="T63" s="4"/>
      <c r="U63" s="4">
        <v>0</v>
      </c>
      <c r="V63" s="4">
        <v>0</v>
      </c>
      <c r="W63" s="4">
        <v>0</v>
      </c>
      <c r="X63" s="4" t="s">
        <v>322</v>
      </c>
      <c r="Y63" s="4" t="s">
        <v>111</v>
      </c>
    </row>
    <row r="64" s="4" customFormat="1" spans="1:25">
      <c r="A64" s="4" t="s">
        <v>323</v>
      </c>
      <c r="B64" s="4" t="s">
        <v>26</v>
      </c>
      <c r="C64" s="4" t="s">
        <v>318</v>
      </c>
      <c r="D64" s="4" t="s">
        <v>324</v>
      </c>
      <c r="E64" s="4" t="s">
        <v>325</v>
      </c>
      <c r="F64" s="6">
        <v>44698</v>
      </c>
      <c r="G64" s="6">
        <v>44700</v>
      </c>
      <c r="H64" s="4">
        <v>1</v>
      </c>
      <c r="I64" s="4">
        <v>2</v>
      </c>
      <c r="J64" s="4">
        <v>2</v>
      </c>
      <c r="K64" s="4" t="s">
        <v>30</v>
      </c>
      <c r="L64" s="4">
        <v>-510</v>
      </c>
      <c r="M64" s="4">
        <v>-510</v>
      </c>
      <c r="N64" s="4" t="s">
        <v>326</v>
      </c>
      <c r="O64" s="4" t="s">
        <v>32</v>
      </c>
      <c r="P64" s="4" t="s">
        <v>33</v>
      </c>
      <c r="Q64" s="4">
        <v>0</v>
      </c>
      <c r="R64" s="7">
        <v>44697</v>
      </c>
      <c r="S64" s="6">
        <v>44728</v>
      </c>
      <c r="T64" s="4"/>
      <c r="U64" s="4">
        <v>0</v>
      </c>
      <c r="V64" s="4">
        <v>0</v>
      </c>
      <c r="W64" s="4">
        <v>0</v>
      </c>
      <c r="X64" s="4" t="s">
        <v>327</v>
      </c>
      <c r="Y64" s="4" t="s">
        <v>328</v>
      </c>
    </row>
    <row r="65" s="4" customFormat="1" spans="1:25">
      <c r="A65" s="4" t="s">
        <v>329</v>
      </c>
      <c r="B65" s="4" t="s">
        <v>26</v>
      </c>
      <c r="C65" s="4" t="s">
        <v>318</v>
      </c>
      <c r="D65" s="4" t="s">
        <v>330</v>
      </c>
      <c r="E65" s="4" t="s">
        <v>331</v>
      </c>
      <c r="F65" s="6">
        <v>44703</v>
      </c>
      <c r="G65" s="6">
        <v>44706</v>
      </c>
      <c r="H65" s="4">
        <v>1</v>
      </c>
      <c r="I65" s="4">
        <v>3</v>
      </c>
      <c r="J65" s="4">
        <v>3</v>
      </c>
      <c r="K65" s="4" t="s">
        <v>30</v>
      </c>
      <c r="L65" s="4">
        <v>-402</v>
      </c>
      <c r="M65" s="4">
        <v>-402</v>
      </c>
      <c r="N65" s="4" t="s">
        <v>332</v>
      </c>
      <c r="O65" s="4" t="s">
        <v>32</v>
      </c>
      <c r="P65" s="4" t="s">
        <v>33</v>
      </c>
      <c r="Q65" s="4">
        <v>0</v>
      </c>
      <c r="R65" s="7">
        <v>44703</v>
      </c>
      <c r="S65" s="6">
        <v>44728</v>
      </c>
      <c r="T65" s="4"/>
      <c r="U65" s="4">
        <v>0</v>
      </c>
      <c r="V65" s="4">
        <v>0</v>
      </c>
      <c r="W65" s="4">
        <v>0</v>
      </c>
      <c r="X65" s="4" t="s">
        <v>333</v>
      </c>
      <c r="Y65" s="4" t="s">
        <v>111</v>
      </c>
    </row>
    <row r="66" s="4" customFormat="1" spans="1:25">
      <c r="A66" s="4" t="s">
        <v>317</v>
      </c>
      <c r="B66" s="4" t="s">
        <v>26</v>
      </c>
      <c r="C66" s="4" t="s">
        <v>318</v>
      </c>
      <c r="D66" s="4" t="s">
        <v>319</v>
      </c>
      <c r="E66" s="4" t="s">
        <v>320</v>
      </c>
      <c r="F66" s="6">
        <v>44682</v>
      </c>
      <c r="G66" s="6">
        <v>44683</v>
      </c>
      <c r="H66" s="4">
        <v>1</v>
      </c>
      <c r="I66" s="4">
        <v>1</v>
      </c>
      <c r="J66" s="4">
        <v>1</v>
      </c>
      <c r="K66" s="4" t="s">
        <v>30</v>
      </c>
      <c r="L66" s="4">
        <v>-542</v>
      </c>
      <c r="M66" s="4">
        <v>-542</v>
      </c>
      <c r="N66" s="4" t="s">
        <v>321</v>
      </c>
      <c r="O66" s="4" t="s">
        <v>32</v>
      </c>
      <c r="P66" s="4" t="s">
        <v>33</v>
      </c>
      <c r="Q66" s="4">
        <v>0</v>
      </c>
      <c r="R66" s="7">
        <v>44682</v>
      </c>
      <c r="S66" s="6">
        <v>44728</v>
      </c>
      <c r="T66" s="4"/>
      <c r="U66" s="4">
        <v>0</v>
      </c>
      <c r="V66" s="4">
        <v>0</v>
      </c>
      <c r="W66" s="4">
        <v>0</v>
      </c>
      <c r="X66" s="4" t="s">
        <v>322</v>
      </c>
      <c r="Y66" s="4" t="s">
        <v>111</v>
      </c>
    </row>
    <row r="67" s="4" customFormat="1" spans="1:25">
      <c r="A67" s="4" t="s">
        <v>323</v>
      </c>
      <c r="B67" s="4" t="s">
        <v>26</v>
      </c>
      <c r="C67" s="4" t="s">
        <v>318</v>
      </c>
      <c r="D67" s="4" t="s">
        <v>324</v>
      </c>
      <c r="E67" s="4" t="s">
        <v>325</v>
      </c>
      <c r="F67" s="6">
        <v>44698</v>
      </c>
      <c r="G67" s="6">
        <v>44700</v>
      </c>
      <c r="H67" s="4">
        <v>1</v>
      </c>
      <c r="I67" s="4">
        <v>2</v>
      </c>
      <c r="J67" s="4">
        <v>2</v>
      </c>
      <c r="K67" s="4" t="s">
        <v>30</v>
      </c>
      <c r="L67" s="4">
        <v>-510</v>
      </c>
      <c r="M67" s="4">
        <v>-510</v>
      </c>
      <c r="N67" s="4" t="s">
        <v>326</v>
      </c>
      <c r="O67" s="4" t="s">
        <v>32</v>
      </c>
      <c r="P67" s="4" t="s">
        <v>33</v>
      </c>
      <c r="Q67" s="4">
        <v>0</v>
      </c>
      <c r="R67" s="7">
        <v>44697</v>
      </c>
      <c r="S67" s="6">
        <v>44728</v>
      </c>
      <c r="T67" s="4"/>
      <c r="U67" s="4">
        <v>0</v>
      </c>
      <c r="V67" s="4">
        <v>0</v>
      </c>
      <c r="W67" s="4">
        <v>0</v>
      </c>
      <c r="X67" s="4" t="s">
        <v>327</v>
      </c>
      <c r="Y67" s="4" t="s">
        <v>328</v>
      </c>
    </row>
    <row r="68" s="4" customFormat="1" spans="1:25">
      <c r="A68" s="4" t="s">
        <v>329</v>
      </c>
      <c r="B68" s="4" t="s">
        <v>26</v>
      </c>
      <c r="C68" s="4" t="s">
        <v>318</v>
      </c>
      <c r="D68" s="4" t="s">
        <v>330</v>
      </c>
      <c r="E68" s="4" t="s">
        <v>331</v>
      </c>
      <c r="F68" s="6">
        <v>44703</v>
      </c>
      <c r="G68" s="6">
        <v>44706</v>
      </c>
      <c r="H68" s="4">
        <v>1</v>
      </c>
      <c r="I68" s="4">
        <v>3</v>
      </c>
      <c r="J68" s="4">
        <v>3</v>
      </c>
      <c r="K68" s="4" t="s">
        <v>30</v>
      </c>
      <c r="L68" s="4">
        <v>-402</v>
      </c>
      <c r="M68" s="4">
        <v>-402</v>
      </c>
      <c r="N68" s="4" t="s">
        <v>332</v>
      </c>
      <c r="O68" s="4" t="s">
        <v>32</v>
      </c>
      <c r="P68" s="4" t="s">
        <v>33</v>
      </c>
      <c r="Q68" s="4">
        <v>0</v>
      </c>
      <c r="R68" s="7">
        <v>44703</v>
      </c>
      <c r="S68" s="6">
        <v>44728</v>
      </c>
      <c r="T68" s="4"/>
      <c r="U68" s="4">
        <v>0</v>
      </c>
      <c r="V68" s="4">
        <v>0</v>
      </c>
      <c r="W68" s="4">
        <v>0</v>
      </c>
      <c r="X68" s="4" t="s">
        <v>333</v>
      </c>
      <c r="Y68" s="4" t="s">
        <v>111</v>
      </c>
    </row>
    <row r="69" s="4" customFormat="1" spans="1:25">
      <c r="A69" s="4" t="s">
        <v>317</v>
      </c>
      <c r="B69" s="4" t="s">
        <v>26</v>
      </c>
      <c r="C69" s="4" t="s">
        <v>318</v>
      </c>
      <c r="D69" s="4" t="s">
        <v>319</v>
      </c>
      <c r="E69" s="4" t="s">
        <v>320</v>
      </c>
      <c r="F69" s="6">
        <v>44682</v>
      </c>
      <c r="G69" s="6">
        <v>44683</v>
      </c>
      <c r="H69" s="4">
        <v>1</v>
      </c>
      <c r="I69" s="4">
        <v>1</v>
      </c>
      <c r="J69" s="4">
        <v>1</v>
      </c>
      <c r="K69" s="4" t="s">
        <v>30</v>
      </c>
      <c r="L69" s="4">
        <v>542</v>
      </c>
      <c r="M69" s="4">
        <v>542</v>
      </c>
      <c r="N69" s="4" t="s">
        <v>321</v>
      </c>
      <c r="O69" s="4" t="s">
        <v>32</v>
      </c>
      <c r="P69" s="4" t="s">
        <v>33</v>
      </c>
      <c r="Q69" s="4">
        <v>0</v>
      </c>
      <c r="R69" s="7">
        <v>44682</v>
      </c>
      <c r="S69" s="6">
        <v>44728</v>
      </c>
      <c r="T69" s="4"/>
      <c r="U69" s="4">
        <v>0</v>
      </c>
      <c r="V69" s="4">
        <v>0</v>
      </c>
      <c r="W69" s="4">
        <v>0</v>
      </c>
      <c r="X69" s="4" t="s">
        <v>322</v>
      </c>
      <c r="Y69" s="4" t="s">
        <v>111</v>
      </c>
    </row>
    <row r="70" s="4" customFormat="1" spans="1:25">
      <c r="A70" s="4" t="s">
        <v>323</v>
      </c>
      <c r="B70" s="4" t="s">
        <v>26</v>
      </c>
      <c r="C70" s="4" t="s">
        <v>318</v>
      </c>
      <c r="D70" s="4" t="s">
        <v>324</v>
      </c>
      <c r="E70" s="4" t="s">
        <v>325</v>
      </c>
      <c r="F70" s="6">
        <v>44698</v>
      </c>
      <c r="G70" s="6">
        <v>44700</v>
      </c>
      <c r="H70" s="4">
        <v>1</v>
      </c>
      <c r="I70" s="4">
        <v>2</v>
      </c>
      <c r="J70" s="4">
        <v>2</v>
      </c>
      <c r="K70" s="4" t="s">
        <v>30</v>
      </c>
      <c r="L70" s="4">
        <v>510</v>
      </c>
      <c r="M70" s="4">
        <v>510</v>
      </c>
      <c r="N70" s="4" t="s">
        <v>326</v>
      </c>
      <c r="O70" s="4" t="s">
        <v>32</v>
      </c>
      <c r="P70" s="4" t="s">
        <v>33</v>
      </c>
      <c r="Q70" s="4">
        <v>0</v>
      </c>
      <c r="R70" s="7">
        <v>44697</v>
      </c>
      <c r="S70" s="6">
        <v>44728</v>
      </c>
      <c r="T70" s="4"/>
      <c r="U70" s="4">
        <v>0</v>
      </c>
      <c r="V70" s="4">
        <v>0</v>
      </c>
      <c r="W70" s="4">
        <v>0</v>
      </c>
      <c r="X70" s="4" t="s">
        <v>327</v>
      </c>
      <c r="Y70" s="4" t="s">
        <v>328</v>
      </c>
    </row>
    <row r="71" s="4" customFormat="1" spans="1:25">
      <c r="A71" s="4" t="s">
        <v>329</v>
      </c>
      <c r="B71" s="4" t="s">
        <v>26</v>
      </c>
      <c r="C71" s="4" t="s">
        <v>318</v>
      </c>
      <c r="D71" s="4" t="s">
        <v>330</v>
      </c>
      <c r="E71" s="4" t="s">
        <v>331</v>
      </c>
      <c r="F71" s="6">
        <v>44703</v>
      </c>
      <c r="G71" s="6">
        <v>44706</v>
      </c>
      <c r="H71" s="4">
        <v>1</v>
      </c>
      <c r="I71" s="4">
        <v>3</v>
      </c>
      <c r="J71" s="4">
        <v>3</v>
      </c>
      <c r="K71" s="4" t="s">
        <v>30</v>
      </c>
      <c r="L71" s="4">
        <v>402</v>
      </c>
      <c r="M71" s="4">
        <v>402</v>
      </c>
      <c r="N71" s="4" t="s">
        <v>332</v>
      </c>
      <c r="O71" s="4" t="s">
        <v>32</v>
      </c>
      <c r="P71" s="4" t="s">
        <v>33</v>
      </c>
      <c r="Q71" s="4">
        <v>0</v>
      </c>
      <c r="R71" s="7">
        <v>44703</v>
      </c>
      <c r="S71" s="6">
        <v>44728</v>
      </c>
      <c r="T71" s="4"/>
      <c r="U71" s="4">
        <v>0</v>
      </c>
      <c r="V71" s="4">
        <v>0</v>
      </c>
      <c r="W71" s="4">
        <v>0</v>
      </c>
      <c r="X71" s="4" t="s">
        <v>333</v>
      </c>
      <c r="Y71" s="4" t="s">
        <v>111</v>
      </c>
    </row>
    <row r="72" s="4" customFormat="1" spans="1:25">
      <c r="A72" s="4" t="s">
        <v>334</v>
      </c>
      <c r="B72" s="4" t="s">
        <v>26</v>
      </c>
      <c r="C72" s="4" t="s">
        <v>318</v>
      </c>
      <c r="D72" s="4" t="s">
        <v>335</v>
      </c>
      <c r="E72" s="4" t="s">
        <v>336</v>
      </c>
      <c r="F72" s="6">
        <v>44707</v>
      </c>
      <c r="G72" s="6">
        <v>44708</v>
      </c>
      <c r="H72" s="4">
        <v>1</v>
      </c>
      <c r="I72" s="4">
        <v>1</v>
      </c>
      <c r="J72" s="4">
        <v>1</v>
      </c>
      <c r="K72" s="4" t="s">
        <v>30</v>
      </c>
      <c r="L72" s="4">
        <v>-300</v>
      </c>
      <c r="M72" s="4">
        <v>-300</v>
      </c>
      <c r="N72" s="4" t="s">
        <v>337</v>
      </c>
      <c r="O72" s="4" t="s">
        <v>32</v>
      </c>
      <c r="P72" s="4" t="s">
        <v>33</v>
      </c>
      <c r="Q72" s="4">
        <v>0</v>
      </c>
      <c r="R72" s="7">
        <v>44706</v>
      </c>
      <c r="S72" s="6">
        <v>44728</v>
      </c>
      <c r="T72" s="4"/>
      <c r="U72" s="4">
        <v>0</v>
      </c>
      <c r="V72" s="4">
        <v>0</v>
      </c>
      <c r="W72" s="4">
        <v>0</v>
      </c>
      <c r="X72" s="4" t="s">
        <v>338</v>
      </c>
      <c r="Y72" s="4" t="s">
        <v>111</v>
      </c>
    </row>
    <row r="73" s="4" customFormat="1" spans="1:25">
      <c r="A73" s="4" t="s">
        <v>339</v>
      </c>
      <c r="B73" s="4" t="s">
        <v>26</v>
      </c>
      <c r="C73" s="4" t="s">
        <v>318</v>
      </c>
      <c r="D73" s="4" t="s">
        <v>340</v>
      </c>
      <c r="E73" s="4" t="s">
        <v>341</v>
      </c>
      <c r="F73" s="6">
        <v>44712</v>
      </c>
      <c r="G73" s="6">
        <v>44714</v>
      </c>
      <c r="H73" s="4">
        <v>1</v>
      </c>
      <c r="I73" s="4">
        <v>2</v>
      </c>
      <c r="J73" s="4">
        <v>2</v>
      </c>
      <c r="K73" s="4" t="s">
        <v>30</v>
      </c>
      <c r="L73" s="4">
        <v>-555</v>
      </c>
      <c r="M73" s="4">
        <v>-555</v>
      </c>
      <c r="N73" s="4" t="s">
        <v>342</v>
      </c>
      <c r="O73" s="4" t="s">
        <v>32</v>
      </c>
      <c r="P73" s="4" t="s">
        <v>33</v>
      </c>
      <c r="Q73" s="4">
        <v>0</v>
      </c>
      <c r="R73" s="7">
        <v>44710</v>
      </c>
      <c r="S73" s="6">
        <v>44728</v>
      </c>
      <c r="T73" s="4"/>
      <c r="U73" s="4">
        <v>0</v>
      </c>
      <c r="V73" s="4">
        <v>0</v>
      </c>
      <c r="W73" s="4">
        <v>0</v>
      </c>
      <c r="X73" s="4" t="s">
        <v>343</v>
      </c>
      <c r="Y73" s="4" t="s">
        <v>111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A69" sqref="A69:A7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344</v>
      </c>
    </row>
    <row r="2" s="4" customFormat="1" hidden="1" spans="1:9">
      <c r="A2" s="5">
        <v>17926382604</v>
      </c>
      <c r="B2" s="6">
        <v>44723</v>
      </c>
      <c r="C2" s="6">
        <v>44725</v>
      </c>
      <c r="D2" s="4">
        <v>4200</v>
      </c>
      <c r="E2" s="4" t="str">
        <f>VLOOKUP(A2,HOP!A:L,12,0)</f>
        <v>4200.00</v>
      </c>
      <c r="F2" s="4" t="str">
        <f>VLOOKUP(A2,HOP!A:C,3,0)</f>
        <v>2548610</v>
      </c>
      <c r="G2" s="4">
        <f>D2-E2</f>
        <v>0</v>
      </c>
      <c r="H2" s="4" t="str">
        <f>$H$1&amp;F2</f>
        <v>，2548610</v>
      </c>
      <c r="I2" s="4" t="str">
        <f>VLOOKUP(A2,HOP!A:U,21,0)</f>
        <v>直采</v>
      </c>
    </row>
    <row r="3" s="4" customFormat="1" hidden="1" spans="1:9">
      <c r="A3" s="5">
        <v>17931175705</v>
      </c>
      <c r="B3" s="6">
        <v>44724</v>
      </c>
      <c r="C3" s="6">
        <v>44725</v>
      </c>
      <c r="D3" s="4">
        <v>420</v>
      </c>
      <c r="E3" s="4" t="str">
        <f>VLOOKUP(A3,HOP!A:L,12,0)</f>
        <v>420.00</v>
      </c>
      <c r="F3" s="4" t="str">
        <f>VLOOKUP(A3,HOP!A:C,3,0)</f>
        <v>2550001</v>
      </c>
      <c r="G3" s="4">
        <f t="shared" ref="G3:G34" si="0">D3-E3</f>
        <v>0</v>
      </c>
      <c r="H3" s="4" t="str">
        <f t="shared" ref="H3:H34" si="1">$H$1&amp;F3</f>
        <v>，2550001</v>
      </c>
      <c r="I3" s="4" t="str">
        <f>VLOOKUP(A3,HOP!A:U,21,0)</f>
        <v>直采</v>
      </c>
    </row>
    <row r="4" s="4" customFormat="1" hidden="1" spans="1:9">
      <c r="A4" s="5">
        <v>17950195517</v>
      </c>
      <c r="B4" s="6">
        <v>44724</v>
      </c>
      <c r="C4" s="6">
        <v>44725</v>
      </c>
      <c r="D4" s="4">
        <v>828</v>
      </c>
      <c r="E4" s="4" t="str">
        <f>VLOOKUP(A4,HOP!A:L,12,0)</f>
        <v>828.00</v>
      </c>
      <c r="F4" s="4" t="str">
        <f>VLOOKUP(A4,HOP!A:C,3,0)</f>
        <v>2555083</v>
      </c>
      <c r="G4" s="4">
        <f t="shared" si="0"/>
        <v>0</v>
      </c>
      <c r="H4" s="4" t="str">
        <f t="shared" si="1"/>
        <v>，2555083</v>
      </c>
      <c r="I4" s="4" t="str">
        <f>VLOOKUP(A4,HOP!A:U,21,0)</f>
        <v>直采</v>
      </c>
    </row>
    <row r="5" s="4" customFormat="1" hidden="1" spans="1:9">
      <c r="A5" s="5">
        <v>17952095152</v>
      </c>
      <c r="B5" s="6">
        <v>44723</v>
      </c>
      <c r="C5" s="6">
        <v>44725</v>
      </c>
      <c r="D5" s="4">
        <v>1020</v>
      </c>
      <c r="E5" s="4" t="str">
        <f>VLOOKUP(A5,HOP!A:L,12,0)</f>
        <v>1020.00</v>
      </c>
      <c r="F5" s="4" t="str">
        <f>VLOOKUP(A5,HOP!A:C,3,0)</f>
        <v>2555190</v>
      </c>
      <c r="G5" s="4">
        <f t="shared" si="0"/>
        <v>0</v>
      </c>
      <c r="H5" s="4" t="str">
        <f t="shared" si="1"/>
        <v>，2555190</v>
      </c>
      <c r="I5" s="4" t="str">
        <f>VLOOKUP(A5,HOP!A:U,21,0)</f>
        <v>直采</v>
      </c>
    </row>
    <row r="6" s="4" customFormat="1" hidden="1" spans="1:9">
      <c r="A6" s="5">
        <v>17980071045</v>
      </c>
      <c r="B6" s="6">
        <v>44724</v>
      </c>
      <c r="C6" s="6">
        <v>44725</v>
      </c>
      <c r="D6" s="4">
        <v>775</v>
      </c>
      <c r="E6" s="4" t="str">
        <f>VLOOKUP(A6,HOP!A:L,12,0)</f>
        <v>775.00</v>
      </c>
      <c r="F6" s="4" t="str">
        <f>VLOOKUP(A6,HOP!A:C,3,0)</f>
        <v>2561128</v>
      </c>
      <c r="G6" s="4">
        <f t="shared" si="0"/>
        <v>0</v>
      </c>
      <c r="H6" s="4" t="str">
        <f t="shared" si="1"/>
        <v>，2561128</v>
      </c>
      <c r="I6" s="4" t="str">
        <f>VLOOKUP(A6,HOP!A:U,21,0)</f>
        <v>直采</v>
      </c>
    </row>
    <row r="7" s="4" customFormat="1" hidden="1" spans="1:9">
      <c r="A7" s="5">
        <v>17995730511</v>
      </c>
      <c r="B7" s="6">
        <v>44724</v>
      </c>
      <c r="C7" s="6">
        <v>44725</v>
      </c>
      <c r="D7" s="4">
        <v>235</v>
      </c>
      <c r="E7" s="4" t="str">
        <f>VLOOKUP(A7,HOP!A:L,12,0)</f>
        <v>235.00</v>
      </c>
      <c r="F7" s="4" t="str">
        <f>VLOOKUP(A7,HOP!A:C,3,0)</f>
        <v>2563970</v>
      </c>
      <c r="G7" s="4">
        <f t="shared" si="0"/>
        <v>0</v>
      </c>
      <c r="H7" s="4" t="str">
        <f t="shared" si="1"/>
        <v>，2563970</v>
      </c>
      <c r="I7" s="4" t="str">
        <f>VLOOKUP(A7,HOP!A:U,21,0)</f>
        <v>直采</v>
      </c>
    </row>
    <row r="8" s="4" customFormat="1" hidden="1" spans="1:9">
      <c r="A8" s="5">
        <v>18000882389</v>
      </c>
      <c r="B8" s="6">
        <v>44724</v>
      </c>
      <c r="C8" s="6">
        <v>44725</v>
      </c>
      <c r="D8" s="4">
        <v>750</v>
      </c>
      <c r="E8" s="4" t="str">
        <f>VLOOKUP(A8,HOP!A:L,12,0)</f>
        <v>750.00</v>
      </c>
      <c r="F8" s="4" t="str">
        <f>VLOOKUP(A8,HOP!A:C,3,0)</f>
        <v>2564735</v>
      </c>
      <c r="G8" s="4">
        <f t="shared" si="0"/>
        <v>0</v>
      </c>
      <c r="H8" s="4" t="str">
        <f t="shared" si="1"/>
        <v>，2564735</v>
      </c>
      <c r="I8" s="4" t="str">
        <f>VLOOKUP(A8,HOP!A:U,21,0)</f>
        <v>直采</v>
      </c>
    </row>
    <row r="9" s="4" customFormat="1" hidden="1" spans="1:9">
      <c r="A9" s="5">
        <v>18003732570</v>
      </c>
      <c r="B9" s="6">
        <v>44722</v>
      </c>
      <c r="C9" s="6">
        <v>44725</v>
      </c>
      <c r="D9" s="4">
        <v>1218</v>
      </c>
      <c r="E9" s="4" t="str">
        <f>VLOOKUP(A9,HOP!A:L,12,0)</f>
        <v>1218.00</v>
      </c>
      <c r="F9" s="4" t="str">
        <f>VLOOKUP(A9,HOP!A:C,3,0)</f>
        <v>2565051</v>
      </c>
      <c r="G9" s="4">
        <f t="shared" si="0"/>
        <v>0</v>
      </c>
      <c r="H9" s="4" t="str">
        <f t="shared" si="1"/>
        <v>，2565051</v>
      </c>
      <c r="I9" s="4" t="str">
        <f>VLOOKUP(A9,HOP!A:U,21,0)</f>
        <v>直采</v>
      </c>
    </row>
    <row r="10" s="4" customFormat="1" hidden="1" spans="1:9">
      <c r="A10" s="5">
        <v>18008035648</v>
      </c>
      <c r="B10" s="6">
        <v>44722</v>
      </c>
      <c r="C10" s="6">
        <v>44725</v>
      </c>
      <c r="D10" s="4">
        <v>7200</v>
      </c>
      <c r="E10" s="4" t="str">
        <f>VLOOKUP(A10,HOP!A:L,12,0)</f>
        <v>7200.00</v>
      </c>
      <c r="F10" s="4" t="str">
        <f>VLOOKUP(A10,HOP!A:C,3,0)</f>
        <v>2565651</v>
      </c>
      <c r="G10" s="4">
        <f t="shared" si="0"/>
        <v>0</v>
      </c>
      <c r="H10" s="4" t="str">
        <f t="shared" si="1"/>
        <v>，2565651</v>
      </c>
      <c r="I10" s="4" t="str">
        <f>VLOOKUP(A10,HOP!A:U,21,0)</f>
        <v>直采</v>
      </c>
    </row>
    <row r="11" s="4" customFormat="1" hidden="1" spans="1:9">
      <c r="A11" s="5">
        <v>18009826826</v>
      </c>
      <c r="B11" s="6">
        <v>44723</v>
      </c>
      <c r="C11" s="6">
        <v>44725</v>
      </c>
      <c r="D11" s="4">
        <v>1504</v>
      </c>
      <c r="E11" s="4" t="str">
        <f>VLOOKUP(A11,HOP!A:L,12,0)</f>
        <v>1504.00</v>
      </c>
      <c r="F11" s="4" t="str">
        <f>VLOOKUP(A11,HOP!A:C,3,0)</f>
        <v>2566391</v>
      </c>
      <c r="G11" s="4">
        <f t="shared" si="0"/>
        <v>0</v>
      </c>
      <c r="H11" s="4" t="str">
        <f t="shared" si="1"/>
        <v>，2566391</v>
      </c>
      <c r="I11" s="4" t="str">
        <f>VLOOKUP(A11,HOP!A:U,21,0)</f>
        <v>直采</v>
      </c>
    </row>
    <row r="12" s="4" customFormat="1" hidden="1" spans="1:9">
      <c r="A12" s="5">
        <v>18024197079</v>
      </c>
      <c r="B12" s="6">
        <v>44723</v>
      </c>
      <c r="C12" s="6">
        <v>44725</v>
      </c>
      <c r="D12" s="4">
        <v>593</v>
      </c>
      <c r="E12" s="4" t="str">
        <f>VLOOKUP(A12,HOP!A:L,12,0)</f>
        <v>593.00</v>
      </c>
      <c r="F12" s="4" t="str">
        <f>VLOOKUP(A12,HOP!A:C,3,0)</f>
        <v>2570081</v>
      </c>
      <c r="G12" s="4">
        <f t="shared" si="0"/>
        <v>0</v>
      </c>
      <c r="H12" s="4" t="str">
        <f t="shared" si="1"/>
        <v>，2570081</v>
      </c>
      <c r="I12" s="4" t="str">
        <f>VLOOKUP(A12,HOP!A:U,21,0)</f>
        <v>直采</v>
      </c>
    </row>
    <row r="13" s="4" customFormat="1" hidden="1" spans="1:9">
      <c r="A13" s="5">
        <v>18024215541</v>
      </c>
      <c r="B13" s="6">
        <v>44723</v>
      </c>
      <c r="C13" s="6">
        <v>44725</v>
      </c>
      <c r="D13" s="4">
        <v>586</v>
      </c>
      <c r="E13" s="4" t="str">
        <f>VLOOKUP(A13,HOP!A:L,12,0)</f>
        <v>586.00</v>
      </c>
      <c r="F13" s="4" t="str">
        <f>VLOOKUP(A13,HOP!A:C,3,0)</f>
        <v>2570090</v>
      </c>
      <c r="G13" s="4">
        <f t="shared" si="0"/>
        <v>0</v>
      </c>
      <c r="H13" s="4" t="str">
        <f t="shared" si="1"/>
        <v>，2570090</v>
      </c>
      <c r="I13" s="4" t="str">
        <f>VLOOKUP(A13,HOP!A:U,21,0)</f>
        <v>直采</v>
      </c>
    </row>
    <row r="14" s="4" customFormat="1" hidden="1" spans="1:9">
      <c r="A14" s="5">
        <v>18025360010</v>
      </c>
      <c r="B14" s="6">
        <v>44723</v>
      </c>
      <c r="C14" s="6">
        <v>44725</v>
      </c>
      <c r="D14" s="4">
        <v>1970</v>
      </c>
      <c r="E14" s="4" t="str">
        <f>VLOOKUP(A14,HOP!A:L,12,0)</f>
        <v>1970.00</v>
      </c>
      <c r="F14" s="4" t="str">
        <f>VLOOKUP(A14,HOP!A:C,3,0)</f>
        <v>2570141</v>
      </c>
      <c r="G14" s="4">
        <f t="shared" si="0"/>
        <v>0</v>
      </c>
      <c r="H14" s="4" t="str">
        <f t="shared" si="1"/>
        <v>，2570141</v>
      </c>
      <c r="I14" s="4" t="str">
        <f>VLOOKUP(A14,HOP!A:U,21,0)</f>
        <v>直采</v>
      </c>
    </row>
    <row r="15" s="4" customFormat="1" hidden="1" spans="1:9">
      <c r="A15" s="5">
        <v>18026526791</v>
      </c>
      <c r="B15" s="6">
        <v>44723</v>
      </c>
      <c r="C15" s="6">
        <v>44725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18031418640</v>
      </c>
      <c r="B16" s="6">
        <v>44723</v>
      </c>
      <c r="C16" s="6">
        <v>44725</v>
      </c>
      <c r="D16" s="4">
        <v>1700</v>
      </c>
      <c r="E16" s="4" t="str">
        <f>VLOOKUP(A16,HOP!A:L,12,0)</f>
        <v>1700.00</v>
      </c>
      <c r="F16" s="4" t="str">
        <f>VLOOKUP(A16,HOP!A:C,3,0)</f>
        <v>2571694</v>
      </c>
      <c r="G16" s="4">
        <f t="shared" si="0"/>
        <v>0</v>
      </c>
      <c r="H16" s="4" t="str">
        <f t="shared" si="1"/>
        <v>，2571694</v>
      </c>
      <c r="I16" s="4" t="str">
        <f>VLOOKUP(A16,HOP!A:U,21,0)</f>
        <v>直采</v>
      </c>
    </row>
    <row r="17" s="4" customFormat="1" hidden="1" spans="1:9">
      <c r="A17" s="5">
        <v>18032789977</v>
      </c>
      <c r="B17" s="6">
        <v>44723</v>
      </c>
      <c r="C17" s="6">
        <v>44725</v>
      </c>
      <c r="D17" s="4">
        <v>8583</v>
      </c>
      <c r="E17" s="4" t="str">
        <f>VLOOKUP(A17,HOP!A:L,12,0)</f>
        <v>8583.00</v>
      </c>
      <c r="F17" s="4" t="str">
        <f>VLOOKUP(A17,HOP!A:C,3,0)</f>
        <v>2572396</v>
      </c>
      <c r="G17" s="4">
        <f t="shared" si="0"/>
        <v>0</v>
      </c>
      <c r="H17" s="4" t="str">
        <f t="shared" si="1"/>
        <v>，2572396</v>
      </c>
      <c r="I17" s="4" t="str">
        <f>VLOOKUP(A17,HOP!A:U,21,0)</f>
        <v>直采</v>
      </c>
    </row>
    <row r="18" s="4" customFormat="1" hidden="1" spans="1:9">
      <c r="A18" s="5">
        <v>18038753186</v>
      </c>
      <c r="B18" s="6">
        <v>44723</v>
      </c>
      <c r="C18" s="6">
        <v>44725</v>
      </c>
      <c r="D18" s="4">
        <v>1424</v>
      </c>
      <c r="E18" s="4" t="str">
        <f>VLOOKUP(A18,HOP!A:L,12,0)</f>
        <v>1424.00</v>
      </c>
      <c r="F18" s="4" t="str">
        <f>VLOOKUP(A18,HOP!A:C,3,0)</f>
        <v>2573867</v>
      </c>
      <c r="G18" s="4">
        <f t="shared" si="0"/>
        <v>0</v>
      </c>
      <c r="H18" s="4" t="str">
        <f t="shared" si="1"/>
        <v>，2573867</v>
      </c>
      <c r="I18" s="4" t="str">
        <f>VLOOKUP(A18,HOP!A:U,21,0)</f>
        <v>直采</v>
      </c>
    </row>
    <row r="19" s="4" customFormat="1" hidden="1" spans="1:9">
      <c r="A19" s="5">
        <v>18038884341</v>
      </c>
      <c r="B19" s="6">
        <v>44722</v>
      </c>
      <c r="C19" s="6">
        <v>44725</v>
      </c>
      <c r="D19" s="4">
        <v>1974</v>
      </c>
      <c r="E19" s="4" t="str">
        <f>VLOOKUP(A19,HOP!A:L,12,0)</f>
        <v>1974.00</v>
      </c>
      <c r="F19" s="4" t="str">
        <f>VLOOKUP(A19,HOP!A:C,3,0)</f>
        <v>2573977</v>
      </c>
      <c r="G19" s="4">
        <f t="shared" si="0"/>
        <v>0</v>
      </c>
      <c r="H19" s="4" t="str">
        <f t="shared" si="1"/>
        <v>，2573977</v>
      </c>
      <c r="I19" s="4" t="str">
        <f>VLOOKUP(A19,HOP!A:U,21,0)</f>
        <v>直采</v>
      </c>
    </row>
    <row r="20" s="4" customFormat="1" hidden="1" spans="1:9">
      <c r="A20" s="5">
        <v>18040316110</v>
      </c>
      <c r="B20" s="6">
        <v>44721</v>
      </c>
      <c r="C20" s="6">
        <v>44725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18043399541</v>
      </c>
      <c r="B21" s="6">
        <v>44722</v>
      </c>
      <c r="C21" s="6">
        <v>44725</v>
      </c>
      <c r="D21" s="4">
        <v>1380</v>
      </c>
      <c r="E21" s="4" t="str">
        <f>VLOOKUP(A21,HOP!A:L,12,0)</f>
        <v>1380.00</v>
      </c>
      <c r="F21" s="4" t="str">
        <f>VLOOKUP(A21,HOP!A:C,3,0)</f>
        <v>2574806</v>
      </c>
      <c r="G21" s="4">
        <f t="shared" si="0"/>
        <v>0</v>
      </c>
      <c r="H21" s="4" t="str">
        <f t="shared" si="1"/>
        <v>，2574806</v>
      </c>
      <c r="I21" s="4" t="str">
        <f>VLOOKUP(A21,HOP!A:U,21,0)</f>
        <v>直采</v>
      </c>
    </row>
    <row r="22" s="4" customFormat="1" hidden="1" spans="1:9">
      <c r="A22" s="5">
        <v>18043964875</v>
      </c>
      <c r="B22" s="6">
        <v>44724</v>
      </c>
      <c r="C22" s="6">
        <v>44725</v>
      </c>
      <c r="D22" s="4">
        <v>305</v>
      </c>
      <c r="E22" s="4" t="str">
        <f>VLOOKUP(A22,HOP!A:L,12,0)</f>
        <v>305.00</v>
      </c>
      <c r="F22" s="4" t="str">
        <f>VLOOKUP(A22,HOP!A:C,3,0)</f>
        <v>2574985</v>
      </c>
      <c r="G22" s="4">
        <f t="shared" si="0"/>
        <v>0</v>
      </c>
      <c r="H22" s="4" t="str">
        <f t="shared" si="1"/>
        <v>，2574985</v>
      </c>
      <c r="I22" s="4" t="str">
        <f>VLOOKUP(A22,HOP!A:U,21,0)</f>
        <v>直采</v>
      </c>
    </row>
    <row r="23" s="4" customFormat="1" hidden="1" spans="1:9">
      <c r="A23" s="5">
        <v>18057057044</v>
      </c>
      <c r="B23" s="6">
        <v>44724</v>
      </c>
      <c r="C23" s="6">
        <v>44725</v>
      </c>
      <c r="D23" s="4">
        <v>1470</v>
      </c>
      <c r="E23" s="4" t="str">
        <f>VLOOKUP(A23,HOP!A:L,12,0)</f>
        <v>1470.00</v>
      </c>
      <c r="F23" s="4" t="str">
        <f>VLOOKUP(A23,HOP!A:C,3,0)</f>
        <v>2577568</v>
      </c>
      <c r="G23" s="4">
        <f t="shared" si="0"/>
        <v>0</v>
      </c>
      <c r="H23" s="4" t="str">
        <f t="shared" si="1"/>
        <v>，2577568</v>
      </c>
      <c r="I23" s="4" t="str">
        <f>VLOOKUP(A23,HOP!A:U,21,0)</f>
        <v>直采</v>
      </c>
    </row>
    <row r="24" s="4" customFormat="1" hidden="1" spans="1:9">
      <c r="A24" s="5">
        <v>18072056643</v>
      </c>
      <c r="B24" s="6">
        <v>44722</v>
      </c>
      <c r="C24" s="6">
        <v>44725</v>
      </c>
      <c r="D24" s="4">
        <v>3666</v>
      </c>
      <c r="E24" s="4" t="str">
        <f>VLOOKUP(A24,HOP!A:L,12,0)</f>
        <v>3666.00</v>
      </c>
      <c r="F24" s="4" t="str">
        <f>VLOOKUP(A24,HOP!A:C,3,0)</f>
        <v>2580881</v>
      </c>
      <c r="G24" s="4">
        <f t="shared" si="0"/>
        <v>0</v>
      </c>
      <c r="H24" s="4" t="str">
        <f t="shared" si="1"/>
        <v>，2580881</v>
      </c>
      <c r="I24" s="4" t="str">
        <f>VLOOKUP(A24,HOP!A:U,21,0)</f>
        <v>直采</v>
      </c>
    </row>
    <row r="25" s="4" customFormat="1" hidden="1" spans="1:9">
      <c r="A25" s="5">
        <v>18072476581</v>
      </c>
      <c r="B25" s="6">
        <v>44722</v>
      </c>
      <c r="C25" s="6">
        <v>44725</v>
      </c>
      <c r="D25" s="4">
        <v>2490</v>
      </c>
      <c r="E25" s="4" t="str">
        <f>VLOOKUP(A25,HOP!A:L,12,0)</f>
        <v>2490.00</v>
      </c>
      <c r="F25" s="4" t="str">
        <f>VLOOKUP(A25,HOP!A:C,3,0)</f>
        <v>2580965</v>
      </c>
      <c r="G25" s="4">
        <f t="shared" si="0"/>
        <v>0</v>
      </c>
      <c r="H25" s="4" t="str">
        <f t="shared" si="1"/>
        <v>，2580965</v>
      </c>
      <c r="I25" s="4" t="str">
        <f>VLOOKUP(A25,HOP!A:U,21,0)</f>
        <v>直采</v>
      </c>
    </row>
    <row r="26" s="4" customFormat="1" hidden="1" spans="1:9">
      <c r="A26" s="5">
        <v>18073106230</v>
      </c>
      <c r="B26" s="6">
        <v>44722</v>
      </c>
      <c r="C26" s="6">
        <v>44725</v>
      </c>
      <c r="D26" s="4">
        <v>3600</v>
      </c>
      <c r="E26" s="4" t="str">
        <f>VLOOKUP(A26,HOP!A:L,12,0)</f>
        <v>3600.00</v>
      </c>
      <c r="F26" s="4" t="str">
        <f>VLOOKUP(A26,HOP!A:C,3,0)</f>
        <v>2581109</v>
      </c>
      <c r="G26" s="4">
        <f t="shared" si="0"/>
        <v>0</v>
      </c>
      <c r="H26" s="4" t="str">
        <f t="shared" si="1"/>
        <v>，2581109</v>
      </c>
      <c r="I26" s="4" t="str">
        <f>VLOOKUP(A26,HOP!A:U,21,0)</f>
        <v>直采</v>
      </c>
    </row>
    <row r="27" s="4" customFormat="1" hidden="1" spans="1:9">
      <c r="A27" s="5">
        <v>18076241210</v>
      </c>
      <c r="B27" s="6">
        <v>44723</v>
      </c>
      <c r="C27" s="6">
        <v>44725</v>
      </c>
      <c r="D27" s="4">
        <v>2426</v>
      </c>
      <c r="E27" s="4" t="str">
        <f>VLOOKUP(A27,HOP!A:L,12,0)</f>
        <v>2426.00</v>
      </c>
      <c r="F27" s="4" t="str">
        <f>VLOOKUP(A27,HOP!A:C,3,0)</f>
        <v>2581483</v>
      </c>
      <c r="G27" s="4">
        <f t="shared" si="0"/>
        <v>0</v>
      </c>
      <c r="H27" s="4" t="str">
        <f t="shared" si="1"/>
        <v>，2581483</v>
      </c>
      <c r="I27" s="4" t="str">
        <f>VLOOKUP(A27,HOP!A:U,21,0)</f>
        <v>直采</v>
      </c>
    </row>
    <row r="28" s="4" customFormat="1" hidden="1" spans="1:9">
      <c r="A28" s="5">
        <v>18075895722</v>
      </c>
      <c r="B28" s="6">
        <v>44721</v>
      </c>
      <c r="C28" s="6">
        <v>44725</v>
      </c>
      <c r="D28" s="4">
        <v>1624</v>
      </c>
      <c r="E28" s="4" t="str">
        <f>VLOOKUP(A28,HOP!A:L,12,0)</f>
        <v>1624.00</v>
      </c>
      <c r="F28" s="4" t="str">
        <f>VLOOKUP(A28,HOP!A:C,3,0)</f>
        <v>2581393</v>
      </c>
      <c r="G28" s="4">
        <f t="shared" si="0"/>
        <v>0</v>
      </c>
      <c r="H28" s="4" t="str">
        <f t="shared" si="1"/>
        <v>，2581393</v>
      </c>
      <c r="I28" s="4" t="str">
        <f>VLOOKUP(A28,HOP!A:U,21,0)</f>
        <v>直采</v>
      </c>
    </row>
    <row r="29" s="4" customFormat="1" hidden="1" spans="1:9">
      <c r="A29" s="5">
        <v>18080852879</v>
      </c>
      <c r="B29" s="6">
        <v>44724</v>
      </c>
      <c r="C29" s="6">
        <v>44725</v>
      </c>
      <c r="D29" s="4">
        <v>151</v>
      </c>
      <c r="E29" s="4" t="str">
        <f>VLOOKUP(A29,HOP!A:L,12,0)</f>
        <v>151.00</v>
      </c>
      <c r="F29" s="4" t="str">
        <f>VLOOKUP(A29,HOP!A:C,3,0)</f>
        <v>2582804</v>
      </c>
      <c r="G29" s="4">
        <f t="shared" si="0"/>
        <v>0</v>
      </c>
      <c r="H29" s="4" t="str">
        <f t="shared" si="1"/>
        <v>，2582804</v>
      </c>
      <c r="I29" s="4" t="str">
        <f>VLOOKUP(A29,HOP!A:U,21,0)</f>
        <v>直采</v>
      </c>
    </row>
    <row r="30" s="4" customFormat="1" hidden="1" spans="1:9">
      <c r="A30" s="5">
        <v>18084122588</v>
      </c>
      <c r="B30" s="6">
        <v>44722</v>
      </c>
      <c r="C30" s="6">
        <v>44725</v>
      </c>
      <c r="D30" s="4">
        <v>2700</v>
      </c>
      <c r="E30" s="4" t="str">
        <f>VLOOKUP(A30,HOP!A:L,12,0)</f>
        <v>2700.00</v>
      </c>
      <c r="F30" s="4" t="str">
        <f>VLOOKUP(A30,HOP!A:C,3,0)</f>
        <v>2583522</v>
      </c>
      <c r="G30" s="4">
        <f t="shared" si="0"/>
        <v>0</v>
      </c>
      <c r="H30" s="4" t="str">
        <f t="shared" si="1"/>
        <v>，2583522</v>
      </c>
      <c r="I30" s="4" t="str">
        <f>VLOOKUP(A30,HOP!A:U,21,0)</f>
        <v>直采</v>
      </c>
    </row>
    <row r="31" s="4" customFormat="1" hidden="1" spans="1:9">
      <c r="A31" s="5">
        <v>18085355889</v>
      </c>
      <c r="B31" s="6">
        <v>44722</v>
      </c>
      <c r="C31" s="6">
        <v>44725</v>
      </c>
      <c r="D31" s="4">
        <v>396</v>
      </c>
      <c r="E31" s="4" t="str">
        <f>VLOOKUP(A31,HOP!A:L,12,0)</f>
        <v>396.00</v>
      </c>
      <c r="F31" s="4" t="str">
        <f>VLOOKUP(A31,HOP!A:C,3,0)</f>
        <v>2584186</v>
      </c>
      <c r="G31" s="4">
        <f t="shared" si="0"/>
        <v>0</v>
      </c>
      <c r="H31" s="4" t="str">
        <f t="shared" si="1"/>
        <v>，2584186</v>
      </c>
      <c r="I31" s="4" t="str">
        <f>VLOOKUP(A31,HOP!A:U,21,0)</f>
        <v>直采</v>
      </c>
    </row>
    <row r="32" s="4" customFormat="1" hidden="1" spans="1:9">
      <c r="A32" s="5">
        <v>18088470752</v>
      </c>
      <c r="B32" s="6">
        <v>44724</v>
      </c>
      <c r="C32" s="6">
        <v>44725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18091589587</v>
      </c>
      <c r="B33" s="6">
        <v>44723</v>
      </c>
      <c r="C33" s="6">
        <v>44725</v>
      </c>
      <c r="D33" s="4">
        <v>542</v>
      </c>
      <c r="E33" s="4" t="str">
        <f>VLOOKUP(A33,HOP!A:L,12,0)</f>
        <v>542.00</v>
      </c>
      <c r="F33" s="4" t="str">
        <f>VLOOKUP(A33,HOP!A:C,3,0)</f>
        <v>2585445</v>
      </c>
      <c r="G33" s="4">
        <f t="shared" si="0"/>
        <v>0</v>
      </c>
      <c r="H33" s="4" t="str">
        <f t="shared" si="1"/>
        <v>，2585445</v>
      </c>
      <c r="I33" s="4" t="str">
        <f>VLOOKUP(A33,HOP!A:U,21,0)</f>
        <v>直采</v>
      </c>
    </row>
    <row r="34" s="4" customFormat="1" hidden="1" spans="1:9">
      <c r="A34" s="5">
        <v>18091633280</v>
      </c>
      <c r="B34" s="6">
        <v>44723</v>
      </c>
      <c r="C34" s="6">
        <v>44725</v>
      </c>
      <c r="D34" s="4">
        <v>7240</v>
      </c>
      <c r="E34" s="4" t="str">
        <f>VLOOKUP(A34,HOP!A:L,12,0)</f>
        <v>7240.00</v>
      </c>
      <c r="F34" s="4" t="str">
        <f>VLOOKUP(A34,HOP!A:C,3,0)</f>
        <v>2585468</v>
      </c>
      <c r="G34" s="4">
        <f t="shared" si="0"/>
        <v>0</v>
      </c>
      <c r="H34" s="4" t="str">
        <f t="shared" si="1"/>
        <v>，2585468</v>
      </c>
      <c r="I34" s="4" t="str">
        <f>VLOOKUP(A34,HOP!A:U,21,0)</f>
        <v>直采</v>
      </c>
    </row>
    <row r="35" s="4" customFormat="1" hidden="1" spans="1:9">
      <c r="A35" s="5">
        <v>18091657167</v>
      </c>
      <c r="B35" s="6">
        <v>44723</v>
      </c>
      <c r="C35" s="6">
        <v>44725</v>
      </c>
      <c r="D35" s="4">
        <v>271</v>
      </c>
      <c r="E35" s="4" t="str">
        <f>VLOOKUP(A35,HOP!A:L,12,0)</f>
        <v>271.00</v>
      </c>
      <c r="F35" s="4" t="str">
        <f>VLOOKUP(A35,HOP!A:C,3,0)</f>
        <v>2585475</v>
      </c>
      <c r="G35" s="4">
        <f t="shared" ref="G35:G62" si="2">D35-E35</f>
        <v>0</v>
      </c>
      <c r="H35" s="4" t="str">
        <f t="shared" ref="H35:H62" si="3">$H$1&amp;F35</f>
        <v>，2585475</v>
      </c>
      <c r="I35" s="4" t="str">
        <f>VLOOKUP(A35,HOP!A:U,21,0)</f>
        <v>直采</v>
      </c>
    </row>
    <row r="36" s="4" customFormat="1" hidden="1" spans="1:9">
      <c r="A36" s="5">
        <v>18091408912</v>
      </c>
      <c r="B36" s="6">
        <v>44723</v>
      </c>
      <c r="C36" s="6">
        <v>44725</v>
      </c>
      <c r="D36" s="4">
        <v>4560</v>
      </c>
      <c r="E36" s="4" t="str">
        <f>VLOOKUP(A36,HOP!A:L,12,0)</f>
        <v>4560.00</v>
      </c>
      <c r="F36" s="4" t="str">
        <f>VLOOKUP(A36,HOP!A:C,3,0)</f>
        <v>2585394</v>
      </c>
      <c r="G36" s="4">
        <f t="shared" si="2"/>
        <v>0</v>
      </c>
      <c r="H36" s="4" t="str">
        <f t="shared" si="3"/>
        <v>，2585394</v>
      </c>
      <c r="I36" s="4" t="str">
        <f>VLOOKUP(A36,HOP!A:U,21,0)</f>
        <v>直采</v>
      </c>
    </row>
    <row r="37" s="4" customFormat="1" hidden="1" spans="1:9">
      <c r="A37" s="5">
        <v>18092425820</v>
      </c>
      <c r="B37" s="6">
        <v>44723</v>
      </c>
      <c r="C37" s="6">
        <v>44725</v>
      </c>
      <c r="D37" s="4">
        <v>1060</v>
      </c>
      <c r="E37" s="4" t="str">
        <f>VLOOKUP(A37,HOP!A:L,12,0)</f>
        <v>1060.00</v>
      </c>
      <c r="F37" s="4" t="str">
        <f>VLOOKUP(A37,HOP!A:C,3,0)</f>
        <v>2585835</v>
      </c>
      <c r="G37" s="4">
        <f t="shared" si="2"/>
        <v>0</v>
      </c>
      <c r="H37" s="4" t="str">
        <f t="shared" si="3"/>
        <v>，2585835</v>
      </c>
      <c r="I37" s="4" t="str">
        <f>VLOOKUP(A37,HOP!A:U,21,0)</f>
        <v>直采</v>
      </c>
    </row>
    <row r="38" s="4" customFormat="1" hidden="1" spans="1:9">
      <c r="A38" s="5">
        <v>18092504721</v>
      </c>
      <c r="B38" s="6">
        <v>44723</v>
      </c>
      <c r="C38" s="6">
        <v>44725</v>
      </c>
      <c r="D38" s="4">
        <v>4560</v>
      </c>
      <c r="E38" s="4" t="str">
        <f>VLOOKUP(A38,HOP!A:L,12,0)</f>
        <v>4560.00</v>
      </c>
      <c r="F38" s="4" t="str">
        <f>VLOOKUP(A38,HOP!A:C,3,0)</f>
        <v>2585880</v>
      </c>
      <c r="G38" s="4">
        <f t="shared" si="2"/>
        <v>0</v>
      </c>
      <c r="H38" s="4" t="str">
        <f t="shared" si="3"/>
        <v>，2585880</v>
      </c>
      <c r="I38" s="4" t="str">
        <f>VLOOKUP(A38,HOP!A:U,21,0)</f>
        <v>直采</v>
      </c>
    </row>
    <row r="39" s="4" customFormat="1" hidden="1" spans="1:9">
      <c r="A39" s="5">
        <v>18092757374</v>
      </c>
      <c r="B39" s="6">
        <v>44723</v>
      </c>
      <c r="C39" s="6">
        <v>44725</v>
      </c>
      <c r="D39" s="4">
        <v>694</v>
      </c>
      <c r="E39" s="4" t="str">
        <f>VLOOKUP(A39,HOP!A:L,12,0)</f>
        <v>694.00</v>
      </c>
      <c r="F39" s="4" t="str">
        <f>VLOOKUP(A39,HOP!A:C,3,0)</f>
        <v>2586007</v>
      </c>
      <c r="G39" s="4">
        <f t="shared" si="2"/>
        <v>0</v>
      </c>
      <c r="H39" s="4" t="str">
        <f t="shared" si="3"/>
        <v>，2586007</v>
      </c>
      <c r="I39" s="4" t="str">
        <f>VLOOKUP(A39,HOP!A:U,21,0)</f>
        <v>直采</v>
      </c>
    </row>
    <row r="40" s="4" customFormat="1" hidden="1" spans="1:10">
      <c r="A40" s="5">
        <v>18093028829</v>
      </c>
      <c r="B40" s="6">
        <v>44724</v>
      </c>
      <c r="C40" s="6">
        <v>44725</v>
      </c>
      <c r="D40" s="4">
        <v>463</v>
      </c>
      <c r="E40" s="4" t="str">
        <f>VLOOKUP(A40,HOP!A:L,12,0)</f>
        <v>463.00</v>
      </c>
      <c r="F40" s="4" t="str">
        <f>VLOOKUP(A40,HOP!A:C,3,0)</f>
        <v>2586072</v>
      </c>
      <c r="G40" s="4">
        <f t="shared" si="2"/>
        <v>0</v>
      </c>
      <c r="H40" s="4" t="str">
        <f t="shared" si="3"/>
        <v>，2586072</v>
      </c>
      <c r="I40" s="4" t="str">
        <f>VLOOKUP(A40,HOP!A:U,21,0)</f>
        <v>直采</v>
      </c>
      <c r="J40" s="4" t="s">
        <v>345</v>
      </c>
    </row>
    <row r="41" s="4" customFormat="1" hidden="1" spans="1:9">
      <c r="A41" s="5">
        <v>18093225877</v>
      </c>
      <c r="B41" s="6">
        <v>44723</v>
      </c>
      <c r="C41" s="6">
        <v>44725</v>
      </c>
      <c r="D41" s="4">
        <v>924</v>
      </c>
      <c r="E41" s="4" t="str">
        <f>VLOOKUP(A41,HOP!A:L,12,0)</f>
        <v>924.00</v>
      </c>
      <c r="F41" s="4" t="str">
        <f>VLOOKUP(A41,HOP!A:C,3,0)</f>
        <v>2586143</v>
      </c>
      <c r="G41" s="4">
        <f t="shared" si="2"/>
        <v>0</v>
      </c>
      <c r="H41" s="4" t="str">
        <f t="shared" si="3"/>
        <v>，2586143</v>
      </c>
      <c r="I41" s="4" t="str">
        <f>VLOOKUP(A41,HOP!A:U,21,0)</f>
        <v>直采</v>
      </c>
    </row>
    <row r="42" s="4" customFormat="1" hidden="1" spans="1:9">
      <c r="A42" s="5">
        <v>18096865592</v>
      </c>
      <c r="B42" s="6">
        <v>44724</v>
      </c>
      <c r="C42" s="6">
        <v>44725</v>
      </c>
      <c r="D42" s="4">
        <v>1278</v>
      </c>
      <c r="E42" s="4" t="str">
        <f>VLOOKUP(A42,HOP!A:L,12,0)</f>
        <v>1278.00</v>
      </c>
      <c r="F42" s="4" t="str">
        <f>VLOOKUP(A42,HOP!A:C,3,0)</f>
        <v>2586629</v>
      </c>
      <c r="G42" s="4">
        <f t="shared" si="2"/>
        <v>0</v>
      </c>
      <c r="H42" s="4" t="str">
        <f t="shared" si="3"/>
        <v>，2586629</v>
      </c>
      <c r="I42" s="4" t="str">
        <f>VLOOKUP(A42,HOP!A:U,21,0)</f>
        <v>直采</v>
      </c>
    </row>
    <row r="43" s="4" customFormat="1" hidden="1" spans="1:9">
      <c r="A43" s="5">
        <v>18098475891</v>
      </c>
      <c r="B43" s="6">
        <v>44724</v>
      </c>
      <c r="C43" s="6">
        <v>44725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18098933935</v>
      </c>
      <c r="B44" s="6">
        <v>44724</v>
      </c>
      <c r="C44" s="6">
        <v>44725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18099041607</v>
      </c>
      <c r="B45" s="6">
        <v>44724</v>
      </c>
      <c r="C45" s="6">
        <v>44725</v>
      </c>
      <c r="D45" s="4">
        <v>138</v>
      </c>
      <c r="E45" s="4" t="str">
        <f>VLOOKUP(A45,HOP!A:L,12,0)</f>
        <v>138.00</v>
      </c>
      <c r="F45" s="4" t="str">
        <f>VLOOKUP(A45,HOP!A:C,3,0)</f>
        <v>2587354</v>
      </c>
      <c r="G45" s="4">
        <f t="shared" si="2"/>
        <v>0</v>
      </c>
      <c r="H45" s="4" t="str">
        <f t="shared" si="3"/>
        <v>，2587354</v>
      </c>
      <c r="I45" s="4" t="str">
        <f>VLOOKUP(A45,HOP!A:U,21,0)</f>
        <v>直采</v>
      </c>
    </row>
    <row r="46" s="4" customFormat="1" hidden="1" spans="1:9">
      <c r="A46" s="5">
        <v>18099065436</v>
      </c>
      <c r="B46" s="6">
        <v>44724</v>
      </c>
      <c r="C46" s="6">
        <v>44725</v>
      </c>
      <c r="D46" s="4">
        <v>115</v>
      </c>
      <c r="E46" s="4" t="str">
        <f>VLOOKUP(A46,HOP!A:L,12,0)</f>
        <v>115.00</v>
      </c>
      <c r="F46" s="4" t="str">
        <f>VLOOKUP(A46,HOP!A:C,3,0)</f>
        <v>2587361</v>
      </c>
      <c r="G46" s="4">
        <f t="shared" si="2"/>
        <v>0</v>
      </c>
      <c r="H46" s="4" t="str">
        <f t="shared" si="3"/>
        <v>，2587361</v>
      </c>
      <c r="I46" s="4" t="str">
        <f>VLOOKUP(A46,HOP!A:U,21,0)</f>
        <v>直采</v>
      </c>
    </row>
    <row r="47" s="4" customFormat="1" hidden="1" spans="1:9">
      <c r="A47" s="5">
        <v>18099096543</v>
      </c>
      <c r="B47" s="6">
        <v>44724</v>
      </c>
      <c r="C47" s="6">
        <v>44725</v>
      </c>
      <c r="D47" s="4">
        <v>171</v>
      </c>
      <c r="E47" s="4" t="str">
        <f>VLOOKUP(A47,HOP!A:L,12,0)</f>
        <v>171.00</v>
      </c>
      <c r="F47" s="4" t="str">
        <f>VLOOKUP(A47,HOP!A:C,3,0)</f>
        <v>2587376</v>
      </c>
      <c r="G47" s="4">
        <f t="shared" si="2"/>
        <v>0</v>
      </c>
      <c r="H47" s="4" t="str">
        <f t="shared" si="3"/>
        <v>，2587376</v>
      </c>
      <c r="I47" s="4" t="str">
        <f>VLOOKUP(A47,HOP!A:U,21,0)</f>
        <v>直采</v>
      </c>
    </row>
    <row r="48" s="4" customFormat="1" hidden="1" spans="1:9">
      <c r="A48" s="5">
        <v>18097991852</v>
      </c>
      <c r="B48" s="6">
        <v>44724</v>
      </c>
      <c r="C48" s="6">
        <v>44725</v>
      </c>
      <c r="D48" s="4">
        <v>1950</v>
      </c>
      <c r="E48" s="4" t="str">
        <f>VLOOKUP(A48,HOP!A:L,12,0)</f>
        <v>1950.00</v>
      </c>
      <c r="F48" s="4" t="str">
        <f>VLOOKUP(A48,HOP!A:C,3,0)</f>
        <v>2586995</v>
      </c>
      <c r="G48" s="4">
        <f t="shared" si="2"/>
        <v>0</v>
      </c>
      <c r="H48" s="4" t="str">
        <f t="shared" si="3"/>
        <v>，2586995</v>
      </c>
      <c r="I48" s="4" t="str">
        <f>VLOOKUP(A48,HOP!A:U,21,0)</f>
        <v>直采</v>
      </c>
    </row>
    <row r="49" s="4" customFormat="1" hidden="1" spans="1:9">
      <c r="A49" s="5">
        <v>18101977082</v>
      </c>
      <c r="B49" s="6">
        <v>44724</v>
      </c>
      <c r="C49" s="6">
        <v>44725</v>
      </c>
      <c r="D49" s="4">
        <v>236</v>
      </c>
      <c r="E49" s="4" t="str">
        <f>VLOOKUP(A49,HOP!A:L,12,0)</f>
        <v>236.00</v>
      </c>
      <c r="F49" s="4" t="str">
        <f>VLOOKUP(A49,HOP!A:C,3,0)</f>
        <v>2587490</v>
      </c>
      <c r="G49" s="4">
        <f t="shared" si="2"/>
        <v>0</v>
      </c>
      <c r="H49" s="4" t="str">
        <f t="shared" si="3"/>
        <v>，2587490</v>
      </c>
      <c r="I49" s="4" t="str">
        <f>VLOOKUP(A49,HOP!A:U,21,0)</f>
        <v>直采</v>
      </c>
    </row>
    <row r="50" s="4" customFormat="1" hidden="1" spans="1:9">
      <c r="A50" s="5">
        <v>18101968967</v>
      </c>
      <c r="B50" s="6">
        <v>44724</v>
      </c>
      <c r="C50" s="6">
        <v>44725</v>
      </c>
      <c r="D50" s="4">
        <v>171</v>
      </c>
      <c r="E50" s="4" t="str">
        <f>VLOOKUP(A50,HOP!A:L,12,0)</f>
        <v>171.00</v>
      </c>
      <c r="F50" s="4" t="str">
        <f>VLOOKUP(A50,HOP!A:C,3,0)</f>
        <v>2587491</v>
      </c>
      <c r="G50" s="4">
        <f t="shared" si="2"/>
        <v>0</v>
      </c>
      <c r="H50" s="4" t="str">
        <f t="shared" si="3"/>
        <v>，2587491</v>
      </c>
      <c r="I50" s="4" t="str">
        <f>VLOOKUP(A50,HOP!A:U,21,0)</f>
        <v>直采</v>
      </c>
    </row>
    <row r="51" s="4" customFormat="1" hidden="1" spans="1:9">
      <c r="A51" s="5">
        <v>18102013415</v>
      </c>
      <c r="B51" s="6">
        <v>44724</v>
      </c>
      <c r="C51" s="6">
        <v>44725</v>
      </c>
      <c r="D51" s="4">
        <v>2515</v>
      </c>
      <c r="E51" s="4" t="str">
        <f>VLOOKUP(A51,HOP!A:L,12,0)</f>
        <v>2515.00</v>
      </c>
      <c r="F51" s="4" t="str">
        <f>VLOOKUP(A51,HOP!A:C,3,0)</f>
        <v>2587495</v>
      </c>
      <c r="G51" s="4">
        <f t="shared" si="2"/>
        <v>0</v>
      </c>
      <c r="H51" s="4" t="str">
        <f t="shared" si="3"/>
        <v>，2587495</v>
      </c>
      <c r="I51" s="4" t="str">
        <f>VLOOKUP(A51,HOP!A:U,21,0)</f>
        <v>直采</v>
      </c>
    </row>
    <row r="52" s="4" customFormat="1" hidden="1" spans="1:9">
      <c r="A52" s="5">
        <v>18102397747</v>
      </c>
      <c r="B52" s="6">
        <v>44724</v>
      </c>
      <c r="C52" s="6">
        <v>44725</v>
      </c>
      <c r="D52" s="4">
        <v>942</v>
      </c>
      <c r="E52" s="4" t="str">
        <f>VLOOKUP(A52,HOP!A:L,12,0)</f>
        <v>942.00</v>
      </c>
      <c r="F52" s="4" t="str">
        <f>VLOOKUP(A52,HOP!A:C,3,0)</f>
        <v>2587594</v>
      </c>
      <c r="G52" s="4">
        <f>D52-E52</f>
        <v>0</v>
      </c>
      <c r="H52" s="4" t="str">
        <f>$H$1&amp;F52</f>
        <v>，2587594</v>
      </c>
      <c r="I52" s="4" t="str">
        <f>VLOOKUP(A52,HOP!A:U,21,0)</f>
        <v>直采</v>
      </c>
    </row>
    <row r="53" s="4" customFormat="1" hidden="1" spans="1:9">
      <c r="A53" s="5">
        <v>18102649217</v>
      </c>
      <c r="B53" s="6">
        <v>44724</v>
      </c>
      <c r="C53" s="6">
        <v>44725</v>
      </c>
      <c r="D53" s="4">
        <v>900</v>
      </c>
      <c r="E53" s="4" t="str">
        <f>VLOOKUP(A53,HOP!A:L,12,0)</f>
        <v>900.00</v>
      </c>
      <c r="F53" s="4" t="str">
        <f>VLOOKUP(A53,HOP!A:C,3,0)</f>
        <v>2587666</v>
      </c>
      <c r="G53" s="4">
        <f>D53-E53</f>
        <v>0</v>
      </c>
      <c r="H53" s="4" t="str">
        <f>$H$1&amp;F53</f>
        <v>，2587666</v>
      </c>
      <c r="I53" s="4" t="str">
        <f>VLOOKUP(A53,HOP!A:U,21,0)</f>
        <v>直采</v>
      </c>
    </row>
    <row r="54" s="4" customFormat="1" hidden="1" spans="1:9">
      <c r="A54" s="5">
        <v>18102920107</v>
      </c>
      <c r="B54" s="6">
        <v>44724</v>
      </c>
      <c r="C54" s="6">
        <v>44725</v>
      </c>
      <c r="D54" s="4">
        <v>138</v>
      </c>
      <c r="E54" s="4" t="str">
        <f>VLOOKUP(A54,HOP!A:L,12,0)</f>
        <v>138.00</v>
      </c>
      <c r="F54" s="4" t="str">
        <f>VLOOKUP(A54,HOP!A:C,3,0)</f>
        <v>2587744</v>
      </c>
      <c r="G54" s="4">
        <f>D54-E54</f>
        <v>0</v>
      </c>
      <c r="H54" s="4" t="str">
        <f>$H$1&amp;F54</f>
        <v>，2587744</v>
      </c>
      <c r="I54" s="4" t="str">
        <f>VLOOKUP(A54,HOP!A:U,21,0)</f>
        <v>直采</v>
      </c>
    </row>
    <row r="55" s="4" customFormat="1" hidden="1" spans="1:9">
      <c r="A55" s="5">
        <v>18102660719</v>
      </c>
      <c r="B55" s="6">
        <v>44724</v>
      </c>
      <c r="C55" s="6">
        <v>44725</v>
      </c>
      <c r="D55" s="4">
        <v>273</v>
      </c>
      <c r="E55" s="4" t="str">
        <f>VLOOKUP(A55,HOP!A:L,12,0)</f>
        <v>273.00</v>
      </c>
      <c r="F55" s="4" t="str">
        <f>VLOOKUP(A55,HOP!A:C,3,0)</f>
        <v>2587671</v>
      </c>
      <c r="G55" s="4">
        <f>D55-E55</f>
        <v>0</v>
      </c>
      <c r="H55" s="4" t="str">
        <f>$H$1&amp;F55</f>
        <v>，2587671</v>
      </c>
      <c r="I55" s="4" t="str">
        <f>VLOOKUP(A55,HOP!A:U,21,0)</f>
        <v>直采</v>
      </c>
    </row>
    <row r="56" s="4" customFormat="1" hidden="1" spans="1:9">
      <c r="A56" s="5">
        <v>18103002143</v>
      </c>
      <c r="B56" s="6">
        <v>44724</v>
      </c>
      <c r="C56" s="6">
        <v>44725</v>
      </c>
      <c r="D56" s="4">
        <v>1352</v>
      </c>
      <c r="E56" s="4" t="str">
        <f>VLOOKUP(A56,HOP!A:L,12,0)</f>
        <v>1352.00</v>
      </c>
      <c r="F56" s="4" t="str">
        <f>VLOOKUP(A56,HOP!A:C,3,0)</f>
        <v>2587775</v>
      </c>
      <c r="G56" s="4">
        <f>D56-E56</f>
        <v>0</v>
      </c>
      <c r="H56" s="4" t="str">
        <f>$H$1&amp;F56</f>
        <v>，2587775</v>
      </c>
      <c r="I56" s="4" t="str">
        <f>VLOOKUP(A56,HOP!A:U,21,0)</f>
        <v>直采</v>
      </c>
    </row>
    <row r="57" s="4" customFormat="1" spans="1:10">
      <c r="A57" s="5">
        <v>17875593254</v>
      </c>
      <c r="B57" s="6">
        <v>44682</v>
      </c>
      <c r="C57" s="6">
        <v>44683</v>
      </c>
      <c r="D57" s="4">
        <v>-542</v>
      </c>
      <c r="E57" s="4" t="e">
        <f>VLOOKUP(A57,HOP!A:L,12,0)</f>
        <v>#N/A</v>
      </c>
      <c r="F57" s="4">
        <v>2532050</v>
      </c>
      <c r="G57" s="4" t="e">
        <f>D57-E57</f>
        <v>#N/A</v>
      </c>
      <c r="H57" s="4" t="str">
        <f>$H$1&amp;F57</f>
        <v>，2532050</v>
      </c>
      <c r="I57" s="4" t="e">
        <f>VLOOKUP(A57,HOP!A:U,21,0)</f>
        <v>#N/A</v>
      </c>
      <c r="J57" s="4" t="s">
        <v>346</v>
      </c>
    </row>
    <row r="58" s="4" customFormat="1" spans="1:10">
      <c r="A58" s="5">
        <v>17944855859</v>
      </c>
      <c r="B58" s="6">
        <v>44698</v>
      </c>
      <c r="C58" s="6">
        <v>44700</v>
      </c>
      <c r="D58" s="4">
        <v>-510</v>
      </c>
      <c r="E58" s="4" t="e">
        <f>VLOOKUP(A58,HOP!A:L,12,0)</f>
        <v>#N/A</v>
      </c>
      <c r="F58" s="4">
        <v>2553552</v>
      </c>
      <c r="G58" s="4" t="e">
        <f>D58-E58</f>
        <v>#N/A</v>
      </c>
      <c r="H58" s="4" t="str">
        <f>$H$1&amp;F58</f>
        <v>，2553552</v>
      </c>
      <c r="I58" s="4" t="e">
        <f>VLOOKUP(A58,HOP!A:U,21,0)</f>
        <v>#N/A</v>
      </c>
      <c r="J58" s="4" t="s">
        <v>347</v>
      </c>
    </row>
    <row r="59" s="4" customFormat="1" spans="1:10">
      <c r="A59" s="5">
        <v>17976111666</v>
      </c>
      <c r="B59" s="6">
        <v>44703</v>
      </c>
      <c r="C59" s="6">
        <v>44706</v>
      </c>
      <c r="D59" s="4">
        <v>-402</v>
      </c>
      <c r="E59" s="4" t="e">
        <f>VLOOKUP(A59,HOP!A:L,12,0)</f>
        <v>#N/A</v>
      </c>
      <c r="F59" s="4">
        <v>2560124</v>
      </c>
      <c r="G59" s="4" t="e">
        <f>D59-E59</f>
        <v>#N/A</v>
      </c>
      <c r="H59" s="4" t="str">
        <f>$H$1&amp;F59</f>
        <v>，2560124</v>
      </c>
      <c r="I59" s="4" t="e">
        <f>VLOOKUP(A59,HOP!A:U,21,0)</f>
        <v>#N/A</v>
      </c>
      <c r="J59" s="4" t="s">
        <v>348</v>
      </c>
    </row>
    <row r="60" s="4" customFormat="1" spans="1:10">
      <c r="A60" s="5">
        <v>17992815561</v>
      </c>
      <c r="B60" s="6">
        <v>44707</v>
      </c>
      <c r="C60" s="6">
        <v>44708</v>
      </c>
      <c r="D60" s="4">
        <v>-300</v>
      </c>
      <c r="E60" s="4" t="e">
        <f>VLOOKUP(A60,HOP!A:L,12,0)</f>
        <v>#N/A</v>
      </c>
      <c r="F60" s="4">
        <v>2563626</v>
      </c>
      <c r="G60" s="4" t="e">
        <f>D60-E60</f>
        <v>#N/A</v>
      </c>
      <c r="H60" s="4" t="str">
        <f>$H$1&amp;F60</f>
        <v>，2563626</v>
      </c>
      <c r="I60" s="4" t="e">
        <f>VLOOKUP(A60,HOP!A:U,21,0)</f>
        <v>#N/A</v>
      </c>
      <c r="J60" s="4" t="s">
        <v>349</v>
      </c>
    </row>
    <row r="61" s="4" customFormat="1" spans="1:10">
      <c r="A61" s="5">
        <v>18019842940</v>
      </c>
      <c r="B61" s="6">
        <v>44712</v>
      </c>
      <c r="C61" s="6">
        <v>44714</v>
      </c>
      <c r="D61" s="4">
        <v>-555</v>
      </c>
      <c r="E61" s="4" t="e">
        <f>VLOOKUP(A61,HOP!A:L,12,0)</f>
        <v>#N/A</v>
      </c>
      <c r="F61" s="4">
        <v>2568547</v>
      </c>
      <c r="G61" s="4" t="e">
        <f>D61-E61</f>
        <v>#N/A</v>
      </c>
      <c r="H61" s="4" t="str">
        <f>$H$1&amp;F61</f>
        <v>，2568547</v>
      </c>
      <c r="I61" s="4" t="e">
        <f>VLOOKUP(A61,HOP!A:U,21,0)</f>
        <v>#N/A</v>
      </c>
      <c r="J61" s="4" t="s">
        <v>350</v>
      </c>
    </row>
    <row r="63" spans="4:4">
      <c r="D63" s="4">
        <f>SUM(D2:D62)</f>
        <v>83372</v>
      </c>
    </row>
    <row r="69" spans="1:1">
      <c r="A69" s="4" t="s">
        <v>351</v>
      </c>
    </row>
    <row r="70" spans="1:1">
      <c r="A70" s="4" t="s">
        <v>352</v>
      </c>
    </row>
    <row r="71" spans="1:1">
      <c r="A71" s="4" t="s">
        <v>353</v>
      </c>
    </row>
  </sheetData>
  <autoFilter ref="A1:X61">
    <filterColumn colId="3">
      <filters>
        <filter val="750"/>
        <filter val="-510"/>
        <filter val="1950"/>
        <filter val="2490"/>
        <filter val="151"/>
        <filter val="1352"/>
        <filter val="593"/>
        <filter val="694"/>
        <filter val="115"/>
        <filter val="-555"/>
        <filter val="2515"/>
        <filter val="396"/>
        <filter val="1218"/>
        <filter val="420"/>
        <filter val="1020"/>
        <filter val="1060"/>
        <filter val="4560"/>
        <filter val="463"/>
        <filter val="924"/>
        <filter val="1424"/>
        <filter val="1624"/>
        <filter val="2426"/>
        <filter val="3666"/>
        <filter val="828"/>
        <filter val="1470"/>
        <filter val="1970"/>
        <filter val="171"/>
        <filter val="271"/>
        <filter val="273"/>
        <filter val="1974"/>
        <filter val="235"/>
        <filter val="775"/>
        <filter val="236"/>
        <filter val="138"/>
        <filter val="1278"/>
        <filter val="900"/>
        <filter val="-300"/>
        <filter val="1380"/>
        <filter val="1700"/>
        <filter val="2700"/>
        <filter val="3600"/>
        <filter val="4200"/>
        <filter val="7200"/>
        <filter val="7240"/>
        <filter val="542"/>
        <filter val="942"/>
        <filter val="-402"/>
        <filter val="-542"/>
        <filter val="8583"/>
        <filter val="1504"/>
        <filter val="305"/>
        <filter val="58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354</v>
      </c>
      <c r="B1" s="2" t="s">
        <v>355</v>
      </c>
      <c r="C1" s="2" t="s">
        <v>356</v>
      </c>
      <c r="D1" s="2" t="s">
        <v>357</v>
      </c>
      <c r="E1" s="2" t="s">
        <v>13</v>
      </c>
      <c r="F1" s="2" t="s">
        <v>5</v>
      </c>
      <c r="G1" s="2" t="s">
        <v>6</v>
      </c>
      <c r="H1" s="2" t="s">
        <v>358</v>
      </c>
      <c r="I1" s="2" t="s">
        <v>359</v>
      </c>
      <c r="J1" s="2" t="s">
        <v>360</v>
      </c>
      <c r="K1" s="2" t="s">
        <v>361</v>
      </c>
      <c r="L1" s="2" t="s">
        <v>362</v>
      </c>
      <c r="M1" s="2" t="s">
        <v>363</v>
      </c>
      <c r="N1" s="2" t="s">
        <v>364</v>
      </c>
      <c r="O1" s="2" t="s">
        <v>365</v>
      </c>
      <c r="P1" s="2" t="s">
        <v>366</v>
      </c>
      <c r="Q1" s="2" t="s">
        <v>367</v>
      </c>
      <c r="R1" s="2" t="s">
        <v>368</v>
      </c>
      <c r="S1" s="2" t="s">
        <v>369</v>
      </c>
      <c r="T1" s="2" t="s">
        <v>370</v>
      </c>
      <c r="U1" s="2" t="s">
        <v>371</v>
      </c>
    </row>
    <row r="2" s="1" customFormat="1" spans="1:21">
      <c r="A2" s="3">
        <v>18103002143</v>
      </c>
      <c r="B2" s="1" t="s">
        <v>372</v>
      </c>
      <c r="C2" s="1" t="s">
        <v>373</v>
      </c>
      <c r="D2" s="1" t="s">
        <v>374</v>
      </c>
      <c r="E2" s="1" t="s">
        <v>375</v>
      </c>
      <c r="F2" s="1" t="s">
        <v>372</v>
      </c>
      <c r="G2" s="1" t="s">
        <v>376</v>
      </c>
      <c r="H2" s="1" t="s">
        <v>377</v>
      </c>
      <c r="I2" s="1" t="s">
        <v>378</v>
      </c>
      <c r="J2" s="1" t="s">
        <v>379</v>
      </c>
      <c r="K2" s="1" t="s">
        <v>378</v>
      </c>
      <c r="L2" s="1" t="s">
        <v>378</v>
      </c>
      <c r="M2" s="1" t="s">
        <v>380</v>
      </c>
      <c r="N2" s="1" t="s">
        <v>380</v>
      </c>
      <c r="O2" s="1" t="s">
        <v>381</v>
      </c>
      <c r="P2" s="1" t="s">
        <v>382</v>
      </c>
      <c r="Q2" s="1" t="s">
        <v>383</v>
      </c>
      <c r="R2" s="1" t="s">
        <v>384</v>
      </c>
      <c r="S2" s="1" t="s">
        <v>385</v>
      </c>
      <c r="T2" s="1" t="s">
        <v>386</v>
      </c>
      <c r="U2" s="1" t="s">
        <v>387</v>
      </c>
    </row>
    <row r="3" s="1" customFormat="1" spans="1:21">
      <c r="A3" s="3">
        <v>18102920107</v>
      </c>
      <c r="B3" s="1" t="s">
        <v>372</v>
      </c>
      <c r="C3" s="1" t="s">
        <v>388</v>
      </c>
      <c r="D3" s="1" t="s">
        <v>389</v>
      </c>
      <c r="E3" s="1" t="s">
        <v>390</v>
      </c>
      <c r="F3" s="1" t="s">
        <v>372</v>
      </c>
      <c r="G3" s="1" t="s">
        <v>376</v>
      </c>
      <c r="H3" s="1" t="s">
        <v>377</v>
      </c>
      <c r="I3" s="1" t="s">
        <v>391</v>
      </c>
      <c r="J3" s="1" t="s">
        <v>379</v>
      </c>
      <c r="K3" s="1" t="s">
        <v>391</v>
      </c>
      <c r="L3" s="1" t="s">
        <v>391</v>
      </c>
      <c r="M3" s="1" t="s">
        <v>380</v>
      </c>
      <c r="N3" s="1" t="s">
        <v>380</v>
      </c>
      <c r="O3" s="1" t="s">
        <v>381</v>
      </c>
      <c r="P3" s="1" t="s">
        <v>382</v>
      </c>
      <c r="Q3" s="1" t="s">
        <v>383</v>
      </c>
      <c r="R3" s="1" t="s">
        <v>392</v>
      </c>
      <c r="S3" s="1" t="s">
        <v>385</v>
      </c>
      <c r="T3" s="1" t="s">
        <v>386</v>
      </c>
      <c r="U3" s="1" t="s">
        <v>387</v>
      </c>
    </row>
    <row r="4" s="1" customFormat="1" spans="1:21">
      <c r="A4" s="3">
        <v>18102660719</v>
      </c>
      <c r="B4" s="1" t="s">
        <v>372</v>
      </c>
      <c r="C4" s="1" t="s">
        <v>393</v>
      </c>
      <c r="D4" s="1" t="s">
        <v>394</v>
      </c>
      <c r="E4" s="1" t="s">
        <v>395</v>
      </c>
      <c r="F4" s="1" t="s">
        <v>372</v>
      </c>
      <c r="G4" s="1" t="s">
        <v>376</v>
      </c>
      <c r="H4" s="1" t="s">
        <v>377</v>
      </c>
      <c r="I4" s="1" t="s">
        <v>396</v>
      </c>
      <c r="J4" s="1" t="s">
        <v>379</v>
      </c>
      <c r="K4" s="1" t="s">
        <v>396</v>
      </c>
      <c r="L4" s="1" t="s">
        <v>396</v>
      </c>
      <c r="M4" s="1" t="s">
        <v>380</v>
      </c>
      <c r="N4" s="1" t="s">
        <v>380</v>
      </c>
      <c r="O4" s="1" t="s">
        <v>381</v>
      </c>
      <c r="P4" s="1" t="s">
        <v>382</v>
      </c>
      <c r="Q4" s="1" t="s">
        <v>383</v>
      </c>
      <c r="R4" s="1" t="s">
        <v>397</v>
      </c>
      <c r="S4" s="1" t="s">
        <v>385</v>
      </c>
      <c r="T4" s="1" t="s">
        <v>386</v>
      </c>
      <c r="U4" s="1" t="s">
        <v>387</v>
      </c>
    </row>
    <row r="5" s="1" customFormat="1" spans="1:21">
      <c r="A5" s="3">
        <v>18102649217</v>
      </c>
      <c r="B5" s="1" t="s">
        <v>372</v>
      </c>
      <c r="C5" s="1" t="s">
        <v>398</v>
      </c>
      <c r="D5" s="1" t="s">
        <v>399</v>
      </c>
      <c r="E5" s="1" t="s">
        <v>400</v>
      </c>
      <c r="F5" s="1" t="s">
        <v>372</v>
      </c>
      <c r="G5" s="1" t="s">
        <v>376</v>
      </c>
      <c r="H5" s="1" t="s">
        <v>377</v>
      </c>
      <c r="I5" s="1" t="s">
        <v>401</v>
      </c>
      <c r="J5" s="1" t="s">
        <v>379</v>
      </c>
      <c r="K5" s="1" t="s">
        <v>401</v>
      </c>
      <c r="L5" s="1" t="s">
        <v>401</v>
      </c>
      <c r="M5" s="1" t="s">
        <v>380</v>
      </c>
      <c r="N5" s="1" t="s">
        <v>380</v>
      </c>
      <c r="O5" s="1" t="s">
        <v>381</v>
      </c>
      <c r="P5" s="1" t="s">
        <v>382</v>
      </c>
      <c r="Q5" s="1" t="s">
        <v>383</v>
      </c>
      <c r="R5" s="1" t="s">
        <v>402</v>
      </c>
      <c r="S5" s="1" t="s">
        <v>385</v>
      </c>
      <c r="T5" s="1" t="s">
        <v>386</v>
      </c>
      <c r="U5" s="1" t="s">
        <v>387</v>
      </c>
    </row>
    <row r="6" s="1" customFormat="1" spans="1:21">
      <c r="A6" s="3">
        <v>18102397747</v>
      </c>
      <c r="B6" s="1" t="s">
        <v>372</v>
      </c>
      <c r="C6" s="1" t="s">
        <v>403</v>
      </c>
      <c r="D6" s="1" t="s">
        <v>404</v>
      </c>
      <c r="E6" s="1" t="s">
        <v>405</v>
      </c>
      <c r="F6" s="1" t="s">
        <v>372</v>
      </c>
      <c r="G6" s="1" t="s">
        <v>376</v>
      </c>
      <c r="H6" s="1" t="s">
        <v>377</v>
      </c>
      <c r="I6" s="1" t="s">
        <v>406</v>
      </c>
      <c r="J6" s="1" t="s">
        <v>379</v>
      </c>
      <c r="K6" s="1" t="s">
        <v>406</v>
      </c>
      <c r="L6" s="1" t="s">
        <v>406</v>
      </c>
      <c r="M6" s="1" t="s">
        <v>380</v>
      </c>
      <c r="N6" s="1" t="s">
        <v>380</v>
      </c>
      <c r="O6" s="1" t="s">
        <v>381</v>
      </c>
      <c r="P6" s="1" t="s">
        <v>382</v>
      </c>
      <c r="Q6" s="1" t="s">
        <v>383</v>
      </c>
      <c r="R6" s="1" t="s">
        <v>407</v>
      </c>
      <c r="S6" s="1" t="s">
        <v>385</v>
      </c>
      <c r="T6" s="1" t="s">
        <v>386</v>
      </c>
      <c r="U6" s="1" t="s">
        <v>387</v>
      </c>
    </row>
    <row r="7" s="1" customFormat="1" spans="1:21">
      <c r="A7" s="3">
        <v>18102013415</v>
      </c>
      <c r="B7" s="1" t="s">
        <v>372</v>
      </c>
      <c r="C7" s="1" t="s">
        <v>408</v>
      </c>
      <c r="D7" s="1" t="s">
        <v>409</v>
      </c>
      <c r="E7" s="1" t="s">
        <v>410</v>
      </c>
      <c r="F7" s="1" t="s">
        <v>372</v>
      </c>
      <c r="G7" s="1" t="s">
        <v>376</v>
      </c>
      <c r="H7" s="1" t="s">
        <v>377</v>
      </c>
      <c r="I7" s="1" t="s">
        <v>411</v>
      </c>
      <c r="J7" s="1" t="s">
        <v>379</v>
      </c>
      <c r="K7" s="1" t="s">
        <v>411</v>
      </c>
      <c r="L7" s="1" t="s">
        <v>411</v>
      </c>
      <c r="M7" s="1" t="s">
        <v>380</v>
      </c>
      <c r="N7" s="1" t="s">
        <v>380</v>
      </c>
      <c r="O7" s="1" t="s">
        <v>381</v>
      </c>
      <c r="P7" s="1" t="s">
        <v>382</v>
      </c>
      <c r="Q7" s="1" t="s">
        <v>383</v>
      </c>
      <c r="R7" s="1" t="s">
        <v>412</v>
      </c>
      <c r="S7" s="1" t="s">
        <v>385</v>
      </c>
      <c r="T7" s="1" t="s">
        <v>386</v>
      </c>
      <c r="U7" s="1" t="s">
        <v>387</v>
      </c>
    </row>
    <row r="8" s="1" customFormat="1" spans="1:21">
      <c r="A8" s="3">
        <v>18101968967</v>
      </c>
      <c r="B8" s="1" t="s">
        <v>372</v>
      </c>
      <c r="C8" s="1" t="s">
        <v>413</v>
      </c>
      <c r="D8" s="1" t="s">
        <v>414</v>
      </c>
      <c r="E8" s="1" t="s">
        <v>415</v>
      </c>
      <c r="F8" s="1" t="s">
        <v>372</v>
      </c>
      <c r="G8" s="1" t="s">
        <v>376</v>
      </c>
      <c r="H8" s="1" t="s">
        <v>377</v>
      </c>
      <c r="I8" s="1" t="s">
        <v>416</v>
      </c>
      <c r="J8" s="1" t="s">
        <v>379</v>
      </c>
      <c r="K8" s="1" t="s">
        <v>416</v>
      </c>
      <c r="L8" s="1" t="s">
        <v>416</v>
      </c>
      <c r="M8" s="1" t="s">
        <v>380</v>
      </c>
      <c r="N8" s="1" t="s">
        <v>380</v>
      </c>
      <c r="O8" s="1" t="s">
        <v>381</v>
      </c>
      <c r="P8" s="1" t="s">
        <v>382</v>
      </c>
      <c r="Q8" s="1" t="s">
        <v>383</v>
      </c>
      <c r="R8" s="1" t="s">
        <v>417</v>
      </c>
      <c r="S8" s="1" t="s">
        <v>385</v>
      </c>
      <c r="T8" s="1" t="s">
        <v>386</v>
      </c>
      <c r="U8" s="1" t="s">
        <v>387</v>
      </c>
    </row>
    <row r="9" s="1" customFormat="1" spans="1:21">
      <c r="A9" s="3">
        <v>18101977082</v>
      </c>
      <c r="B9" s="1" t="s">
        <v>372</v>
      </c>
      <c r="C9" s="1" t="s">
        <v>418</v>
      </c>
      <c r="D9" s="1" t="s">
        <v>394</v>
      </c>
      <c r="E9" s="1" t="s">
        <v>419</v>
      </c>
      <c r="F9" s="1" t="s">
        <v>372</v>
      </c>
      <c r="G9" s="1" t="s">
        <v>376</v>
      </c>
      <c r="H9" s="1" t="s">
        <v>377</v>
      </c>
      <c r="I9" s="1" t="s">
        <v>420</v>
      </c>
      <c r="J9" s="1" t="s">
        <v>379</v>
      </c>
      <c r="K9" s="1" t="s">
        <v>420</v>
      </c>
      <c r="L9" s="1" t="s">
        <v>420</v>
      </c>
      <c r="M9" s="1" t="s">
        <v>380</v>
      </c>
      <c r="N9" s="1" t="s">
        <v>380</v>
      </c>
      <c r="O9" s="1" t="s">
        <v>381</v>
      </c>
      <c r="P9" s="1" t="s">
        <v>382</v>
      </c>
      <c r="Q9" s="1" t="s">
        <v>383</v>
      </c>
      <c r="R9" s="1" t="s">
        <v>421</v>
      </c>
      <c r="S9" s="1" t="s">
        <v>385</v>
      </c>
      <c r="T9" s="1" t="s">
        <v>386</v>
      </c>
      <c r="U9" s="1" t="s">
        <v>387</v>
      </c>
    </row>
    <row r="10" s="1" customFormat="1" spans="1:21">
      <c r="A10" s="3">
        <v>18099096543</v>
      </c>
      <c r="B10" s="1" t="s">
        <v>372</v>
      </c>
      <c r="C10" s="1" t="s">
        <v>422</v>
      </c>
      <c r="D10" s="1" t="s">
        <v>414</v>
      </c>
      <c r="E10" s="1" t="s">
        <v>423</v>
      </c>
      <c r="F10" s="1" t="s">
        <v>372</v>
      </c>
      <c r="G10" s="1" t="s">
        <v>376</v>
      </c>
      <c r="H10" s="1" t="s">
        <v>377</v>
      </c>
      <c r="I10" s="1" t="s">
        <v>416</v>
      </c>
      <c r="J10" s="1" t="s">
        <v>379</v>
      </c>
      <c r="K10" s="1" t="s">
        <v>416</v>
      </c>
      <c r="L10" s="1" t="s">
        <v>416</v>
      </c>
      <c r="M10" s="1" t="s">
        <v>380</v>
      </c>
      <c r="N10" s="1" t="s">
        <v>380</v>
      </c>
      <c r="O10" s="1" t="s">
        <v>381</v>
      </c>
      <c r="P10" s="1" t="s">
        <v>382</v>
      </c>
      <c r="Q10" s="1" t="s">
        <v>383</v>
      </c>
      <c r="R10" s="1" t="s">
        <v>424</v>
      </c>
      <c r="S10" s="1" t="s">
        <v>385</v>
      </c>
      <c r="T10" s="1" t="s">
        <v>386</v>
      </c>
      <c r="U10" s="1" t="s">
        <v>387</v>
      </c>
    </row>
    <row r="11" s="1" customFormat="1" spans="1:21">
      <c r="A11" s="3">
        <v>18099065436</v>
      </c>
      <c r="B11" s="1" t="s">
        <v>372</v>
      </c>
      <c r="C11" s="1" t="s">
        <v>425</v>
      </c>
      <c r="D11" s="1" t="s">
        <v>426</v>
      </c>
      <c r="E11" s="1" t="s">
        <v>427</v>
      </c>
      <c r="F11" s="1" t="s">
        <v>372</v>
      </c>
      <c r="G11" s="1" t="s">
        <v>376</v>
      </c>
      <c r="H11" s="1" t="s">
        <v>377</v>
      </c>
      <c r="I11" s="1" t="s">
        <v>428</v>
      </c>
      <c r="J11" s="1" t="s">
        <v>379</v>
      </c>
      <c r="K11" s="1" t="s">
        <v>428</v>
      </c>
      <c r="L11" s="1" t="s">
        <v>428</v>
      </c>
      <c r="M11" s="1" t="s">
        <v>380</v>
      </c>
      <c r="N11" s="1" t="s">
        <v>380</v>
      </c>
      <c r="O11" s="1" t="s">
        <v>381</v>
      </c>
      <c r="P11" s="1" t="s">
        <v>382</v>
      </c>
      <c r="Q11" s="1" t="s">
        <v>383</v>
      </c>
      <c r="R11" s="1" t="s">
        <v>429</v>
      </c>
      <c r="S11" s="1" t="s">
        <v>385</v>
      </c>
      <c r="T11" s="1" t="s">
        <v>386</v>
      </c>
      <c r="U11" s="1" t="s">
        <v>387</v>
      </c>
    </row>
    <row r="12" s="1" customFormat="1" spans="1:21">
      <c r="A12" s="3">
        <v>18099041607</v>
      </c>
      <c r="B12" s="1" t="s">
        <v>372</v>
      </c>
      <c r="C12" s="1" t="s">
        <v>430</v>
      </c>
      <c r="D12" s="1" t="s">
        <v>389</v>
      </c>
      <c r="E12" s="1" t="s">
        <v>431</v>
      </c>
      <c r="F12" s="1" t="s">
        <v>372</v>
      </c>
      <c r="G12" s="1" t="s">
        <v>376</v>
      </c>
      <c r="H12" s="1" t="s">
        <v>377</v>
      </c>
      <c r="I12" s="1" t="s">
        <v>391</v>
      </c>
      <c r="J12" s="1" t="s">
        <v>379</v>
      </c>
      <c r="K12" s="1" t="s">
        <v>391</v>
      </c>
      <c r="L12" s="1" t="s">
        <v>391</v>
      </c>
      <c r="M12" s="1" t="s">
        <v>380</v>
      </c>
      <c r="N12" s="1" t="s">
        <v>380</v>
      </c>
      <c r="O12" s="1" t="s">
        <v>381</v>
      </c>
      <c r="P12" s="1" t="s">
        <v>382</v>
      </c>
      <c r="Q12" s="1" t="s">
        <v>383</v>
      </c>
      <c r="R12" s="1" t="s">
        <v>432</v>
      </c>
      <c r="S12" s="1" t="s">
        <v>385</v>
      </c>
      <c r="T12" s="1" t="s">
        <v>386</v>
      </c>
      <c r="U12" s="1" t="s">
        <v>387</v>
      </c>
    </row>
    <row r="13" s="1" customFormat="1" spans="1:21">
      <c r="A13" s="3">
        <v>18097991852</v>
      </c>
      <c r="B13" s="1" t="s">
        <v>433</v>
      </c>
      <c r="C13" s="1" t="s">
        <v>434</v>
      </c>
      <c r="D13" s="1" t="s">
        <v>435</v>
      </c>
      <c r="E13" s="1" t="s">
        <v>436</v>
      </c>
      <c r="F13" s="1" t="s">
        <v>372</v>
      </c>
      <c r="G13" s="1" t="s">
        <v>376</v>
      </c>
      <c r="H13" s="1" t="s">
        <v>377</v>
      </c>
      <c r="I13" s="1" t="s">
        <v>437</v>
      </c>
      <c r="J13" s="1" t="s">
        <v>379</v>
      </c>
      <c r="K13" s="1" t="s">
        <v>437</v>
      </c>
      <c r="L13" s="1" t="s">
        <v>437</v>
      </c>
      <c r="M13" s="1" t="s">
        <v>380</v>
      </c>
      <c r="N13" s="1" t="s">
        <v>380</v>
      </c>
      <c r="O13" s="1" t="s">
        <v>381</v>
      </c>
      <c r="P13" s="1" t="s">
        <v>382</v>
      </c>
      <c r="Q13" s="1" t="s">
        <v>383</v>
      </c>
      <c r="R13" s="1" t="s">
        <v>438</v>
      </c>
      <c r="S13" s="1" t="s">
        <v>385</v>
      </c>
      <c r="T13" s="1" t="s">
        <v>386</v>
      </c>
      <c r="U13" s="1" t="s">
        <v>387</v>
      </c>
    </row>
    <row r="14" s="1" customFormat="1" spans="1:21">
      <c r="A14" s="3">
        <v>18096865592</v>
      </c>
      <c r="B14" s="1" t="s">
        <v>433</v>
      </c>
      <c r="C14" s="1" t="s">
        <v>439</v>
      </c>
      <c r="D14" s="1" t="s">
        <v>435</v>
      </c>
      <c r="E14" s="1" t="s">
        <v>440</v>
      </c>
      <c r="F14" s="1" t="s">
        <v>372</v>
      </c>
      <c r="G14" s="1" t="s">
        <v>376</v>
      </c>
      <c r="H14" s="1" t="s">
        <v>377</v>
      </c>
      <c r="I14" s="1" t="s">
        <v>441</v>
      </c>
      <c r="J14" s="1" t="s">
        <v>379</v>
      </c>
      <c r="K14" s="1" t="s">
        <v>441</v>
      </c>
      <c r="L14" s="1" t="s">
        <v>441</v>
      </c>
      <c r="M14" s="1" t="s">
        <v>380</v>
      </c>
      <c r="N14" s="1" t="s">
        <v>380</v>
      </c>
      <c r="O14" s="1" t="s">
        <v>381</v>
      </c>
      <c r="P14" s="1" t="s">
        <v>382</v>
      </c>
      <c r="Q14" s="1" t="s">
        <v>383</v>
      </c>
      <c r="R14" s="1" t="s">
        <v>442</v>
      </c>
      <c r="S14" s="1" t="s">
        <v>385</v>
      </c>
      <c r="T14" s="1" t="s">
        <v>386</v>
      </c>
      <c r="U14" s="1" t="s">
        <v>387</v>
      </c>
    </row>
    <row r="15" s="1" customFormat="1" spans="1:21">
      <c r="A15" s="3">
        <v>18093225877</v>
      </c>
      <c r="B15" s="1" t="s">
        <v>433</v>
      </c>
      <c r="C15" s="1" t="s">
        <v>443</v>
      </c>
      <c r="D15" s="1" t="s">
        <v>444</v>
      </c>
      <c r="E15" s="1" t="s">
        <v>445</v>
      </c>
      <c r="F15" s="1" t="s">
        <v>433</v>
      </c>
      <c r="G15" s="1" t="s">
        <v>376</v>
      </c>
      <c r="H15" s="1" t="s">
        <v>377</v>
      </c>
      <c r="I15" s="1" t="s">
        <v>446</v>
      </c>
      <c r="J15" s="1" t="s">
        <v>379</v>
      </c>
      <c r="K15" s="1" t="s">
        <v>446</v>
      </c>
      <c r="L15" s="1" t="s">
        <v>446</v>
      </c>
      <c r="M15" s="1" t="s">
        <v>380</v>
      </c>
      <c r="N15" s="1" t="s">
        <v>380</v>
      </c>
      <c r="O15" s="1" t="s">
        <v>381</v>
      </c>
      <c r="P15" s="1" t="s">
        <v>382</v>
      </c>
      <c r="Q15" s="1" t="s">
        <v>383</v>
      </c>
      <c r="R15" s="1" t="s">
        <v>447</v>
      </c>
      <c r="S15" s="1" t="s">
        <v>385</v>
      </c>
      <c r="T15" s="1" t="s">
        <v>386</v>
      </c>
      <c r="U15" s="1" t="s">
        <v>387</v>
      </c>
    </row>
    <row r="16" s="1" customFormat="1" spans="1:21">
      <c r="A16" s="3">
        <v>18093028829</v>
      </c>
      <c r="B16" s="1" t="s">
        <v>433</v>
      </c>
      <c r="C16" s="1" t="s">
        <v>448</v>
      </c>
      <c r="D16" s="1" t="s">
        <v>449</v>
      </c>
      <c r="E16" s="1" t="s">
        <v>450</v>
      </c>
      <c r="F16" s="1" t="s">
        <v>372</v>
      </c>
      <c r="G16" s="1" t="s">
        <v>376</v>
      </c>
      <c r="H16" s="1" t="s">
        <v>377</v>
      </c>
      <c r="I16" s="1" t="s">
        <v>451</v>
      </c>
      <c r="J16" s="1" t="s">
        <v>379</v>
      </c>
      <c r="K16" s="1" t="s">
        <v>451</v>
      </c>
      <c r="L16" s="1" t="s">
        <v>452</v>
      </c>
      <c r="M16" s="1" t="s">
        <v>453</v>
      </c>
      <c r="N16" s="1" t="s">
        <v>453</v>
      </c>
      <c r="O16" s="1" t="s">
        <v>381</v>
      </c>
      <c r="P16" s="1" t="s">
        <v>382</v>
      </c>
      <c r="Q16" s="1" t="s">
        <v>383</v>
      </c>
      <c r="R16" s="1" t="s">
        <v>454</v>
      </c>
      <c r="S16" s="1" t="s">
        <v>385</v>
      </c>
      <c r="T16" s="1" t="s">
        <v>386</v>
      </c>
      <c r="U16" s="1" t="s">
        <v>387</v>
      </c>
    </row>
    <row r="17" s="1" customFormat="1" spans="1:21">
      <c r="A17" s="3">
        <v>18092757374</v>
      </c>
      <c r="B17" s="1" t="s">
        <v>433</v>
      </c>
      <c r="C17" s="1" t="s">
        <v>455</v>
      </c>
      <c r="D17" s="1" t="s">
        <v>456</v>
      </c>
      <c r="E17" s="1" t="s">
        <v>457</v>
      </c>
      <c r="F17" s="1" t="s">
        <v>433</v>
      </c>
      <c r="G17" s="1" t="s">
        <v>376</v>
      </c>
      <c r="H17" s="1" t="s">
        <v>377</v>
      </c>
      <c r="I17" s="1" t="s">
        <v>458</v>
      </c>
      <c r="J17" s="1" t="s">
        <v>379</v>
      </c>
      <c r="K17" s="1" t="s">
        <v>458</v>
      </c>
      <c r="L17" s="1" t="s">
        <v>458</v>
      </c>
      <c r="M17" s="1" t="s">
        <v>380</v>
      </c>
      <c r="N17" s="1" t="s">
        <v>380</v>
      </c>
      <c r="O17" s="1" t="s">
        <v>381</v>
      </c>
      <c r="P17" s="1" t="s">
        <v>382</v>
      </c>
      <c r="Q17" s="1" t="s">
        <v>383</v>
      </c>
      <c r="R17" s="1" t="s">
        <v>459</v>
      </c>
      <c r="S17" s="1" t="s">
        <v>385</v>
      </c>
      <c r="T17" s="1" t="s">
        <v>386</v>
      </c>
      <c r="U17" s="1" t="s">
        <v>387</v>
      </c>
    </row>
    <row r="18" s="1" customFormat="1" spans="1:21">
      <c r="A18" s="3">
        <v>18092504721</v>
      </c>
      <c r="B18" s="1" t="s">
        <v>433</v>
      </c>
      <c r="C18" s="1" t="s">
        <v>460</v>
      </c>
      <c r="D18" s="1" t="s">
        <v>409</v>
      </c>
      <c r="E18" s="1" t="s">
        <v>461</v>
      </c>
      <c r="F18" s="1" t="s">
        <v>433</v>
      </c>
      <c r="G18" s="1" t="s">
        <v>376</v>
      </c>
      <c r="H18" s="1" t="s">
        <v>377</v>
      </c>
      <c r="I18" s="1" t="s">
        <v>462</v>
      </c>
      <c r="J18" s="1" t="s">
        <v>379</v>
      </c>
      <c r="K18" s="1" t="s">
        <v>462</v>
      </c>
      <c r="L18" s="1" t="s">
        <v>462</v>
      </c>
      <c r="M18" s="1" t="s">
        <v>380</v>
      </c>
      <c r="N18" s="1" t="s">
        <v>380</v>
      </c>
      <c r="O18" s="1" t="s">
        <v>381</v>
      </c>
      <c r="P18" s="1" t="s">
        <v>382</v>
      </c>
      <c r="Q18" s="1" t="s">
        <v>383</v>
      </c>
      <c r="R18" s="1" t="s">
        <v>463</v>
      </c>
      <c r="S18" s="1" t="s">
        <v>385</v>
      </c>
      <c r="T18" s="1" t="s">
        <v>386</v>
      </c>
      <c r="U18" s="1" t="s">
        <v>387</v>
      </c>
    </row>
    <row r="19" s="1" customFormat="1" spans="1:21">
      <c r="A19" s="3">
        <v>18092425820</v>
      </c>
      <c r="B19" s="1" t="s">
        <v>433</v>
      </c>
      <c r="C19" s="1" t="s">
        <v>464</v>
      </c>
      <c r="D19" s="1" t="s">
        <v>465</v>
      </c>
      <c r="E19" s="1" t="s">
        <v>466</v>
      </c>
      <c r="F19" s="1" t="s">
        <v>433</v>
      </c>
      <c r="G19" s="1" t="s">
        <v>376</v>
      </c>
      <c r="H19" s="1" t="s">
        <v>377</v>
      </c>
      <c r="I19" s="1" t="s">
        <v>467</v>
      </c>
      <c r="J19" s="1" t="s">
        <v>379</v>
      </c>
      <c r="K19" s="1" t="s">
        <v>467</v>
      </c>
      <c r="L19" s="1" t="s">
        <v>467</v>
      </c>
      <c r="M19" s="1" t="s">
        <v>380</v>
      </c>
      <c r="N19" s="1" t="s">
        <v>380</v>
      </c>
      <c r="O19" s="1" t="s">
        <v>381</v>
      </c>
      <c r="P19" s="1" t="s">
        <v>382</v>
      </c>
      <c r="Q19" s="1" t="s">
        <v>383</v>
      </c>
      <c r="R19" s="1" t="s">
        <v>468</v>
      </c>
      <c r="S19" s="1" t="s">
        <v>385</v>
      </c>
      <c r="T19" s="1" t="s">
        <v>386</v>
      </c>
      <c r="U19" s="1" t="s">
        <v>387</v>
      </c>
    </row>
    <row r="20" s="1" customFormat="1" spans="1:21">
      <c r="A20" s="3">
        <v>18091657167</v>
      </c>
      <c r="B20" s="1" t="s">
        <v>433</v>
      </c>
      <c r="C20" s="1" t="s">
        <v>469</v>
      </c>
      <c r="D20" s="1" t="s">
        <v>389</v>
      </c>
      <c r="E20" s="1" t="s">
        <v>470</v>
      </c>
      <c r="F20" s="1" t="s">
        <v>433</v>
      </c>
      <c r="G20" s="1" t="s">
        <v>376</v>
      </c>
      <c r="H20" s="1" t="s">
        <v>377</v>
      </c>
      <c r="I20" s="1" t="s">
        <v>471</v>
      </c>
      <c r="J20" s="1" t="s">
        <v>379</v>
      </c>
      <c r="K20" s="1" t="s">
        <v>471</v>
      </c>
      <c r="L20" s="1" t="s">
        <v>471</v>
      </c>
      <c r="M20" s="1" t="s">
        <v>380</v>
      </c>
      <c r="N20" s="1" t="s">
        <v>380</v>
      </c>
      <c r="O20" s="1" t="s">
        <v>381</v>
      </c>
      <c r="P20" s="1" t="s">
        <v>382</v>
      </c>
      <c r="Q20" s="1" t="s">
        <v>383</v>
      </c>
      <c r="R20" s="1" t="s">
        <v>472</v>
      </c>
      <c r="S20" s="1" t="s">
        <v>385</v>
      </c>
      <c r="T20" s="1" t="s">
        <v>386</v>
      </c>
      <c r="U20" s="1" t="s">
        <v>387</v>
      </c>
    </row>
    <row r="21" s="1" customFormat="1" spans="1:21">
      <c r="A21" s="3">
        <v>18091633280</v>
      </c>
      <c r="B21" s="1" t="s">
        <v>433</v>
      </c>
      <c r="C21" s="1" t="s">
        <v>473</v>
      </c>
      <c r="D21" s="1" t="s">
        <v>409</v>
      </c>
      <c r="E21" s="1" t="s">
        <v>474</v>
      </c>
      <c r="F21" s="1" t="s">
        <v>433</v>
      </c>
      <c r="G21" s="1" t="s">
        <v>376</v>
      </c>
      <c r="H21" s="1" t="s">
        <v>377</v>
      </c>
      <c r="I21" s="1" t="s">
        <v>475</v>
      </c>
      <c r="J21" s="1" t="s">
        <v>379</v>
      </c>
      <c r="K21" s="1" t="s">
        <v>475</v>
      </c>
      <c r="L21" s="1" t="s">
        <v>475</v>
      </c>
      <c r="M21" s="1" t="s">
        <v>380</v>
      </c>
      <c r="N21" s="1" t="s">
        <v>380</v>
      </c>
      <c r="O21" s="1" t="s">
        <v>381</v>
      </c>
      <c r="P21" s="1" t="s">
        <v>382</v>
      </c>
      <c r="Q21" s="1" t="s">
        <v>383</v>
      </c>
      <c r="R21" s="1" t="s">
        <v>476</v>
      </c>
      <c r="S21" s="1" t="s">
        <v>385</v>
      </c>
      <c r="T21" s="1" t="s">
        <v>386</v>
      </c>
      <c r="U21" s="1" t="s">
        <v>387</v>
      </c>
    </row>
    <row r="22" s="1" customFormat="1" spans="1:21">
      <c r="A22" s="3">
        <v>18091589587</v>
      </c>
      <c r="B22" s="1" t="s">
        <v>433</v>
      </c>
      <c r="C22" s="1" t="s">
        <v>477</v>
      </c>
      <c r="D22" s="1" t="s">
        <v>389</v>
      </c>
      <c r="E22" s="1" t="s">
        <v>478</v>
      </c>
      <c r="F22" s="1" t="s">
        <v>433</v>
      </c>
      <c r="G22" s="1" t="s">
        <v>376</v>
      </c>
      <c r="H22" s="1" t="s">
        <v>377</v>
      </c>
      <c r="I22" s="1" t="s">
        <v>479</v>
      </c>
      <c r="J22" s="1" t="s">
        <v>379</v>
      </c>
      <c r="K22" s="1" t="s">
        <v>479</v>
      </c>
      <c r="L22" s="1" t="s">
        <v>479</v>
      </c>
      <c r="M22" s="1" t="s">
        <v>380</v>
      </c>
      <c r="N22" s="1" t="s">
        <v>380</v>
      </c>
      <c r="O22" s="1" t="s">
        <v>381</v>
      </c>
      <c r="P22" s="1" t="s">
        <v>382</v>
      </c>
      <c r="Q22" s="1" t="s">
        <v>383</v>
      </c>
      <c r="R22" s="1" t="s">
        <v>480</v>
      </c>
      <c r="S22" s="1" t="s">
        <v>385</v>
      </c>
      <c r="T22" s="1" t="s">
        <v>386</v>
      </c>
      <c r="U22" s="1" t="s">
        <v>387</v>
      </c>
    </row>
    <row r="23" s="1" customFormat="1" spans="1:21">
      <c r="A23" s="3">
        <v>18038884341</v>
      </c>
      <c r="B23" s="1" t="s">
        <v>481</v>
      </c>
      <c r="C23" s="1" t="s">
        <v>482</v>
      </c>
      <c r="D23" s="1" t="s">
        <v>483</v>
      </c>
      <c r="E23" s="1" t="s">
        <v>484</v>
      </c>
      <c r="F23" s="1" t="s">
        <v>485</v>
      </c>
      <c r="G23" s="1" t="s">
        <v>376</v>
      </c>
      <c r="H23" s="1" t="s">
        <v>377</v>
      </c>
      <c r="I23" s="1" t="s">
        <v>486</v>
      </c>
      <c r="J23" s="1" t="s">
        <v>379</v>
      </c>
      <c r="K23" s="1" t="s">
        <v>486</v>
      </c>
      <c r="L23" s="1" t="s">
        <v>486</v>
      </c>
      <c r="M23" s="1" t="s">
        <v>380</v>
      </c>
      <c r="N23" s="1" t="s">
        <v>380</v>
      </c>
      <c r="O23" s="1" t="s">
        <v>381</v>
      </c>
      <c r="P23" s="1" t="s">
        <v>382</v>
      </c>
      <c r="Q23" s="1" t="s">
        <v>383</v>
      </c>
      <c r="R23" s="1" t="s">
        <v>487</v>
      </c>
      <c r="S23" s="1" t="s">
        <v>385</v>
      </c>
      <c r="T23" s="1" t="s">
        <v>386</v>
      </c>
      <c r="U23" s="1" t="s">
        <v>387</v>
      </c>
    </row>
    <row r="24" s="1" customFormat="1" spans="1:21">
      <c r="A24" s="3">
        <v>17829550794</v>
      </c>
      <c r="B24" s="1" t="s">
        <v>488</v>
      </c>
      <c r="C24" s="1" t="s">
        <v>489</v>
      </c>
      <c r="D24" s="1" t="s">
        <v>490</v>
      </c>
      <c r="E24" s="1" t="s">
        <v>491</v>
      </c>
      <c r="F24" s="1" t="s">
        <v>492</v>
      </c>
      <c r="G24" s="1" t="s">
        <v>376</v>
      </c>
      <c r="H24" s="1" t="s">
        <v>377</v>
      </c>
      <c r="I24" s="1" t="s">
        <v>493</v>
      </c>
      <c r="J24" s="1" t="s">
        <v>379</v>
      </c>
      <c r="K24" s="1" t="s">
        <v>493</v>
      </c>
      <c r="L24" s="1" t="s">
        <v>493</v>
      </c>
      <c r="M24" s="1" t="s">
        <v>380</v>
      </c>
      <c r="N24" s="1" t="s">
        <v>380</v>
      </c>
      <c r="O24" s="1" t="s">
        <v>381</v>
      </c>
      <c r="P24" s="1" t="s">
        <v>382</v>
      </c>
      <c r="Q24" s="1" t="s">
        <v>383</v>
      </c>
      <c r="R24" s="1" t="s">
        <v>494</v>
      </c>
      <c r="S24" s="1" t="s">
        <v>385</v>
      </c>
      <c r="T24" s="1" t="s">
        <v>386</v>
      </c>
      <c r="U24" s="1" t="s">
        <v>387</v>
      </c>
    </row>
    <row r="25" s="1" customFormat="1" spans="1:21">
      <c r="A25" s="3">
        <v>18080852879</v>
      </c>
      <c r="B25" s="1" t="s">
        <v>495</v>
      </c>
      <c r="C25" s="1" t="s">
        <v>496</v>
      </c>
      <c r="D25" s="1" t="s">
        <v>389</v>
      </c>
      <c r="E25" s="1" t="s">
        <v>497</v>
      </c>
      <c r="F25" s="1" t="s">
        <v>372</v>
      </c>
      <c r="G25" s="1" t="s">
        <v>376</v>
      </c>
      <c r="H25" s="1" t="s">
        <v>377</v>
      </c>
      <c r="I25" s="1" t="s">
        <v>498</v>
      </c>
      <c r="J25" s="1" t="s">
        <v>379</v>
      </c>
      <c r="K25" s="1" t="s">
        <v>498</v>
      </c>
      <c r="L25" s="1" t="s">
        <v>498</v>
      </c>
      <c r="M25" s="1" t="s">
        <v>380</v>
      </c>
      <c r="N25" s="1" t="s">
        <v>380</v>
      </c>
      <c r="O25" s="1" t="s">
        <v>381</v>
      </c>
      <c r="P25" s="1" t="s">
        <v>382</v>
      </c>
      <c r="Q25" s="1" t="s">
        <v>383</v>
      </c>
      <c r="R25" s="1" t="s">
        <v>499</v>
      </c>
      <c r="S25" s="1" t="s">
        <v>385</v>
      </c>
      <c r="T25" s="1" t="s">
        <v>386</v>
      </c>
      <c r="U25" s="1" t="s">
        <v>387</v>
      </c>
    </row>
    <row r="26" s="1" customFormat="1" spans="1:21">
      <c r="A26" s="3">
        <v>18031418640</v>
      </c>
      <c r="B26" s="1" t="s">
        <v>500</v>
      </c>
      <c r="C26" s="1" t="s">
        <v>501</v>
      </c>
      <c r="D26" s="1" t="s">
        <v>502</v>
      </c>
      <c r="E26" s="1" t="s">
        <v>503</v>
      </c>
      <c r="F26" s="1" t="s">
        <v>433</v>
      </c>
      <c r="G26" s="1" t="s">
        <v>376</v>
      </c>
      <c r="H26" s="1" t="s">
        <v>377</v>
      </c>
      <c r="I26" s="1" t="s">
        <v>504</v>
      </c>
      <c r="J26" s="1" t="s">
        <v>379</v>
      </c>
      <c r="K26" s="1" t="s">
        <v>504</v>
      </c>
      <c r="L26" s="1" t="s">
        <v>504</v>
      </c>
      <c r="M26" s="1" t="s">
        <v>380</v>
      </c>
      <c r="N26" s="1" t="s">
        <v>380</v>
      </c>
      <c r="O26" s="1" t="s">
        <v>381</v>
      </c>
      <c r="P26" s="1" t="s">
        <v>382</v>
      </c>
      <c r="Q26" s="1" t="s">
        <v>383</v>
      </c>
      <c r="R26" s="1" t="s">
        <v>505</v>
      </c>
      <c r="S26" s="1" t="s">
        <v>385</v>
      </c>
      <c r="T26" s="1" t="s">
        <v>386</v>
      </c>
      <c r="U26" s="1" t="s">
        <v>387</v>
      </c>
    </row>
    <row r="27" s="1" customFormat="1" spans="1:21">
      <c r="A27" s="3">
        <v>17952095152</v>
      </c>
      <c r="B27" s="1" t="s">
        <v>506</v>
      </c>
      <c r="C27" s="1" t="s">
        <v>507</v>
      </c>
      <c r="D27" s="1" t="s">
        <v>508</v>
      </c>
      <c r="E27" s="1" t="s">
        <v>509</v>
      </c>
      <c r="F27" s="1" t="s">
        <v>433</v>
      </c>
      <c r="G27" s="1" t="s">
        <v>376</v>
      </c>
      <c r="H27" s="1" t="s">
        <v>377</v>
      </c>
      <c r="I27" s="1" t="s">
        <v>510</v>
      </c>
      <c r="J27" s="1" t="s">
        <v>379</v>
      </c>
      <c r="K27" s="1" t="s">
        <v>510</v>
      </c>
      <c r="L27" s="1" t="s">
        <v>510</v>
      </c>
      <c r="M27" s="1" t="s">
        <v>380</v>
      </c>
      <c r="N27" s="1" t="s">
        <v>380</v>
      </c>
      <c r="O27" s="1" t="s">
        <v>381</v>
      </c>
      <c r="P27" s="1" t="s">
        <v>382</v>
      </c>
      <c r="Q27" s="1" t="s">
        <v>383</v>
      </c>
      <c r="R27" s="1" t="s">
        <v>511</v>
      </c>
      <c r="S27" s="1" t="s">
        <v>385</v>
      </c>
      <c r="T27" s="1" t="s">
        <v>386</v>
      </c>
      <c r="U27" s="1" t="s">
        <v>387</v>
      </c>
    </row>
    <row r="28" s="1" customFormat="1" spans="1:21">
      <c r="A28" s="3">
        <v>18072056643</v>
      </c>
      <c r="B28" s="1" t="s">
        <v>512</v>
      </c>
      <c r="C28" s="1" t="s">
        <v>513</v>
      </c>
      <c r="D28" s="1" t="s">
        <v>514</v>
      </c>
      <c r="E28" s="1" t="s">
        <v>515</v>
      </c>
      <c r="F28" s="1" t="s">
        <v>485</v>
      </c>
      <c r="G28" s="1" t="s">
        <v>376</v>
      </c>
      <c r="H28" s="1" t="s">
        <v>377</v>
      </c>
      <c r="I28" s="1" t="s">
        <v>516</v>
      </c>
      <c r="J28" s="1" t="s">
        <v>379</v>
      </c>
      <c r="K28" s="1" t="s">
        <v>516</v>
      </c>
      <c r="L28" s="1" t="s">
        <v>516</v>
      </c>
      <c r="M28" s="1" t="s">
        <v>380</v>
      </c>
      <c r="N28" s="1" t="s">
        <v>380</v>
      </c>
      <c r="O28" s="1" t="s">
        <v>381</v>
      </c>
      <c r="P28" s="1" t="s">
        <v>382</v>
      </c>
      <c r="Q28" s="1" t="s">
        <v>383</v>
      </c>
      <c r="R28" s="1" t="s">
        <v>517</v>
      </c>
      <c r="S28" s="1" t="s">
        <v>385</v>
      </c>
      <c r="T28" s="1" t="s">
        <v>386</v>
      </c>
      <c r="U28" s="1" t="s">
        <v>387</v>
      </c>
    </row>
    <row r="29" s="1" customFormat="1" spans="1:21">
      <c r="A29" s="3">
        <v>18009826826</v>
      </c>
      <c r="B29" s="1" t="s">
        <v>518</v>
      </c>
      <c r="C29" s="1" t="s">
        <v>519</v>
      </c>
      <c r="D29" s="1" t="s">
        <v>520</v>
      </c>
      <c r="E29" s="1" t="s">
        <v>521</v>
      </c>
      <c r="F29" s="1" t="s">
        <v>433</v>
      </c>
      <c r="G29" s="1" t="s">
        <v>376</v>
      </c>
      <c r="H29" s="1" t="s">
        <v>377</v>
      </c>
      <c r="I29" s="1" t="s">
        <v>522</v>
      </c>
      <c r="J29" s="1" t="s">
        <v>379</v>
      </c>
      <c r="K29" s="1" t="s">
        <v>522</v>
      </c>
      <c r="L29" s="1" t="s">
        <v>522</v>
      </c>
      <c r="M29" s="1" t="s">
        <v>380</v>
      </c>
      <c r="N29" s="1" t="s">
        <v>380</v>
      </c>
      <c r="O29" s="1" t="s">
        <v>381</v>
      </c>
      <c r="P29" s="1" t="s">
        <v>382</v>
      </c>
      <c r="Q29" s="1" t="s">
        <v>383</v>
      </c>
      <c r="R29" s="1" t="s">
        <v>523</v>
      </c>
      <c r="S29" s="1" t="s">
        <v>385</v>
      </c>
      <c r="T29" s="1" t="s">
        <v>386</v>
      </c>
      <c r="U29" s="1" t="s">
        <v>387</v>
      </c>
    </row>
    <row r="30" s="1" customFormat="1" spans="1:21">
      <c r="A30" s="3">
        <v>18084122588</v>
      </c>
      <c r="B30" s="1" t="s">
        <v>485</v>
      </c>
      <c r="C30" s="1" t="s">
        <v>524</v>
      </c>
      <c r="D30" s="1" t="s">
        <v>399</v>
      </c>
      <c r="E30" s="1" t="s">
        <v>525</v>
      </c>
      <c r="F30" s="1" t="s">
        <v>485</v>
      </c>
      <c r="G30" s="1" t="s">
        <v>376</v>
      </c>
      <c r="H30" s="1" t="s">
        <v>377</v>
      </c>
      <c r="I30" s="1" t="s">
        <v>526</v>
      </c>
      <c r="J30" s="1" t="s">
        <v>379</v>
      </c>
      <c r="K30" s="1" t="s">
        <v>526</v>
      </c>
      <c r="L30" s="1" t="s">
        <v>526</v>
      </c>
      <c r="M30" s="1" t="s">
        <v>380</v>
      </c>
      <c r="N30" s="1" t="s">
        <v>380</v>
      </c>
      <c r="O30" s="1" t="s">
        <v>381</v>
      </c>
      <c r="P30" s="1" t="s">
        <v>382</v>
      </c>
      <c r="Q30" s="1" t="s">
        <v>383</v>
      </c>
      <c r="R30" s="1" t="s">
        <v>527</v>
      </c>
      <c r="S30" s="1" t="s">
        <v>385</v>
      </c>
      <c r="T30" s="1" t="s">
        <v>386</v>
      </c>
      <c r="U30" s="1" t="s">
        <v>387</v>
      </c>
    </row>
    <row r="31" s="1" customFormat="1" spans="1:21">
      <c r="A31" s="3">
        <v>18073106230</v>
      </c>
      <c r="B31" s="1" t="s">
        <v>512</v>
      </c>
      <c r="C31" s="1" t="s">
        <v>528</v>
      </c>
      <c r="D31" s="1" t="s">
        <v>529</v>
      </c>
      <c r="E31" s="1" t="s">
        <v>530</v>
      </c>
      <c r="F31" s="1" t="s">
        <v>485</v>
      </c>
      <c r="G31" s="1" t="s">
        <v>376</v>
      </c>
      <c r="H31" s="1" t="s">
        <v>377</v>
      </c>
      <c r="I31" s="1" t="s">
        <v>531</v>
      </c>
      <c r="J31" s="1" t="s">
        <v>379</v>
      </c>
      <c r="K31" s="1" t="s">
        <v>531</v>
      </c>
      <c r="L31" s="1" t="s">
        <v>531</v>
      </c>
      <c r="M31" s="1" t="s">
        <v>380</v>
      </c>
      <c r="N31" s="1" t="s">
        <v>380</v>
      </c>
      <c r="O31" s="1" t="s">
        <v>381</v>
      </c>
      <c r="P31" s="1" t="s">
        <v>382</v>
      </c>
      <c r="Q31" s="1" t="s">
        <v>383</v>
      </c>
      <c r="R31" s="1" t="s">
        <v>532</v>
      </c>
      <c r="S31" s="1" t="s">
        <v>385</v>
      </c>
      <c r="T31" s="1" t="s">
        <v>386</v>
      </c>
      <c r="U31" s="1" t="s">
        <v>387</v>
      </c>
    </row>
    <row r="32" s="1" customFormat="1" spans="1:21">
      <c r="A32" s="3">
        <v>17926382604</v>
      </c>
      <c r="B32" s="1" t="s">
        <v>533</v>
      </c>
      <c r="C32" s="1" t="s">
        <v>534</v>
      </c>
      <c r="D32" s="1" t="s">
        <v>535</v>
      </c>
      <c r="E32" s="1" t="s">
        <v>536</v>
      </c>
      <c r="F32" s="1" t="s">
        <v>433</v>
      </c>
      <c r="G32" s="1" t="s">
        <v>376</v>
      </c>
      <c r="H32" s="1" t="s">
        <v>377</v>
      </c>
      <c r="I32" s="1" t="s">
        <v>493</v>
      </c>
      <c r="J32" s="1" t="s">
        <v>379</v>
      </c>
      <c r="K32" s="1" t="s">
        <v>493</v>
      </c>
      <c r="L32" s="1" t="s">
        <v>493</v>
      </c>
      <c r="M32" s="1" t="s">
        <v>380</v>
      </c>
      <c r="N32" s="1" t="s">
        <v>380</v>
      </c>
      <c r="O32" s="1" t="s">
        <v>381</v>
      </c>
      <c r="P32" s="1" t="s">
        <v>382</v>
      </c>
      <c r="Q32" s="1" t="s">
        <v>383</v>
      </c>
      <c r="R32" s="1" t="s">
        <v>537</v>
      </c>
      <c r="S32" s="1" t="s">
        <v>385</v>
      </c>
      <c r="T32" s="1" t="s">
        <v>386</v>
      </c>
      <c r="U32" s="1" t="s">
        <v>387</v>
      </c>
    </row>
    <row r="33" s="1" customFormat="1" spans="1:21">
      <c r="A33" s="3">
        <v>18038753186</v>
      </c>
      <c r="B33" s="1" t="s">
        <v>481</v>
      </c>
      <c r="C33" s="1" t="s">
        <v>538</v>
      </c>
      <c r="D33" s="1" t="s">
        <v>539</v>
      </c>
      <c r="E33" s="1" t="s">
        <v>540</v>
      </c>
      <c r="F33" s="1" t="s">
        <v>433</v>
      </c>
      <c r="G33" s="1" t="s">
        <v>376</v>
      </c>
      <c r="H33" s="1" t="s">
        <v>377</v>
      </c>
      <c r="I33" s="1" t="s">
        <v>541</v>
      </c>
      <c r="J33" s="1" t="s">
        <v>379</v>
      </c>
      <c r="K33" s="1" t="s">
        <v>541</v>
      </c>
      <c r="L33" s="1" t="s">
        <v>541</v>
      </c>
      <c r="M33" s="1" t="s">
        <v>380</v>
      </c>
      <c r="N33" s="1" t="s">
        <v>380</v>
      </c>
      <c r="O33" s="1" t="s">
        <v>381</v>
      </c>
      <c r="P33" s="1" t="s">
        <v>382</v>
      </c>
      <c r="Q33" s="1" t="s">
        <v>383</v>
      </c>
      <c r="R33" s="1" t="s">
        <v>542</v>
      </c>
      <c r="S33" s="1" t="s">
        <v>385</v>
      </c>
      <c r="T33" s="1" t="s">
        <v>386</v>
      </c>
      <c r="U33" s="1" t="s">
        <v>387</v>
      </c>
    </row>
    <row r="34" s="1" customFormat="1" spans="1:21">
      <c r="A34" s="3">
        <v>18024215541</v>
      </c>
      <c r="B34" s="1" t="s">
        <v>543</v>
      </c>
      <c r="C34" s="1" t="s">
        <v>544</v>
      </c>
      <c r="D34" s="1" t="s">
        <v>545</v>
      </c>
      <c r="E34" s="1" t="s">
        <v>546</v>
      </c>
      <c r="F34" s="1" t="s">
        <v>433</v>
      </c>
      <c r="G34" s="1" t="s">
        <v>376</v>
      </c>
      <c r="H34" s="1" t="s">
        <v>377</v>
      </c>
      <c r="I34" s="1" t="s">
        <v>547</v>
      </c>
      <c r="J34" s="1" t="s">
        <v>379</v>
      </c>
      <c r="K34" s="1" t="s">
        <v>547</v>
      </c>
      <c r="L34" s="1" t="s">
        <v>547</v>
      </c>
      <c r="M34" s="1" t="s">
        <v>380</v>
      </c>
      <c r="N34" s="1" t="s">
        <v>380</v>
      </c>
      <c r="O34" s="1" t="s">
        <v>381</v>
      </c>
      <c r="P34" s="1" t="s">
        <v>382</v>
      </c>
      <c r="Q34" s="1" t="s">
        <v>383</v>
      </c>
      <c r="R34" s="1" t="s">
        <v>548</v>
      </c>
      <c r="S34" s="1" t="s">
        <v>385</v>
      </c>
      <c r="T34" s="1" t="s">
        <v>386</v>
      </c>
      <c r="U34" s="1" t="s">
        <v>387</v>
      </c>
    </row>
    <row r="35" s="1" customFormat="1" spans="1:21">
      <c r="A35" s="3">
        <v>18024197079</v>
      </c>
      <c r="B35" s="1" t="s">
        <v>543</v>
      </c>
      <c r="C35" s="1" t="s">
        <v>549</v>
      </c>
      <c r="D35" s="1" t="s">
        <v>545</v>
      </c>
      <c r="E35" s="1" t="s">
        <v>550</v>
      </c>
      <c r="F35" s="1" t="s">
        <v>433</v>
      </c>
      <c r="G35" s="1" t="s">
        <v>376</v>
      </c>
      <c r="H35" s="1" t="s">
        <v>377</v>
      </c>
      <c r="I35" s="1" t="s">
        <v>551</v>
      </c>
      <c r="J35" s="1" t="s">
        <v>379</v>
      </c>
      <c r="K35" s="1" t="s">
        <v>551</v>
      </c>
      <c r="L35" s="1" t="s">
        <v>551</v>
      </c>
      <c r="M35" s="1" t="s">
        <v>380</v>
      </c>
      <c r="N35" s="1" t="s">
        <v>380</v>
      </c>
      <c r="O35" s="1" t="s">
        <v>381</v>
      </c>
      <c r="P35" s="1" t="s">
        <v>382</v>
      </c>
      <c r="Q35" s="1" t="s">
        <v>383</v>
      </c>
      <c r="R35" s="1" t="s">
        <v>552</v>
      </c>
      <c r="S35" s="1" t="s">
        <v>385</v>
      </c>
      <c r="T35" s="1" t="s">
        <v>386</v>
      </c>
      <c r="U35" s="1" t="s">
        <v>387</v>
      </c>
    </row>
    <row r="36" s="1" customFormat="1" spans="1:21">
      <c r="A36" s="3">
        <v>17763444894</v>
      </c>
      <c r="B36" s="1" t="s">
        <v>553</v>
      </c>
      <c r="C36" s="1" t="s">
        <v>554</v>
      </c>
      <c r="D36" s="1" t="s">
        <v>555</v>
      </c>
      <c r="E36" s="1" t="s">
        <v>556</v>
      </c>
      <c r="F36" s="1" t="s">
        <v>485</v>
      </c>
      <c r="G36" s="1" t="s">
        <v>376</v>
      </c>
      <c r="H36" s="1" t="s">
        <v>377</v>
      </c>
      <c r="I36" s="1" t="s">
        <v>557</v>
      </c>
      <c r="J36" s="1" t="s">
        <v>379</v>
      </c>
      <c r="K36" s="1" t="s">
        <v>557</v>
      </c>
      <c r="L36" s="1" t="s">
        <v>557</v>
      </c>
      <c r="M36" s="1" t="s">
        <v>380</v>
      </c>
      <c r="N36" s="1" t="s">
        <v>380</v>
      </c>
      <c r="O36" s="1" t="s">
        <v>381</v>
      </c>
      <c r="P36" s="1" t="s">
        <v>382</v>
      </c>
      <c r="Q36" s="1" t="s">
        <v>383</v>
      </c>
      <c r="R36" s="1" t="s">
        <v>558</v>
      </c>
      <c r="S36" s="1" t="s">
        <v>385</v>
      </c>
      <c r="T36" s="1" t="s">
        <v>386</v>
      </c>
      <c r="U36" s="1" t="s">
        <v>387</v>
      </c>
    </row>
    <row r="37" s="1" customFormat="1" spans="1:21">
      <c r="A37" s="3">
        <v>18043964875</v>
      </c>
      <c r="B37" s="1" t="s">
        <v>559</v>
      </c>
      <c r="C37" s="1" t="s">
        <v>560</v>
      </c>
      <c r="D37" s="1" t="s">
        <v>449</v>
      </c>
      <c r="E37" s="1" t="s">
        <v>561</v>
      </c>
      <c r="F37" s="1" t="s">
        <v>372</v>
      </c>
      <c r="G37" s="1" t="s">
        <v>376</v>
      </c>
      <c r="H37" s="1" t="s">
        <v>377</v>
      </c>
      <c r="I37" s="1" t="s">
        <v>451</v>
      </c>
      <c r="J37" s="1" t="s">
        <v>379</v>
      </c>
      <c r="K37" s="1" t="s">
        <v>451</v>
      </c>
      <c r="L37" s="1" t="s">
        <v>451</v>
      </c>
      <c r="M37" s="1" t="s">
        <v>380</v>
      </c>
      <c r="N37" s="1" t="s">
        <v>380</v>
      </c>
      <c r="O37" s="1" t="s">
        <v>381</v>
      </c>
      <c r="P37" s="1" t="s">
        <v>382</v>
      </c>
      <c r="Q37" s="1" t="s">
        <v>383</v>
      </c>
      <c r="R37" s="1" t="s">
        <v>562</v>
      </c>
      <c r="S37" s="1" t="s">
        <v>385</v>
      </c>
      <c r="T37" s="1" t="s">
        <v>386</v>
      </c>
      <c r="U37" s="1" t="s">
        <v>387</v>
      </c>
    </row>
    <row r="38" s="1" customFormat="1" spans="1:21">
      <c r="A38" s="3">
        <v>17707519797</v>
      </c>
      <c r="B38" s="1" t="s">
        <v>563</v>
      </c>
      <c r="C38" s="1" t="s">
        <v>564</v>
      </c>
      <c r="D38" s="1" t="s">
        <v>565</v>
      </c>
      <c r="E38" s="1" t="s">
        <v>566</v>
      </c>
      <c r="F38" s="1" t="s">
        <v>433</v>
      </c>
      <c r="G38" s="1" t="s">
        <v>376</v>
      </c>
      <c r="H38" s="1" t="s">
        <v>377</v>
      </c>
      <c r="I38" s="1" t="s">
        <v>567</v>
      </c>
      <c r="J38" s="1" t="s">
        <v>379</v>
      </c>
      <c r="K38" s="1" t="s">
        <v>567</v>
      </c>
      <c r="L38" s="1" t="s">
        <v>567</v>
      </c>
      <c r="M38" s="1" t="s">
        <v>380</v>
      </c>
      <c r="N38" s="1" t="s">
        <v>380</v>
      </c>
      <c r="O38" s="1" t="s">
        <v>381</v>
      </c>
      <c r="P38" s="1" t="s">
        <v>382</v>
      </c>
      <c r="Q38" s="1" t="s">
        <v>383</v>
      </c>
      <c r="R38" s="1" t="s">
        <v>568</v>
      </c>
      <c r="S38" s="1" t="s">
        <v>385</v>
      </c>
      <c r="T38" s="1" t="s">
        <v>386</v>
      </c>
      <c r="U38" s="1" t="s">
        <v>387</v>
      </c>
    </row>
    <row r="39" s="1" customFormat="1" spans="1:21">
      <c r="A39" s="3">
        <v>17909474870</v>
      </c>
      <c r="B39" s="1" t="s">
        <v>569</v>
      </c>
      <c r="C39" s="1" t="s">
        <v>570</v>
      </c>
      <c r="D39" s="1" t="s">
        <v>571</v>
      </c>
      <c r="E39" s="1" t="s">
        <v>572</v>
      </c>
      <c r="F39" s="1" t="s">
        <v>485</v>
      </c>
      <c r="G39" s="1" t="s">
        <v>376</v>
      </c>
      <c r="H39" s="1" t="s">
        <v>377</v>
      </c>
      <c r="I39" s="1" t="s">
        <v>573</v>
      </c>
      <c r="J39" s="1" t="s">
        <v>379</v>
      </c>
      <c r="K39" s="1" t="s">
        <v>573</v>
      </c>
      <c r="L39" s="1" t="s">
        <v>573</v>
      </c>
      <c r="M39" s="1" t="s">
        <v>380</v>
      </c>
      <c r="N39" s="1" t="s">
        <v>380</v>
      </c>
      <c r="O39" s="1" t="s">
        <v>381</v>
      </c>
      <c r="P39" s="1" t="s">
        <v>382</v>
      </c>
      <c r="Q39" s="1" t="s">
        <v>383</v>
      </c>
      <c r="R39" s="1" t="s">
        <v>574</v>
      </c>
      <c r="S39" s="1" t="s">
        <v>385</v>
      </c>
      <c r="T39" s="1" t="s">
        <v>386</v>
      </c>
      <c r="U39" s="1" t="s">
        <v>387</v>
      </c>
    </row>
    <row r="40" s="1" customFormat="1" spans="1:21">
      <c r="A40" s="3">
        <v>17897435807</v>
      </c>
      <c r="B40" s="1" t="s">
        <v>575</v>
      </c>
      <c r="C40" s="1" t="s">
        <v>576</v>
      </c>
      <c r="D40" s="1" t="s">
        <v>577</v>
      </c>
      <c r="E40" s="1" t="s">
        <v>578</v>
      </c>
      <c r="F40" s="1" t="s">
        <v>485</v>
      </c>
      <c r="G40" s="1" t="s">
        <v>376</v>
      </c>
      <c r="H40" s="1" t="s">
        <v>377</v>
      </c>
      <c r="I40" s="1" t="s">
        <v>579</v>
      </c>
      <c r="J40" s="1" t="s">
        <v>379</v>
      </c>
      <c r="K40" s="1" t="s">
        <v>579</v>
      </c>
      <c r="L40" s="1" t="s">
        <v>579</v>
      </c>
      <c r="M40" s="1" t="s">
        <v>380</v>
      </c>
      <c r="N40" s="1" t="s">
        <v>380</v>
      </c>
      <c r="O40" s="1" t="s">
        <v>381</v>
      </c>
      <c r="P40" s="1" t="s">
        <v>382</v>
      </c>
      <c r="Q40" s="1" t="s">
        <v>383</v>
      </c>
      <c r="R40" s="1" t="s">
        <v>580</v>
      </c>
      <c r="S40" s="1" t="s">
        <v>385</v>
      </c>
      <c r="T40" s="1" t="s">
        <v>386</v>
      </c>
      <c r="U40" s="1" t="s">
        <v>387</v>
      </c>
    </row>
    <row r="41" s="1" customFormat="1" spans="1:21">
      <c r="A41" s="3">
        <v>18085355889</v>
      </c>
      <c r="B41" s="1" t="s">
        <v>485</v>
      </c>
      <c r="C41" s="1" t="s">
        <v>581</v>
      </c>
      <c r="D41" s="1" t="s">
        <v>582</v>
      </c>
      <c r="E41" s="1" t="s">
        <v>583</v>
      </c>
      <c r="F41" s="1" t="s">
        <v>485</v>
      </c>
      <c r="G41" s="1" t="s">
        <v>376</v>
      </c>
      <c r="H41" s="1" t="s">
        <v>377</v>
      </c>
      <c r="I41" s="1" t="s">
        <v>584</v>
      </c>
      <c r="J41" s="1" t="s">
        <v>379</v>
      </c>
      <c r="K41" s="1" t="s">
        <v>584</v>
      </c>
      <c r="L41" s="1" t="s">
        <v>584</v>
      </c>
      <c r="M41" s="1" t="s">
        <v>380</v>
      </c>
      <c r="N41" s="1" t="s">
        <v>380</v>
      </c>
      <c r="O41" s="1" t="s">
        <v>381</v>
      </c>
      <c r="P41" s="1" t="s">
        <v>382</v>
      </c>
      <c r="Q41" s="1" t="s">
        <v>383</v>
      </c>
      <c r="R41" s="1" t="s">
        <v>585</v>
      </c>
      <c r="S41" s="1" t="s">
        <v>385</v>
      </c>
      <c r="T41" s="1" t="s">
        <v>386</v>
      </c>
      <c r="U41" s="1" t="s">
        <v>387</v>
      </c>
    </row>
    <row r="42" s="1" customFormat="1" spans="1:21">
      <c r="A42" s="3">
        <v>17780862329</v>
      </c>
      <c r="B42" s="1" t="s">
        <v>586</v>
      </c>
      <c r="C42" s="1" t="s">
        <v>587</v>
      </c>
      <c r="D42" s="1" t="s">
        <v>588</v>
      </c>
      <c r="E42" s="1" t="s">
        <v>589</v>
      </c>
      <c r="F42" s="1" t="s">
        <v>433</v>
      </c>
      <c r="G42" s="1" t="s">
        <v>376</v>
      </c>
      <c r="H42" s="1" t="s">
        <v>377</v>
      </c>
      <c r="I42" s="1" t="s">
        <v>590</v>
      </c>
      <c r="J42" s="1" t="s">
        <v>379</v>
      </c>
      <c r="K42" s="1" t="s">
        <v>590</v>
      </c>
      <c r="L42" s="1" t="s">
        <v>590</v>
      </c>
      <c r="M42" s="1" t="s">
        <v>380</v>
      </c>
      <c r="N42" s="1" t="s">
        <v>380</v>
      </c>
      <c r="O42" s="1" t="s">
        <v>381</v>
      </c>
      <c r="P42" s="1" t="s">
        <v>382</v>
      </c>
      <c r="Q42" s="1" t="s">
        <v>383</v>
      </c>
      <c r="R42" s="1" t="s">
        <v>591</v>
      </c>
      <c r="S42" s="1" t="s">
        <v>385</v>
      </c>
      <c r="T42" s="1" t="s">
        <v>386</v>
      </c>
      <c r="U42" s="1" t="s">
        <v>387</v>
      </c>
    </row>
    <row r="43" s="1" customFormat="1" spans="1:21">
      <c r="A43" s="3">
        <v>17780860169</v>
      </c>
      <c r="B43" s="1" t="s">
        <v>586</v>
      </c>
      <c r="C43" s="1" t="s">
        <v>592</v>
      </c>
      <c r="D43" s="1" t="s">
        <v>588</v>
      </c>
      <c r="E43" s="1" t="s">
        <v>593</v>
      </c>
      <c r="F43" s="1" t="s">
        <v>433</v>
      </c>
      <c r="G43" s="1" t="s">
        <v>376</v>
      </c>
      <c r="H43" s="1" t="s">
        <v>377</v>
      </c>
      <c r="I43" s="1" t="s">
        <v>590</v>
      </c>
      <c r="J43" s="1" t="s">
        <v>379</v>
      </c>
      <c r="K43" s="1" t="s">
        <v>590</v>
      </c>
      <c r="L43" s="1" t="s">
        <v>590</v>
      </c>
      <c r="M43" s="1" t="s">
        <v>380</v>
      </c>
      <c r="N43" s="1" t="s">
        <v>380</v>
      </c>
      <c r="O43" s="1" t="s">
        <v>381</v>
      </c>
      <c r="P43" s="1" t="s">
        <v>382</v>
      </c>
      <c r="Q43" s="1" t="s">
        <v>383</v>
      </c>
      <c r="R43" s="1" t="s">
        <v>594</v>
      </c>
      <c r="S43" s="1" t="s">
        <v>385</v>
      </c>
      <c r="T43" s="1" t="s">
        <v>386</v>
      </c>
      <c r="U43" s="1" t="s">
        <v>387</v>
      </c>
    </row>
    <row r="44" s="1" customFormat="1" spans="1:21">
      <c r="A44" s="3">
        <v>17780853121</v>
      </c>
      <c r="B44" s="1" t="s">
        <v>586</v>
      </c>
      <c r="C44" s="1" t="s">
        <v>595</v>
      </c>
      <c r="D44" s="1" t="s">
        <v>588</v>
      </c>
      <c r="E44" s="1" t="s">
        <v>596</v>
      </c>
      <c r="F44" s="1" t="s">
        <v>433</v>
      </c>
      <c r="G44" s="1" t="s">
        <v>376</v>
      </c>
      <c r="H44" s="1" t="s">
        <v>377</v>
      </c>
      <c r="I44" s="1" t="s">
        <v>590</v>
      </c>
      <c r="J44" s="1" t="s">
        <v>379</v>
      </c>
      <c r="K44" s="1" t="s">
        <v>590</v>
      </c>
      <c r="L44" s="1" t="s">
        <v>590</v>
      </c>
      <c r="M44" s="1" t="s">
        <v>380</v>
      </c>
      <c r="N44" s="1" t="s">
        <v>380</v>
      </c>
      <c r="O44" s="1" t="s">
        <v>381</v>
      </c>
      <c r="P44" s="1" t="s">
        <v>382</v>
      </c>
      <c r="Q44" s="1" t="s">
        <v>383</v>
      </c>
      <c r="R44" s="1" t="s">
        <v>597</v>
      </c>
      <c r="S44" s="1" t="s">
        <v>385</v>
      </c>
      <c r="T44" s="1" t="s">
        <v>386</v>
      </c>
      <c r="U44" s="1" t="s">
        <v>387</v>
      </c>
    </row>
    <row r="45" s="1" customFormat="1" spans="1:21">
      <c r="A45" s="3">
        <v>17780851646</v>
      </c>
      <c r="B45" s="1" t="s">
        <v>586</v>
      </c>
      <c r="C45" s="1" t="s">
        <v>598</v>
      </c>
      <c r="D45" s="1" t="s">
        <v>588</v>
      </c>
      <c r="E45" s="1" t="s">
        <v>599</v>
      </c>
      <c r="F45" s="1" t="s">
        <v>433</v>
      </c>
      <c r="G45" s="1" t="s">
        <v>376</v>
      </c>
      <c r="H45" s="1" t="s">
        <v>377</v>
      </c>
      <c r="I45" s="1" t="s">
        <v>590</v>
      </c>
      <c r="J45" s="1" t="s">
        <v>379</v>
      </c>
      <c r="K45" s="1" t="s">
        <v>590</v>
      </c>
      <c r="L45" s="1" t="s">
        <v>590</v>
      </c>
      <c r="M45" s="1" t="s">
        <v>380</v>
      </c>
      <c r="N45" s="1" t="s">
        <v>380</v>
      </c>
      <c r="O45" s="1" t="s">
        <v>381</v>
      </c>
      <c r="P45" s="1" t="s">
        <v>382</v>
      </c>
      <c r="Q45" s="1" t="s">
        <v>383</v>
      </c>
      <c r="R45" s="1" t="s">
        <v>600</v>
      </c>
      <c r="S45" s="1" t="s">
        <v>385</v>
      </c>
      <c r="T45" s="1" t="s">
        <v>386</v>
      </c>
      <c r="U45" s="1" t="s">
        <v>387</v>
      </c>
    </row>
    <row r="46" s="1" customFormat="1" spans="1:21">
      <c r="A46" s="3">
        <v>17780848333</v>
      </c>
      <c r="B46" s="1" t="s">
        <v>586</v>
      </c>
      <c r="C46" s="1" t="s">
        <v>601</v>
      </c>
      <c r="D46" s="1" t="s">
        <v>588</v>
      </c>
      <c r="E46" s="1" t="s">
        <v>602</v>
      </c>
      <c r="F46" s="1" t="s">
        <v>433</v>
      </c>
      <c r="G46" s="1" t="s">
        <v>376</v>
      </c>
      <c r="H46" s="1" t="s">
        <v>377</v>
      </c>
      <c r="I46" s="1" t="s">
        <v>590</v>
      </c>
      <c r="J46" s="1" t="s">
        <v>379</v>
      </c>
      <c r="K46" s="1" t="s">
        <v>590</v>
      </c>
      <c r="L46" s="1" t="s">
        <v>590</v>
      </c>
      <c r="M46" s="1" t="s">
        <v>380</v>
      </c>
      <c r="N46" s="1" t="s">
        <v>380</v>
      </c>
      <c r="O46" s="1" t="s">
        <v>381</v>
      </c>
      <c r="P46" s="1" t="s">
        <v>382</v>
      </c>
      <c r="Q46" s="1" t="s">
        <v>383</v>
      </c>
      <c r="R46" s="1" t="s">
        <v>603</v>
      </c>
      <c r="S46" s="1" t="s">
        <v>385</v>
      </c>
      <c r="T46" s="1" t="s">
        <v>386</v>
      </c>
      <c r="U46" s="1" t="s">
        <v>387</v>
      </c>
    </row>
    <row r="47" s="1" customFormat="1" spans="1:21">
      <c r="A47" s="3">
        <v>17649606124</v>
      </c>
      <c r="B47" s="1" t="s">
        <v>604</v>
      </c>
      <c r="C47" s="1" t="s">
        <v>605</v>
      </c>
      <c r="D47" s="1" t="s">
        <v>606</v>
      </c>
      <c r="E47" s="1" t="s">
        <v>607</v>
      </c>
      <c r="F47" s="1" t="s">
        <v>433</v>
      </c>
      <c r="G47" s="1" t="s">
        <v>376</v>
      </c>
      <c r="H47" s="1" t="s">
        <v>377</v>
      </c>
      <c r="I47" s="1" t="s">
        <v>608</v>
      </c>
      <c r="J47" s="1" t="s">
        <v>379</v>
      </c>
      <c r="K47" s="1" t="s">
        <v>608</v>
      </c>
      <c r="L47" s="1" t="s">
        <v>608</v>
      </c>
      <c r="M47" s="1" t="s">
        <v>380</v>
      </c>
      <c r="N47" s="1" t="s">
        <v>380</v>
      </c>
      <c r="O47" s="1" t="s">
        <v>381</v>
      </c>
      <c r="P47" s="1" t="s">
        <v>382</v>
      </c>
      <c r="Q47" s="1" t="s">
        <v>383</v>
      </c>
      <c r="R47" s="1" t="s">
        <v>609</v>
      </c>
      <c r="S47" s="1" t="s">
        <v>385</v>
      </c>
      <c r="T47" s="1" t="s">
        <v>386</v>
      </c>
      <c r="U47" s="1" t="s">
        <v>387</v>
      </c>
    </row>
    <row r="48" s="1" customFormat="1" spans="1:21">
      <c r="A48" s="3">
        <v>17995730511</v>
      </c>
      <c r="B48" s="1" t="s">
        <v>610</v>
      </c>
      <c r="C48" s="1" t="s">
        <v>611</v>
      </c>
      <c r="D48" s="1" t="s">
        <v>612</v>
      </c>
      <c r="E48" s="1" t="s">
        <v>613</v>
      </c>
      <c r="F48" s="1" t="s">
        <v>372</v>
      </c>
      <c r="G48" s="1" t="s">
        <v>376</v>
      </c>
      <c r="H48" s="1" t="s">
        <v>377</v>
      </c>
      <c r="I48" s="1" t="s">
        <v>614</v>
      </c>
      <c r="J48" s="1" t="s">
        <v>379</v>
      </c>
      <c r="K48" s="1" t="s">
        <v>614</v>
      </c>
      <c r="L48" s="1" t="s">
        <v>614</v>
      </c>
      <c r="M48" s="1" t="s">
        <v>380</v>
      </c>
      <c r="N48" s="1" t="s">
        <v>380</v>
      </c>
      <c r="O48" s="1" t="s">
        <v>381</v>
      </c>
      <c r="P48" s="1" t="s">
        <v>382</v>
      </c>
      <c r="Q48" s="1" t="s">
        <v>383</v>
      </c>
      <c r="R48" s="1" t="s">
        <v>615</v>
      </c>
      <c r="S48" s="1" t="s">
        <v>385</v>
      </c>
      <c r="T48" s="1" t="s">
        <v>386</v>
      </c>
      <c r="U48" s="1" t="s">
        <v>387</v>
      </c>
    </row>
    <row r="49" s="1" customFormat="1" spans="1:21">
      <c r="A49" s="3">
        <v>17735615173</v>
      </c>
      <c r="B49" s="1" t="s">
        <v>616</v>
      </c>
      <c r="C49" s="1" t="s">
        <v>617</v>
      </c>
      <c r="D49" s="1" t="s">
        <v>618</v>
      </c>
      <c r="E49" s="1" t="s">
        <v>619</v>
      </c>
      <c r="F49" s="1" t="s">
        <v>433</v>
      </c>
      <c r="G49" s="1" t="s">
        <v>376</v>
      </c>
      <c r="H49" s="1" t="s">
        <v>377</v>
      </c>
      <c r="I49" s="1" t="s">
        <v>620</v>
      </c>
      <c r="J49" s="1" t="s">
        <v>379</v>
      </c>
      <c r="K49" s="1" t="s">
        <v>620</v>
      </c>
      <c r="L49" s="1" t="s">
        <v>620</v>
      </c>
      <c r="M49" s="1" t="s">
        <v>380</v>
      </c>
      <c r="N49" s="1" t="s">
        <v>380</v>
      </c>
      <c r="O49" s="1" t="s">
        <v>381</v>
      </c>
      <c r="P49" s="1" t="s">
        <v>382</v>
      </c>
      <c r="Q49" s="1" t="s">
        <v>383</v>
      </c>
      <c r="R49" s="1" t="s">
        <v>621</v>
      </c>
      <c r="S49" s="1" t="s">
        <v>385</v>
      </c>
      <c r="T49" s="1" t="s">
        <v>386</v>
      </c>
      <c r="U49" s="1" t="s">
        <v>387</v>
      </c>
    </row>
    <row r="50" s="1" customFormat="1" spans="1:21">
      <c r="A50" s="3">
        <v>18076241210</v>
      </c>
      <c r="B50" s="1" t="s">
        <v>512</v>
      </c>
      <c r="C50" s="1" t="s">
        <v>622</v>
      </c>
      <c r="D50" s="1" t="s">
        <v>623</v>
      </c>
      <c r="E50" s="1" t="s">
        <v>624</v>
      </c>
      <c r="F50" s="1" t="s">
        <v>433</v>
      </c>
      <c r="G50" s="1" t="s">
        <v>376</v>
      </c>
      <c r="H50" s="1" t="s">
        <v>377</v>
      </c>
      <c r="I50" s="1" t="s">
        <v>625</v>
      </c>
      <c r="J50" s="1" t="s">
        <v>379</v>
      </c>
      <c r="K50" s="1" t="s">
        <v>625</v>
      </c>
      <c r="L50" s="1" t="s">
        <v>625</v>
      </c>
      <c r="M50" s="1" t="s">
        <v>380</v>
      </c>
      <c r="N50" s="1" t="s">
        <v>380</v>
      </c>
      <c r="O50" s="1" t="s">
        <v>381</v>
      </c>
      <c r="P50" s="1" t="s">
        <v>382</v>
      </c>
      <c r="Q50" s="1" t="s">
        <v>383</v>
      </c>
      <c r="R50" s="1" t="s">
        <v>626</v>
      </c>
      <c r="S50" s="1" t="s">
        <v>385</v>
      </c>
      <c r="T50" s="1" t="s">
        <v>386</v>
      </c>
      <c r="U50" s="1" t="s">
        <v>387</v>
      </c>
    </row>
    <row r="51" s="1" customFormat="1" spans="1:21">
      <c r="A51" s="3">
        <v>17980071045</v>
      </c>
      <c r="B51" s="1" t="s">
        <v>627</v>
      </c>
      <c r="C51" s="1" t="s">
        <v>628</v>
      </c>
      <c r="D51" s="1" t="s">
        <v>629</v>
      </c>
      <c r="E51" s="1" t="s">
        <v>630</v>
      </c>
      <c r="F51" s="1" t="s">
        <v>372</v>
      </c>
      <c r="G51" s="1" t="s">
        <v>376</v>
      </c>
      <c r="H51" s="1" t="s">
        <v>377</v>
      </c>
      <c r="I51" s="1" t="s">
        <v>631</v>
      </c>
      <c r="J51" s="1" t="s">
        <v>379</v>
      </c>
      <c r="K51" s="1" t="s">
        <v>631</v>
      </c>
      <c r="L51" s="1" t="s">
        <v>631</v>
      </c>
      <c r="M51" s="1" t="s">
        <v>380</v>
      </c>
      <c r="N51" s="1" t="s">
        <v>380</v>
      </c>
      <c r="O51" s="1" t="s">
        <v>381</v>
      </c>
      <c r="P51" s="1" t="s">
        <v>382</v>
      </c>
      <c r="Q51" s="1" t="s">
        <v>383</v>
      </c>
      <c r="R51" s="1" t="s">
        <v>632</v>
      </c>
      <c r="S51" s="1" t="s">
        <v>385</v>
      </c>
      <c r="T51" s="1" t="s">
        <v>386</v>
      </c>
      <c r="U51" s="1" t="s">
        <v>387</v>
      </c>
    </row>
    <row r="52" s="1" customFormat="1" spans="1:21">
      <c r="A52" s="3">
        <v>18000882389</v>
      </c>
      <c r="B52" s="1" t="s">
        <v>633</v>
      </c>
      <c r="C52" s="1" t="s">
        <v>634</v>
      </c>
      <c r="D52" s="1" t="s">
        <v>629</v>
      </c>
      <c r="E52" s="1" t="s">
        <v>635</v>
      </c>
      <c r="F52" s="1" t="s">
        <v>372</v>
      </c>
      <c r="G52" s="1" t="s">
        <v>376</v>
      </c>
      <c r="H52" s="1" t="s">
        <v>377</v>
      </c>
      <c r="I52" s="1" t="s">
        <v>636</v>
      </c>
      <c r="J52" s="1" t="s">
        <v>379</v>
      </c>
      <c r="K52" s="1" t="s">
        <v>636</v>
      </c>
      <c r="L52" s="1" t="s">
        <v>636</v>
      </c>
      <c r="M52" s="1" t="s">
        <v>380</v>
      </c>
      <c r="N52" s="1" t="s">
        <v>380</v>
      </c>
      <c r="O52" s="1" t="s">
        <v>381</v>
      </c>
      <c r="P52" s="1" t="s">
        <v>382</v>
      </c>
      <c r="Q52" s="1" t="s">
        <v>383</v>
      </c>
      <c r="R52" s="1" t="s">
        <v>637</v>
      </c>
      <c r="S52" s="1" t="s">
        <v>385</v>
      </c>
      <c r="T52" s="1" t="s">
        <v>386</v>
      </c>
      <c r="U52" s="1" t="s">
        <v>387</v>
      </c>
    </row>
    <row r="53" s="1" customFormat="1" spans="1:21">
      <c r="A53" s="3">
        <v>18032789977</v>
      </c>
      <c r="B53" s="1" t="s">
        <v>500</v>
      </c>
      <c r="C53" s="1" t="s">
        <v>638</v>
      </c>
      <c r="D53" s="1" t="s">
        <v>639</v>
      </c>
      <c r="E53" s="1" t="s">
        <v>640</v>
      </c>
      <c r="F53" s="1" t="s">
        <v>433</v>
      </c>
      <c r="G53" s="1" t="s">
        <v>376</v>
      </c>
      <c r="H53" s="1" t="s">
        <v>377</v>
      </c>
      <c r="I53" s="1" t="s">
        <v>641</v>
      </c>
      <c r="J53" s="1" t="s">
        <v>379</v>
      </c>
      <c r="K53" s="1" t="s">
        <v>641</v>
      </c>
      <c r="L53" s="1" t="s">
        <v>641</v>
      </c>
      <c r="M53" s="1" t="s">
        <v>380</v>
      </c>
      <c r="N53" s="1" t="s">
        <v>380</v>
      </c>
      <c r="O53" s="1" t="s">
        <v>381</v>
      </c>
      <c r="P53" s="1" t="s">
        <v>382</v>
      </c>
      <c r="Q53" s="1" t="s">
        <v>383</v>
      </c>
      <c r="R53" s="1" t="s">
        <v>642</v>
      </c>
      <c r="S53" s="1" t="s">
        <v>385</v>
      </c>
      <c r="T53" s="1" t="s">
        <v>386</v>
      </c>
      <c r="U53" s="1" t="s">
        <v>387</v>
      </c>
    </row>
    <row r="54" s="1" customFormat="1" spans="1:21">
      <c r="A54" s="3">
        <v>18057057044</v>
      </c>
      <c r="B54" s="1" t="s">
        <v>643</v>
      </c>
      <c r="C54" s="1" t="s">
        <v>644</v>
      </c>
      <c r="D54" s="1" t="s">
        <v>645</v>
      </c>
      <c r="E54" s="1" t="s">
        <v>646</v>
      </c>
      <c r="F54" s="1" t="s">
        <v>372</v>
      </c>
      <c r="G54" s="1" t="s">
        <v>376</v>
      </c>
      <c r="H54" s="1" t="s">
        <v>377</v>
      </c>
      <c r="I54" s="1" t="s">
        <v>647</v>
      </c>
      <c r="J54" s="1" t="s">
        <v>379</v>
      </c>
      <c r="K54" s="1" t="s">
        <v>647</v>
      </c>
      <c r="L54" s="1" t="s">
        <v>647</v>
      </c>
      <c r="M54" s="1" t="s">
        <v>380</v>
      </c>
      <c r="N54" s="1" t="s">
        <v>380</v>
      </c>
      <c r="O54" s="1" t="s">
        <v>381</v>
      </c>
      <c r="P54" s="1" t="s">
        <v>382</v>
      </c>
      <c r="Q54" s="1" t="s">
        <v>383</v>
      </c>
      <c r="R54" s="1" t="s">
        <v>648</v>
      </c>
      <c r="S54" s="1" t="s">
        <v>385</v>
      </c>
      <c r="T54" s="1" t="s">
        <v>386</v>
      </c>
      <c r="U54" s="1" t="s">
        <v>387</v>
      </c>
    </row>
    <row r="55" s="1" customFormat="1" spans="1:21">
      <c r="A55" s="3">
        <v>17856756564</v>
      </c>
      <c r="B55" s="1" t="s">
        <v>649</v>
      </c>
      <c r="C55" s="1" t="s">
        <v>650</v>
      </c>
      <c r="D55" s="1" t="s">
        <v>651</v>
      </c>
      <c r="E55" s="1" t="s">
        <v>652</v>
      </c>
      <c r="F55" s="1" t="s">
        <v>433</v>
      </c>
      <c r="G55" s="1" t="s">
        <v>376</v>
      </c>
      <c r="H55" s="1" t="s">
        <v>377</v>
      </c>
      <c r="I55" s="1" t="s">
        <v>401</v>
      </c>
      <c r="J55" s="1" t="s">
        <v>379</v>
      </c>
      <c r="K55" s="1" t="s">
        <v>401</v>
      </c>
      <c r="L55" s="1" t="s">
        <v>401</v>
      </c>
      <c r="M55" s="1" t="s">
        <v>380</v>
      </c>
      <c r="N55" s="1" t="s">
        <v>380</v>
      </c>
      <c r="O55" s="1" t="s">
        <v>381</v>
      </c>
      <c r="P55" s="1" t="s">
        <v>382</v>
      </c>
      <c r="Q55" s="1" t="s">
        <v>383</v>
      </c>
      <c r="R55" s="1" t="s">
        <v>653</v>
      </c>
      <c r="S55" s="1" t="s">
        <v>385</v>
      </c>
      <c r="T55" s="1" t="s">
        <v>386</v>
      </c>
      <c r="U55" s="1" t="s">
        <v>387</v>
      </c>
    </row>
    <row r="56" s="1" customFormat="1" spans="1:21">
      <c r="A56" s="3">
        <v>17931175705</v>
      </c>
      <c r="B56" s="1" t="s">
        <v>533</v>
      </c>
      <c r="C56" s="1" t="s">
        <v>654</v>
      </c>
      <c r="D56" s="1" t="s">
        <v>651</v>
      </c>
      <c r="E56" s="1" t="s">
        <v>655</v>
      </c>
      <c r="F56" s="1" t="s">
        <v>372</v>
      </c>
      <c r="G56" s="1" t="s">
        <v>376</v>
      </c>
      <c r="H56" s="1" t="s">
        <v>377</v>
      </c>
      <c r="I56" s="1" t="s">
        <v>656</v>
      </c>
      <c r="J56" s="1" t="s">
        <v>379</v>
      </c>
      <c r="K56" s="1" t="s">
        <v>656</v>
      </c>
      <c r="L56" s="1" t="s">
        <v>656</v>
      </c>
      <c r="M56" s="1" t="s">
        <v>380</v>
      </c>
      <c r="N56" s="1" t="s">
        <v>380</v>
      </c>
      <c r="O56" s="1" t="s">
        <v>381</v>
      </c>
      <c r="P56" s="1" t="s">
        <v>382</v>
      </c>
      <c r="Q56" s="1" t="s">
        <v>383</v>
      </c>
      <c r="R56" s="1" t="s">
        <v>657</v>
      </c>
      <c r="S56" s="1" t="s">
        <v>385</v>
      </c>
      <c r="T56" s="1" t="s">
        <v>386</v>
      </c>
      <c r="U56" s="1" t="s">
        <v>387</v>
      </c>
    </row>
    <row r="57" s="1" customFormat="1" spans="1:21">
      <c r="A57" s="3">
        <v>18008035648</v>
      </c>
      <c r="B57" s="1" t="s">
        <v>658</v>
      </c>
      <c r="C57" s="1" t="s">
        <v>659</v>
      </c>
      <c r="D57" s="1" t="s">
        <v>409</v>
      </c>
      <c r="E57" s="1" t="s">
        <v>660</v>
      </c>
      <c r="F57" s="1" t="s">
        <v>485</v>
      </c>
      <c r="G57" s="1" t="s">
        <v>376</v>
      </c>
      <c r="H57" s="1" t="s">
        <v>377</v>
      </c>
      <c r="I57" s="1" t="s">
        <v>661</v>
      </c>
      <c r="J57" s="1" t="s">
        <v>379</v>
      </c>
      <c r="K57" s="1" t="s">
        <v>661</v>
      </c>
      <c r="L57" s="1" t="s">
        <v>661</v>
      </c>
      <c r="M57" s="1" t="s">
        <v>380</v>
      </c>
      <c r="N57" s="1" t="s">
        <v>380</v>
      </c>
      <c r="O57" s="1" t="s">
        <v>381</v>
      </c>
      <c r="P57" s="1" t="s">
        <v>382</v>
      </c>
      <c r="Q57" s="1" t="s">
        <v>383</v>
      </c>
      <c r="R57" s="1" t="s">
        <v>662</v>
      </c>
      <c r="S57" s="1" t="s">
        <v>385</v>
      </c>
      <c r="T57" s="1" t="s">
        <v>386</v>
      </c>
      <c r="U57" s="1" t="s">
        <v>387</v>
      </c>
    </row>
    <row r="58" s="1" customFormat="1" spans="1:21">
      <c r="A58" s="3">
        <v>18091408912</v>
      </c>
      <c r="B58" s="1" t="s">
        <v>485</v>
      </c>
      <c r="C58" s="1" t="s">
        <v>663</v>
      </c>
      <c r="D58" s="1" t="s">
        <v>409</v>
      </c>
      <c r="E58" s="1" t="s">
        <v>664</v>
      </c>
      <c r="F58" s="1" t="s">
        <v>433</v>
      </c>
      <c r="G58" s="1" t="s">
        <v>376</v>
      </c>
      <c r="H58" s="1" t="s">
        <v>377</v>
      </c>
      <c r="I58" s="1" t="s">
        <v>462</v>
      </c>
      <c r="J58" s="1" t="s">
        <v>379</v>
      </c>
      <c r="K58" s="1" t="s">
        <v>462</v>
      </c>
      <c r="L58" s="1" t="s">
        <v>462</v>
      </c>
      <c r="M58" s="1" t="s">
        <v>380</v>
      </c>
      <c r="N58" s="1" t="s">
        <v>380</v>
      </c>
      <c r="O58" s="1" t="s">
        <v>381</v>
      </c>
      <c r="P58" s="1" t="s">
        <v>382</v>
      </c>
      <c r="Q58" s="1" t="s">
        <v>383</v>
      </c>
      <c r="R58" s="1" t="s">
        <v>665</v>
      </c>
      <c r="S58" s="1" t="s">
        <v>385</v>
      </c>
      <c r="T58" s="1" t="s">
        <v>386</v>
      </c>
      <c r="U58" s="1" t="s">
        <v>387</v>
      </c>
    </row>
    <row r="59" s="1" customFormat="1" spans="1:21">
      <c r="A59" s="3">
        <v>18075895722</v>
      </c>
      <c r="B59" s="1" t="s">
        <v>512</v>
      </c>
      <c r="C59" s="1" t="s">
        <v>666</v>
      </c>
      <c r="D59" s="1" t="s">
        <v>667</v>
      </c>
      <c r="E59" s="1" t="s">
        <v>668</v>
      </c>
      <c r="F59" s="1" t="s">
        <v>495</v>
      </c>
      <c r="G59" s="1" t="s">
        <v>376</v>
      </c>
      <c r="H59" s="1" t="s">
        <v>377</v>
      </c>
      <c r="I59" s="1" t="s">
        <v>669</v>
      </c>
      <c r="J59" s="1" t="s">
        <v>379</v>
      </c>
      <c r="K59" s="1" t="s">
        <v>669</v>
      </c>
      <c r="L59" s="1" t="s">
        <v>669</v>
      </c>
      <c r="M59" s="1" t="s">
        <v>380</v>
      </c>
      <c r="N59" s="1" t="s">
        <v>380</v>
      </c>
      <c r="O59" s="1" t="s">
        <v>381</v>
      </c>
      <c r="P59" s="1" t="s">
        <v>382</v>
      </c>
      <c r="Q59" s="1" t="s">
        <v>383</v>
      </c>
      <c r="R59" s="1" t="s">
        <v>670</v>
      </c>
      <c r="S59" s="1" t="s">
        <v>385</v>
      </c>
      <c r="T59" s="1" t="s">
        <v>386</v>
      </c>
      <c r="U59" s="1" t="s">
        <v>387</v>
      </c>
    </row>
    <row r="60" s="1" customFormat="1" spans="1:21">
      <c r="A60" s="3">
        <v>18043399541</v>
      </c>
      <c r="B60" s="1" t="s">
        <v>559</v>
      </c>
      <c r="C60" s="1" t="s">
        <v>671</v>
      </c>
      <c r="D60" s="1" t="s">
        <v>667</v>
      </c>
      <c r="E60" s="1" t="s">
        <v>672</v>
      </c>
      <c r="F60" s="1" t="s">
        <v>485</v>
      </c>
      <c r="G60" s="1" t="s">
        <v>376</v>
      </c>
      <c r="H60" s="1" t="s">
        <v>377</v>
      </c>
      <c r="I60" s="1" t="s">
        <v>673</v>
      </c>
      <c r="J60" s="1" t="s">
        <v>379</v>
      </c>
      <c r="K60" s="1" t="s">
        <v>673</v>
      </c>
      <c r="L60" s="1" t="s">
        <v>673</v>
      </c>
      <c r="M60" s="1" t="s">
        <v>380</v>
      </c>
      <c r="N60" s="1" t="s">
        <v>380</v>
      </c>
      <c r="O60" s="1" t="s">
        <v>381</v>
      </c>
      <c r="P60" s="1" t="s">
        <v>382</v>
      </c>
      <c r="Q60" s="1" t="s">
        <v>383</v>
      </c>
      <c r="R60" s="1" t="s">
        <v>674</v>
      </c>
      <c r="S60" s="1" t="s">
        <v>385</v>
      </c>
      <c r="T60" s="1" t="s">
        <v>386</v>
      </c>
      <c r="U60" s="1" t="s">
        <v>387</v>
      </c>
    </row>
    <row r="61" s="1" customFormat="1" spans="1:21">
      <c r="A61" s="3">
        <v>18003732570</v>
      </c>
      <c r="B61" s="1" t="s">
        <v>658</v>
      </c>
      <c r="C61" s="1" t="s">
        <v>675</v>
      </c>
      <c r="D61" s="1" t="s">
        <v>667</v>
      </c>
      <c r="E61" s="1" t="s">
        <v>676</v>
      </c>
      <c r="F61" s="1" t="s">
        <v>485</v>
      </c>
      <c r="G61" s="1" t="s">
        <v>376</v>
      </c>
      <c r="H61" s="1" t="s">
        <v>377</v>
      </c>
      <c r="I61" s="1" t="s">
        <v>677</v>
      </c>
      <c r="J61" s="1" t="s">
        <v>379</v>
      </c>
      <c r="K61" s="1" t="s">
        <v>677</v>
      </c>
      <c r="L61" s="1" t="s">
        <v>677</v>
      </c>
      <c r="M61" s="1" t="s">
        <v>380</v>
      </c>
      <c r="N61" s="1" t="s">
        <v>380</v>
      </c>
      <c r="O61" s="1" t="s">
        <v>381</v>
      </c>
      <c r="P61" s="1" t="s">
        <v>382</v>
      </c>
      <c r="Q61" s="1" t="s">
        <v>383</v>
      </c>
      <c r="R61" s="1" t="s">
        <v>678</v>
      </c>
      <c r="S61" s="1" t="s">
        <v>385</v>
      </c>
      <c r="T61" s="1" t="s">
        <v>386</v>
      </c>
      <c r="U61" s="1" t="s">
        <v>387</v>
      </c>
    </row>
    <row r="62" s="1" customFormat="1" spans="1:21">
      <c r="A62" s="3">
        <v>17950195517</v>
      </c>
      <c r="B62" s="1" t="s">
        <v>506</v>
      </c>
      <c r="C62" s="1" t="s">
        <v>679</v>
      </c>
      <c r="D62" s="1" t="s">
        <v>680</v>
      </c>
      <c r="E62" s="1" t="s">
        <v>681</v>
      </c>
      <c r="F62" s="1" t="s">
        <v>372</v>
      </c>
      <c r="G62" s="1" t="s">
        <v>376</v>
      </c>
      <c r="H62" s="1" t="s">
        <v>377</v>
      </c>
      <c r="I62" s="1" t="s">
        <v>682</v>
      </c>
      <c r="J62" s="1" t="s">
        <v>379</v>
      </c>
      <c r="K62" s="1" t="s">
        <v>682</v>
      </c>
      <c r="L62" s="1" t="s">
        <v>682</v>
      </c>
      <c r="M62" s="1" t="s">
        <v>380</v>
      </c>
      <c r="N62" s="1" t="s">
        <v>380</v>
      </c>
      <c r="O62" s="1" t="s">
        <v>381</v>
      </c>
      <c r="P62" s="1" t="s">
        <v>382</v>
      </c>
      <c r="Q62" s="1" t="s">
        <v>383</v>
      </c>
      <c r="R62" s="1" t="s">
        <v>683</v>
      </c>
      <c r="S62" s="1" t="s">
        <v>385</v>
      </c>
      <c r="T62" s="1" t="s">
        <v>386</v>
      </c>
      <c r="U62" s="1" t="s">
        <v>387</v>
      </c>
    </row>
    <row r="63" s="1" customFormat="1" spans="1:21">
      <c r="A63" s="3">
        <v>18072476581</v>
      </c>
      <c r="B63" s="1" t="s">
        <v>512</v>
      </c>
      <c r="C63" s="1" t="s">
        <v>684</v>
      </c>
      <c r="D63" s="1" t="s">
        <v>685</v>
      </c>
      <c r="E63" s="1" t="s">
        <v>686</v>
      </c>
      <c r="F63" s="1" t="s">
        <v>485</v>
      </c>
      <c r="G63" s="1" t="s">
        <v>376</v>
      </c>
      <c r="H63" s="1" t="s">
        <v>377</v>
      </c>
      <c r="I63" s="1" t="s">
        <v>687</v>
      </c>
      <c r="J63" s="1" t="s">
        <v>379</v>
      </c>
      <c r="K63" s="1" t="s">
        <v>687</v>
      </c>
      <c r="L63" s="1" t="s">
        <v>687</v>
      </c>
      <c r="M63" s="1" t="s">
        <v>380</v>
      </c>
      <c r="N63" s="1" t="s">
        <v>380</v>
      </c>
      <c r="O63" s="1" t="s">
        <v>381</v>
      </c>
      <c r="P63" s="1" t="s">
        <v>382</v>
      </c>
      <c r="Q63" s="1" t="s">
        <v>383</v>
      </c>
      <c r="R63" s="1" t="s">
        <v>688</v>
      </c>
      <c r="S63" s="1" t="s">
        <v>385</v>
      </c>
      <c r="T63" s="1" t="s">
        <v>386</v>
      </c>
      <c r="U63" s="1" t="s">
        <v>387</v>
      </c>
    </row>
    <row r="64" s="1" customFormat="1" spans="1:21">
      <c r="A64" s="3">
        <v>18025360010</v>
      </c>
      <c r="B64" s="1" t="s">
        <v>689</v>
      </c>
      <c r="C64" s="1" t="s">
        <v>690</v>
      </c>
      <c r="D64" s="1" t="s">
        <v>691</v>
      </c>
      <c r="E64" s="1" t="s">
        <v>692</v>
      </c>
      <c r="F64" s="1" t="s">
        <v>433</v>
      </c>
      <c r="G64" s="1" t="s">
        <v>376</v>
      </c>
      <c r="H64" s="1" t="s">
        <v>377</v>
      </c>
      <c r="I64" s="1" t="s">
        <v>693</v>
      </c>
      <c r="J64" s="1" t="s">
        <v>379</v>
      </c>
      <c r="K64" s="1" t="s">
        <v>693</v>
      </c>
      <c r="L64" s="1" t="s">
        <v>693</v>
      </c>
      <c r="M64" s="1" t="s">
        <v>380</v>
      </c>
      <c r="N64" s="1" t="s">
        <v>380</v>
      </c>
      <c r="O64" s="1" t="s">
        <v>381</v>
      </c>
      <c r="P64" s="1" t="s">
        <v>382</v>
      </c>
      <c r="Q64" s="1" t="s">
        <v>383</v>
      </c>
      <c r="R64" s="1" t="s">
        <v>694</v>
      </c>
      <c r="S64" s="1" t="s">
        <v>385</v>
      </c>
      <c r="T64" s="1" t="s">
        <v>386</v>
      </c>
      <c r="U64" s="1" t="s">
        <v>387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2022-06-16T01:19:10Z</dcterms:created>
  <dcterms:modified xsi:type="dcterms:W3CDTF">2022-06-16T01:35:16Z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57C6A1FCE7B445C388CBC2A8FBF370BC</vt:lpwstr>
  </property>
  <property fmtid="{D5CDD505-2E9C-101B-9397-08002B2CF9AE}" pid="3" name="KSOProductBuildVer">
    <vt:lpwstr>2052-11.1.0.11805</vt:lpwstr>
  </property>
</Properties>
</file>