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对账!$A$1:$X$40</definedName>
  </definedNames>
  <calcPr calcId="144525"/>
</workbook>
</file>

<file path=xl/sharedStrings.xml><?xml version="1.0" encoding="utf-8"?>
<sst xmlns="http://schemas.openxmlformats.org/spreadsheetml/2006/main" count="1399" uniqueCount="490">
  <si>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</si>
  <si>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</si>
  <si>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</si>
  <si>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</si>
  <si>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</si>
  <si>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</si>
  <si>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</si>
  <si>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</si>
  <si>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</si>
  <si>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</si>
  <si>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</si>
  <si>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</si>
  <si>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</si>
  <si>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</si>
  <si>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</si>
  <si>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</si>
  <si>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</si>
  <si>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</si>
  <si>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</si>
  <si>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</si>
  <si>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</si>
  <si>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</si>
  <si>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</si>
  <si>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</si>
  <si>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</si>
  <si>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17946024089	</t>
  </si>
  <si>
    <t>Ctrip</t>
  </si>
  <si>
    <t>正常</t>
  </si>
  <si>
    <t>[新山]新山凯贝丽酒店式服务公寓(Capri by Fraser Johor Bahru)(90558946)</t>
  </si>
  <si>
    <t>行政特大床一室房&lt;双人入住&gt;&lt;双早&gt;</t>
  </si>
  <si>
    <t>CNY</t>
  </si>
  <si>
    <t>CHNG/JOEY</t>
  </si>
  <si>
    <t>CA2019220617CNY</t>
  </si>
  <si>
    <t>未提现</t>
  </si>
  <si>
    <t>携程开票</t>
  </si>
  <si>
    <t xml:space="preserve">2554020	</t>
  </si>
  <si>
    <t xml:space="preserve">61048957-1	</t>
  </si>
  <si>
    <t xml:space="preserve">17955532194	</t>
  </si>
  <si>
    <t>[苏梅岛]苏梅岛思拉瓦迪度假酒店(SHA Plus+)(Silavadee Pool Spa Resort Koh Samui(SHA Plus+))(2954957)</t>
  </si>
  <si>
    <t>豪华海景按摩房(至少连住2晚及以上)&lt;双人入住&gt;&lt;不适用泰国客人&gt;&lt;限量促销&gt;&lt;双早&gt;</t>
  </si>
  <si>
    <t>BEDDOUCHE/Hedi,JEGLOT/Marion</t>
  </si>
  <si>
    <t xml:space="preserve">2555840	</t>
  </si>
  <si>
    <t xml:space="preserve">67961501-1	</t>
  </si>
  <si>
    <t xml:space="preserve">17985369463	</t>
  </si>
  <si>
    <t>[伊洛伊洛]因佳普大厦酒店(Injap Tower Hotel- Multi Use Hotel)(29573613)</t>
  </si>
  <si>
    <t>快乐双人间&lt;特惠&gt;&lt;双人入住&gt;&lt;双早&gt;</t>
  </si>
  <si>
    <t>Rommel/Morales</t>
  </si>
  <si>
    <t xml:space="preserve">2562463	</t>
  </si>
  <si>
    <t xml:space="preserve">90007	</t>
  </si>
  <si>
    <t xml:space="preserve">18023986068	</t>
  </si>
  <si>
    <t>[薄荷岛]赫纳恩镇度假村(Henann Tawala Resort)(91417869)</t>
  </si>
  <si>
    <t>豪华房&lt;特别促销&gt;&lt;三人入住&gt;&lt;早餐&gt;</t>
  </si>
  <si>
    <t>P. Cubal/Rene,P. Cubal/Rene,P. Cubal/Rene</t>
  </si>
  <si>
    <t xml:space="preserve">2569925	</t>
  </si>
  <si>
    <t xml:space="preserve">HTW233-0622	</t>
  </si>
  <si>
    <t xml:space="preserve">18029111575	</t>
  </si>
  <si>
    <t>[马六甲]马六甲大华酒店(The Majestic Malacca)(28538119)</t>
  </si>
  <si>
    <t>豪华房&lt;双人入住&gt;&lt;双早&gt;</t>
  </si>
  <si>
    <t>choo/michelle</t>
  </si>
  <si>
    <t xml:space="preserve">2571229	</t>
  </si>
  <si>
    <t xml:space="preserve">154914546	</t>
  </si>
  <si>
    <t xml:space="preserve">18057117233	</t>
  </si>
  <si>
    <t>[努沙再也]双威大盒子酒店(Sunway Hotel Big Box)(91411884)</t>
  </si>
  <si>
    <t>豪华特大床房&lt;双人入住&gt;&lt;双早&gt;</t>
  </si>
  <si>
    <t>Goh/Choon Lim</t>
  </si>
  <si>
    <t xml:space="preserve">2577601	</t>
  </si>
  <si>
    <t xml:space="preserve"> 37841	</t>
  </si>
  <si>
    <t xml:space="preserve">18060097783	</t>
  </si>
  <si>
    <t>[普吉岛]普吉岛迈考美丽亚酒店(SHA Extra Plus)(Melia Phuket Mai Khao(SHA Extra Plus))(92000607)</t>
  </si>
  <si>
    <t>一卧室别墅（带私人泳池）&lt;大床&gt;&lt;今日特价 &gt;&lt;双人入住&gt;&lt;双早&gt;</t>
  </si>
  <si>
    <t>POON/YIM NI,cheung /chit</t>
  </si>
  <si>
    <t xml:space="preserve">2578173	</t>
  </si>
  <si>
    <t xml:space="preserve">24573	</t>
  </si>
  <si>
    <t xml:space="preserve">18066278015	</t>
  </si>
  <si>
    <t>[曼谷]曼谷湄南河四季酒店 (SHA Plus+)(Four Seasons Hotel Bangkok at Chao Phraya River (SHA Plus+))(57171815)</t>
  </si>
  <si>
    <t>豪华房(至少连住2晚及以上)&lt;今日特价 &gt;&lt;双人入住&gt;&lt;双早&gt;</t>
  </si>
  <si>
    <t>Xu/Huimin</t>
  </si>
  <si>
    <t xml:space="preserve">	</t>
  </si>
  <si>
    <t>取消</t>
  </si>
  <si>
    <t xml:space="preserve">18068057467	</t>
  </si>
  <si>
    <t xml:space="preserve">18073056985	</t>
  </si>
  <si>
    <t>[马卡蒂]马尼拉都喜天丽酒店(Dusit Thani Manila)(5673474)</t>
  </si>
  <si>
    <t>都喜特大床房(至少连住2晚及以上)&lt;双人入住&gt;&lt;双早&gt;</t>
  </si>
  <si>
    <t>Igno/Ma  Susana,igno/alberto</t>
  </si>
  <si>
    <t xml:space="preserve">2581098	</t>
  </si>
  <si>
    <t xml:space="preserve">39838698	</t>
  </si>
  <si>
    <t xml:space="preserve">18075493271	</t>
  </si>
  <si>
    <t>[曼谷]盛泰澜曼谷拉普崂中央广场酒店 (SHA Plus+)(Centara Grand at Central Plaza Ladprao Bangkok (SHA Plus+))(4955368)</t>
  </si>
  <si>
    <t>豪华房&lt;大床&gt;&lt;今日特价 &gt;&lt;双人入住&gt;&lt;适用于除泰国的亚洲客人&gt;&lt;双早&gt;</t>
  </si>
  <si>
    <t>AITA/SHINJI</t>
  </si>
  <si>
    <t xml:space="preserve">2581303	</t>
  </si>
  <si>
    <t xml:space="preserve">188073217	</t>
  </si>
  <si>
    <t xml:space="preserve">18076287372	</t>
  </si>
  <si>
    <t>[曼谷]曼谷万怡酒店(Courtyard by Marriott Bangkok)(5211729)</t>
  </si>
  <si>
    <t>翻新至尊双床房(至少连住2晚及以上)&lt;双人入住&gt;&lt;双早&gt;</t>
  </si>
  <si>
    <t>Ho/Chee Keen Wilson,Ho/Wai Yeong Javier</t>
  </si>
  <si>
    <t xml:space="preserve">2581497	</t>
  </si>
  <si>
    <t xml:space="preserve">88114993	</t>
  </si>
  <si>
    <t xml:space="preserve">18077257165	</t>
  </si>
  <si>
    <t>单人房&lt;特惠&gt;&lt;单人入住&gt;&lt;单早&gt;</t>
  </si>
  <si>
    <t>Jay/Baldestamon Arwin</t>
  </si>
  <si>
    <t xml:space="preserve">2582049	</t>
  </si>
  <si>
    <t xml:space="preserve">18080383446	</t>
  </si>
  <si>
    <t>[是拉差]中央斯里拉恰馨乐庭大酒店(Citadines Grand Central Sri Racha)(85458430)</t>
  </si>
  <si>
    <t>行政一室房&lt;单人入住&gt;&lt;单早&gt;</t>
  </si>
  <si>
    <t>WONGWISITTRAKOOL/THANAPOL,THANYASRISANG/KITIRAT</t>
  </si>
  <si>
    <t xml:space="preserve">2582628	</t>
  </si>
  <si>
    <t xml:space="preserve">6580057	</t>
  </si>
  <si>
    <t xml:space="preserve">18084360315	</t>
  </si>
  <si>
    <t>[吉隆坡]铂尔曼吉隆坡城市中心大酒店(Pullman Kuala Lumpur City Centre Hotel &amp; Residences)(5073220)</t>
  </si>
  <si>
    <t>尊享豪华特大床房&lt;双人入住&gt;&lt;双早&gt;</t>
  </si>
  <si>
    <t>WU/JINLONG</t>
  </si>
  <si>
    <t xml:space="preserve">2583633	</t>
  </si>
  <si>
    <t xml:space="preserve">837548	</t>
  </si>
  <si>
    <t xml:space="preserve">18084454448	</t>
  </si>
  <si>
    <t>[碧瑶]海约翰坎普庄园酒店(The Manor at Camp John Hay)(28356473)</t>
  </si>
  <si>
    <t>林景高级房&lt;特价大促销&gt;&lt;双人入住&gt;&lt;无早&gt;</t>
  </si>
  <si>
    <t>TAN/BOON HONG</t>
  </si>
  <si>
    <t xml:space="preserve">2583724	</t>
  </si>
  <si>
    <t xml:space="preserve">146313	</t>
  </si>
  <si>
    <t xml:space="preserve">18084475219	</t>
  </si>
  <si>
    <t>[吉隆坡]吉隆坡唐人街太平洋快捷酒店(Pacific Express Hotel Chinatown Kuala Lumpur)(54698040)</t>
  </si>
  <si>
    <t>高级双床房&lt;双人入住&gt;&lt;双早&gt;</t>
  </si>
  <si>
    <t>Zhang/Huili,qian/Shuilan</t>
  </si>
  <si>
    <t xml:space="preserve">2583741	</t>
  </si>
  <si>
    <t xml:space="preserve">118689	</t>
  </si>
  <si>
    <t xml:space="preserve">18085546162	</t>
  </si>
  <si>
    <t>[曼谷]曼谷辛德霍恩凯宾斯基(Sindhorn Kempinski Bangkok)(92930805)</t>
  </si>
  <si>
    <t>至尊豪华特大床房&lt;今日特价 &gt;&lt;双人入住&gt;&lt;仅适用亚洲客人&gt;&lt;双早&gt;</t>
  </si>
  <si>
    <t>He/Yan</t>
  </si>
  <si>
    <t xml:space="preserve">2584310	</t>
  </si>
  <si>
    <t xml:space="preserve">100720	</t>
  </si>
  <si>
    <t xml:space="preserve">18089051806	</t>
  </si>
  <si>
    <t>[乔治市]槟城希迪特酒店(又称槟城龙城酒店) (槟城对抗新冠肺炎认证)(Cititel Penang (PenangFightCovid-19 Certified))(28528257)</t>
  </si>
  <si>
    <t>豪华特大床房&lt;单人入住&gt;&lt;单早&gt;</t>
  </si>
  <si>
    <t>Chua/BoonChye</t>
  </si>
  <si>
    <t xml:space="preserve">2585082	</t>
  </si>
  <si>
    <t xml:space="preserve">18091857276	</t>
  </si>
  <si>
    <t>[曼谷]曼谷铂尔曼皇权酒店 (SHA Plus+)(Pullman Bangkok King Power (SHA Plus+))(1586177)</t>
  </si>
  <si>
    <t>高级房&lt;双人入住&gt;&lt;无早&gt;</t>
  </si>
  <si>
    <t>CHEN/YUESONG</t>
  </si>
  <si>
    <t xml:space="preserve">2585564	</t>
  </si>
  <si>
    <t xml:space="preserve">1104500	</t>
  </si>
  <si>
    <t xml:space="preserve">18092105212	</t>
  </si>
  <si>
    <t>[曼谷]克鲁博酒店 (SHA Plus+)(Klub Hotel  (SHA Plus+))(28554942)</t>
  </si>
  <si>
    <t>豪华房&lt;双人入住&gt;&lt;无早&gt;</t>
  </si>
  <si>
    <t>KWOK/LING YUK</t>
  </si>
  <si>
    <t xml:space="preserve">2585696	</t>
  </si>
  <si>
    <t xml:space="preserve">RR22002093	</t>
  </si>
  <si>
    <t xml:space="preserve">18091747983	</t>
  </si>
  <si>
    <t>KO/CHIT KO,HTUN/EI EI,KHAING/THIN THIN,OO/THAN ZAW</t>
  </si>
  <si>
    <t xml:space="preserve">2585514	</t>
  </si>
  <si>
    <t>RR22002094</t>
  </si>
  <si>
    <t xml:space="preserve"> RR22002095	</t>
  </si>
  <si>
    <t xml:space="preserve">18091750986	</t>
  </si>
  <si>
    <t>KHAING/THET,MOE/WIN ZAW,THU/MYO MIN</t>
  </si>
  <si>
    <t xml:space="preserve">2585516	</t>
  </si>
  <si>
    <t xml:space="preserve">18093014445	</t>
  </si>
  <si>
    <t>[普吉岛]普吉岛芭东与我同眠设计酒店 (SHA Extra Plus)(Sleep with ME Hotel Design Hotel @ Patong (SHA Extra Plus))(4649105)</t>
  </si>
  <si>
    <t>高级房&lt;双人入住&gt;&lt;双早&gt;</t>
  </si>
  <si>
    <t>ojan/Mohammed</t>
  </si>
  <si>
    <t xml:space="preserve">2586068	</t>
  </si>
  <si>
    <t xml:space="preserve">374474	</t>
  </si>
  <si>
    <t xml:space="preserve">18097887989	</t>
  </si>
  <si>
    <t>[帕拉尼亚克]马尼拉新濠天地凯悦酒店(Hyatt Regency Manila City of Dreams)(5917305)</t>
  </si>
  <si>
    <t>凯悦特大床房&lt;特价大促销&gt;&lt;双人入住&gt;&lt;无早&gt;</t>
  </si>
  <si>
    <t>Huang/Huoquan</t>
  </si>
  <si>
    <t xml:space="preserve">2586950	</t>
  </si>
  <si>
    <t xml:space="preserve">60146586	</t>
  </si>
  <si>
    <t xml:space="preserve">18098851848	</t>
  </si>
  <si>
    <t>[普吉岛]纳普芭东酒店(Nap Patong Hotel)(1597714)</t>
  </si>
  <si>
    <t>日光房&lt;双人入住&gt;&lt;无早&gt;</t>
  </si>
  <si>
    <t>AQLAN/WEGDAN,AQLAN/WEGDAN</t>
  </si>
  <si>
    <t xml:space="preserve">18099237093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</si>
  <si>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</si>
  <si>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</si>
  <si>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Raja Daud/Raja Mohd Hafiz</t>
  </si>
  <si>
    <t xml:space="preserve">2587430	</t>
  </si>
  <si>
    <t xml:space="preserve">647748	</t>
  </si>
  <si>
    <t xml:space="preserve">18101729351	</t>
  </si>
  <si>
    <t>[曼谷]维布萨南保旅馆(Vib Best Western Sanam Pao)(41650497)</t>
  </si>
  <si>
    <t>Chanchaemsuk/Narongpol,Chanchaemsuk/Narongpol</t>
  </si>
  <si>
    <t xml:space="preserve">2587447	</t>
  </si>
  <si>
    <t xml:space="preserve">BK011376/1	</t>
  </si>
  <si>
    <t xml:space="preserve">18102147020	</t>
  </si>
  <si>
    <t>[Batu Buruk]报春花海滩酒店(Primula Beach Hotel)(89000989)</t>
  </si>
  <si>
    <t>豪华房&lt;双人入住&gt;&lt;特价&gt;&lt;双早&gt;</t>
  </si>
  <si>
    <t>DATUK SERI ABDUL WAHAB/MOHD HUSSAIN</t>
  </si>
  <si>
    <t xml:space="preserve">2587529	</t>
  </si>
  <si>
    <t xml:space="preserve">109359	</t>
  </si>
  <si>
    <t xml:space="preserve">18102215080	</t>
  </si>
  <si>
    <t>豪华双床房&lt;双人入住&gt;&lt;双早&gt;</t>
  </si>
  <si>
    <t>IR RAZALI BIN KASSIM/YB,IR RAZALI BIN KASSIM/YB</t>
  </si>
  <si>
    <t xml:space="preserve">2587546	</t>
  </si>
  <si>
    <t xml:space="preserve">109358	</t>
  </si>
  <si>
    <t xml:space="preserve">18102395418	</t>
  </si>
  <si>
    <t>[吉隆坡]吉隆坡市中心玛雅酒店(Hotel Maya Kuala Lumpur City Centre)(28528339)</t>
  </si>
  <si>
    <t>一室房&lt;双人入住&gt;&lt;双早&gt;</t>
  </si>
  <si>
    <t>HAMZAH/NURUL YAZMIEN</t>
  </si>
  <si>
    <t xml:space="preserve">2587597	</t>
  </si>
  <si>
    <t xml:space="preserve">244672	</t>
  </si>
  <si>
    <t xml:space="preserve">18104512954	</t>
  </si>
  <si>
    <t>[关丹]珍拉丁皇家朱兰小屋(Royale Chulan Cherating Chalet)(67235956)</t>
  </si>
  <si>
    <t>双人床小木屋&lt;双人入住&gt;&lt;双早&gt;</t>
  </si>
  <si>
    <t>Nurhakim Jainon/Luqman</t>
  </si>
  <si>
    <t xml:space="preserve">2588202	</t>
  </si>
  <si>
    <t xml:space="preserve">62336	</t>
  </si>
  <si>
    <t xml:space="preserve">18107056673	</t>
  </si>
  <si>
    <t>[曼谷]曼谷利特酒店 (SHA Extra Plus)(LiT BANGKOK Hotel (SHA Extra Plus))(3799511)</t>
  </si>
  <si>
    <t>璀璨光辉房&lt;特惠专享&gt;&lt;双人入住&gt;&lt;无早&gt;</t>
  </si>
  <si>
    <t>Cohen/Shay,Cohen/Shay</t>
  </si>
  <si>
    <t xml:space="preserve">18107205991	</t>
  </si>
  <si>
    <t>Fong Bee/Hai,Fong Bee/Hai</t>
  </si>
  <si>
    <t xml:space="preserve">2588378	</t>
  </si>
  <si>
    <t xml:space="preserve">18107531345	</t>
  </si>
  <si>
    <t>Tan Beow Loong/Mervyn,Tan Beow Loong/Mervyn</t>
  </si>
  <si>
    <t xml:space="preserve">2588512	</t>
  </si>
  <si>
    <t xml:space="preserve">374630	</t>
  </si>
  <si>
    <t xml:space="preserve">18108428322	</t>
  </si>
  <si>
    <t>Izwan/Amir,Izwan/Amir,Izwan/Amir,Izwan/Amir</t>
  </si>
  <si>
    <t xml:space="preserve">2588800	</t>
  </si>
  <si>
    <t xml:space="preserve">62350	</t>
  </si>
  <si>
    <t xml:space="preserve">18109162522	</t>
  </si>
  <si>
    <t>[曼谷]曼谷盛捷素坤逸通洛服务公寓(Somerset Sukhumvit Thonglor Bangkok)(5073193)</t>
  </si>
  <si>
    <t>行政工作室&lt;今日特价 &gt;&lt;双人入住&gt;&lt;双早&gt;</t>
  </si>
  <si>
    <t>orachan/Atikan</t>
  </si>
  <si>
    <t xml:space="preserve">2589016	</t>
  </si>
  <si>
    <t xml:space="preserve">6602677	</t>
  </si>
  <si>
    <t xml:space="preserve">18109224191	</t>
  </si>
  <si>
    <t>[曼谷]金玉素万那普酒店(Golden Jade Suvarnabhumi)(28680143)</t>
  </si>
  <si>
    <t>BOONKAEW/SITISAK,BOONKAEW/SITISAK</t>
  </si>
  <si>
    <t xml:space="preserve">2589027	</t>
  </si>
  <si>
    <t xml:space="preserve">Acknowledged	</t>
  </si>
  <si>
    <t xml:space="preserve">18109428044	</t>
  </si>
  <si>
    <t>[关丹]珍拉丁皇家朱兰酒店(Royale Chulan Cherating Villa)(91107302)</t>
  </si>
  <si>
    <t>海洋套房&lt;双人入住&gt;&lt;早+晚餐&gt;</t>
  </si>
  <si>
    <t>Azuan b abd rahman/Ezmee,Azuan b abd rahman/Ezmee</t>
  </si>
  <si>
    <t xml:space="preserve">2589086	</t>
  </si>
  <si>
    <t>，</t>
  </si>
  <si>
    <t>A220617103938481</t>
  </si>
  <si>
    <t>CNY / HKD 当前参考汇率: 1.171016201</t>
  </si>
  <si>
    <t xml:space="preserve">总计： 57196 CNY/
66977.44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</si>
  <si>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</si>
  <si>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</si>
  <si>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</si>
  <si>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</si>
  <si>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</si>
  <si>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</si>
  <si>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</si>
  <si>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</si>
  <si>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</si>
  <si>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</si>
  <si>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</si>
  <si>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</si>
  <si>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</si>
  <si>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</si>
  <si>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</si>
  <si>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</si>
  <si>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</si>
  <si>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</si>
  <si>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2022-06-13</t>
  </si>
  <si>
    <t>2589086</t>
  </si>
  <si>
    <t>珍拉丁皇家朱兰酒店</t>
  </si>
  <si>
    <t>Azuan b abd rahman Ezmee,Azuan b abd rahman Ezmee</t>
  </si>
  <si>
    <t>2022-06-14</t>
  </si>
  <si>
    <t>退房日周结</t>
  </si>
  <si>
    <t>1495.00</t>
  </si>
  <si>
    <t>RMB</t>
  </si>
  <si>
    <t>0</t>
  </si>
  <si>
    <t>0.00</t>
  </si>
  <si>
    <t>携程国际直连(DD)</t>
  </si>
  <si>
    <t>01.011174</t>
  </si>
  <si>
    <t>2022-06-13 18:55:03</t>
  </si>
  <si>
    <t>否</t>
  </si>
  <si>
    <t>汇智国际旅游发展有限公司</t>
  </si>
  <si>
    <t>直采</t>
  </si>
  <si>
    <t>2589027</t>
  </si>
  <si>
    <t>曼谷金玉素旺纳普酒店</t>
  </si>
  <si>
    <t>BOONKAEW SITISAK,BOONKAEW SITISAK</t>
  </si>
  <si>
    <t>136.00</t>
  </si>
  <si>
    <t>2022-06-13 15:58:54</t>
  </si>
  <si>
    <t>2589016</t>
  </si>
  <si>
    <t>曼谷素坤逸通洛萨默塞特酒店</t>
  </si>
  <si>
    <t>orachan Atikan</t>
  </si>
  <si>
    <t>553.00</t>
  </si>
  <si>
    <t>2022-06-13 15:35:58</t>
  </si>
  <si>
    <t>2588800</t>
  </si>
  <si>
    <t>珍拉丁皇家朱兰小屋</t>
  </si>
  <si>
    <t>Izwan Amir,Izwan Amir,Izwan Amir,Izwan Amir</t>
  </si>
  <si>
    <t>578.00</t>
  </si>
  <si>
    <t>2022-06-13 12:49:21</t>
  </si>
  <si>
    <t>2588512</t>
  </si>
  <si>
    <t>芭东伴我入眠设计酒店</t>
  </si>
  <si>
    <t>Tan Beow Loong Mervyn,Tan Beow Loong Mervyn</t>
  </si>
  <si>
    <t>138.00</t>
  </si>
  <si>
    <t>2022-06-13 09:06:25</t>
  </si>
  <si>
    <t>2022-06-12</t>
  </si>
  <si>
    <t>2588202</t>
  </si>
  <si>
    <t>Nurhakim Jainon Luqman</t>
  </si>
  <si>
    <t>289.00</t>
  </si>
  <si>
    <t>2022-06-13 10:50:13</t>
  </si>
  <si>
    <t>2587597</t>
  </si>
  <si>
    <t>吉隆坡市中心玛雅酒店</t>
  </si>
  <si>
    <t>HAMZAH NURUL YAZMIEN</t>
  </si>
  <si>
    <t>610.00</t>
  </si>
  <si>
    <t>2022-06-13 18:37:58</t>
  </si>
  <si>
    <t>2587546</t>
  </si>
  <si>
    <t>报春花海滩酒店</t>
  </si>
  <si>
    <t>IR RAZALI BIN KASSIM YB,IR RAZALI BIN KASSIM YB</t>
  </si>
  <si>
    <t>433.00</t>
  </si>
  <si>
    <t>2022-06-12 13:10:04</t>
  </si>
  <si>
    <t>2587529</t>
  </si>
  <si>
    <t>DATUK SERI ABDUL WAHAB MOHD HUSSAIN</t>
  </si>
  <si>
    <t>413.00</t>
  </si>
  <si>
    <t>2022-06-12 13:13:17</t>
  </si>
  <si>
    <t>2587447</t>
  </si>
  <si>
    <t>维布萨南保旅馆</t>
  </si>
  <si>
    <t>Chanchaemsuk Narongpol,Chanchaemsuk Narongpol</t>
  </si>
  <si>
    <t>171.00</t>
  </si>
  <si>
    <t>2022-06-13 15:59:52</t>
  </si>
  <si>
    <t>2587430</t>
  </si>
  <si>
    <t>槟城温宝利酒店 (槟城对抗新冠肺炎认证)</t>
  </si>
  <si>
    <t>Raja Daud Raja Mohd Hafiz</t>
  </si>
  <si>
    <t>806.00</t>
  </si>
  <si>
    <t>2022-06-13 15:55:39</t>
  </si>
  <si>
    <t>2587296</t>
  </si>
  <si>
    <t>纳普芭东酒店</t>
  </si>
  <si>
    <t>AQLAN WEGDAN,AQLAN WEGDAN</t>
  </si>
  <si>
    <t>432.00</t>
  </si>
  <si>
    <t>2022-06-12 09:30:15</t>
  </si>
  <si>
    <t>2022-06-11</t>
  </si>
  <si>
    <t>2586950</t>
  </si>
  <si>
    <t>马尼拉梦之城凯悦酒店</t>
  </si>
  <si>
    <t>Huang Huoquan</t>
  </si>
  <si>
    <t>1135.00</t>
  </si>
  <si>
    <t>2022-06-12 11:06:52</t>
  </si>
  <si>
    <t>2586068</t>
  </si>
  <si>
    <t>ojan Mohammed</t>
  </si>
  <si>
    <t>409.00</t>
  </si>
  <si>
    <t>2022-06-11 13:03:09</t>
  </si>
  <si>
    <t>2585696</t>
  </si>
  <si>
    <t>克鲁博酒店 (SHA Plus+)</t>
  </si>
  <si>
    <t>KWOK LING YUK</t>
  </si>
  <si>
    <t>396.00</t>
  </si>
  <si>
    <t>2022-06-11 10:40:46</t>
  </si>
  <si>
    <t>2585564</t>
  </si>
  <si>
    <t>曼谷铂尔曼皇权酒店</t>
  </si>
  <si>
    <t>CHEN YUESONG</t>
  </si>
  <si>
    <t>1410.00</t>
  </si>
  <si>
    <t>2022-06-11 09:38:21</t>
  </si>
  <si>
    <t>2585516</t>
  </si>
  <si>
    <t>KHAING THET,MOE WIN ZAW,THU MYO MIN</t>
  </si>
  <si>
    <t>792.00</t>
  </si>
  <si>
    <t>2022-06-11 12:06:32</t>
  </si>
  <si>
    <t>2022-05-19</t>
  </si>
  <si>
    <t>2555840</t>
  </si>
  <si>
    <t>思拉瓦迪泳池温泉度假村</t>
  </si>
  <si>
    <t>BEDDOUCHE Hedi,JEGLOT Marion</t>
  </si>
  <si>
    <t>2022-06-06</t>
  </si>
  <si>
    <t>8560.00</t>
  </si>
  <si>
    <t>2022-05-19 21:36:52</t>
  </si>
  <si>
    <t>2022-05-09</t>
  </si>
  <si>
    <t>2543325</t>
  </si>
  <si>
    <t>普吉岛悦榕庄(SHA Plus+)</t>
  </si>
  <si>
    <t>Karam Hasan,Karam Hasan</t>
  </si>
  <si>
    <t>2022-06-09</t>
  </si>
  <si>
    <t>13250.00</t>
  </si>
  <si>
    <t>2022-05-09 14:11:26</t>
  </si>
  <si>
    <t>2022-06-10</t>
  </si>
  <si>
    <t>2583633</t>
  </si>
  <si>
    <t>铂尔曼吉隆坡城市中心大酒店</t>
  </si>
  <si>
    <t>WU JINLONG</t>
  </si>
  <si>
    <t>2160.00</t>
  </si>
  <si>
    <t>2022-06-10 08:18:29</t>
  </si>
  <si>
    <t>2022-06-08</t>
  </si>
  <si>
    <t>2581098</t>
  </si>
  <si>
    <t>马尼拉都喜天丽酒店</t>
  </si>
  <si>
    <t>Igno Ma  Susana,igno alberto</t>
  </si>
  <si>
    <t>2367.00</t>
  </si>
  <si>
    <t>2022-06-09 17:49:32</t>
  </si>
  <si>
    <t>2022-04-24</t>
  </si>
  <si>
    <t>2523416</t>
  </si>
  <si>
    <t>曼谷盛泰澜中央世界商业中心酒店  (SHA Plus+)</t>
  </si>
  <si>
    <t>CHIO LE JUN,TAN SOCK HOON,CHIO KENG TECK</t>
  </si>
  <si>
    <t>4770.00</t>
  </si>
  <si>
    <t>2022-04-28 16:55:13</t>
  </si>
  <si>
    <t>2022-04-12</t>
  </si>
  <si>
    <t>2506791</t>
  </si>
  <si>
    <t>Chan MeeYoke</t>
  </si>
  <si>
    <t>954.00</t>
  </si>
  <si>
    <t>2022-04-13 06:04:53</t>
  </si>
  <si>
    <t>2581497</t>
  </si>
  <si>
    <t>曼谷万怡酒店 - SHA Extra Plus 认证</t>
  </si>
  <si>
    <t>Ho Chee Keen Wilson,Ho Wai Yeong Javier</t>
  </si>
  <si>
    <t>2360.00</t>
  </si>
  <si>
    <t>2022-06-09 11:45:58</t>
  </si>
  <si>
    <t>2022-05-24</t>
  </si>
  <si>
    <t>2562463</t>
  </si>
  <si>
    <t>Injap Tower Hotel (Multiple-Use Hotel)</t>
  </si>
  <si>
    <t>Rommel Morales</t>
  </si>
  <si>
    <t>288.00</t>
  </si>
  <si>
    <t>2022-05-24 11:50:21</t>
  </si>
  <si>
    <t>2582049</t>
  </si>
  <si>
    <t>Jay Baldestamon Arwin</t>
  </si>
  <si>
    <t>452.00</t>
  </si>
  <si>
    <t>2022-06-09 14:24:38</t>
  </si>
  <si>
    <t>2583724</t>
  </si>
  <si>
    <t>海约翰坎普庄园酒店</t>
  </si>
  <si>
    <t>TAN BOON HONG</t>
  </si>
  <si>
    <t>780.00</t>
  </si>
  <si>
    <t>2022-06-11 11:59:47</t>
  </si>
  <si>
    <t>2585082</t>
  </si>
  <si>
    <t>槟城龙城酒店</t>
  </si>
  <si>
    <t>Chua BoonChye</t>
  </si>
  <si>
    <t>1332.00</t>
  </si>
  <si>
    <t>2022-06-10 23:49:47</t>
  </si>
  <si>
    <t>2022-05-04</t>
  </si>
  <si>
    <t>2536451</t>
  </si>
  <si>
    <t>邦咯岛绿中海度假村</t>
  </si>
  <si>
    <t>Tan Yi Lin</t>
  </si>
  <si>
    <t>8864.00</t>
  </si>
  <si>
    <t>2022-05-04 14:06:22</t>
  </si>
  <si>
    <t>2585514</t>
  </si>
  <si>
    <t>KO CHIT KO,HTUN EI EI,KHAING THIN THIN,OO THAN ZAW</t>
  </si>
  <si>
    <t>2022-06-11 10:55:31</t>
  </si>
  <si>
    <t>2022-05-31</t>
  </si>
  <si>
    <t>2571229</t>
  </si>
  <si>
    <t>马六甲大华酒店</t>
  </si>
  <si>
    <t>choo michelle</t>
  </si>
  <si>
    <t>770.00</t>
  </si>
  <si>
    <t>2022-06-02 14:50:54</t>
  </si>
  <si>
    <t>2581303</t>
  </si>
  <si>
    <t>盛泰澜拉普崂中央广场酒店</t>
  </si>
  <si>
    <t>AITA SHINJI</t>
  </si>
  <si>
    <t>999.00</t>
  </si>
  <si>
    <t>2022-06-09 11:24:02</t>
  </si>
  <si>
    <t>2583741</t>
  </si>
  <si>
    <t>中国城太平洋快捷酒店</t>
  </si>
  <si>
    <t>Zhang Huili,qian Shuilan</t>
  </si>
  <si>
    <t>310.00</t>
  </si>
  <si>
    <t>2022-06-10 14:08:41</t>
  </si>
  <si>
    <t>2022-05-17</t>
  </si>
  <si>
    <t>2554020</t>
  </si>
  <si>
    <t>新山凯贝丽酒店式服务公寓</t>
  </si>
  <si>
    <t>CHNG JOEY</t>
  </si>
  <si>
    <t>900.00</t>
  </si>
  <si>
    <t>2022-05-17 15:02:47</t>
  </si>
  <si>
    <t>2582628</t>
  </si>
  <si>
    <t>是拉差馨乐庭格兰德中心服务公寓</t>
  </si>
  <si>
    <t>WONGWISITTRAKOOL THANAPOL,THANYASRISANG KITIRAT</t>
  </si>
  <si>
    <t>532.00</t>
  </si>
  <si>
    <t>2022-06-09 16:22:04</t>
  </si>
  <si>
    <t>2022-06-07</t>
  </si>
  <si>
    <t>2580015</t>
  </si>
  <si>
    <t>曼谷湄南河四季酒店 (SHA Plus+)</t>
  </si>
  <si>
    <t>Xu Huimin</t>
  </si>
  <si>
    <t>13500.00</t>
  </si>
  <si>
    <t>14000.00</t>
  </si>
  <si>
    <t>500</t>
  </si>
  <si>
    <t>2022-06-07 17:48:23</t>
  </si>
  <si>
    <t>2022-04-26</t>
  </si>
  <si>
    <t>2526169</t>
  </si>
  <si>
    <t>Xu Man</t>
  </si>
  <si>
    <t>18620.00</t>
  </si>
  <si>
    <t>2022-04-29 13:10:05</t>
  </si>
  <si>
    <t>2526158</t>
  </si>
  <si>
    <t>11875.00</t>
  </si>
  <si>
    <t>2022-04-29 13:10:36</t>
  </si>
  <si>
    <t>2584310</t>
  </si>
  <si>
    <t>曼谷辛德霍恩凯宾斯基</t>
  </si>
  <si>
    <t>He Yan</t>
  </si>
  <si>
    <t>6394.00</t>
  </si>
  <si>
    <t>2022-06-10 18:09:30</t>
  </si>
  <si>
    <t>2022-06-05</t>
  </si>
  <si>
    <t>2577601</t>
  </si>
  <si>
    <t>双威大盒子酒店</t>
  </si>
  <si>
    <t>Goh Choon Lim</t>
  </si>
  <si>
    <t>652.00</t>
  </si>
  <si>
    <t>2022-06-08 08:35:05</t>
  </si>
  <si>
    <t>2578173</t>
  </si>
  <si>
    <t>普吉岛迈考美丽亚酒店(SHA Extra Plus)</t>
  </si>
  <si>
    <t>POON YIM NI,cheung chit</t>
  </si>
  <si>
    <t>986.00</t>
  </si>
  <si>
    <t>2022-06-06 11:59:58</t>
  </si>
  <si>
    <t>2022-05-30</t>
  </si>
  <si>
    <t>2569925</t>
  </si>
  <si>
    <t>薄荷岛赫南塔瓦拉度假村</t>
  </si>
  <si>
    <t>P. Cubal Rene,P. Cubal Rene,P. Cubal Rene</t>
  </si>
  <si>
    <t>2366.00</t>
  </si>
  <si>
    <t>2022-05-31 09:37:13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</si>
</sst>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44724</v>
      </c>
      <c r="G2" s="6">
        <v>44726</v>
      </c>
      <c r="H2" s="4">
        <v>1</v>
      </c>
      <c r="I2" s="4">
        <v>2</v>
      </c>
      <c r="J2" s="4">
        <v>2</v>
      </c>
      <c r="K2" s="4" t="s">
        <v>30</v>
      </c>
      <c r="L2" s="4">
        <v>900</v>
      </c>
      <c r="M2" s="4">
        <v>900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44698</v>
      </c>
      <c r="S2" s="6">
        <v>44729</v>
      </c>
      <c r="T2" s="4" t="s">
        <v>34</v>
      </c>
      <c r="U2" s="4">
        <v>900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44718</v>
      </c>
      <c r="G3" s="6">
        <v>44726</v>
      </c>
      <c r="H3" s="4">
        <v>1</v>
      </c>
      <c r="I3" s="4">
        <v>8</v>
      </c>
      <c r="J3" s="4">
        <v>8</v>
      </c>
      <c r="K3" s="4" t="s">
        <v>30</v>
      </c>
      <c r="L3" s="4">
        <v>8560</v>
      </c>
      <c r="M3" s="4">
        <v>8560</v>
      </c>
      <c r="N3" s="4" t="s">
        <v>40</v>
      </c>
      <c r="O3" s="4" t="s">
        <v>32</v>
      </c>
      <c r="P3" s="4" t="s">
        <v>33</v>
      </c>
      <c r="Q3" s="4">
        <v>0</v>
      </c>
      <c r="R3" s="7">
        <v>44700</v>
      </c>
      <c r="S3" s="6">
        <v>44729</v>
      </c>
      <c r="T3" s="4" t="s">
        <v>34</v>
      </c>
      <c r="U3" s="4">
        <v>8560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44725</v>
      </c>
      <c r="G4" s="6">
        <v>44726</v>
      </c>
      <c r="H4" s="4">
        <v>1</v>
      </c>
      <c r="I4" s="4">
        <v>1</v>
      </c>
      <c r="J4" s="4">
        <v>1</v>
      </c>
      <c r="K4" s="4" t="s">
        <v>30</v>
      </c>
      <c r="L4" s="4">
        <v>288</v>
      </c>
      <c r="M4" s="4">
        <v>288</v>
      </c>
      <c r="N4" s="4" t="s">
        <v>46</v>
      </c>
      <c r="O4" s="4" t="s">
        <v>32</v>
      </c>
      <c r="P4" s="4" t="s">
        <v>33</v>
      </c>
      <c r="Q4" s="4">
        <v>0</v>
      </c>
      <c r="R4" s="7">
        <v>44705</v>
      </c>
      <c r="S4" s="6">
        <v>44729</v>
      </c>
      <c r="T4" s="4" t="s">
        <v>34</v>
      </c>
      <c r="U4" s="4">
        <v>288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44723</v>
      </c>
      <c r="G5" s="6">
        <v>44726</v>
      </c>
      <c r="H5" s="4">
        <v>1</v>
      </c>
      <c r="I5" s="4">
        <v>3</v>
      </c>
      <c r="J5" s="4">
        <v>3</v>
      </c>
      <c r="K5" s="4" t="s">
        <v>30</v>
      </c>
      <c r="L5" s="4">
        <v>2366</v>
      </c>
      <c r="M5" s="4">
        <v>2366</v>
      </c>
      <c r="N5" s="4" t="s">
        <v>52</v>
      </c>
      <c r="O5" s="4" t="s">
        <v>32</v>
      </c>
      <c r="P5" s="4" t="s">
        <v>33</v>
      </c>
      <c r="Q5" s="4">
        <v>0</v>
      </c>
      <c r="R5" s="7">
        <v>44711</v>
      </c>
      <c r="S5" s="6">
        <v>44729</v>
      </c>
      <c r="T5" s="4" t="s">
        <v>34</v>
      </c>
      <c r="U5" s="4">
        <v>2366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44725</v>
      </c>
      <c r="G6" s="6">
        <v>44726</v>
      </c>
      <c r="H6" s="4">
        <v>1</v>
      </c>
      <c r="I6" s="4">
        <v>1</v>
      </c>
      <c r="J6" s="4">
        <v>1</v>
      </c>
      <c r="K6" s="4" t="s">
        <v>30</v>
      </c>
      <c r="L6" s="4">
        <v>770</v>
      </c>
      <c r="M6" s="4">
        <v>770</v>
      </c>
      <c r="N6" s="4" t="s">
        <v>58</v>
      </c>
      <c r="O6" s="4" t="s">
        <v>32</v>
      </c>
      <c r="P6" s="4" t="s">
        <v>33</v>
      </c>
      <c r="Q6" s="4">
        <v>0</v>
      </c>
      <c r="R6" s="7">
        <v>44712</v>
      </c>
      <c r="S6" s="6">
        <v>44729</v>
      </c>
      <c r="T6" s="4" t="s">
        <v>34</v>
      </c>
      <c r="U6" s="4">
        <v>770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6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44725</v>
      </c>
      <c r="G7" s="6">
        <v>44726</v>
      </c>
      <c r="H7" s="4">
        <v>2</v>
      </c>
      <c r="I7" s="4">
        <v>1</v>
      </c>
      <c r="J7" s="4">
        <v>2</v>
      </c>
      <c r="K7" s="4" t="s">
        <v>30</v>
      </c>
      <c r="L7" s="4">
        <v>652</v>
      </c>
      <c r="M7" s="4">
        <v>652</v>
      </c>
      <c r="N7" s="4" t="s">
        <v>64</v>
      </c>
      <c r="O7" s="4" t="s">
        <v>32</v>
      </c>
      <c r="P7" s="4" t="s">
        <v>33</v>
      </c>
      <c r="Q7" s="4">
        <v>0</v>
      </c>
      <c r="R7" s="7">
        <v>44717</v>
      </c>
      <c r="S7" s="6">
        <v>44729</v>
      </c>
      <c r="T7" s="4" t="s">
        <v>34</v>
      </c>
      <c r="U7" s="4">
        <v>652</v>
      </c>
      <c r="V7" s="4">
        <v>0</v>
      </c>
      <c r="W7" s="4">
        <v>0</v>
      </c>
      <c r="X7" s="4" t="s">
        <v>65</v>
      </c>
      <c r="Y7" s="4">
        <v>37840</v>
      </c>
      <c r="Z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44725</v>
      </c>
      <c r="G8" s="6">
        <v>44726</v>
      </c>
      <c r="H8" s="4">
        <v>1</v>
      </c>
      <c r="I8" s="4">
        <v>1</v>
      </c>
      <c r="J8" s="4">
        <v>1</v>
      </c>
      <c r="K8" s="4" t="s">
        <v>30</v>
      </c>
      <c r="L8" s="4">
        <v>986</v>
      </c>
      <c r="M8" s="4">
        <v>986</v>
      </c>
      <c r="N8" s="4" t="s">
        <v>70</v>
      </c>
      <c r="O8" s="4" t="s">
        <v>32</v>
      </c>
      <c r="P8" s="4" t="s">
        <v>33</v>
      </c>
      <c r="Q8" s="4">
        <v>0</v>
      </c>
      <c r="R8" s="7">
        <v>44718</v>
      </c>
      <c r="S8" s="6">
        <v>44729</v>
      </c>
      <c r="T8" s="4" t="s">
        <v>34</v>
      </c>
      <c r="U8" s="4">
        <v>986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44721</v>
      </c>
      <c r="G9" s="6">
        <v>44726</v>
      </c>
      <c r="H9" s="4">
        <v>1</v>
      </c>
      <c r="I9" s="4">
        <v>5</v>
      </c>
      <c r="J9" s="4">
        <v>5</v>
      </c>
      <c r="K9" s="4" t="s">
        <v>30</v>
      </c>
      <c r="L9" s="4">
        <v>12292</v>
      </c>
      <c r="M9" s="4">
        <v>12292</v>
      </c>
      <c r="N9" s="4" t="s">
        <v>76</v>
      </c>
      <c r="O9" s="4" t="s">
        <v>32</v>
      </c>
      <c r="P9" s="4" t="s">
        <v>33</v>
      </c>
      <c r="Q9" s="4">
        <v>0</v>
      </c>
      <c r="R9" s="7">
        <v>44719</v>
      </c>
      <c r="S9" s="6">
        <v>44729</v>
      </c>
      <c r="T9" s="4" t="s">
        <v>34</v>
      </c>
      <c r="U9" s="4">
        <v>12292</v>
      </c>
      <c r="V9" s="4">
        <v>0</v>
      </c>
      <c r="W9" s="4">
        <v>0</v>
      </c>
      <c r="X9" s="4" t="s">
        <v>77</v>
      </c>
      <c r="Y9" s="4" t="s">
        <v>77</v>
      </c>
    </row>
    <row r="10" s="4" customFormat="1" spans="1:25">
      <c r="A10" s="4" t="s">
        <v>73</v>
      </c>
      <c r="B10" s="4" t="s">
        <v>26</v>
      </c>
      <c r="C10" s="4" t="s">
        <v>78</v>
      </c>
      <c r="D10" s="4" t="s">
        <v>74</v>
      </c>
      <c r="E10" s="4" t="s">
        <v>75</v>
      </c>
      <c r="F10" s="6">
        <v>44721</v>
      </c>
      <c r="G10" s="6">
        <v>44726</v>
      </c>
      <c r="H10" s="4">
        <v>1</v>
      </c>
      <c r="I10" s="4">
        <v>5</v>
      </c>
      <c r="J10" s="4">
        <v>5</v>
      </c>
      <c r="K10" s="4" t="s">
        <v>30</v>
      </c>
      <c r="L10" s="4">
        <v>-12292</v>
      </c>
      <c r="M10" s="4">
        <v>-12292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44719</v>
      </c>
      <c r="S10" s="6">
        <v>44729</v>
      </c>
      <c r="T10" s="4" t="s">
        <v>34</v>
      </c>
      <c r="U10" s="4">
        <v>-12292</v>
      </c>
      <c r="V10" s="4">
        <v>0</v>
      </c>
      <c r="W10" s="4">
        <v>0</v>
      </c>
      <c r="X10" s="4" t="s">
        <v>77</v>
      </c>
      <c r="Y10" s="4" t="s">
        <v>77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44721</v>
      </c>
      <c r="G11" s="6">
        <v>44726</v>
      </c>
      <c r="H11" s="4">
        <v>1</v>
      </c>
      <c r="I11" s="4">
        <v>5</v>
      </c>
      <c r="J11" s="4">
        <v>5</v>
      </c>
      <c r="K11" s="4" t="s">
        <v>30</v>
      </c>
      <c r="L11" s="4">
        <v>14000</v>
      </c>
      <c r="M11" s="4">
        <v>14000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44719</v>
      </c>
      <c r="S11" s="6">
        <v>44729</v>
      </c>
      <c r="T11" s="4" t="s">
        <v>34</v>
      </c>
      <c r="U11" s="4">
        <v>14000</v>
      </c>
      <c r="V11" s="4">
        <v>0</v>
      </c>
      <c r="W11" s="4">
        <v>0</v>
      </c>
      <c r="X11" s="4" t="s">
        <v>77</v>
      </c>
      <c r="Y11" s="4" t="s">
        <v>77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44723</v>
      </c>
      <c r="G12" s="6">
        <v>44726</v>
      </c>
      <c r="H12" s="4">
        <v>1</v>
      </c>
      <c r="I12" s="4">
        <v>3</v>
      </c>
      <c r="J12" s="4">
        <v>3</v>
      </c>
      <c r="K12" s="4" t="s">
        <v>30</v>
      </c>
      <c r="L12" s="4">
        <v>2367</v>
      </c>
      <c r="M12" s="4">
        <v>2367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44720</v>
      </c>
      <c r="S12" s="6">
        <v>44729</v>
      </c>
      <c r="T12" s="4" t="s">
        <v>34</v>
      </c>
      <c r="U12" s="4">
        <v>2367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44723</v>
      </c>
      <c r="G13" s="6">
        <v>44726</v>
      </c>
      <c r="H13" s="4">
        <v>1</v>
      </c>
      <c r="I13" s="4">
        <v>3</v>
      </c>
      <c r="J13" s="4">
        <v>3</v>
      </c>
      <c r="K13" s="4" t="s">
        <v>30</v>
      </c>
      <c r="L13" s="4">
        <v>999</v>
      </c>
      <c r="M13" s="4">
        <v>999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44720</v>
      </c>
      <c r="S13" s="6">
        <v>44729</v>
      </c>
      <c r="T13" s="4" t="s">
        <v>34</v>
      </c>
      <c r="U13" s="4">
        <v>999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44722</v>
      </c>
      <c r="G14" s="6">
        <v>44726</v>
      </c>
      <c r="H14" s="4">
        <v>1</v>
      </c>
      <c r="I14" s="4">
        <v>4</v>
      </c>
      <c r="J14" s="4">
        <v>4</v>
      </c>
      <c r="K14" s="4" t="s">
        <v>30</v>
      </c>
      <c r="L14" s="4">
        <v>2360</v>
      </c>
      <c r="M14" s="4">
        <v>2360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44720</v>
      </c>
      <c r="S14" s="6">
        <v>44729</v>
      </c>
      <c r="T14" s="4" t="s">
        <v>34</v>
      </c>
      <c r="U14" s="4">
        <v>2360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44</v>
      </c>
      <c r="E15" s="4" t="s">
        <v>99</v>
      </c>
      <c r="F15" s="6">
        <v>44724</v>
      </c>
      <c r="G15" s="6">
        <v>44726</v>
      </c>
      <c r="H15" s="4">
        <v>1</v>
      </c>
      <c r="I15" s="4">
        <v>2</v>
      </c>
      <c r="J15" s="4">
        <v>2</v>
      </c>
      <c r="K15" s="4" t="s">
        <v>30</v>
      </c>
      <c r="L15" s="4">
        <v>452</v>
      </c>
      <c r="M15" s="4">
        <v>452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44721</v>
      </c>
      <c r="S15" s="6">
        <v>44729</v>
      </c>
      <c r="T15" s="4" t="s">
        <v>34</v>
      </c>
      <c r="U15" s="4">
        <v>452</v>
      </c>
      <c r="V15" s="4">
        <v>0</v>
      </c>
      <c r="W15" s="4">
        <v>0</v>
      </c>
      <c r="X15" s="4" t="s">
        <v>101</v>
      </c>
      <c r="Y15" s="4" t="s">
        <v>77</v>
      </c>
    </row>
    <row r="16" s="4" customFormat="1" spans="1:26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44725</v>
      </c>
      <c r="G16" s="6">
        <v>44726</v>
      </c>
      <c r="H16" s="4">
        <v>2</v>
      </c>
      <c r="I16" s="4">
        <v>1</v>
      </c>
      <c r="J16" s="4">
        <v>2</v>
      </c>
      <c r="K16" s="4" t="s">
        <v>30</v>
      </c>
      <c r="L16" s="4">
        <v>532</v>
      </c>
      <c r="M16" s="4">
        <v>532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44721</v>
      </c>
      <c r="S16" s="6">
        <v>44729</v>
      </c>
      <c r="T16" s="4" t="s">
        <v>34</v>
      </c>
      <c r="U16" s="4">
        <v>532</v>
      </c>
      <c r="V16" s="4">
        <v>0</v>
      </c>
      <c r="W16" s="4">
        <v>0</v>
      </c>
      <c r="X16" s="4" t="s">
        <v>106</v>
      </c>
      <c r="Y16" s="4">
        <v>6580026</v>
      </c>
      <c r="Z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44722</v>
      </c>
      <c r="G17" s="6">
        <v>44726</v>
      </c>
      <c r="H17" s="4">
        <v>1</v>
      </c>
      <c r="I17" s="4">
        <v>4</v>
      </c>
      <c r="J17" s="4">
        <v>4</v>
      </c>
      <c r="K17" s="4" t="s">
        <v>30</v>
      </c>
      <c r="L17" s="4">
        <v>2160</v>
      </c>
      <c r="M17" s="4">
        <v>2160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44722</v>
      </c>
      <c r="S17" s="6">
        <v>44729</v>
      </c>
      <c r="T17" s="4" t="s">
        <v>34</v>
      </c>
      <c r="U17" s="4">
        <v>2160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44725</v>
      </c>
      <c r="G18" s="6">
        <v>44726</v>
      </c>
      <c r="H18" s="4">
        <v>1</v>
      </c>
      <c r="I18" s="4">
        <v>1</v>
      </c>
      <c r="J18" s="4">
        <v>1</v>
      </c>
      <c r="K18" s="4" t="s">
        <v>30</v>
      </c>
      <c r="L18" s="4">
        <v>780</v>
      </c>
      <c r="M18" s="4">
        <v>780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44722</v>
      </c>
      <c r="S18" s="6">
        <v>44729</v>
      </c>
      <c r="T18" s="4" t="s">
        <v>34</v>
      </c>
      <c r="U18" s="4">
        <v>780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44724</v>
      </c>
      <c r="G19" s="6">
        <v>44726</v>
      </c>
      <c r="H19" s="4">
        <v>1</v>
      </c>
      <c r="I19" s="4">
        <v>2</v>
      </c>
      <c r="J19" s="4">
        <v>2</v>
      </c>
      <c r="K19" s="4" t="s">
        <v>30</v>
      </c>
      <c r="L19" s="4">
        <v>310</v>
      </c>
      <c r="M19" s="4">
        <v>310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44722</v>
      </c>
      <c r="S19" s="6">
        <v>44729</v>
      </c>
      <c r="T19" s="4" t="s">
        <v>34</v>
      </c>
      <c r="U19" s="4">
        <v>310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44723</v>
      </c>
      <c r="G20" s="6">
        <v>44726</v>
      </c>
      <c r="H20" s="4">
        <v>1</v>
      </c>
      <c r="I20" s="4">
        <v>3</v>
      </c>
      <c r="J20" s="4">
        <v>3</v>
      </c>
      <c r="K20" s="4" t="s">
        <v>30</v>
      </c>
      <c r="L20" s="4">
        <v>6394</v>
      </c>
      <c r="M20" s="4">
        <v>6394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44722</v>
      </c>
      <c r="S20" s="6">
        <v>44729</v>
      </c>
      <c r="T20" s="4" t="s">
        <v>34</v>
      </c>
      <c r="U20" s="4">
        <v>6394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44724</v>
      </c>
      <c r="G21" s="6">
        <v>44726</v>
      </c>
      <c r="H21" s="4">
        <v>2</v>
      </c>
      <c r="I21" s="4">
        <v>2</v>
      </c>
      <c r="J21" s="4">
        <v>4</v>
      </c>
      <c r="K21" s="4" t="s">
        <v>30</v>
      </c>
      <c r="L21" s="4">
        <v>1332</v>
      </c>
      <c r="M21" s="4">
        <v>1332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44722</v>
      </c>
      <c r="S21" s="6">
        <v>44729</v>
      </c>
      <c r="T21" s="4" t="s">
        <v>34</v>
      </c>
      <c r="U21" s="4">
        <v>1332</v>
      </c>
      <c r="V21" s="4">
        <v>0</v>
      </c>
      <c r="W21" s="4">
        <v>0</v>
      </c>
      <c r="X21" s="4" t="s">
        <v>136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44723</v>
      </c>
      <c r="G22" s="6">
        <v>44726</v>
      </c>
      <c r="H22" s="4">
        <v>1</v>
      </c>
      <c r="I22" s="4">
        <v>3</v>
      </c>
      <c r="J22" s="4">
        <v>3</v>
      </c>
      <c r="K22" s="4" t="s">
        <v>30</v>
      </c>
      <c r="L22" s="4">
        <v>1410</v>
      </c>
      <c r="M22" s="4">
        <v>1410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44723</v>
      </c>
      <c r="S22" s="6">
        <v>44729</v>
      </c>
      <c r="T22" s="4" t="s">
        <v>34</v>
      </c>
      <c r="U22" s="4">
        <v>1410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44723</v>
      </c>
      <c r="G23" s="6">
        <v>44726</v>
      </c>
      <c r="H23" s="4">
        <v>1</v>
      </c>
      <c r="I23" s="4">
        <v>3</v>
      </c>
      <c r="J23" s="4">
        <v>3</v>
      </c>
      <c r="K23" s="4" t="s">
        <v>30</v>
      </c>
      <c r="L23" s="4">
        <v>396</v>
      </c>
      <c r="M23" s="4">
        <v>396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44723</v>
      </c>
      <c r="S23" s="6">
        <v>44729</v>
      </c>
      <c r="T23" s="4" t="s">
        <v>34</v>
      </c>
      <c r="U23" s="4">
        <v>396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6">
      <c r="A24" s="4" t="s">
        <v>149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44723</v>
      </c>
      <c r="G24" s="6">
        <v>44726</v>
      </c>
      <c r="H24" s="4">
        <v>2</v>
      </c>
      <c r="I24" s="4">
        <v>3</v>
      </c>
      <c r="J24" s="4">
        <v>6</v>
      </c>
      <c r="K24" s="4" t="s">
        <v>30</v>
      </c>
      <c r="L24" s="4">
        <v>792</v>
      </c>
      <c r="M24" s="4">
        <v>792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44723</v>
      </c>
      <c r="S24" s="6">
        <v>44729</v>
      </c>
      <c r="T24" s="4" t="s">
        <v>34</v>
      </c>
      <c r="U24" s="4">
        <v>792</v>
      </c>
      <c r="V24" s="4">
        <v>0</v>
      </c>
      <c r="W24" s="4">
        <v>0</v>
      </c>
      <c r="X24" s="4" t="s">
        <v>151</v>
      </c>
      <c r="Y24" s="4" t="s">
        <v>152</v>
      </c>
      <c r="Z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44723</v>
      </c>
      <c r="G25" s="6">
        <v>44726</v>
      </c>
      <c r="H25" s="4">
        <v>2</v>
      </c>
      <c r="I25" s="4">
        <v>3</v>
      </c>
      <c r="J25" s="4">
        <v>6</v>
      </c>
      <c r="K25" s="4" t="s">
        <v>30</v>
      </c>
      <c r="L25" s="4">
        <v>792</v>
      </c>
      <c r="M25" s="4">
        <v>792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44723</v>
      </c>
      <c r="S25" s="6">
        <v>44729</v>
      </c>
      <c r="T25" s="4" t="s">
        <v>34</v>
      </c>
      <c r="U25" s="4">
        <v>792</v>
      </c>
      <c r="V25" s="4">
        <v>0</v>
      </c>
      <c r="W25" s="4">
        <v>0</v>
      </c>
      <c r="X25" s="4" t="s">
        <v>156</v>
      </c>
      <c r="Y25" s="4" t="s">
        <v>77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44723</v>
      </c>
      <c r="G26" s="6">
        <v>44726</v>
      </c>
      <c r="H26" s="4">
        <v>1</v>
      </c>
      <c r="I26" s="4">
        <v>3</v>
      </c>
      <c r="J26" s="4">
        <v>3</v>
      </c>
      <c r="K26" s="4" t="s">
        <v>30</v>
      </c>
      <c r="L26" s="4">
        <v>409</v>
      </c>
      <c r="M26" s="4">
        <v>409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44723</v>
      </c>
      <c r="S26" s="6">
        <v>44729</v>
      </c>
      <c r="T26" s="4" t="s">
        <v>34</v>
      </c>
      <c r="U26" s="4">
        <v>409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44725</v>
      </c>
      <c r="G27" s="6">
        <v>44726</v>
      </c>
      <c r="H27" s="4">
        <v>1</v>
      </c>
      <c r="I27" s="4">
        <v>1</v>
      </c>
      <c r="J27" s="4">
        <v>1</v>
      </c>
      <c r="K27" s="4" t="s">
        <v>30</v>
      </c>
      <c r="L27" s="4">
        <v>1135</v>
      </c>
      <c r="M27" s="4">
        <v>1135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44723</v>
      </c>
      <c r="S27" s="6">
        <v>44729</v>
      </c>
      <c r="T27" s="4" t="s">
        <v>34</v>
      </c>
      <c r="U27" s="4">
        <v>1135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170</v>
      </c>
      <c r="E28" s="4" t="s">
        <v>171</v>
      </c>
      <c r="F28" s="6">
        <v>44724</v>
      </c>
      <c r="G28" s="6">
        <v>44726</v>
      </c>
      <c r="H28" s="4">
        <v>1</v>
      </c>
      <c r="I28" s="4">
        <v>2</v>
      </c>
      <c r="J28" s="4">
        <v>2</v>
      </c>
      <c r="K28" s="4" t="s">
        <v>30</v>
      </c>
      <c r="L28" s="4">
        <v>432</v>
      </c>
      <c r="M28" s="4">
        <v>432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44724</v>
      </c>
      <c r="S28" s="6">
        <v>44729</v>
      </c>
      <c r="T28" s="4" t="s">
        <v>34</v>
      </c>
      <c r="U28" s="4">
        <v>432</v>
      </c>
      <c r="V28" s="4">
        <v>0</v>
      </c>
      <c r="W28" s="4">
        <v>0</v>
      </c>
      <c r="X28" s="4" t="s">
        <v>77</v>
      </c>
      <c r="Y28" s="4" t="s">
        <v>77</v>
      </c>
    </row>
    <row r="29" s="4" customFormat="1" spans="1:26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44725</v>
      </c>
      <c r="G29" s="6">
        <v>44726</v>
      </c>
      <c r="H29" s="4">
        <v>2</v>
      </c>
      <c r="I29" s="4">
        <v>1</v>
      </c>
      <c r="J29" s="4">
        <v>2</v>
      </c>
      <c r="K29" s="4" t="s">
        <v>30</v>
      </c>
      <c r="L29" s="4">
        <v>806</v>
      </c>
      <c r="M29" s="4">
        <v>806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44724</v>
      </c>
      <c r="S29" s="6">
        <v>44729</v>
      </c>
      <c r="T29" s="4" t="s">
        <v>34</v>
      </c>
      <c r="U29" s="4">
        <v>806</v>
      </c>
      <c r="V29" s="4">
        <v>0</v>
      </c>
      <c r="W29" s="4">
        <v>0</v>
      </c>
      <c r="X29" s="4" t="s">
        <v>177</v>
      </c>
      <c r="Y29" s="4">
        <v>647747</v>
      </c>
      <c r="Z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139</v>
      </c>
      <c r="F30" s="6">
        <v>44725</v>
      </c>
      <c r="G30" s="6">
        <v>44726</v>
      </c>
      <c r="H30" s="4">
        <v>1</v>
      </c>
      <c r="I30" s="4">
        <v>1</v>
      </c>
      <c r="J30" s="4">
        <v>1</v>
      </c>
      <c r="K30" s="4" t="s">
        <v>30</v>
      </c>
      <c r="L30" s="4">
        <v>171</v>
      </c>
      <c r="M30" s="4">
        <v>171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44724</v>
      </c>
      <c r="S30" s="6">
        <v>44729</v>
      </c>
      <c r="T30" s="4" t="s">
        <v>34</v>
      </c>
      <c r="U30" s="4">
        <v>171</v>
      </c>
      <c r="V30" s="4">
        <v>0</v>
      </c>
      <c r="W30" s="4">
        <v>0</v>
      </c>
      <c r="X30" s="4" t="s">
        <v>182</v>
      </c>
      <c r="Y30" s="4" t="s">
        <v>183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44725</v>
      </c>
      <c r="G31" s="6">
        <v>44726</v>
      </c>
      <c r="H31" s="4">
        <v>1</v>
      </c>
      <c r="I31" s="4">
        <v>1</v>
      </c>
      <c r="J31" s="4">
        <v>1</v>
      </c>
      <c r="K31" s="4" t="s">
        <v>30</v>
      </c>
      <c r="L31" s="4">
        <v>413</v>
      </c>
      <c r="M31" s="4">
        <v>413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44724</v>
      </c>
      <c r="S31" s="6">
        <v>44729</v>
      </c>
      <c r="T31" s="4" t="s">
        <v>34</v>
      </c>
      <c r="U31" s="4">
        <v>413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185</v>
      </c>
      <c r="E32" s="4" t="s">
        <v>191</v>
      </c>
      <c r="F32" s="6">
        <v>44725</v>
      </c>
      <c r="G32" s="6">
        <v>44726</v>
      </c>
      <c r="H32" s="4">
        <v>1</v>
      </c>
      <c r="I32" s="4">
        <v>1</v>
      </c>
      <c r="J32" s="4">
        <v>1</v>
      </c>
      <c r="K32" s="4" t="s">
        <v>30</v>
      </c>
      <c r="L32" s="4">
        <v>433</v>
      </c>
      <c r="M32" s="4">
        <v>433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44724</v>
      </c>
      <c r="S32" s="6">
        <v>44729</v>
      </c>
      <c r="T32" s="4" t="s">
        <v>34</v>
      </c>
      <c r="U32" s="4">
        <v>433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44724</v>
      </c>
      <c r="G33" s="6">
        <v>44726</v>
      </c>
      <c r="H33" s="4">
        <v>1</v>
      </c>
      <c r="I33" s="4">
        <v>2</v>
      </c>
      <c r="J33" s="4">
        <v>2</v>
      </c>
      <c r="K33" s="4" t="s">
        <v>30</v>
      </c>
      <c r="L33" s="4">
        <v>610</v>
      </c>
      <c r="M33" s="4">
        <v>610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44724</v>
      </c>
      <c r="S33" s="6">
        <v>44729</v>
      </c>
      <c r="T33" s="4" t="s">
        <v>34</v>
      </c>
      <c r="U33" s="4">
        <v>610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44725</v>
      </c>
      <c r="G34" s="6">
        <v>44726</v>
      </c>
      <c r="H34" s="4">
        <v>1</v>
      </c>
      <c r="I34" s="4">
        <v>1</v>
      </c>
      <c r="J34" s="4">
        <v>1</v>
      </c>
      <c r="K34" s="4" t="s">
        <v>30</v>
      </c>
      <c r="L34" s="4">
        <v>289</v>
      </c>
      <c r="M34" s="4">
        <v>289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44724</v>
      </c>
      <c r="S34" s="6">
        <v>44729</v>
      </c>
      <c r="T34" s="4" t="s">
        <v>34</v>
      </c>
      <c r="U34" s="4">
        <v>289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44725</v>
      </c>
      <c r="G35" s="6">
        <v>44726</v>
      </c>
      <c r="H35" s="4">
        <v>1</v>
      </c>
      <c r="I35" s="4">
        <v>1</v>
      </c>
      <c r="J35" s="4">
        <v>1</v>
      </c>
      <c r="K35" s="4" t="s">
        <v>30</v>
      </c>
      <c r="L35" s="4">
        <v>313</v>
      </c>
      <c r="M35" s="4">
        <v>313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44725</v>
      </c>
      <c r="S35" s="6">
        <v>44729</v>
      </c>
      <c r="T35" s="4" t="s">
        <v>34</v>
      </c>
      <c r="U35" s="4">
        <v>313</v>
      </c>
      <c r="V35" s="4">
        <v>0</v>
      </c>
      <c r="W35" s="4">
        <v>0</v>
      </c>
      <c r="X35" s="4" t="s">
        <v>77</v>
      </c>
      <c r="Y35" s="4" t="s">
        <v>77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174</v>
      </c>
      <c r="E36" s="4" t="s">
        <v>175</v>
      </c>
      <c r="F36" s="6">
        <v>44725</v>
      </c>
      <c r="G36" s="6">
        <v>44726</v>
      </c>
      <c r="H36" s="4">
        <v>1</v>
      </c>
      <c r="I36" s="4">
        <v>1</v>
      </c>
      <c r="J36" s="4">
        <v>1</v>
      </c>
      <c r="K36" s="4" t="s">
        <v>30</v>
      </c>
      <c r="L36" s="4">
        <v>403</v>
      </c>
      <c r="M36" s="4">
        <v>403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44725</v>
      </c>
      <c r="S36" s="6">
        <v>44729</v>
      </c>
      <c r="T36" s="4" t="s">
        <v>34</v>
      </c>
      <c r="U36" s="4">
        <v>403</v>
      </c>
      <c r="V36" s="4">
        <v>0</v>
      </c>
      <c r="W36" s="4">
        <v>0</v>
      </c>
      <c r="X36" s="4" t="s">
        <v>213</v>
      </c>
      <c r="Y36" s="4" t="s">
        <v>77</v>
      </c>
    </row>
    <row r="37" s="4" customFormat="1" spans="1:25">
      <c r="A37" s="4" t="s">
        <v>207</v>
      </c>
      <c r="B37" s="4" t="s">
        <v>26</v>
      </c>
      <c r="C37" s="4" t="s">
        <v>78</v>
      </c>
      <c r="D37" s="4" t="s">
        <v>208</v>
      </c>
      <c r="E37" s="4" t="s">
        <v>209</v>
      </c>
      <c r="F37" s="6">
        <v>44725</v>
      </c>
      <c r="G37" s="6">
        <v>44726</v>
      </c>
      <c r="H37" s="4">
        <v>1</v>
      </c>
      <c r="I37" s="4">
        <v>1</v>
      </c>
      <c r="J37" s="4">
        <v>1</v>
      </c>
      <c r="K37" s="4" t="s">
        <v>30</v>
      </c>
      <c r="L37" s="4">
        <v>-313</v>
      </c>
      <c r="M37" s="4">
        <v>-313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44725</v>
      </c>
      <c r="S37" s="6">
        <v>44729</v>
      </c>
      <c r="T37" s="4" t="s">
        <v>34</v>
      </c>
      <c r="U37" s="4">
        <v>-313</v>
      </c>
      <c r="V37" s="4">
        <v>0</v>
      </c>
      <c r="W37" s="4">
        <v>0</v>
      </c>
      <c r="X37" s="4" t="s">
        <v>77</v>
      </c>
      <c r="Y37" s="4" t="s">
        <v>77</v>
      </c>
    </row>
    <row r="38" s="4" customFormat="1" spans="1:25">
      <c r="A38" s="4" t="s">
        <v>211</v>
      </c>
      <c r="B38" s="4" t="s">
        <v>26</v>
      </c>
      <c r="C38" s="4" t="s">
        <v>78</v>
      </c>
      <c r="D38" s="4" t="s">
        <v>174</v>
      </c>
      <c r="E38" s="4" t="s">
        <v>175</v>
      </c>
      <c r="F38" s="6">
        <v>44725</v>
      </c>
      <c r="G38" s="6">
        <v>44726</v>
      </c>
      <c r="H38" s="4">
        <v>1</v>
      </c>
      <c r="I38" s="4">
        <v>1</v>
      </c>
      <c r="J38" s="4">
        <v>1</v>
      </c>
      <c r="K38" s="4" t="s">
        <v>30</v>
      </c>
      <c r="L38" s="4">
        <v>-403</v>
      </c>
      <c r="M38" s="4">
        <v>-403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44725</v>
      </c>
      <c r="S38" s="6">
        <v>44729</v>
      </c>
      <c r="T38" s="4" t="s">
        <v>34</v>
      </c>
      <c r="U38" s="4">
        <v>-403</v>
      </c>
      <c r="V38" s="4">
        <v>0</v>
      </c>
      <c r="W38" s="4">
        <v>0</v>
      </c>
      <c r="X38" s="4" t="s">
        <v>213</v>
      </c>
      <c r="Y38" s="4" t="s">
        <v>77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158</v>
      </c>
      <c r="E39" s="4" t="s">
        <v>159</v>
      </c>
      <c r="F39" s="6">
        <v>44725</v>
      </c>
      <c r="G39" s="6">
        <v>44726</v>
      </c>
      <c r="H39" s="4">
        <v>1</v>
      </c>
      <c r="I39" s="4">
        <v>1</v>
      </c>
      <c r="J39" s="4">
        <v>1</v>
      </c>
      <c r="K39" s="4" t="s">
        <v>30</v>
      </c>
      <c r="L39" s="4">
        <v>138</v>
      </c>
      <c r="M39" s="4">
        <v>138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44725</v>
      </c>
      <c r="S39" s="6">
        <v>44729</v>
      </c>
      <c r="T39" s="4" t="s">
        <v>34</v>
      </c>
      <c r="U39" s="4">
        <v>138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6">
      <c r="A40" s="4" t="s">
        <v>218</v>
      </c>
      <c r="B40" s="4" t="s">
        <v>26</v>
      </c>
      <c r="C40" s="4" t="s">
        <v>27</v>
      </c>
      <c r="D40" s="4" t="s">
        <v>202</v>
      </c>
      <c r="E40" s="4" t="s">
        <v>203</v>
      </c>
      <c r="F40" s="6">
        <v>44725</v>
      </c>
      <c r="G40" s="6">
        <v>44726</v>
      </c>
      <c r="H40" s="4">
        <v>2</v>
      </c>
      <c r="I40" s="4">
        <v>1</v>
      </c>
      <c r="J40" s="4">
        <v>2</v>
      </c>
      <c r="K40" s="4" t="s">
        <v>30</v>
      </c>
      <c r="L40" s="4">
        <v>578</v>
      </c>
      <c r="M40" s="4">
        <v>578</v>
      </c>
      <c r="N40" s="4" t="s">
        <v>219</v>
      </c>
      <c r="O40" s="4" t="s">
        <v>32</v>
      </c>
      <c r="P40" s="4" t="s">
        <v>33</v>
      </c>
      <c r="Q40" s="4">
        <v>0</v>
      </c>
      <c r="R40" s="7">
        <v>44725</v>
      </c>
      <c r="S40" s="6">
        <v>44729</v>
      </c>
      <c r="T40" s="4" t="s">
        <v>34</v>
      </c>
      <c r="U40" s="4">
        <v>578</v>
      </c>
      <c r="V40" s="4">
        <v>0</v>
      </c>
      <c r="W40" s="4">
        <v>0</v>
      </c>
      <c r="X40" s="4" t="s">
        <v>220</v>
      </c>
      <c r="Y40" s="4">
        <v>62349</v>
      </c>
      <c r="Z40" s="4" t="s">
        <v>221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44725</v>
      </c>
      <c r="G41" s="6">
        <v>44726</v>
      </c>
      <c r="H41" s="4">
        <v>1</v>
      </c>
      <c r="I41" s="4">
        <v>1</v>
      </c>
      <c r="J41" s="4">
        <v>1</v>
      </c>
      <c r="K41" s="4" t="s">
        <v>30</v>
      </c>
      <c r="L41" s="4">
        <v>553</v>
      </c>
      <c r="M41" s="4">
        <v>553</v>
      </c>
      <c r="N41" s="4" t="s">
        <v>225</v>
      </c>
      <c r="O41" s="4" t="s">
        <v>32</v>
      </c>
      <c r="P41" s="4" t="s">
        <v>33</v>
      </c>
      <c r="Q41" s="4">
        <v>0</v>
      </c>
      <c r="R41" s="7">
        <v>44725</v>
      </c>
      <c r="S41" s="6">
        <v>44729</v>
      </c>
      <c r="T41" s="4" t="s">
        <v>34</v>
      </c>
      <c r="U41" s="4">
        <v>553</v>
      </c>
      <c r="V41" s="4">
        <v>0</v>
      </c>
      <c r="W41" s="4">
        <v>0</v>
      </c>
      <c r="X41" s="4" t="s">
        <v>226</v>
      </c>
      <c r="Y41" s="4" t="s">
        <v>227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229</v>
      </c>
      <c r="E42" s="4" t="s">
        <v>139</v>
      </c>
      <c r="F42" s="6">
        <v>44725</v>
      </c>
      <c r="G42" s="6">
        <v>44726</v>
      </c>
      <c r="H42" s="4">
        <v>1</v>
      </c>
      <c r="I42" s="4">
        <v>1</v>
      </c>
      <c r="J42" s="4">
        <v>1</v>
      </c>
      <c r="K42" s="4" t="s">
        <v>30</v>
      </c>
      <c r="L42" s="4">
        <v>136</v>
      </c>
      <c r="M42" s="4">
        <v>136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44725</v>
      </c>
      <c r="S42" s="6">
        <v>44729</v>
      </c>
      <c r="T42" s="4" t="s">
        <v>34</v>
      </c>
      <c r="U42" s="4">
        <v>136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44725</v>
      </c>
      <c r="G43" s="6">
        <v>44726</v>
      </c>
      <c r="H43" s="4">
        <v>1</v>
      </c>
      <c r="I43" s="4">
        <v>1</v>
      </c>
      <c r="J43" s="4">
        <v>1</v>
      </c>
      <c r="K43" s="4" t="s">
        <v>30</v>
      </c>
      <c r="L43" s="4">
        <v>1495</v>
      </c>
      <c r="M43" s="4">
        <v>1495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44725</v>
      </c>
      <c r="S43" s="6">
        <v>44729</v>
      </c>
      <c r="T43" s="4" t="s">
        <v>34</v>
      </c>
      <c r="U43" s="4">
        <v>1495</v>
      </c>
      <c r="V43" s="4">
        <v>0</v>
      </c>
      <c r="W43" s="4">
        <v>0</v>
      </c>
      <c r="X43" s="4" t="s">
        <v>237</v>
      </c>
      <c r="Y43" s="4" t="s">
        <v>237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0"/>
  <sheetViews>
    <sheetView tabSelected="1" topLeftCell="A16" workbookViewId="0">
      <selection activeCell="A48" sqref="A48:A50"/>
    </sheetView>
  </sheetViews>
  <sheetFormatPr defaultColWidth="9" defaultRowHeight="13.5"/>
  <cols>
    <col min="1" max="1" width="12.625" style="4"/>
    <col min="2" max="3" width="10.37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238</v>
      </c>
    </row>
    <row r="2" s="4" customFormat="1" spans="1:9">
      <c r="A2" s="5">
        <v>17946024089</v>
      </c>
      <c r="B2" s="6">
        <v>44724</v>
      </c>
      <c r="C2" s="6">
        <v>44726</v>
      </c>
      <c r="D2" s="4">
        <v>900</v>
      </c>
      <c r="E2" s="4" t="str">
        <f>VLOOKUP(A2,HOP!A:L,12,0)</f>
        <v>900.00</v>
      </c>
      <c r="F2" s="4" t="str">
        <f>VLOOKUP(A2,HOP!A:C,3,0)</f>
        <v>2554020</v>
      </c>
      <c r="G2" s="4">
        <f>D2-E2</f>
        <v>0</v>
      </c>
      <c r="H2" s="4" t="str">
        <f>$H$1&amp;F2</f>
        <v>，2554020</v>
      </c>
      <c r="I2" s="4" t="str">
        <f>VLOOKUP(A2,HOP!A:U,21,0)</f>
        <v>直采</v>
      </c>
    </row>
    <row r="3" s="4" customFormat="1" spans="1:9">
      <c r="A3" s="5">
        <v>17955532194</v>
      </c>
      <c r="B3" s="6">
        <v>44718</v>
      </c>
      <c r="C3" s="6">
        <v>44726</v>
      </c>
      <c r="D3" s="4">
        <v>8560</v>
      </c>
      <c r="E3" s="4" t="str">
        <f>VLOOKUP(A3,HOP!A:L,12,0)</f>
        <v>8560.00</v>
      </c>
      <c r="F3" s="4" t="str">
        <f>VLOOKUP(A3,HOP!A:C,3,0)</f>
        <v>2555840</v>
      </c>
      <c r="G3" s="4">
        <f t="shared" ref="G3:G40" si="0">D3-E3</f>
        <v>0</v>
      </c>
      <c r="H3" s="4" t="str">
        <f t="shared" ref="H3:H40" si="1">$H$1&amp;F3</f>
        <v>，2555840</v>
      </c>
      <c r="I3" s="4" t="str">
        <f>VLOOKUP(A3,HOP!A:U,21,0)</f>
        <v>直采</v>
      </c>
    </row>
    <row r="4" s="4" customFormat="1" spans="1:9">
      <c r="A4" s="5">
        <v>17985369463</v>
      </c>
      <c r="B4" s="6">
        <v>44725</v>
      </c>
      <c r="C4" s="6">
        <v>44726</v>
      </c>
      <c r="D4" s="4">
        <v>288</v>
      </c>
      <c r="E4" s="4" t="str">
        <f>VLOOKUP(A4,HOP!A:L,12,0)</f>
        <v>288.00</v>
      </c>
      <c r="F4" s="4" t="str">
        <f>VLOOKUP(A4,HOP!A:C,3,0)</f>
        <v>2562463</v>
      </c>
      <c r="G4" s="4">
        <f t="shared" si="0"/>
        <v>0</v>
      </c>
      <c r="H4" s="4" t="str">
        <f t="shared" si="1"/>
        <v>，2562463</v>
      </c>
      <c r="I4" s="4" t="str">
        <f>VLOOKUP(A4,HOP!A:U,21,0)</f>
        <v>直采</v>
      </c>
    </row>
    <row r="5" s="4" customFormat="1" spans="1:9">
      <c r="A5" s="5">
        <v>18023986068</v>
      </c>
      <c r="B5" s="6">
        <v>44723</v>
      </c>
      <c r="C5" s="6">
        <v>44726</v>
      </c>
      <c r="D5" s="4">
        <v>2366</v>
      </c>
      <c r="E5" s="4" t="str">
        <f>VLOOKUP(A5,HOP!A:L,12,0)</f>
        <v>2366.00</v>
      </c>
      <c r="F5" s="4" t="str">
        <f>VLOOKUP(A5,HOP!A:C,3,0)</f>
        <v>2569925</v>
      </c>
      <c r="G5" s="4">
        <f t="shared" si="0"/>
        <v>0</v>
      </c>
      <c r="H5" s="4" t="str">
        <f t="shared" si="1"/>
        <v>，2569925</v>
      </c>
      <c r="I5" s="4" t="str">
        <f>VLOOKUP(A5,HOP!A:U,21,0)</f>
        <v>直采</v>
      </c>
    </row>
    <row r="6" s="4" customFormat="1" spans="1:9">
      <c r="A6" s="5">
        <v>18029111575</v>
      </c>
      <c r="B6" s="6">
        <v>44725</v>
      </c>
      <c r="C6" s="6">
        <v>44726</v>
      </c>
      <c r="D6" s="4">
        <v>770</v>
      </c>
      <c r="E6" s="4" t="str">
        <f>VLOOKUP(A6,HOP!A:L,12,0)</f>
        <v>770.00</v>
      </c>
      <c r="F6" s="4" t="str">
        <f>VLOOKUP(A6,HOP!A:C,3,0)</f>
        <v>2571229</v>
      </c>
      <c r="G6" s="4">
        <f t="shared" si="0"/>
        <v>0</v>
      </c>
      <c r="H6" s="4" t="str">
        <f t="shared" si="1"/>
        <v>，2571229</v>
      </c>
      <c r="I6" s="4" t="str">
        <f>VLOOKUP(A6,HOP!A:U,21,0)</f>
        <v>直采</v>
      </c>
    </row>
    <row r="7" s="4" customFormat="1" spans="1:9">
      <c r="A7" s="5">
        <v>18057117233</v>
      </c>
      <c r="B7" s="6">
        <v>44725</v>
      </c>
      <c r="C7" s="6">
        <v>44726</v>
      </c>
      <c r="D7" s="4">
        <v>652</v>
      </c>
      <c r="E7" s="4" t="str">
        <f>VLOOKUP(A7,HOP!A:L,12,0)</f>
        <v>652.00</v>
      </c>
      <c r="F7" s="4" t="str">
        <f>VLOOKUP(A7,HOP!A:C,3,0)</f>
        <v>2577601</v>
      </c>
      <c r="G7" s="4">
        <f t="shared" si="0"/>
        <v>0</v>
      </c>
      <c r="H7" s="4" t="str">
        <f t="shared" si="1"/>
        <v>，2577601</v>
      </c>
      <c r="I7" s="4" t="str">
        <f>VLOOKUP(A7,HOP!A:U,21,0)</f>
        <v>直采</v>
      </c>
    </row>
    <row r="8" s="4" customFormat="1" spans="1:9">
      <c r="A8" s="5">
        <v>18060097783</v>
      </c>
      <c r="B8" s="6">
        <v>44725</v>
      </c>
      <c r="C8" s="6">
        <v>44726</v>
      </c>
      <c r="D8" s="4">
        <v>986</v>
      </c>
      <c r="E8" s="4" t="str">
        <f>VLOOKUP(A8,HOP!A:L,12,0)</f>
        <v>986.00</v>
      </c>
      <c r="F8" s="4" t="str">
        <f>VLOOKUP(A8,HOP!A:C,3,0)</f>
        <v>2578173</v>
      </c>
      <c r="G8" s="4">
        <f t="shared" si="0"/>
        <v>0</v>
      </c>
      <c r="H8" s="4" t="str">
        <f t="shared" si="1"/>
        <v>，2578173</v>
      </c>
      <c r="I8" s="4" t="str">
        <f>VLOOKUP(A8,HOP!A:U,21,0)</f>
        <v>直采</v>
      </c>
    </row>
    <row r="9" s="4" customFormat="1" hidden="1" spans="1:9">
      <c r="A9" s="5">
        <v>18066278015</v>
      </c>
      <c r="B9" s="6">
        <v>44721</v>
      </c>
      <c r="C9" s="6">
        <v>44726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18068057467</v>
      </c>
      <c r="B10" s="6">
        <v>44721</v>
      </c>
      <c r="C10" s="6">
        <v>44726</v>
      </c>
      <c r="D10" s="4">
        <v>14000</v>
      </c>
      <c r="E10" s="4">
        <v>14000</v>
      </c>
      <c r="F10" s="4">
        <v>2580015</v>
      </c>
      <c r="G10" s="4">
        <f t="shared" si="0"/>
        <v>0</v>
      </c>
      <c r="H10" s="4" t="str">
        <f t="shared" si="1"/>
        <v>，2580015</v>
      </c>
      <c r="I10" s="4" t="e">
        <f>VLOOKUP(A10,HOP!A:U,21,0)</f>
        <v>#N/A</v>
      </c>
    </row>
    <row r="11" s="4" customFormat="1" spans="1:9">
      <c r="A11" s="5">
        <v>18073056985</v>
      </c>
      <c r="B11" s="6">
        <v>44723</v>
      </c>
      <c r="C11" s="6">
        <v>44726</v>
      </c>
      <c r="D11" s="4">
        <v>2367</v>
      </c>
      <c r="E11" s="4" t="str">
        <f>VLOOKUP(A11,HOP!A:L,12,0)</f>
        <v>2367.00</v>
      </c>
      <c r="F11" s="4" t="str">
        <f>VLOOKUP(A11,HOP!A:C,3,0)</f>
        <v>2581098</v>
      </c>
      <c r="G11" s="4">
        <f t="shared" si="0"/>
        <v>0</v>
      </c>
      <c r="H11" s="4" t="str">
        <f t="shared" si="1"/>
        <v>，2581098</v>
      </c>
      <c r="I11" s="4" t="str">
        <f>VLOOKUP(A11,HOP!A:U,21,0)</f>
        <v>直采</v>
      </c>
    </row>
    <row r="12" s="4" customFormat="1" spans="1:9">
      <c r="A12" s="5">
        <v>18075493271</v>
      </c>
      <c r="B12" s="6">
        <v>44723</v>
      </c>
      <c r="C12" s="6">
        <v>44726</v>
      </c>
      <c r="D12" s="4">
        <v>999</v>
      </c>
      <c r="E12" s="4" t="str">
        <f>VLOOKUP(A12,HOP!A:L,12,0)</f>
        <v>999.00</v>
      </c>
      <c r="F12" s="4" t="str">
        <f>VLOOKUP(A12,HOP!A:C,3,0)</f>
        <v>2581303</v>
      </c>
      <c r="G12" s="4">
        <f t="shared" si="0"/>
        <v>0</v>
      </c>
      <c r="H12" s="4" t="str">
        <f t="shared" si="1"/>
        <v>，2581303</v>
      </c>
      <c r="I12" s="4" t="str">
        <f>VLOOKUP(A12,HOP!A:U,21,0)</f>
        <v>直采</v>
      </c>
    </row>
    <row r="13" s="4" customFormat="1" spans="1:9">
      <c r="A13" s="5">
        <v>18076287372</v>
      </c>
      <c r="B13" s="6">
        <v>44722</v>
      </c>
      <c r="C13" s="6">
        <v>44726</v>
      </c>
      <c r="D13" s="4">
        <v>2360</v>
      </c>
      <c r="E13" s="4" t="str">
        <f>VLOOKUP(A13,HOP!A:L,12,0)</f>
        <v>2360.00</v>
      </c>
      <c r="F13" s="4" t="str">
        <f>VLOOKUP(A13,HOP!A:C,3,0)</f>
        <v>2581497</v>
      </c>
      <c r="G13" s="4">
        <f t="shared" si="0"/>
        <v>0</v>
      </c>
      <c r="H13" s="4" t="str">
        <f t="shared" si="1"/>
        <v>，2581497</v>
      </c>
      <c r="I13" s="4" t="str">
        <f>VLOOKUP(A13,HOP!A:U,21,0)</f>
        <v>直采</v>
      </c>
    </row>
    <row r="14" s="4" customFormat="1" spans="1:9">
      <c r="A14" s="5">
        <v>18077257165</v>
      </c>
      <c r="B14" s="6">
        <v>44724</v>
      </c>
      <c r="C14" s="6">
        <v>44726</v>
      </c>
      <c r="D14" s="4">
        <v>452</v>
      </c>
      <c r="E14" s="4" t="str">
        <f>VLOOKUP(A14,HOP!A:L,12,0)</f>
        <v>452.00</v>
      </c>
      <c r="F14" s="4" t="str">
        <f>VLOOKUP(A14,HOP!A:C,3,0)</f>
        <v>2582049</v>
      </c>
      <c r="G14" s="4">
        <f t="shared" si="0"/>
        <v>0</v>
      </c>
      <c r="H14" s="4" t="str">
        <f t="shared" si="1"/>
        <v>，2582049</v>
      </c>
      <c r="I14" s="4" t="str">
        <f>VLOOKUP(A14,HOP!A:U,21,0)</f>
        <v>直采</v>
      </c>
    </row>
    <row r="15" s="4" customFormat="1" spans="1:9">
      <c r="A15" s="5">
        <v>18080383446</v>
      </c>
      <c r="B15" s="6">
        <v>44725</v>
      </c>
      <c r="C15" s="6">
        <v>44726</v>
      </c>
      <c r="D15" s="4">
        <v>532</v>
      </c>
      <c r="E15" s="4" t="str">
        <f>VLOOKUP(A15,HOP!A:L,12,0)</f>
        <v>532.00</v>
      </c>
      <c r="F15" s="4" t="str">
        <f>VLOOKUP(A15,HOP!A:C,3,0)</f>
        <v>2582628</v>
      </c>
      <c r="G15" s="4">
        <f t="shared" si="0"/>
        <v>0</v>
      </c>
      <c r="H15" s="4" t="str">
        <f t="shared" si="1"/>
        <v>，2582628</v>
      </c>
      <c r="I15" s="4" t="str">
        <f>VLOOKUP(A15,HOP!A:U,21,0)</f>
        <v>直采</v>
      </c>
    </row>
    <row r="16" s="4" customFormat="1" spans="1:9">
      <c r="A16" s="5">
        <v>18084360315</v>
      </c>
      <c r="B16" s="6">
        <v>44722</v>
      </c>
      <c r="C16" s="6">
        <v>44726</v>
      </c>
      <c r="D16" s="4">
        <v>2160</v>
      </c>
      <c r="E16" s="4" t="str">
        <f>VLOOKUP(A16,HOP!A:L,12,0)</f>
        <v>2160.00</v>
      </c>
      <c r="F16" s="4" t="str">
        <f>VLOOKUP(A16,HOP!A:C,3,0)</f>
        <v>2583633</v>
      </c>
      <c r="G16" s="4">
        <f t="shared" si="0"/>
        <v>0</v>
      </c>
      <c r="H16" s="4" t="str">
        <f t="shared" si="1"/>
        <v>，2583633</v>
      </c>
      <c r="I16" s="4" t="str">
        <f>VLOOKUP(A16,HOP!A:U,21,0)</f>
        <v>直采</v>
      </c>
    </row>
    <row r="17" s="4" customFormat="1" spans="1:9">
      <c r="A17" s="5">
        <v>18084454448</v>
      </c>
      <c r="B17" s="6">
        <v>44725</v>
      </c>
      <c r="C17" s="6">
        <v>44726</v>
      </c>
      <c r="D17" s="4">
        <v>780</v>
      </c>
      <c r="E17" s="4" t="str">
        <f>VLOOKUP(A17,HOP!A:L,12,0)</f>
        <v>780.00</v>
      </c>
      <c r="F17" s="4" t="str">
        <f>VLOOKUP(A17,HOP!A:C,3,0)</f>
        <v>2583724</v>
      </c>
      <c r="G17" s="4">
        <f t="shared" si="0"/>
        <v>0</v>
      </c>
      <c r="H17" s="4" t="str">
        <f t="shared" si="1"/>
        <v>，2583724</v>
      </c>
      <c r="I17" s="4" t="str">
        <f>VLOOKUP(A17,HOP!A:U,21,0)</f>
        <v>直采</v>
      </c>
    </row>
    <row r="18" s="4" customFormat="1" spans="1:9">
      <c r="A18" s="5">
        <v>18084475219</v>
      </c>
      <c r="B18" s="6">
        <v>44724</v>
      </c>
      <c r="C18" s="6">
        <v>44726</v>
      </c>
      <c r="D18" s="4">
        <v>310</v>
      </c>
      <c r="E18" s="4" t="str">
        <f>VLOOKUP(A18,HOP!A:L,12,0)</f>
        <v>310.00</v>
      </c>
      <c r="F18" s="4" t="str">
        <f>VLOOKUP(A18,HOP!A:C,3,0)</f>
        <v>2583741</v>
      </c>
      <c r="G18" s="4">
        <f t="shared" si="0"/>
        <v>0</v>
      </c>
      <c r="H18" s="4" t="str">
        <f t="shared" si="1"/>
        <v>，2583741</v>
      </c>
      <c r="I18" s="4" t="str">
        <f>VLOOKUP(A18,HOP!A:U,21,0)</f>
        <v>直采</v>
      </c>
    </row>
    <row r="19" s="4" customFormat="1" spans="1:9">
      <c r="A19" s="5">
        <v>18085546162</v>
      </c>
      <c r="B19" s="6">
        <v>44723</v>
      </c>
      <c r="C19" s="6">
        <v>44726</v>
      </c>
      <c r="D19" s="4">
        <v>6394</v>
      </c>
      <c r="E19" s="4" t="str">
        <f>VLOOKUP(A19,HOP!A:L,12,0)</f>
        <v>6394.00</v>
      </c>
      <c r="F19" s="4" t="str">
        <f>VLOOKUP(A19,HOP!A:C,3,0)</f>
        <v>2584310</v>
      </c>
      <c r="G19" s="4">
        <f t="shared" si="0"/>
        <v>0</v>
      </c>
      <c r="H19" s="4" t="str">
        <f t="shared" si="1"/>
        <v>，2584310</v>
      </c>
      <c r="I19" s="4" t="str">
        <f>VLOOKUP(A19,HOP!A:U,21,0)</f>
        <v>直采</v>
      </c>
    </row>
    <row r="20" s="4" customFormat="1" spans="1:9">
      <c r="A20" s="5">
        <v>18089051806</v>
      </c>
      <c r="B20" s="6">
        <v>44724</v>
      </c>
      <c r="C20" s="6">
        <v>44726</v>
      </c>
      <c r="D20" s="4">
        <v>1332</v>
      </c>
      <c r="E20" s="4" t="str">
        <f>VLOOKUP(A20,HOP!A:L,12,0)</f>
        <v>1332.00</v>
      </c>
      <c r="F20" s="4" t="str">
        <f>VLOOKUP(A20,HOP!A:C,3,0)</f>
        <v>2585082</v>
      </c>
      <c r="G20" s="4">
        <f t="shared" si="0"/>
        <v>0</v>
      </c>
      <c r="H20" s="4" t="str">
        <f t="shared" si="1"/>
        <v>，2585082</v>
      </c>
      <c r="I20" s="4" t="str">
        <f>VLOOKUP(A20,HOP!A:U,21,0)</f>
        <v>直采</v>
      </c>
    </row>
    <row r="21" s="4" customFormat="1" spans="1:9">
      <c r="A21" s="5">
        <v>18091857276</v>
      </c>
      <c r="B21" s="6">
        <v>44723</v>
      </c>
      <c r="C21" s="6">
        <v>44726</v>
      </c>
      <c r="D21" s="4">
        <v>1410</v>
      </c>
      <c r="E21" s="4" t="str">
        <f>VLOOKUP(A21,HOP!A:L,12,0)</f>
        <v>1410.00</v>
      </c>
      <c r="F21" s="4" t="str">
        <f>VLOOKUP(A21,HOP!A:C,3,0)</f>
        <v>2585564</v>
      </c>
      <c r="G21" s="4">
        <f t="shared" si="0"/>
        <v>0</v>
      </c>
      <c r="H21" s="4" t="str">
        <f t="shared" si="1"/>
        <v>，2585564</v>
      </c>
      <c r="I21" s="4" t="str">
        <f>VLOOKUP(A21,HOP!A:U,21,0)</f>
        <v>直采</v>
      </c>
    </row>
    <row r="22" s="4" customFormat="1" spans="1:9">
      <c r="A22" s="5">
        <v>18092105212</v>
      </c>
      <c r="B22" s="6">
        <v>44723</v>
      </c>
      <c r="C22" s="6">
        <v>44726</v>
      </c>
      <c r="D22" s="4">
        <v>396</v>
      </c>
      <c r="E22" s="4" t="str">
        <f>VLOOKUP(A22,HOP!A:L,12,0)</f>
        <v>396.00</v>
      </c>
      <c r="F22" s="4" t="str">
        <f>VLOOKUP(A22,HOP!A:C,3,0)</f>
        <v>2585696</v>
      </c>
      <c r="G22" s="4">
        <f t="shared" si="0"/>
        <v>0</v>
      </c>
      <c r="H22" s="4" t="str">
        <f t="shared" si="1"/>
        <v>，2585696</v>
      </c>
      <c r="I22" s="4" t="str">
        <f>VLOOKUP(A22,HOP!A:U,21,0)</f>
        <v>直采</v>
      </c>
    </row>
    <row r="23" s="4" customFormat="1" spans="1:9">
      <c r="A23" s="5">
        <v>18091747983</v>
      </c>
      <c r="B23" s="6">
        <v>44723</v>
      </c>
      <c r="C23" s="6">
        <v>44726</v>
      </c>
      <c r="D23" s="4">
        <v>792</v>
      </c>
      <c r="E23" s="4" t="str">
        <f>VLOOKUP(A23,HOP!A:L,12,0)</f>
        <v>792.00</v>
      </c>
      <c r="F23" s="4" t="str">
        <f>VLOOKUP(A23,HOP!A:C,3,0)</f>
        <v>2585514</v>
      </c>
      <c r="G23" s="4">
        <f t="shared" si="0"/>
        <v>0</v>
      </c>
      <c r="H23" s="4" t="str">
        <f t="shared" si="1"/>
        <v>，2585514</v>
      </c>
      <c r="I23" s="4" t="str">
        <f>VLOOKUP(A23,HOP!A:U,21,0)</f>
        <v>直采</v>
      </c>
    </row>
    <row r="24" s="4" customFormat="1" spans="1:9">
      <c r="A24" s="5">
        <v>18091750986</v>
      </c>
      <c r="B24" s="6">
        <v>44723</v>
      </c>
      <c r="C24" s="6">
        <v>44726</v>
      </c>
      <c r="D24" s="4">
        <v>792</v>
      </c>
      <c r="E24" s="4" t="str">
        <f>VLOOKUP(A24,HOP!A:L,12,0)</f>
        <v>792.00</v>
      </c>
      <c r="F24" s="4" t="str">
        <f>VLOOKUP(A24,HOP!A:C,3,0)</f>
        <v>2585516</v>
      </c>
      <c r="G24" s="4">
        <f t="shared" si="0"/>
        <v>0</v>
      </c>
      <c r="H24" s="4" t="str">
        <f t="shared" si="1"/>
        <v>，2585516</v>
      </c>
      <c r="I24" s="4" t="str">
        <f>VLOOKUP(A24,HOP!A:U,21,0)</f>
        <v>直采</v>
      </c>
    </row>
    <row r="25" s="4" customFormat="1" spans="1:9">
      <c r="A25" s="5">
        <v>18093014445</v>
      </c>
      <c r="B25" s="6">
        <v>44723</v>
      </c>
      <c r="C25" s="6">
        <v>44726</v>
      </c>
      <c r="D25" s="4">
        <v>409</v>
      </c>
      <c r="E25" s="4" t="str">
        <f>VLOOKUP(A25,HOP!A:L,12,0)</f>
        <v>409.00</v>
      </c>
      <c r="F25" s="4" t="str">
        <f>VLOOKUP(A25,HOP!A:C,3,0)</f>
        <v>2586068</v>
      </c>
      <c r="G25" s="4">
        <f t="shared" si="0"/>
        <v>0</v>
      </c>
      <c r="H25" s="4" t="str">
        <f t="shared" si="1"/>
        <v>，2586068</v>
      </c>
      <c r="I25" s="4" t="str">
        <f>VLOOKUP(A25,HOP!A:U,21,0)</f>
        <v>直采</v>
      </c>
    </row>
    <row r="26" s="4" customFormat="1" spans="1:9">
      <c r="A26" s="5">
        <v>18097887989</v>
      </c>
      <c r="B26" s="6">
        <v>44725</v>
      </c>
      <c r="C26" s="6">
        <v>44726</v>
      </c>
      <c r="D26" s="4">
        <v>1135</v>
      </c>
      <c r="E26" s="4" t="str">
        <f>VLOOKUP(A26,HOP!A:L,12,0)</f>
        <v>1135.00</v>
      </c>
      <c r="F26" s="4" t="str">
        <f>VLOOKUP(A26,HOP!A:C,3,0)</f>
        <v>2586950</v>
      </c>
      <c r="G26" s="4">
        <f t="shared" si="0"/>
        <v>0</v>
      </c>
      <c r="H26" s="4" t="str">
        <f t="shared" si="1"/>
        <v>，2586950</v>
      </c>
      <c r="I26" s="4" t="str">
        <f>VLOOKUP(A26,HOP!A:U,21,0)</f>
        <v>直采</v>
      </c>
    </row>
    <row r="27" s="4" customFormat="1" spans="1:9">
      <c r="A27" s="5">
        <v>18098851848</v>
      </c>
      <c r="B27" s="6">
        <v>44724</v>
      </c>
      <c r="C27" s="6">
        <v>44726</v>
      </c>
      <c r="D27" s="4">
        <v>432</v>
      </c>
      <c r="E27" s="4" t="str">
        <f>VLOOKUP(A27,HOP!A:L,12,0)</f>
        <v>432.00</v>
      </c>
      <c r="F27" s="4" t="str">
        <f>VLOOKUP(A27,HOP!A:C,3,0)</f>
        <v>2587296</v>
      </c>
      <c r="G27" s="4">
        <f t="shared" si="0"/>
        <v>0</v>
      </c>
      <c r="H27" s="4" t="str">
        <f t="shared" si="1"/>
        <v>，2587296</v>
      </c>
      <c r="I27" s="4" t="str">
        <f>VLOOKUP(A27,HOP!A:U,21,0)</f>
        <v>直采</v>
      </c>
    </row>
    <row r="28" s="4" customFormat="1" spans="1:9">
      <c r="A28" s="5">
        <v>18099237093</v>
      </c>
      <c r="B28" s="6">
        <v>44725</v>
      </c>
      <c r="C28" s="6">
        <v>44726</v>
      </c>
      <c r="D28" s="4">
        <v>806</v>
      </c>
      <c r="E28" s="4" t="str">
        <f>VLOOKUP(A28,HOP!A:L,12,0)</f>
        <v>806.00</v>
      </c>
      <c r="F28" s="4" t="str">
        <f>VLOOKUP(A28,HOP!A:C,3,0)</f>
        <v>2587430</v>
      </c>
      <c r="G28" s="4">
        <f t="shared" si="0"/>
        <v>0</v>
      </c>
      <c r="H28" s="4" t="str">
        <f t="shared" si="1"/>
        <v>，2587430</v>
      </c>
      <c r="I28" s="4" t="str">
        <f>VLOOKUP(A28,HOP!A:U,21,0)</f>
        <v>直采</v>
      </c>
    </row>
    <row r="29" s="4" customFormat="1" spans="1:9">
      <c r="A29" s="5">
        <v>18101729351</v>
      </c>
      <c r="B29" s="6">
        <v>44725</v>
      </c>
      <c r="C29" s="6">
        <v>44726</v>
      </c>
      <c r="D29" s="4">
        <v>171</v>
      </c>
      <c r="E29" s="4" t="str">
        <f>VLOOKUP(A29,HOP!A:L,12,0)</f>
        <v>171.00</v>
      </c>
      <c r="F29" s="4" t="str">
        <f>VLOOKUP(A29,HOP!A:C,3,0)</f>
        <v>2587447</v>
      </c>
      <c r="G29" s="4">
        <f t="shared" si="0"/>
        <v>0</v>
      </c>
      <c r="H29" s="4" t="str">
        <f t="shared" si="1"/>
        <v>，2587447</v>
      </c>
      <c r="I29" s="4" t="str">
        <f>VLOOKUP(A29,HOP!A:U,21,0)</f>
        <v>直采</v>
      </c>
    </row>
    <row r="30" s="4" customFormat="1" spans="1:9">
      <c r="A30" s="5">
        <v>18102147020</v>
      </c>
      <c r="B30" s="6">
        <v>44725</v>
      </c>
      <c r="C30" s="6">
        <v>44726</v>
      </c>
      <c r="D30" s="4">
        <v>413</v>
      </c>
      <c r="E30" s="4" t="str">
        <f>VLOOKUP(A30,HOP!A:L,12,0)</f>
        <v>413.00</v>
      </c>
      <c r="F30" s="4" t="str">
        <f>VLOOKUP(A30,HOP!A:C,3,0)</f>
        <v>2587529</v>
      </c>
      <c r="G30" s="4">
        <f t="shared" si="0"/>
        <v>0</v>
      </c>
      <c r="H30" s="4" t="str">
        <f t="shared" si="1"/>
        <v>，2587529</v>
      </c>
      <c r="I30" s="4" t="str">
        <f>VLOOKUP(A30,HOP!A:U,21,0)</f>
        <v>直采</v>
      </c>
    </row>
    <row r="31" s="4" customFormat="1" spans="1:9">
      <c r="A31" s="5">
        <v>18102215080</v>
      </c>
      <c r="B31" s="6">
        <v>44725</v>
      </c>
      <c r="C31" s="6">
        <v>44726</v>
      </c>
      <c r="D31" s="4">
        <v>433</v>
      </c>
      <c r="E31" s="4" t="str">
        <f>VLOOKUP(A31,HOP!A:L,12,0)</f>
        <v>433.00</v>
      </c>
      <c r="F31" s="4" t="str">
        <f>VLOOKUP(A31,HOP!A:C,3,0)</f>
        <v>2587546</v>
      </c>
      <c r="G31" s="4">
        <f t="shared" si="0"/>
        <v>0</v>
      </c>
      <c r="H31" s="4" t="str">
        <f t="shared" si="1"/>
        <v>，2587546</v>
      </c>
      <c r="I31" s="4" t="str">
        <f>VLOOKUP(A31,HOP!A:U,21,0)</f>
        <v>直采</v>
      </c>
    </row>
    <row r="32" s="4" customFormat="1" spans="1:9">
      <c r="A32" s="5">
        <v>18102395418</v>
      </c>
      <c r="B32" s="6">
        <v>44724</v>
      </c>
      <c r="C32" s="6">
        <v>44726</v>
      </c>
      <c r="D32" s="4">
        <v>610</v>
      </c>
      <c r="E32" s="4" t="str">
        <f>VLOOKUP(A32,HOP!A:L,12,0)</f>
        <v>610.00</v>
      </c>
      <c r="F32" s="4" t="str">
        <f>VLOOKUP(A32,HOP!A:C,3,0)</f>
        <v>2587597</v>
      </c>
      <c r="G32" s="4">
        <f t="shared" si="0"/>
        <v>0</v>
      </c>
      <c r="H32" s="4" t="str">
        <f t="shared" si="1"/>
        <v>，2587597</v>
      </c>
      <c r="I32" s="4" t="str">
        <f>VLOOKUP(A32,HOP!A:U,21,0)</f>
        <v>直采</v>
      </c>
    </row>
    <row r="33" s="4" customFormat="1" spans="1:9">
      <c r="A33" s="5">
        <v>18104512954</v>
      </c>
      <c r="B33" s="6">
        <v>44725</v>
      </c>
      <c r="C33" s="6">
        <v>44726</v>
      </c>
      <c r="D33" s="4">
        <v>289</v>
      </c>
      <c r="E33" s="4" t="str">
        <f>VLOOKUP(A33,HOP!A:L,12,0)</f>
        <v>289.00</v>
      </c>
      <c r="F33" s="4" t="str">
        <f>VLOOKUP(A33,HOP!A:C,3,0)</f>
        <v>2588202</v>
      </c>
      <c r="G33" s="4">
        <f t="shared" si="0"/>
        <v>0</v>
      </c>
      <c r="H33" s="4" t="str">
        <f t="shared" si="1"/>
        <v>，2588202</v>
      </c>
      <c r="I33" s="4" t="str">
        <f>VLOOKUP(A33,HOP!A:U,21,0)</f>
        <v>直采</v>
      </c>
    </row>
    <row r="34" s="4" customFormat="1" hidden="1" spans="1:9">
      <c r="A34" s="5">
        <v>18107056673</v>
      </c>
      <c r="B34" s="6">
        <v>44725</v>
      </c>
      <c r="C34" s="6">
        <v>44726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18107205991</v>
      </c>
      <c r="B35" s="6">
        <v>44725</v>
      </c>
      <c r="C35" s="6">
        <v>44726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spans="1:9">
      <c r="A36" s="5">
        <v>18107531345</v>
      </c>
      <c r="B36" s="6">
        <v>44725</v>
      </c>
      <c r="C36" s="6">
        <v>44726</v>
      </c>
      <c r="D36" s="4">
        <v>138</v>
      </c>
      <c r="E36" s="4" t="str">
        <f>VLOOKUP(A36,HOP!A:L,12,0)</f>
        <v>138.00</v>
      </c>
      <c r="F36" s="4" t="str">
        <f>VLOOKUP(A36,HOP!A:C,3,0)</f>
        <v>2588512</v>
      </c>
      <c r="G36" s="4">
        <f t="shared" si="0"/>
        <v>0</v>
      </c>
      <c r="H36" s="4" t="str">
        <f t="shared" si="1"/>
        <v>，2588512</v>
      </c>
      <c r="I36" s="4" t="str">
        <f>VLOOKUP(A36,HOP!A:U,21,0)</f>
        <v>直采</v>
      </c>
    </row>
    <row r="37" s="4" customFormat="1" spans="1:9">
      <c r="A37" s="5">
        <v>18108428322</v>
      </c>
      <c r="B37" s="6">
        <v>44725</v>
      </c>
      <c r="C37" s="6">
        <v>44726</v>
      </c>
      <c r="D37" s="4">
        <v>578</v>
      </c>
      <c r="E37" s="4" t="str">
        <f>VLOOKUP(A37,HOP!A:L,12,0)</f>
        <v>578.00</v>
      </c>
      <c r="F37" s="4" t="str">
        <f>VLOOKUP(A37,HOP!A:C,3,0)</f>
        <v>2588800</v>
      </c>
      <c r="G37" s="4">
        <f t="shared" si="0"/>
        <v>0</v>
      </c>
      <c r="H37" s="4" t="str">
        <f t="shared" si="1"/>
        <v>，2588800</v>
      </c>
      <c r="I37" s="4" t="str">
        <f>VLOOKUP(A37,HOP!A:U,21,0)</f>
        <v>直采</v>
      </c>
    </row>
    <row r="38" s="4" customFormat="1" spans="1:9">
      <c r="A38" s="5">
        <v>18109162522</v>
      </c>
      <c r="B38" s="6">
        <v>44725</v>
      </c>
      <c r="C38" s="6">
        <v>44726</v>
      </c>
      <c r="D38" s="4">
        <v>553</v>
      </c>
      <c r="E38" s="4" t="str">
        <f>VLOOKUP(A38,HOP!A:L,12,0)</f>
        <v>553.00</v>
      </c>
      <c r="F38" s="4" t="str">
        <f>VLOOKUP(A38,HOP!A:C,3,0)</f>
        <v>2589016</v>
      </c>
      <c r="G38" s="4">
        <f t="shared" si="0"/>
        <v>0</v>
      </c>
      <c r="H38" s="4" t="str">
        <f t="shared" si="1"/>
        <v>，2589016</v>
      </c>
      <c r="I38" s="4" t="str">
        <f>VLOOKUP(A38,HOP!A:U,21,0)</f>
        <v>直采</v>
      </c>
    </row>
    <row r="39" s="4" customFormat="1" spans="1:9">
      <c r="A39" s="5">
        <v>18109224191</v>
      </c>
      <c r="B39" s="6">
        <v>44725</v>
      </c>
      <c r="C39" s="6">
        <v>44726</v>
      </c>
      <c r="D39" s="4">
        <v>136</v>
      </c>
      <c r="E39" s="4" t="str">
        <f>VLOOKUP(A39,HOP!A:L,12,0)</f>
        <v>136.00</v>
      </c>
      <c r="F39" s="4" t="str">
        <f>VLOOKUP(A39,HOP!A:C,3,0)</f>
        <v>2589027</v>
      </c>
      <c r="G39" s="4">
        <f t="shared" si="0"/>
        <v>0</v>
      </c>
      <c r="H39" s="4" t="str">
        <f t="shared" si="1"/>
        <v>，2589027</v>
      </c>
      <c r="I39" s="4" t="str">
        <f>VLOOKUP(A39,HOP!A:U,21,0)</f>
        <v>直采</v>
      </c>
    </row>
    <row r="40" s="4" customFormat="1" spans="1:9">
      <c r="A40" s="5">
        <v>18109428044</v>
      </c>
      <c r="B40" s="6">
        <v>44725</v>
      </c>
      <c r="C40" s="6">
        <v>44726</v>
      </c>
      <c r="D40" s="4">
        <v>1495</v>
      </c>
      <c r="E40" s="4" t="str">
        <f>VLOOKUP(A40,HOP!A:L,12,0)</f>
        <v>1495.00</v>
      </c>
      <c r="F40" s="4" t="str">
        <f>VLOOKUP(A40,HOP!A:C,3,0)</f>
        <v>2589086</v>
      </c>
      <c r="G40" s="4">
        <f t="shared" si="0"/>
        <v>0</v>
      </c>
      <c r="H40" s="4" t="str">
        <f t="shared" si="1"/>
        <v>，2589086</v>
      </c>
      <c r="I40" s="4" t="str">
        <f>VLOOKUP(A40,HOP!A:U,21,0)</f>
        <v>直采</v>
      </c>
    </row>
    <row r="42" spans="4:4">
      <c r="D42" s="4">
        <f>SUM(D2:D41)</f>
        <v>57196</v>
      </c>
    </row>
    <row r="48" spans="1:1">
      <c r="A48" s="4" t="s">
        <v>239</v>
      </c>
    </row>
    <row r="49" spans="1:1">
      <c r="A49" s="4" t="s">
        <v>240</v>
      </c>
    </row>
    <row r="50" spans="1:1">
      <c r="A50" s="4" t="s">
        <v>241</v>
      </c>
    </row>
  </sheetData>
  <autoFilter ref="A1:X40">
    <filterColumn colId="3">
      <filters>
        <filter val="310"/>
        <filter val="610"/>
        <filter val="1410"/>
        <filter val="452"/>
        <filter val="652"/>
        <filter val="792"/>
        <filter val="413"/>
        <filter val="553"/>
        <filter val="6394"/>
        <filter val="1495"/>
        <filter val="396"/>
        <filter val="999"/>
        <filter val="2160"/>
        <filter val="2360"/>
        <filter val="8560"/>
        <filter val="2366"/>
        <filter val="2367"/>
        <filter val="770"/>
        <filter val="171"/>
        <filter val="432"/>
        <filter val="532"/>
        <filter val="1332"/>
        <filter val="433"/>
        <filter val="1135"/>
        <filter val="136"/>
        <filter val="138"/>
        <filter val="578"/>
        <filter val="780"/>
        <filter val="900"/>
        <filter val="14000"/>
        <filter val="806"/>
        <filter val="986"/>
        <filter val="288"/>
        <filter val="289"/>
        <filter val="4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workbookViewId="0">
      <selection activeCell="A2" sqref="A2:A1048576"/>
    </sheetView>
  </sheetViews>
  <sheetFormatPr defaultColWidth="8" defaultRowHeight="12.75"/>
  <cols>
    <col min="1" max="1" width="20.5" style="1" customWidth="1"/>
    <col min="2" max="16383" width="8" style="1"/>
  </cols>
  <sheetData>
    <row r="1" s="1" customFormat="1" spans="1:21">
      <c r="A1" s="2" t="s">
        <v>242</v>
      </c>
      <c r="B1" s="2" t="s">
        <v>243</v>
      </c>
      <c r="C1" s="2" t="s">
        <v>244</v>
      </c>
      <c r="D1" s="2" t="s">
        <v>245</v>
      </c>
      <c r="E1" s="2" t="s">
        <v>13</v>
      </c>
      <c r="F1" s="2" t="s">
        <v>5</v>
      </c>
      <c r="G1" s="2" t="s">
        <v>6</v>
      </c>
      <c r="H1" s="2" t="s">
        <v>246</v>
      </c>
      <c r="I1" s="2" t="s">
        <v>247</v>
      </c>
      <c r="J1" s="2" t="s">
        <v>248</v>
      </c>
      <c r="K1" s="2" t="s">
        <v>249</v>
      </c>
      <c r="L1" s="2" t="s">
        <v>250</v>
      </c>
      <c r="M1" s="2" t="s">
        <v>251</v>
      </c>
      <c r="N1" s="2" t="s">
        <v>252</v>
      </c>
      <c r="O1" s="2" t="s">
        <v>253</v>
      </c>
      <c r="P1" s="2" t="s">
        <v>254</v>
      </c>
      <c r="Q1" s="2" t="s">
        <v>255</v>
      </c>
      <c r="R1" s="2" t="s">
        <v>256</v>
      </c>
      <c r="S1" s="2" t="s">
        <v>257</v>
      </c>
      <c r="T1" s="2" t="s">
        <v>258</v>
      </c>
      <c r="U1" s="2" t="s">
        <v>259</v>
      </c>
    </row>
    <row r="2" s="1" customFormat="1" spans="1:21">
      <c r="A2" s="3">
        <v>18109428044</v>
      </c>
      <c r="B2" s="1" t="s">
        <v>260</v>
      </c>
      <c r="C2" s="1" t="s">
        <v>261</v>
      </c>
      <c r="D2" s="1" t="s">
        <v>262</v>
      </c>
      <c r="E2" s="1" t="s">
        <v>263</v>
      </c>
      <c r="F2" s="1" t="s">
        <v>260</v>
      </c>
      <c r="G2" s="1" t="s">
        <v>264</v>
      </c>
      <c r="H2" s="1" t="s">
        <v>265</v>
      </c>
      <c r="I2" s="1" t="s">
        <v>266</v>
      </c>
      <c r="J2" s="1" t="s">
        <v>267</v>
      </c>
      <c r="K2" s="1" t="s">
        <v>266</v>
      </c>
      <c r="L2" s="1" t="s">
        <v>266</v>
      </c>
      <c r="M2" s="1" t="s">
        <v>268</v>
      </c>
      <c r="N2" s="1" t="s">
        <v>268</v>
      </c>
      <c r="O2" s="1" t="s">
        <v>269</v>
      </c>
      <c r="P2" s="1" t="s">
        <v>270</v>
      </c>
      <c r="Q2" s="1" t="s">
        <v>271</v>
      </c>
      <c r="R2" s="1" t="s">
        <v>272</v>
      </c>
      <c r="S2" s="1" t="s">
        <v>273</v>
      </c>
      <c r="T2" s="1" t="s">
        <v>274</v>
      </c>
      <c r="U2" s="1" t="s">
        <v>275</v>
      </c>
    </row>
    <row r="3" s="1" customFormat="1" spans="1:21">
      <c r="A3" s="3">
        <v>18109224191</v>
      </c>
      <c r="B3" s="1" t="s">
        <v>260</v>
      </c>
      <c r="C3" s="1" t="s">
        <v>276</v>
      </c>
      <c r="D3" s="1" t="s">
        <v>277</v>
      </c>
      <c r="E3" s="1" t="s">
        <v>278</v>
      </c>
      <c r="F3" s="1" t="s">
        <v>260</v>
      </c>
      <c r="G3" s="1" t="s">
        <v>264</v>
      </c>
      <c r="H3" s="1" t="s">
        <v>265</v>
      </c>
      <c r="I3" s="1" t="s">
        <v>279</v>
      </c>
      <c r="J3" s="1" t="s">
        <v>267</v>
      </c>
      <c r="K3" s="1" t="s">
        <v>279</v>
      </c>
      <c r="L3" s="1" t="s">
        <v>279</v>
      </c>
      <c r="M3" s="1" t="s">
        <v>268</v>
      </c>
      <c r="N3" s="1" t="s">
        <v>268</v>
      </c>
      <c r="O3" s="1" t="s">
        <v>269</v>
      </c>
      <c r="P3" s="1" t="s">
        <v>270</v>
      </c>
      <c r="Q3" s="1" t="s">
        <v>271</v>
      </c>
      <c r="R3" s="1" t="s">
        <v>280</v>
      </c>
      <c r="S3" s="1" t="s">
        <v>273</v>
      </c>
      <c r="T3" s="1" t="s">
        <v>274</v>
      </c>
      <c r="U3" s="1" t="s">
        <v>275</v>
      </c>
    </row>
    <row r="4" s="1" customFormat="1" spans="1:21">
      <c r="A4" s="3">
        <v>18109162522</v>
      </c>
      <c r="B4" s="1" t="s">
        <v>260</v>
      </c>
      <c r="C4" s="1" t="s">
        <v>281</v>
      </c>
      <c r="D4" s="1" t="s">
        <v>282</v>
      </c>
      <c r="E4" s="1" t="s">
        <v>283</v>
      </c>
      <c r="F4" s="1" t="s">
        <v>260</v>
      </c>
      <c r="G4" s="1" t="s">
        <v>264</v>
      </c>
      <c r="H4" s="1" t="s">
        <v>265</v>
      </c>
      <c r="I4" s="1" t="s">
        <v>284</v>
      </c>
      <c r="J4" s="1" t="s">
        <v>267</v>
      </c>
      <c r="K4" s="1" t="s">
        <v>284</v>
      </c>
      <c r="L4" s="1" t="s">
        <v>284</v>
      </c>
      <c r="M4" s="1" t="s">
        <v>268</v>
      </c>
      <c r="N4" s="1" t="s">
        <v>268</v>
      </c>
      <c r="O4" s="1" t="s">
        <v>269</v>
      </c>
      <c r="P4" s="1" t="s">
        <v>270</v>
      </c>
      <c r="Q4" s="1" t="s">
        <v>271</v>
      </c>
      <c r="R4" s="1" t="s">
        <v>285</v>
      </c>
      <c r="S4" s="1" t="s">
        <v>273</v>
      </c>
      <c r="T4" s="1" t="s">
        <v>274</v>
      </c>
      <c r="U4" s="1" t="s">
        <v>275</v>
      </c>
    </row>
    <row r="5" s="1" customFormat="1" spans="1:21">
      <c r="A5" s="3">
        <v>18108428322</v>
      </c>
      <c r="B5" s="1" t="s">
        <v>260</v>
      </c>
      <c r="C5" s="1" t="s">
        <v>286</v>
      </c>
      <c r="D5" s="1" t="s">
        <v>287</v>
      </c>
      <c r="E5" s="1" t="s">
        <v>288</v>
      </c>
      <c r="F5" s="1" t="s">
        <v>260</v>
      </c>
      <c r="G5" s="1" t="s">
        <v>264</v>
      </c>
      <c r="H5" s="1" t="s">
        <v>265</v>
      </c>
      <c r="I5" s="1" t="s">
        <v>289</v>
      </c>
      <c r="J5" s="1" t="s">
        <v>267</v>
      </c>
      <c r="K5" s="1" t="s">
        <v>289</v>
      </c>
      <c r="L5" s="1" t="s">
        <v>289</v>
      </c>
      <c r="M5" s="1" t="s">
        <v>268</v>
      </c>
      <c r="N5" s="1" t="s">
        <v>268</v>
      </c>
      <c r="O5" s="1" t="s">
        <v>269</v>
      </c>
      <c r="P5" s="1" t="s">
        <v>270</v>
      </c>
      <c r="Q5" s="1" t="s">
        <v>271</v>
      </c>
      <c r="R5" s="1" t="s">
        <v>290</v>
      </c>
      <c r="S5" s="1" t="s">
        <v>273</v>
      </c>
      <c r="T5" s="1" t="s">
        <v>274</v>
      </c>
      <c r="U5" s="1" t="s">
        <v>275</v>
      </c>
    </row>
    <row r="6" s="1" customFormat="1" spans="1:21">
      <c r="A6" s="3">
        <v>18107531345</v>
      </c>
      <c r="B6" s="1" t="s">
        <v>260</v>
      </c>
      <c r="C6" s="1" t="s">
        <v>291</v>
      </c>
      <c r="D6" s="1" t="s">
        <v>292</v>
      </c>
      <c r="E6" s="1" t="s">
        <v>293</v>
      </c>
      <c r="F6" s="1" t="s">
        <v>260</v>
      </c>
      <c r="G6" s="1" t="s">
        <v>264</v>
      </c>
      <c r="H6" s="1" t="s">
        <v>265</v>
      </c>
      <c r="I6" s="1" t="s">
        <v>294</v>
      </c>
      <c r="J6" s="1" t="s">
        <v>267</v>
      </c>
      <c r="K6" s="1" t="s">
        <v>294</v>
      </c>
      <c r="L6" s="1" t="s">
        <v>294</v>
      </c>
      <c r="M6" s="1" t="s">
        <v>268</v>
      </c>
      <c r="N6" s="1" t="s">
        <v>268</v>
      </c>
      <c r="O6" s="1" t="s">
        <v>269</v>
      </c>
      <c r="P6" s="1" t="s">
        <v>270</v>
      </c>
      <c r="Q6" s="1" t="s">
        <v>271</v>
      </c>
      <c r="R6" s="1" t="s">
        <v>295</v>
      </c>
      <c r="S6" s="1" t="s">
        <v>273</v>
      </c>
      <c r="T6" s="1" t="s">
        <v>274</v>
      </c>
      <c r="U6" s="1" t="s">
        <v>275</v>
      </c>
    </row>
    <row r="7" s="1" customFormat="1" spans="1:21">
      <c r="A7" s="3">
        <v>18104512954</v>
      </c>
      <c r="B7" s="1" t="s">
        <v>296</v>
      </c>
      <c r="C7" s="1" t="s">
        <v>297</v>
      </c>
      <c r="D7" s="1" t="s">
        <v>287</v>
      </c>
      <c r="E7" s="1" t="s">
        <v>298</v>
      </c>
      <c r="F7" s="1" t="s">
        <v>260</v>
      </c>
      <c r="G7" s="1" t="s">
        <v>264</v>
      </c>
      <c r="H7" s="1" t="s">
        <v>265</v>
      </c>
      <c r="I7" s="1" t="s">
        <v>299</v>
      </c>
      <c r="J7" s="1" t="s">
        <v>267</v>
      </c>
      <c r="K7" s="1" t="s">
        <v>299</v>
      </c>
      <c r="L7" s="1" t="s">
        <v>299</v>
      </c>
      <c r="M7" s="1" t="s">
        <v>268</v>
      </c>
      <c r="N7" s="1" t="s">
        <v>268</v>
      </c>
      <c r="O7" s="1" t="s">
        <v>269</v>
      </c>
      <c r="P7" s="1" t="s">
        <v>270</v>
      </c>
      <c r="Q7" s="1" t="s">
        <v>271</v>
      </c>
      <c r="R7" s="1" t="s">
        <v>300</v>
      </c>
      <c r="S7" s="1" t="s">
        <v>273</v>
      </c>
      <c r="T7" s="1" t="s">
        <v>274</v>
      </c>
      <c r="U7" s="1" t="s">
        <v>275</v>
      </c>
    </row>
    <row r="8" s="1" customFormat="1" spans="1:21">
      <c r="A8" s="3">
        <v>18102395418</v>
      </c>
      <c r="B8" s="1" t="s">
        <v>296</v>
      </c>
      <c r="C8" s="1" t="s">
        <v>301</v>
      </c>
      <c r="D8" s="1" t="s">
        <v>302</v>
      </c>
      <c r="E8" s="1" t="s">
        <v>303</v>
      </c>
      <c r="F8" s="1" t="s">
        <v>296</v>
      </c>
      <c r="G8" s="1" t="s">
        <v>264</v>
      </c>
      <c r="H8" s="1" t="s">
        <v>265</v>
      </c>
      <c r="I8" s="1" t="s">
        <v>304</v>
      </c>
      <c r="J8" s="1" t="s">
        <v>267</v>
      </c>
      <c r="K8" s="1" t="s">
        <v>304</v>
      </c>
      <c r="L8" s="1" t="s">
        <v>304</v>
      </c>
      <c r="M8" s="1" t="s">
        <v>268</v>
      </c>
      <c r="N8" s="1" t="s">
        <v>268</v>
      </c>
      <c r="O8" s="1" t="s">
        <v>269</v>
      </c>
      <c r="P8" s="1" t="s">
        <v>270</v>
      </c>
      <c r="Q8" s="1" t="s">
        <v>271</v>
      </c>
      <c r="R8" s="1" t="s">
        <v>305</v>
      </c>
      <c r="S8" s="1" t="s">
        <v>273</v>
      </c>
      <c r="T8" s="1" t="s">
        <v>274</v>
      </c>
      <c r="U8" s="1" t="s">
        <v>275</v>
      </c>
    </row>
    <row r="9" s="1" customFormat="1" spans="1:21">
      <c r="A9" s="3">
        <v>18102215080</v>
      </c>
      <c r="B9" s="1" t="s">
        <v>296</v>
      </c>
      <c r="C9" s="1" t="s">
        <v>306</v>
      </c>
      <c r="D9" s="1" t="s">
        <v>307</v>
      </c>
      <c r="E9" s="1" t="s">
        <v>308</v>
      </c>
      <c r="F9" s="1" t="s">
        <v>260</v>
      </c>
      <c r="G9" s="1" t="s">
        <v>264</v>
      </c>
      <c r="H9" s="1" t="s">
        <v>265</v>
      </c>
      <c r="I9" s="1" t="s">
        <v>309</v>
      </c>
      <c r="J9" s="1" t="s">
        <v>267</v>
      </c>
      <c r="K9" s="1" t="s">
        <v>309</v>
      </c>
      <c r="L9" s="1" t="s">
        <v>309</v>
      </c>
      <c r="M9" s="1" t="s">
        <v>268</v>
      </c>
      <c r="N9" s="1" t="s">
        <v>268</v>
      </c>
      <c r="O9" s="1" t="s">
        <v>269</v>
      </c>
      <c r="P9" s="1" t="s">
        <v>270</v>
      </c>
      <c r="Q9" s="1" t="s">
        <v>271</v>
      </c>
      <c r="R9" s="1" t="s">
        <v>310</v>
      </c>
      <c r="S9" s="1" t="s">
        <v>273</v>
      </c>
      <c r="T9" s="1" t="s">
        <v>274</v>
      </c>
      <c r="U9" s="1" t="s">
        <v>275</v>
      </c>
    </row>
    <row r="10" s="1" customFormat="1" spans="1:21">
      <c r="A10" s="3">
        <v>18102147020</v>
      </c>
      <c r="B10" s="1" t="s">
        <v>296</v>
      </c>
      <c r="C10" s="1" t="s">
        <v>311</v>
      </c>
      <c r="D10" s="1" t="s">
        <v>307</v>
      </c>
      <c r="E10" s="1" t="s">
        <v>312</v>
      </c>
      <c r="F10" s="1" t="s">
        <v>260</v>
      </c>
      <c r="G10" s="1" t="s">
        <v>264</v>
      </c>
      <c r="H10" s="1" t="s">
        <v>265</v>
      </c>
      <c r="I10" s="1" t="s">
        <v>313</v>
      </c>
      <c r="J10" s="1" t="s">
        <v>267</v>
      </c>
      <c r="K10" s="1" t="s">
        <v>313</v>
      </c>
      <c r="L10" s="1" t="s">
        <v>313</v>
      </c>
      <c r="M10" s="1" t="s">
        <v>268</v>
      </c>
      <c r="N10" s="1" t="s">
        <v>268</v>
      </c>
      <c r="O10" s="1" t="s">
        <v>269</v>
      </c>
      <c r="P10" s="1" t="s">
        <v>270</v>
      </c>
      <c r="Q10" s="1" t="s">
        <v>271</v>
      </c>
      <c r="R10" s="1" t="s">
        <v>314</v>
      </c>
      <c r="S10" s="1" t="s">
        <v>273</v>
      </c>
      <c r="T10" s="1" t="s">
        <v>274</v>
      </c>
      <c r="U10" s="1" t="s">
        <v>275</v>
      </c>
    </row>
    <row r="11" s="1" customFormat="1" spans="1:21">
      <c r="A11" s="3">
        <v>18101729351</v>
      </c>
      <c r="B11" s="1" t="s">
        <v>296</v>
      </c>
      <c r="C11" s="1" t="s">
        <v>315</v>
      </c>
      <c r="D11" s="1" t="s">
        <v>316</v>
      </c>
      <c r="E11" s="1" t="s">
        <v>317</v>
      </c>
      <c r="F11" s="1" t="s">
        <v>260</v>
      </c>
      <c r="G11" s="1" t="s">
        <v>264</v>
      </c>
      <c r="H11" s="1" t="s">
        <v>265</v>
      </c>
      <c r="I11" s="1" t="s">
        <v>318</v>
      </c>
      <c r="J11" s="1" t="s">
        <v>267</v>
      </c>
      <c r="K11" s="1" t="s">
        <v>318</v>
      </c>
      <c r="L11" s="1" t="s">
        <v>318</v>
      </c>
      <c r="M11" s="1" t="s">
        <v>268</v>
      </c>
      <c r="N11" s="1" t="s">
        <v>268</v>
      </c>
      <c r="O11" s="1" t="s">
        <v>269</v>
      </c>
      <c r="P11" s="1" t="s">
        <v>270</v>
      </c>
      <c r="Q11" s="1" t="s">
        <v>271</v>
      </c>
      <c r="R11" s="1" t="s">
        <v>319</v>
      </c>
      <c r="S11" s="1" t="s">
        <v>273</v>
      </c>
      <c r="T11" s="1" t="s">
        <v>274</v>
      </c>
      <c r="U11" s="1" t="s">
        <v>275</v>
      </c>
    </row>
    <row r="12" s="1" customFormat="1" spans="1:21">
      <c r="A12" s="3">
        <v>18099237093</v>
      </c>
      <c r="B12" s="1" t="s">
        <v>296</v>
      </c>
      <c r="C12" s="1" t="s">
        <v>320</v>
      </c>
      <c r="D12" s="1" t="s">
        <v>321</v>
      </c>
      <c r="E12" s="1" t="s">
        <v>322</v>
      </c>
      <c r="F12" s="1" t="s">
        <v>260</v>
      </c>
      <c r="G12" s="1" t="s">
        <v>264</v>
      </c>
      <c r="H12" s="1" t="s">
        <v>265</v>
      </c>
      <c r="I12" s="1" t="s">
        <v>323</v>
      </c>
      <c r="J12" s="1" t="s">
        <v>267</v>
      </c>
      <c r="K12" s="1" t="s">
        <v>323</v>
      </c>
      <c r="L12" s="1" t="s">
        <v>323</v>
      </c>
      <c r="M12" s="1" t="s">
        <v>268</v>
      </c>
      <c r="N12" s="1" t="s">
        <v>268</v>
      </c>
      <c r="O12" s="1" t="s">
        <v>269</v>
      </c>
      <c r="P12" s="1" t="s">
        <v>270</v>
      </c>
      <c r="Q12" s="1" t="s">
        <v>271</v>
      </c>
      <c r="R12" s="1" t="s">
        <v>324</v>
      </c>
      <c r="S12" s="1" t="s">
        <v>273</v>
      </c>
      <c r="T12" s="1" t="s">
        <v>274</v>
      </c>
      <c r="U12" s="1" t="s">
        <v>275</v>
      </c>
    </row>
    <row r="13" s="1" customFormat="1" spans="1:21">
      <c r="A13" s="3">
        <v>18098851848</v>
      </c>
      <c r="B13" s="1" t="s">
        <v>296</v>
      </c>
      <c r="C13" s="1" t="s">
        <v>325</v>
      </c>
      <c r="D13" s="1" t="s">
        <v>326</v>
      </c>
      <c r="E13" s="1" t="s">
        <v>327</v>
      </c>
      <c r="F13" s="1" t="s">
        <v>296</v>
      </c>
      <c r="G13" s="1" t="s">
        <v>264</v>
      </c>
      <c r="H13" s="1" t="s">
        <v>265</v>
      </c>
      <c r="I13" s="1" t="s">
        <v>328</v>
      </c>
      <c r="J13" s="1" t="s">
        <v>267</v>
      </c>
      <c r="K13" s="1" t="s">
        <v>328</v>
      </c>
      <c r="L13" s="1" t="s">
        <v>328</v>
      </c>
      <c r="M13" s="1" t="s">
        <v>268</v>
      </c>
      <c r="N13" s="1" t="s">
        <v>268</v>
      </c>
      <c r="O13" s="1" t="s">
        <v>269</v>
      </c>
      <c r="P13" s="1" t="s">
        <v>270</v>
      </c>
      <c r="Q13" s="1" t="s">
        <v>271</v>
      </c>
      <c r="R13" s="1" t="s">
        <v>329</v>
      </c>
      <c r="S13" s="1" t="s">
        <v>273</v>
      </c>
      <c r="T13" s="1" t="s">
        <v>274</v>
      </c>
      <c r="U13" s="1" t="s">
        <v>275</v>
      </c>
    </row>
    <row r="14" s="1" customFormat="1" spans="1:21">
      <c r="A14" s="3">
        <v>18097887989</v>
      </c>
      <c r="B14" s="1" t="s">
        <v>330</v>
      </c>
      <c r="C14" s="1" t="s">
        <v>331</v>
      </c>
      <c r="D14" s="1" t="s">
        <v>332</v>
      </c>
      <c r="E14" s="1" t="s">
        <v>333</v>
      </c>
      <c r="F14" s="1" t="s">
        <v>260</v>
      </c>
      <c r="G14" s="1" t="s">
        <v>264</v>
      </c>
      <c r="H14" s="1" t="s">
        <v>265</v>
      </c>
      <c r="I14" s="1" t="s">
        <v>334</v>
      </c>
      <c r="J14" s="1" t="s">
        <v>267</v>
      </c>
      <c r="K14" s="1" t="s">
        <v>334</v>
      </c>
      <c r="L14" s="1" t="s">
        <v>334</v>
      </c>
      <c r="M14" s="1" t="s">
        <v>268</v>
      </c>
      <c r="N14" s="1" t="s">
        <v>268</v>
      </c>
      <c r="O14" s="1" t="s">
        <v>269</v>
      </c>
      <c r="P14" s="1" t="s">
        <v>270</v>
      </c>
      <c r="Q14" s="1" t="s">
        <v>271</v>
      </c>
      <c r="R14" s="1" t="s">
        <v>335</v>
      </c>
      <c r="S14" s="1" t="s">
        <v>273</v>
      </c>
      <c r="T14" s="1" t="s">
        <v>274</v>
      </c>
      <c r="U14" s="1" t="s">
        <v>275</v>
      </c>
    </row>
    <row r="15" s="1" customFormat="1" spans="1:21">
      <c r="A15" s="3">
        <v>18093014445</v>
      </c>
      <c r="B15" s="1" t="s">
        <v>330</v>
      </c>
      <c r="C15" s="1" t="s">
        <v>336</v>
      </c>
      <c r="D15" s="1" t="s">
        <v>292</v>
      </c>
      <c r="E15" s="1" t="s">
        <v>337</v>
      </c>
      <c r="F15" s="1" t="s">
        <v>330</v>
      </c>
      <c r="G15" s="1" t="s">
        <v>264</v>
      </c>
      <c r="H15" s="1" t="s">
        <v>265</v>
      </c>
      <c r="I15" s="1" t="s">
        <v>338</v>
      </c>
      <c r="J15" s="1" t="s">
        <v>267</v>
      </c>
      <c r="K15" s="1" t="s">
        <v>338</v>
      </c>
      <c r="L15" s="1" t="s">
        <v>338</v>
      </c>
      <c r="M15" s="1" t="s">
        <v>268</v>
      </c>
      <c r="N15" s="1" t="s">
        <v>268</v>
      </c>
      <c r="O15" s="1" t="s">
        <v>269</v>
      </c>
      <c r="P15" s="1" t="s">
        <v>270</v>
      </c>
      <c r="Q15" s="1" t="s">
        <v>271</v>
      </c>
      <c r="R15" s="1" t="s">
        <v>339</v>
      </c>
      <c r="S15" s="1" t="s">
        <v>273</v>
      </c>
      <c r="T15" s="1" t="s">
        <v>274</v>
      </c>
      <c r="U15" s="1" t="s">
        <v>275</v>
      </c>
    </row>
    <row r="16" s="1" customFormat="1" spans="1:21">
      <c r="A16" s="3">
        <v>18092105212</v>
      </c>
      <c r="B16" s="1" t="s">
        <v>330</v>
      </c>
      <c r="C16" s="1" t="s">
        <v>340</v>
      </c>
      <c r="D16" s="1" t="s">
        <v>341</v>
      </c>
      <c r="E16" s="1" t="s">
        <v>342</v>
      </c>
      <c r="F16" s="1" t="s">
        <v>330</v>
      </c>
      <c r="G16" s="1" t="s">
        <v>264</v>
      </c>
      <c r="H16" s="1" t="s">
        <v>265</v>
      </c>
      <c r="I16" s="1" t="s">
        <v>343</v>
      </c>
      <c r="J16" s="1" t="s">
        <v>267</v>
      </c>
      <c r="K16" s="1" t="s">
        <v>343</v>
      </c>
      <c r="L16" s="1" t="s">
        <v>343</v>
      </c>
      <c r="M16" s="1" t="s">
        <v>268</v>
      </c>
      <c r="N16" s="1" t="s">
        <v>268</v>
      </c>
      <c r="O16" s="1" t="s">
        <v>269</v>
      </c>
      <c r="P16" s="1" t="s">
        <v>270</v>
      </c>
      <c r="Q16" s="1" t="s">
        <v>271</v>
      </c>
      <c r="R16" s="1" t="s">
        <v>344</v>
      </c>
      <c r="S16" s="1" t="s">
        <v>273</v>
      </c>
      <c r="T16" s="1" t="s">
        <v>274</v>
      </c>
      <c r="U16" s="1" t="s">
        <v>275</v>
      </c>
    </row>
    <row r="17" s="1" customFormat="1" spans="1:21">
      <c r="A17" s="3">
        <v>18091857276</v>
      </c>
      <c r="B17" s="1" t="s">
        <v>330</v>
      </c>
      <c r="C17" s="1" t="s">
        <v>345</v>
      </c>
      <c r="D17" s="1" t="s">
        <v>346</v>
      </c>
      <c r="E17" s="1" t="s">
        <v>347</v>
      </c>
      <c r="F17" s="1" t="s">
        <v>330</v>
      </c>
      <c r="G17" s="1" t="s">
        <v>264</v>
      </c>
      <c r="H17" s="1" t="s">
        <v>265</v>
      </c>
      <c r="I17" s="1" t="s">
        <v>348</v>
      </c>
      <c r="J17" s="1" t="s">
        <v>267</v>
      </c>
      <c r="K17" s="1" t="s">
        <v>348</v>
      </c>
      <c r="L17" s="1" t="s">
        <v>348</v>
      </c>
      <c r="M17" s="1" t="s">
        <v>268</v>
      </c>
      <c r="N17" s="1" t="s">
        <v>268</v>
      </c>
      <c r="O17" s="1" t="s">
        <v>269</v>
      </c>
      <c r="P17" s="1" t="s">
        <v>270</v>
      </c>
      <c r="Q17" s="1" t="s">
        <v>271</v>
      </c>
      <c r="R17" s="1" t="s">
        <v>349</v>
      </c>
      <c r="S17" s="1" t="s">
        <v>273</v>
      </c>
      <c r="T17" s="1" t="s">
        <v>274</v>
      </c>
      <c r="U17" s="1" t="s">
        <v>275</v>
      </c>
    </row>
    <row r="18" s="1" customFormat="1" spans="1:21">
      <c r="A18" s="3">
        <v>18091750986</v>
      </c>
      <c r="B18" s="1" t="s">
        <v>330</v>
      </c>
      <c r="C18" s="1" t="s">
        <v>350</v>
      </c>
      <c r="D18" s="1" t="s">
        <v>341</v>
      </c>
      <c r="E18" s="1" t="s">
        <v>351</v>
      </c>
      <c r="F18" s="1" t="s">
        <v>330</v>
      </c>
      <c r="G18" s="1" t="s">
        <v>264</v>
      </c>
      <c r="H18" s="1" t="s">
        <v>265</v>
      </c>
      <c r="I18" s="1" t="s">
        <v>352</v>
      </c>
      <c r="J18" s="1" t="s">
        <v>267</v>
      </c>
      <c r="K18" s="1" t="s">
        <v>352</v>
      </c>
      <c r="L18" s="1" t="s">
        <v>352</v>
      </c>
      <c r="M18" s="1" t="s">
        <v>268</v>
      </c>
      <c r="N18" s="1" t="s">
        <v>268</v>
      </c>
      <c r="O18" s="1" t="s">
        <v>269</v>
      </c>
      <c r="P18" s="1" t="s">
        <v>270</v>
      </c>
      <c r="Q18" s="1" t="s">
        <v>271</v>
      </c>
      <c r="R18" s="1" t="s">
        <v>353</v>
      </c>
      <c r="S18" s="1" t="s">
        <v>273</v>
      </c>
      <c r="T18" s="1" t="s">
        <v>274</v>
      </c>
      <c r="U18" s="1" t="s">
        <v>275</v>
      </c>
    </row>
    <row r="19" s="1" customFormat="1" spans="1:21">
      <c r="A19" s="3">
        <v>17955532194</v>
      </c>
      <c r="B19" s="1" t="s">
        <v>354</v>
      </c>
      <c r="C19" s="1" t="s">
        <v>355</v>
      </c>
      <c r="D19" s="1" t="s">
        <v>356</v>
      </c>
      <c r="E19" s="1" t="s">
        <v>357</v>
      </c>
      <c r="F19" s="1" t="s">
        <v>358</v>
      </c>
      <c r="G19" s="1" t="s">
        <v>264</v>
      </c>
      <c r="H19" s="1" t="s">
        <v>265</v>
      </c>
      <c r="I19" s="1" t="s">
        <v>359</v>
      </c>
      <c r="J19" s="1" t="s">
        <v>267</v>
      </c>
      <c r="K19" s="1" t="s">
        <v>359</v>
      </c>
      <c r="L19" s="1" t="s">
        <v>359</v>
      </c>
      <c r="M19" s="1" t="s">
        <v>268</v>
      </c>
      <c r="N19" s="1" t="s">
        <v>268</v>
      </c>
      <c r="O19" s="1" t="s">
        <v>269</v>
      </c>
      <c r="P19" s="1" t="s">
        <v>270</v>
      </c>
      <c r="Q19" s="1" t="s">
        <v>271</v>
      </c>
      <c r="R19" s="1" t="s">
        <v>360</v>
      </c>
      <c r="S19" s="1" t="s">
        <v>273</v>
      </c>
      <c r="T19" s="1" t="s">
        <v>274</v>
      </c>
      <c r="U19" s="1" t="s">
        <v>275</v>
      </c>
    </row>
    <row r="20" s="1" customFormat="1" spans="1:21">
      <c r="A20" s="3">
        <v>17908122074</v>
      </c>
      <c r="B20" s="1" t="s">
        <v>361</v>
      </c>
      <c r="C20" s="1" t="s">
        <v>362</v>
      </c>
      <c r="D20" s="1" t="s">
        <v>363</v>
      </c>
      <c r="E20" s="1" t="s">
        <v>364</v>
      </c>
      <c r="F20" s="1" t="s">
        <v>365</v>
      </c>
      <c r="G20" s="1" t="s">
        <v>264</v>
      </c>
      <c r="H20" s="1" t="s">
        <v>265</v>
      </c>
      <c r="I20" s="1" t="s">
        <v>366</v>
      </c>
      <c r="J20" s="1" t="s">
        <v>267</v>
      </c>
      <c r="K20" s="1" t="s">
        <v>366</v>
      </c>
      <c r="L20" s="1" t="s">
        <v>366</v>
      </c>
      <c r="M20" s="1" t="s">
        <v>268</v>
      </c>
      <c r="N20" s="1" t="s">
        <v>268</v>
      </c>
      <c r="O20" s="1" t="s">
        <v>269</v>
      </c>
      <c r="P20" s="1" t="s">
        <v>270</v>
      </c>
      <c r="Q20" s="1" t="s">
        <v>271</v>
      </c>
      <c r="R20" s="1" t="s">
        <v>367</v>
      </c>
      <c r="S20" s="1" t="s">
        <v>273</v>
      </c>
      <c r="T20" s="1" t="s">
        <v>274</v>
      </c>
      <c r="U20" s="1" t="s">
        <v>275</v>
      </c>
    </row>
    <row r="21" s="1" customFormat="1" spans="1:21">
      <c r="A21" s="3">
        <v>18084360315</v>
      </c>
      <c r="B21" s="1" t="s">
        <v>368</v>
      </c>
      <c r="C21" s="1" t="s">
        <v>369</v>
      </c>
      <c r="D21" s="1" t="s">
        <v>370</v>
      </c>
      <c r="E21" s="1" t="s">
        <v>371</v>
      </c>
      <c r="F21" s="1" t="s">
        <v>368</v>
      </c>
      <c r="G21" s="1" t="s">
        <v>264</v>
      </c>
      <c r="H21" s="1" t="s">
        <v>265</v>
      </c>
      <c r="I21" s="1" t="s">
        <v>372</v>
      </c>
      <c r="J21" s="1" t="s">
        <v>267</v>
      </c>
      <c r="K21" s="1" t="s">
        <v>372</v>
      </c>
      <c r="L21" s="1" t="s">
        <v>372</v>
      </c>
      <c r="M21" s="1" t="s">
        <v>268</v>
      </c>
      <c r="N21" s="1" t="s">
        <v>268</v>
      </c>
      <c r="O21" s="1" t="s">
        <v>269</v>
      </c>
      <c r="P21" s="1" t="s">
        <v>270</v>
      </c>
      <c r="Q21" s="1" t="s">
        <v>271</v>
      </c>
      <c r="R21" s="1" t="s">
        <v>373</v>
      </c>
      <c r="S21" s="1" t="s">
        <v>273</v>
      </c>
      <c r="T21" s="1" t="s">
        <v>274</v>
      </c>
      <c r="U21" s="1" t="s">
        <v>275</v>
      </c>
    </row>
    <row r="22" s="1" customFormat="1" spans="1:21">
      <c r="A22" s="3">
        <v>18073056985</v>
      </c>
      <c r="B22" s="1" t="s">
        <v>374</v>
      </c>
      <c r="C22" s="1" t="s">
        <v>375</v>
      </c>
      <c r="D22" s="1" t="s">
        <v>376</v>
      </c>
      <c r="E22" s="1" t="s">
        <v>377</v>
      </c>
      <c r="F22" s="1" t="s">
        <v>330</v>
      </c>
      <c r="G22" s="1" t="s">
        <v>264</v>
      </c>
      <c r="H22" s="1" t="s">
        <v>265</v>
      </c>
      <c r="I22" s="1" t="s">
        <v>378</v>
      </c>
      <c r="J22" s="1" t="s">
        <v>267</v>
      </c>
      <c r="K22" s="1" t="s">
        <v>378</v>
      </c>
      <c r="L22" s="1" t="s">
        <v>378</v>
      </c>
      <c r="M22" s="1" t="s">
        <v>268</v>
      </c>
      <c r="N22" s="1" t="s">
        <v>268</v>
      </c>
      <c r="O22" s="1" t="s">
        <v>269</v>
      </c>
      <c r="P22" s="1" t="s">
        <v>270</v>
      </c>
      <c r="Q22" s="1" t="s">
        <v>271</v>
      </c>
      <c r="R22" s="1" t="s">
        <v>379</v>
      </c>
      <c r="S22" s="1" t="s">
        <v>273</v>
      </c>
      <c r="T22" s="1" t="s">
        <v>274</v>
      </c>
      <c r="U22" s="1" t="s">
        <v>275</v>
      </c>
    </row>
    <row r="23" s="1" customFormat="1" spans="1:21">
      <c r="A23" s="3">
        <v>17843316339</v>
      </c>
      <c r="B23" s="1" t="s">
        <v>380</v>
      </c>
      <c r="C23" s="1" t="s">
        <v>381</v>
      </c>
      <c r="D23" s="1" t="s">
        <v>382</v>
      </c>
      <c r="E23" s="1" t="s">
        <v>383</v>
      </c>
      <c r="F23" s="1" t="s">
        <v>365</v>
      </c>
      <c r="G23" s="1" t="s">
        <v>264</v>
      </c>
      <c r="H23" s="1" t="s">
        <v>265</v>
      </c>
      <c r="I23" s="1" t="s">
        <v>384</v>
      </c>
      <c r="J23" s="1" t="s">
        <v>267</v>
      </c>
      <c r="K23" s="1" t="s">
        <v>384</v>
      </c>
      <c r="L23" s="1" t="s">
        <v>384</v>
      </c>
      <c r="M23" s="1" t="s">
        <v>268</v>
      </c>
      <c r="N23" s="1" t="s">
        <v>268</v>
      </c>
      <c r="O23" s="1" t="s">
        <v>269</v>
      </c>
      <c r="P23" s="1" t="s">
        <v>270</v>
      </c>
      <c r="Q23" s="1" t="s">
        <v>271</v>
      </c>
      <c r="R23" s="1" t="s">
        <v>385</v>
      </c>
      <c r="S23" s="1" t="s">
        <v>273</v>
      </c>
      <c r="T23" s="1" t="s">
        <v>274</v>
      </c>
      <c r="U23" s="1" t="s">
        <v>275</v>
      </c>
    </row>
    <row r="24" s="1" customFormat="1" spans="1:21">
      <c r="A24" s="3">
        <v>17791100223</v>
      </c>
      <c r="B24" s="1" t="s">
        <v>386</v>
      </c>
      <c r="C24" s="1" t="s">
        <v>387</v>
      </c>
      <c r="D24" s="1" t="s">
        <v>382</v>
      </c>
      <c r="E24" s="1" t="s">
        <v>388</v>
      </c>
      <c r="F24" s="1" t="s">
        <v>260</v>
      </c>
      <c r="G24" s="1" t="s">
        <v>264</v>
      </c>
      <c r="H24" s="1" t="s">
        <v>265</v>
      </c>
      <c r="I24" s="1" t="s">
        <v>389</v>
      </c>
      <c r="J24" s="1" t="s">
        <v>267</v>
      </c>
      <c r="K24" s="1" t="s">
        <v>389</v>
      </c>
      <c r="L24" s="1" t="s">
        <v>389</v>
      </c>
      <c r="M24" s="1" t="s">
        <v>268</v>
      </c>
      <c r="N24" s="1" t="s">
        <v>268</v>
      </c>
      <c r="O24" s="1" t="s">
        <v>269</v>
      </c>
      <c r="P24" s="1" t="s">
        <v>270</v>
      </c>
      <c r="Q24" s="1" t="s">
        <v>271</v>
      </c>
      <c r="R24" s="1" t="s">
        <v>390</v>
      </c>
      <c r="S24" s="1" t="s">
        <v>273</v>
      </c>
      <c r="T24" s="1" t="s">
        <v>274</v>
      </c>
      <c r="U24" s="1" t="s">
        <v>275</v>
      </c>
    </row>
    <row r="25" s="1" customFormat="1" spans="1:21">
      <c r="A25" s="3">
        <v>18076287372</v>
      </c>
      <c r="B25" s="1" t="s">
        <v>374</v>
      </c>
      <c r="C25" s="1" t="s">
        <v>391</v>
      </c>
      <c r="D25" s="1" t="s">
        <v>392</v>
      </c>
      <c r="E25" s="1" t="s">
        <v>393</v>
      </c>
      <c r="F25" s="1" t="s">
        <v>368</v>
      </c>
      <c r="G25" s="1" t="s">
        <v>264</v>
      </c>
      <c r="H25" s="1" t="s">
        <v>265</v>
      </c>
      <c r="I25" s="1" t="s">
        <v>394</v>
      </c>
      <c r="J25" s="1" t="s">
        <v>267</v>
      </c>
      <c r="K25" s="1" t="s">
        <v>394</v>
      </c>
      <c r="L25" s="1" t="s">
        <v>394</v>
      </c>
      <c r="M25" s="1" t="s">
        <v>268</v>
      </c>
      <c r="N25" s="1" t="s">
        <v>268</v>
      </c>
      <c r="O25" s="1" t="s">
        <v>269</v>
      </c>
      <c r="P25" s="1" t="s">
        <v>270</v>
      </c>
      <c r="Q25" s="1" t="s">
        <v>271</v>
      </c>
      <c r="R25" s="1" t="s">
        <v>395</v>
      </c>
      <c r="S25" s="1" t="s">
        <v>273</v>
      </c>
      <c r="T25" s="1" t="s">
        <v>274</v>
      </c>
      <c r="U25" s="1" t="s">
        <v>275</v>
      </c>
    </row>
    <row r="26" s="1" customFormat="1" spans="1:21">
      <c r="A26" s="3">
        <v>17985369463</v>
      </c>
      <c r="B26" s="1" t="s">
        <v>396</v>
      </c>
      <c r="C26" s="1" t="s">
        <v>397</v>
      </c>
      <c r="D26" s="1" t="s">
        <v>398</v>
      </c>
      <c r="E26" s="1" t="s">
        <v>399</v>
      </c>
      <c r="F26" s="1" t="s">
        <v>260</v>
      </c>
      <c r="G26" s="1" t="s">
        <v>264</v>
      </c>
      <c r="H26" s="1" t="s">
        <v>265</v>
      </c>
      <c r="I26" s="1" t="s">
        <v>400</v>
      </c>
      <c r="J26" s="1" t="s">
        <v>267</v>
      </c>
      <c r="K26" s="1" t="s">
        <v>400</v>
      </c>
      <c r="L26" s="1" t="s">
        <v>400</v>
      </c>
      <c r="M26" s="1" t="s">
        <v>268</v>
      </c>
      <c r="N26" s="1" t="s">
        <v>268</v>
      </c>
      <c r="O26" s="1" t="s">
        <v>269</v>
      </c>
      <c r="P26" s="1" t="s">
        <v>270</v>
      </c>
      <c r="Q26" s="1" t="s">
        <v>271</v>
      </c>
      <c r="R26" s="1" t="s">
        <v>401</v>
      </c>
      <c r="S26" s="1" t="s">
        <v>273</v>
      </c>
      <c r="T26" s="1" t="s">
        <v>274</v>
      </c>
      <c r="U26" s="1" t="s">
        <v>275</v>
      </c>
    </row>
    <row r="27" s="1" customFormat="1" spans="1:21">
      <c r="A27" s="3">
        <v>18077257165</v>
      </c>
      <c r="B27" s="1" t="s">
        <v>365</v>
      </c>
      <c r="C27" s="1" t="s">
        <v>402</v>
      </c>
      <c r="D27" s="1" t="s">
        <v>398</v>
      </c>
      <c r="E27" s="1" t="s">
        <v>403</v>
      </c>
      <c r="F27" s="1" t="s">
        <v>296</v>
      </c>
      <c r="G27" s="1" t="s">
        <v>264</v>
      </c>
      <c r="H27" s="1" t="s">
        <v>265</v>
      </c>
      <c r="I27" s="1" t="s">
        <v>404</v>
      </c>
      <c r="J27" s="1" t="s">
        <v>267</v>
      </c>
      <c r="K27" s="1" t="s">
        <v>404</v>
      </c>
      <c r="L27" s="1" t="s">
        <v>404</v>
      </c>
      <c r="M27" s="1" t="s">
        <v>268</v>
      </c>
      <c r="N27" s="1" t="s">
        <v>268</v>
      </c>
      <c r="O27" s="1" t="s">
        <v>269</v>
      </c>
      <c r="P27" s="1" t="s">
        <v>270</v>
      </c>
      <c r="Q27" s="1" t="s">
        <v>271</v>
      </c>
      <c r="R27" s="1" t="s">
        <v>405</v>
      </c>
      <c r="S27" s="1" t="s">
        <v>273</v>
      </c>
      <c r="T27" s="1" t="s">
        <v>274</v>
      </c>
      <c r="U27" s="1" t="s">
        <v>275</v>
      </c>
    </row>
    <row r="28" s="1" customFormat="1" spans="1:21">
      <c r="A28" s="3">
        <v>18084454448</v>
      </c>
      <c r="B28" s="1" t="s">
        <v>368</v>
      </c>
      <c r="C28" s="1" t="s">
        <v>406</v>
      </c>
      <c r="D28" s="1" t="s">
        <v>407</v>
      </c>
      <c r="E28" s="1" t="s">
        <v>408</v>
      </c>
      <c r="F28" s="1" t="s">
        <v>260</v>
      </c>
      <c r="G28" s="1" t="s">
        <v>264</v>
      </c>
      <c r="H28" s="1" t="s">
        <v>265</v>
      </c>
      <c r="I28" s="1" t="s">
        <v>409</v>
      </c>
      <c r="J28" s="1" t="s">
        <v>267</v>
      </c>
      <c r="K28" s="1" t="s">
        <v>409</v>
      </c>
      <c r="L28" s="1" t="s">
        <v>409</v>
      </c>
      <c r="M28" s="1" t="s">
        <v>268</v>
      </c>
      <c r="N28" s="1" t="s">
        <v>268</v>
      </c>
      <c r="O28" s="1" t="s">
        <v>269</v>
      </c>
      <c r="P28" s="1" t="s">
        <v>270</v>
      </c>
      <c r="Q28" s="1" t="s">
        <v>271</v>
      </c>
      <c r="R28" s="1" t="s">
        <v>410</v>
      </c>
      <c r="S28" s="1" t="s">
        <v>273</v>
      </c>
      <c r="T28" s="1" t="s">
        <v>274</v>
      </c>
      <c r="U28" s="1" t="s">
        <v>275</v>
      </c>
    </row>
    <row r="29" s="1" customFormat="1" spans="1:21">
      <c r="A29" s="3">
        <v>18089051806</v>
      </c>
      <c r="B29" s="1" t="s">
        <v>368</v>
      </c>
      <c r="C29" s="1" t="s">
        <v>411</v>
      </c>
      <c r="D29" s="1" t="s">
        <v>412</v>
      </c>
      <c r="E29" s="1" t="s">
        <v>413</v>
      </c>
      <c r="F29" s="1" t="s">
        <v>296</v>
      </c>
      <c r="G29" s="1" t="s">
        <v>264</v>
      </c>
      <c r="H29" s="1" t="s">
        <v>265</v>
      </c>
      <c r="I29" s="1" t="s">
        <v>414</v>
      </c>
      <c r="J29" s="1" t="s">
        <v>267</v>
      </c>
      <c r="K29" s="1" t="s">
        <v>414</v>
      </c>
      <c r="L29" s="1" t="s">
        <v>414</v>
      </c>
      <c r="M29" s="1" t="s">
        <v>268</v>
      </c>
      <c r="N29" s="1" t="s">
        <v>268</v>
      </c>
      <c r="O29" s="1" t="s">
        <v>269</v>
      </c>
      <c r="P29" s="1" t="s">
        <v>270</v>
      </c>
      <c r="Q29" s="1" t="s">
        <v>271</v>
      </c>
      <c r="R29" s="1" t="s">
        <v>415</v>
      </c>
      <c r="S29" s="1" t="s">
        <v>273</v>
      </c>
      <c r="T29" s="1" t="s">
        <v>274</v>
      </c>
      <c r="U29" s="1" t="s">
        <v>275</v>
      </c>
    </row>
    <row r="30" s="1" customFormat="1" spans="1:21">
      <c r="A30" s="3">
        <v>17890137906</v>
      </c>
      <c r="B30" s="1" t="s">
        <v>416</v>
      </c>
      <c r="C30" s="1" t="s">
        <v>417</v>
      </c>
      <c r="D30" s="1" t="s">
        <v>418</v>
      </c>
      <c r="E30" s="1" t="s">
        <v>419</v>
      </c>
      <c r="F30" s="1" t="s">
        <v>296</v>
      </c>
      <c r="G30" s="1" t="s">
        <v>264</v>
      </c>
      <c r="H30" s="1" t="s">
        <v>265</v>
      </c>
      <c r="I30" s="1" t="s">
        <v>420</v>
      </c>
      <c r="J30" s="1" t="s">
        <v>267</v>
      </c>
      <c r="K30" s="1" t="s">
        <v>420</v>
      </c>
      <c r="L30" s="1" t="s">
        <v>420</v>
      </c>
      <c r="M30" s="1" t="s">
        <v>268</v>
      </c>
      <c r="N30" s="1" t="s">
        <v>268</v>
      </c>
      <c r="O30" s="1" t="s">
        <v>269</v>
      </c>
      <c r="P30" s="1" t="s">
        <v>270</v>
      </c>
      <c r="Q30" s="1" t="s">
        <v>271</v>
      </c>
      <c r="R30" s="1" t="s">
        <v>421</v>
      </c>
      <c r="S30" s="1" t="s">
        <v>273</v>
      </c>
      <c r="T30" s="1" t="s">
        <v>274</v>
      </c>
      <c r="U30" s="1" t="s">
        <v>275</v>
      </c>
    </row>
    <row r="31" s="1" customFormat="1" spans="1:21">
      <c r="A31" s="3">
        <v>18091747983</v>
      </c>
      <c r="B31" s="1" t="s">
        <v>330</v>
      </c>
      <c r="C31" s="1" t="s">
        <v>422</v>
      </c>
      <c r="D31" s="1" t="s">
        <v>341</v>
      </c>
      <c r="E31" s="1" t="s">
        <v>423</v>
      </c>
      <c r="F31" s="1" t="s">
        <v>330</v>
      </c>
      <c r="G31" s="1" t="s">
        <v>264</v>
      </c>
      <c r="H31" s="1" t="s">
        <v>265</v>
      </c>
      <c r="I31" s="1" t="s">
        <v>352</v>
      </c>
      <c r="J31" s="1" t="s">
        <v>267</v>
      </c>
      <c r="K31" s="1" t="s">
        <v>352</v>
      </c>
      <c r="L31" s="1" t="s">
        <v>352</v>
      </c>
      <c r="M31" s="1" t="s">
        <v>268</v>
      </c>
      <c r="N31" s="1" t="s">
        <v>268</v>
      </c>
      <c r="O31" s="1" t="s">
        <v>269</v>
      </c>
      <c r="P31" s="1" t="s">
        <v>270</v>
      </c>
      <c r="Q31" s="1" t="s">
        <v>271</v>
      </c>
      <c r="R31" s="1" t="s">
        <v>424</v>
      </c>
      <c r="S31" s="1" t="s">
        <v>273</v>
      </c>
      <c r="T31" s="1" t="s">
        <v>274</v>
      </c>
      <c r="U31" s="1" t="s">
        <v>275</v>
      </c>
    </row>
    <row r="32" s="1" customFormat="1" spans="1:21">
      <c r="A32" s="3">
        <v>18029111575</v>
      </c>
      <c r="B32" s="1" t="s">
        <v>425</v>
      </c>
      <c r="C32" s="1" t="s">
        <v>426</v>
      </c>
      <c r="D32" s="1" t="s">
        <v>427</v>
      </c>
      <c r="E32" s="1" t="s">
        <v>428</v>
      </c>
      <c r="F32" s="1" t="s">
        <v>260</v>
      </c>
      <c r="G32" s="1" t="s">
        <v>264</v>
      </c>
      <c r="H32" s="1" t="s">
        <v>265</v>
      </c>
      <c r="I32" s="1" t="s">
        <v>429</v>
      </c>
      <c r="J32" s="1" t="s">
        <v>267</v>
      </c>
      <c r="K32" s="1" t="s">
        <v>429</v>
      </c>
      <c r="L32" s="1" t="s">
        <v>429</v>
      </c>
      <c r="M32" s="1" t="s">
        <v>268</v>
      </c>
      <c r="N32" s="1" t="s">
        <v>268</v>
      </c>
      <c r="O32" s="1" t="s">
        <v>269</v>
      </c>
      <c r="P32" s="1" t="s">
        <v>270</v>
      </c>
      <c r="Q32" s="1" t="s">
        <v>271</v>
      </c>
      <c r="R32" s="1" t="s">
        <v>430</v>
      </c>
      <c r="S32" s="1" t="s">
        <v>273</v>
      </c>
      <c r="T32" s="1" t="s">
        <v>274</v>
      </c>
      <c r="U32" s="1" t="s">
        <v>275</v>
      </c>
    </row>
    <row r="33" s="1" customFormat="1" spans="1:21">
      <c r="A33" s="3">
        <v>18075493271</v>
      </c>
      <c r="B33" s="1" t="s">
        <v>374</v>
      </c>
      <c r="C33" s="1" t="s">
        <v>431</v>
      </c>
      <c r="D33" s="1" t="s">
        <v>432</v>
      </c>
      <c r="E33" s="1" t="s">
        <v>433</v>
      </c>
      <c r="F33" s="1" t="s">
        <v>330</v>
      </c>
      <c r="G33" s="1" t="s">
        <v>264</v>
      </c>
      <c r="H33" s="1" t="s">
        <v>265</v>
      </c>
      <c r="I33" s="1" t="s">
        <v>434</v>
      </c>
      <c r="J33" s="1" t="s">
        <v>267</v>
      </c>
      <c r="K33" s="1" t="s">
        <v>434</v>
      </c>
      <c r="L33" s="1" t="s">
        <v>434</v>
      </c>
      <c r="M33" s="1" t="s">
        <v>268</v>
      </c>
      <c r="N33" s="1" t="s">
        <v>268</v>
      </c>
      <c r="O33" s="1" t="s">
        <v>269</v>
      </c>
      <c r="P33" s="1" t="s">
        <v>270</v>
      </c>
      <c r="Q33" s="1" t="s">
        <v>271</v>
      </c>
      <c r="R33" s="1" t="s">
        <v>435</v>
      </c>
      <c r="S33" s="1" t="s">
        <v>273</v>
      </c>
      <c r="T33" s="1" t="s">
        <v>274</v>
      </c>
      <c r="U33" s="1" t="s">
        <v>275</v>
      </c>
    </row>
    <row r="34" s="1" customFormat="1" spans="1:21">
      <c r="A34" s="3">
        <v>18084475219</v>
      </c>
      <c r="B34" s="1" t="s">
        <v>368</v>
      </c>
      <c r="C34" s="1" t="s">
        <v>436</v>
      </c>
      <c r="D34" s="1" t="s">
        <v>437</v>
      </c>
      <c r="E34" s="1" t="s">
        <v>438</v>
      </c>
      <c r="F34" s="1" t="s">
        <v>296</v>
      </c>
      <c r="G34" s="1" t="s">
        <v>264</v>
      </c>
      <c r="H34" s="1" t="s">
        <v>265</v>
      </c>
      <c r="I34" s="1" t="s">
        <v>439</v>
      </c>
      <c r="J34" s="1" t="s">
        <v>267</v>
      </c>
      <c r="K34" s="1" t="s">
        <v>439</v>
      </c>
      <c r="L34" s="1" t="s">
        <v>439</v>
      </c>
      <c r="M34" s="1" t="s">
        <v>268</v>
      </c>
      <c r="N34" s="1" t="s">
        <v>268</v>
      </c>
      <c r="O34" s="1" t="s">
        <v>269</v>
      </c>
      <c r="P34" s="1" t="s">
        <v>270</v>
      </c>
      <c r="Q34" s="1" t="s">
        <v>271</v>
      </c>
      <c r="R34" s="1" t="s">
        <v>440</v>
      </c>
      <c r="S34" s="1" t="s">
        <v>273</v>
      </c>
      <c r="T34" s="1" t="s">
        <v>274</v>
      </c>
      <c r="U34" s="1" t="s">
        <v>275</v>
      </c>
    </row>
    <row r="35" s="1" customFormat="1" spans="1:21">
      <c r="A35" s="3">
        <v>17946024089</v>
      </c>
      <c r="B35" s="1" t="s">
        <v>441</v>
      </c>
      <c r="C35" s="1" t="s">
        <v>442</v>
      </c>
      <c r="D35" s="1" t="s">
        <v>443</v>
      </c>
      <c r="E35" s="1" t="s">
        <v>444</v>
      </c>
      <c r="F35" s="1" t="s">
        <v>296</v>
      </c>
      <c r="G35" s="1" t="s">
        <v>264</v>
      </c>
      <c r="H35" s="1" t="s">
        <v>265</v>
      </c>
      <c r="I35" s="1" t="s">
        <v>445</v>
      </c>
      <c r="J35" s="1" t="s">
        <v>267</v>
      </c>
      <c r="K35" s="1" t="s">
        <v>445</v>
      </c>
      <c r="L35" s="1" t="s">
        <v>445</v>
      </c>
      <c r="M35" s="1" t="s">
        <v>268</v>
      </c>
      <c r="N35" s="1" t="s">
        <v>268</v>
      </c>
      <c r="O35" s="1" t="s">
        <v>269</v>
      </c>
      <c r="P35" s="1" t="s">
        <v>270</v>
      </c>
      <c r="Q35" s="1" t="s">
        <v>271</v>
      </c>
      <c r="R35" s="1" t="s">
        <v>446</v>
      </c>
      <c r="S35" s="1" t="s">
        <v>273</v>
      </c>
      <c r="T35" s="1" t="s">
        <v>274</v>
      </c>
      <c r="U35" s="1" t="s">
        <v>275</v>
      </c>
    </row>
    <row r="36" s="1" customFormat="1" spans="1:21">
      <c r="A36" s="3">
        <v>18080383446</v>
      </c>
      <c r="B36" s="1" t="s">
        <v>365</v>
      </c>
      <c r="C36" s="1" t="s">
        <v>447</v>
      </c>
      <c r="D36" s="1" t="s">
        <v>448</v>
      </c>
      <c r="E36" s="1" t="s">
        <v>449</v>
      </c>
      <c r="F36" s="1" t="s">
        <v>260</v>
      </c>
      <c r="G36" s="1" t="s">
        <v>264</v>
      </c>
      <c r="H36" s="1" t="s">
        <v>265</v>
      </c>
      <c r="I36" s="1" t="s">
        <v>450</v>
      </c>
      <c r="J36" s="1" t="s">
        <v>267</v>
      </c>
      <c r="K36" s="1" t="s">
        <v>450</v>
      </c>
      <c r="L36" s="1" t="s">
        <v>450</v>
      </c>
      <c r="M36" s="1" t="s">
        <v>268</v>
      </c>
      <c r="N36" s="1" t="s">
        <v>268</v>
      </c>
      <c r="O36" s="1" t="s">
        <v>269</v>
      </c>
      <c r="P36" s="1" t="s">
        <v>270</v>
      </c>
      <c r="Q36" s="1" t="s">
        <v>271</v>
      </c>
      <c r="R36" s="1" t="s">
        <v>451</v>
      </c>
      <c r="S36" s="1" t="s">
        <v>273</v>
      </c>
      <c r="T36" s="1" t="s">
        <v>274</v>
      </c>
      <c r="U36" s="1" t="s">
        <v>275</v>
      </c>
    </row>
    <row r="37" s="1" customFormat="1" spans="1:21">
      <c r="A37" s="1">
        <v>17851287100</v>
      </c>
      <c r="B37" s="1" t="s">
        <v>452</v>
      </c>
      <c r="C37" s="1" t="s">
        <v>453</v>
      </c>
      <c r="D37" s="1" t="s">
        <v>454</v>
      </c>
      <c r="E37" s="1" t="s">
        <v>455</v>
      </c>
      <c r="F37" s="1" t="s">
        <v>365</v>
      </c>
      <c r="G37" s="1" t="s">
        <v>264</v>
      </c>
      <c r="H37" s="1" t="s">
        <v>265</v>
      </c>
      <c r="I37" s="1" t="s">
        <v>456</v>
      </c>
      <c r="J37" s="1" t="s">
        <v>267</v>
      </c>
      <c r="K37" s="1" t="s">
        <v>456</v>
      </c>
      <c r="L37" s="1" t="s">
        <v>457</v>
      </c>
      <c r="M37" s="1" t="s">
        <v>458</v>
      </c>
      <c r="N37" s="1" t="s">
        <v>458</v>
      </c>
      <c r="O37" s="1" t="s">
        <v>269</v>
      </c>
      <c r="P37" s="1" t="s">
        <v>270</v>
      </c>
      <c r="Q37" s="1" t="s">
        <v>271</v>
      </c>
      <c r="R37" s="1" t="s">
        <v>459</v>
      </c>
      <c r="S37" s="1" t="s">
        <v>273</v>
      </c>
      <c r="T37" s="1" t="s">
        <v>274</v>
      </c>
      <c r="U37" s="1" t="s">
        <v>275</v>
      </c>
    </row>
    <row r="38" s="1" customFormat="1" spans="1:21">
      <c r="A38" s="3">
        <v>17851317210</v>
      </c>
      <c r="B38" s="1" t="s">
        <v>460</v>
      </c>
      <c r="C38" s="1" t="s">
        <v>461</v>
      </c>
      <c r="D38" s="1" t="s">
        <v>454</v>
      </c>
      <c r="E38" s="1" t="s">
        <v>462</v>
      </c>
      <c r="F38" s="1" t="s">
        <v>365</v>
      </c>
      <c r="G38" s="1" t="s">
        <v>264</v>
      </c>
      <c r="H38" s="1" t="s">
        <v>265</v>
      </c>
      <c r="I38" s="1" t="s">
        <v>463</v>
      </c>
      <c r="J38" s="1" t="s">
        <v>267</v>
      </c>
      <c r="K38" s="1" t="s">
        <v>463</v>
      </c>
      <c r="L38" s="1" t="s">
        <v>463</v>
      </c>
      <c r="M38" s="1" t="s">
        <v>268</v>
      </c>
      <c r="N38" s="1" t="s">
        <v>268</v>
      </c>
      <c r="O38" s="1" t="s">
        <v>269</v>
      </c>
      <c r="P38" s="1" t="s">
        <v>270</v>
      </c>
      <c r="Q38" s="1" t="s">
        <v>271</v>
      </c>
      <c r="R38" s="1" t="s">
        <v>464</v>
      </c>
      <c r="S38" s="1" t="s">
        <v>273</v>
      </c>
      <c r="T38" s="1" t="s">
        <v>274</v>
      </c>
      <c r="U38" s="1" t="s">
        <v>275</v>
      </c>
    </row>
    <row r="39" s="1" customFormat="1" spans="1:21">
      <c r="A39" s="3">
        <v>17851287100</v>
      </c>
      <c r="B39" s="1" t="s">
        <v>460</v>
      </c>
      <c r="C39" s="1" t="s">
        <v>465</v>
      </c>
      <c r="D39" s="1" t="s">
        <v>454</v>
      </c>
      <c r="E39" s="1" t="s">
        <v>455</v>
      </c>
      <c r="F39" s="1" t="s">
        <v>365</v>
      </c>
      <c r="G39" s="1" t="s">
        <v>264</v>
      </c>
      <c r="H39" s="1" t="s">
        <v>265</v>
      </c>
      <c r="I39" s="1" t="s">
        <v>466</v>
      </c>
      <c r="J39" s="1" t="s">
        <v>267</v>
      </c>
      <c r="K39" s="1" t="s">
        <v>466</v>
      </c>
      <c r="L39" s="1" t="s">
        <v>466</v>
      </c>
      <c r="M39" s="1" t="s">
        <v>268</v>
      </c>
      <c r="N39" s="1" t="s">
        <v>268</v>
      </c>
      <c r="O39" s="1" t="s">
        <v>269</v>
      </c>
      <c r="P39" s="1" t="s">
        <v>270</v>
      </c>
      <c r="Q39" s="1" t="s">
        <v>271</v>
      </c>
      <c r="R39" s="1" t="s">
        <v>467</v>
      </c>
      <c r="S39" s="1" t="s">
        <v>273</v>
      </c>
      <c r="T39" s="1" t="s">
        <v>274</v>
      </c>
      <c r="U39" s="1" t="s">
        <v>275</v>
      </c>
    </row>
    <row r="40" s="1" customFormat="1" spans="1:21">
      <c r="A40" s="3">
        <v>18085546162</v>
      </c>
      <c r="B40" s="1" t="s">
        <v>368</v>
      </c>
      <c r="C40" s="1" t="s">
        <v>468</v>
      </c>
      <c r="D40" s="1" t="s">
        <v>469</v>
      </c>
      <c r="E40" s="1" t="s">
        <v>470</v>
      </c>
      <c r="F40" s="1" t="s">
        <v>330</v>
      </c>
      <c r="G40" s="1" t="s">
        <v>264</v>
      </c>
      <c r="H40" s="1" t="s">
        <v>265</v>
      </c>
      <c r="I40" s="1" t="s">
        <v>471</v>
      </c>
      <c r="J40" s="1" t="s">
        <v>267</v>
      </c>
      <c r="K40" s="1" t="s">
        <v>471</v>
      </c>
      <c r="L40" s="1" t="s">
        <v>471</v>
      </c>
      <c r="M40" s="1" t="s">
        <v>268</v>
      </c>
      <c r="N40" s="1" t="s">
        <v>268</v>
      </c>
      <c r="O40" s="1" t="s">
        <v>269</v>
      </c>
      <c r="P40" s="1" t="s">
        <v>270</v>
      </c>
      <c r="Q40" s="1" t="s">
        <v>271</v>
      </c>
      <c r="R40" s="1" t="s">
        <v>472</v>
      </c>
      <c r="S40" s="1" t="s">
        <v>273</v>
      </c>
      <c r="T40" s="1" t="s">
        <v>274</v>
      </c>
      <c r="U40" s="1" t="s">
        <v>275</v>
      </c>
    </row>
    <row r="41" s="1" customFormat="1" spans="1:21">
      <c r="A41" s="3">
        <v>18057117233</v>
      </c>
      <c r="B41" s="1" t="s">
        <v>473</v>
      </c>
      <c r="C41" s="1" t="s">
        <v>474</v>
      </c>
      <c r="D41" s="1" t="s">
        <v>475</v>
      </c>
      <c r="E41" s="1" t="s">
        <v>476</v>
      </c>
      <c r="F41" s="1" t="s">
        <v>260</v>
      </c>
      <c r="G41" s="1" t="s">
        <v>264</v>
      </c>
      <c r="H41" s="1" t="s">
        <v>265</v>
      </c>
      <c r="I41" s="1" t="s">
        <v>477</v>
      </c>
      <c r="J41" s="1" t="s">
        <v>267</v>
      </c>
      <c r="K41" s="1" t="s">
        <v>477</v>
      </c>
      <c r="L41" s="1" t="s">
        <v>477</v>
      </c>
      <c r="M41" s="1" t="s">
        <v>268</v>
      </c>
      <c r="N41" s="1" t="s">
        <v>268</v>
      </c>
      <c r="O41" s="1" t="s">
        <v>269</v>
      </c>
      <c r="P41" s="1" t="s">
        <v>270</v>
      </c>
      <c r="Q41" s="1" t="s">
        <v>271</v>
      </c>
      <c r="R41" s="1" t="s">
        <v>478</v>
      </c>
      <c r="S41" s="1" t="s">
        <v>273</v>
      </c>
      <c r="T41" s="1" t="s">
        <v>274</v>
      </c>
      <c r="U41" s="1" t="s">
        <v>275</v>
      </c>
    </row>
    <row r="42" s="1" customFormat="1" spans="1:21">
      <c r="A42" s="3">
        <v>18060097783</v>
      </c>
      <c r="B42" s="1" t="s">
        <v>358</v>
      </c>
      <c r="C42" s="1" t="s">
        <v>479</v>
      </c>
      <c r="D42" s="1" t="s">
        <v>480</v>
      </c>
      <c r="E42" s="1" t="s">
        <v>481</v>
      </c>
      <c r="F42" s="1" t="s">
        <v>260</v>
      </c>
      <c r="G42" s="1" t="s">
        <v>264</v>
      </c>
      <c r="H42" s="1" t="s">
        <v>265</v>
      </c>
      <c r="I42" s="1" t="s">
        <v>482</v>
      </c>
      <c r="J42" s="1" t="s">
        <v>267</v>
      </c>
      <c r="K42" s="1" t="s">
        <v>482</v>
      </c>
      <c r="L42" s="1" t="s">
        <v>482</v>
      </c>
      <c r="M42" s="1" t="s">
        <v>268</v>
      </c>
      <c r="N42" s="1" t="s">
        <v>268</v>
      </c>
      <c r="O42" s="1" t="s">
        <v>269</v>
      </c>
      <c r="P42" s="1" t="s">
        <v>270</v>
      </c>
      <c r="Q42" s="1" t="s">
        <v>271</v>
      </c>
      <c r="R42" s="1" t="s">
        <v>483</v>
      </c>
      <c r="S42" s="1" t="s">
        <v>273</v>
      </c>
      <c r="T42" s="1" t="s">
        <v>274</v>
      </c>
      <c r="U42" s="1" t="s">
        <v>275</v>
      </c>
    </row>
    <row r="43" s="1" customFormat="1" spans="1:21">
      <c r="A43" s="3">
        <v>18023986068</v>
      </c>
      <c r="B43" s="1" t="s">
        <v>484</v>
      </c>
      <c r="C43" s="1" t="s">
        <v>485</v>
      </c>
      <c r="D43" s="1" t="s">
        <v>486</v>
      </c>
      <c r="E43" s="1" t="s">
        <v>487</v>
      </c>
      <c r="F43" s="1" t="s">
        <v>330</v>
      </c>
      <c r="G43" s="1" t="s">
        <v>264</v>
      </c>
      <c r="H43" s="1" t="s">
        <v>265</v>
      </c>
      <c r="I43" s="1" t="s">
        <v>488</v>
      </c>
      <c r="J43" s="1" t="s">
        <v>267</v>
      </c>
      <c r="K43" s="1" t="s">
        <v>488</v>
      </c>
      <c r="L43" s="1" t="s">
        <v>488</v>
      </c>
      <c r="M43" s="1" t="s">
        <v>268</v>
      </c>
      <c r="N43" s="1" t="s">
        <v>268</v>
      </c>
      <c r="O43" s="1" t="s">
        <v>269</v>
      </c>
      <c r="P43" s="1" t="s">
        <v>270</v>
      </c>
      <c r="Q43" s="1" t="s">
        <v>271</v>
      </c>
      <c r="R43" s="1" t="s">
        <v>489</v>
      </c>
      <c r="S43" s="1" t="s">
        <v>273</v>
      </c>
      <c r="T43" s="1" t="s">
        <v>274</v>
      </c>
      <c r="U43" s="1" t="s">
        <v>275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2022-06-17T02:29:43Z</dcterms:created>
  <dcterms:modified xsi:type="dcterms:W3CDTF">2022-06-17T02:36:37Z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856ADDD79B484F61B8387017F1CDFC77</vt:lpwstr>
  </property>
  <property fmtid="{D5CDD505-2E9C-101B-9397-08002B2CF9AE}" pid="3" name="KSOProductBuildVer">
    <vt:lpwstr>2052-11.1.0.11805</vt:lpwstr>
  </property>
</Properties>
</file>