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对账!$A$1:$X$32</definedName>
  </definedNames>
  <calcPr calcId="144525"/>
</workbook>
</file>

<file path=xl/sharedStrings.xml><?xml version="1.0" encoding="utf-8"?>
<sst xmlns="http://schemas.openxmlformats.org/spreadsheetml/2006/main" count="1046" uniqueCount="405">
  <si>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</si>
  <si>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</si>
  <si>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</si>
  <si>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</si>
  <si>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</si>
  <si>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</si>
  <si>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</si>
  <si>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</si>
  <si>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</si>
  <si>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</si>
  <si>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</si>
  <si>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</si>
  <si>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</si>
  <si>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</si>
  <si>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</si>
  <si>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</si>
  <si>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</si>
  <si>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</si>
  <si>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</si>
  <si>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</si>
  <si>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</si>
  <si>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</si>
  <si>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</si>
  <si>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</si>
  <si>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</si>
  <si>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17790244174	</t>
  </si>
  <si>
    <t>Ctrip</t>
  </si>
  <si>
    <t>正常</t>
  </si>
  <si>
    <t>[科尔玛]圣马丁酒店(Hôtel Saint-Martin)(55269877)</t>
  </si>
  <si>
    <t>高级房&lt;2人入住&gt;&lt;不退款&gt;</t>
  </si>
  <si>
    <t>HKD</t>
  </si>
  <si>
    <t>Neumann/Peter,Granzow/Karin</t>
  </si>
  <si>
    <t>CA13030220617HKD</t>
  </si>
  <si>
    <t>未提现</t>
  </si>
  <si>
    <t>携程开票</t>
  </si>
  <si>
    <t xml:space="preserve">	</t>
  </si>
  <si>
    <t xml:space="preserve">2-7845-44425	</t>
  </si>
  <si>
    <t xml:space="preserve">17806475800	</t>
  </si>
  <si>
    <t>[墨西哥城]特姆普罗市长酒店(Hotel Templo Mayor)(70394917)</t>
  </si>
  <si>
    <t>标准间&lt;2人入住&gt;&lt;不退款&gt;</t>
  </si>
  <si>
    <t>VELAZQUEZ FLORES/Maria Del Carmen</t>
  </si>
  <si>
    <t xml:space="preserve">EXP-1926469720	</t>
  </si>
  <si>
    <t xml:space="preserve">17903535832	</t>
  </si>
  <si>
    <t>[萨尼奇]维多利亚红狮套房酒店(Red Lion Inn and Suites Victoria)(77371984)</t>
  </si>
  <si>
    <t>开放式大号床房带小厨房&lt;不退款&gt;&lt;2人入住&gt;</t>
  </si>
  <si>
    <t>Peterson/Freddie</t>
  </si>
  <si>
    <t xml:space="preserve">9487915	</t>
  </si>
  <si>
    <t xml:space="preserve">17908800234	</t>
  </si>
  <si>
    <t>2张双人床房&lt;不退款&gt;&lt;2人入住&gt;</t>
  </si>
  <si>
    <t>Muff/Meagan</t>
  </si>
  <si>
    <t xml:space="preserve">Acknowledged	</t>
  </si>
  <si>
    <t xml:space="preserve">17924273556	</t>
  </si>
  <si>
    <t>[米兰]布莱丝法兰西斯酒店(Hotel Blaise &amp; Francis)(55289806)</t>
  </si>
  <si>
    <t>标准双人房&lt;2人入住&gt;&lt;不退款&gt;&lt;早餐&gt;</t>
  </si>
  <si>
    <t>Paolini/Letizia</t>
  </si>
  <si>
    <t xml:space="preserve">17935984154	</t>
  </si>
  <si>
    <t>[洛斯皮塔莱-德略布雷加特]费拉国会酒店(Fira Congress)(55320737)</t>
  </si>
  <si>
    <t>标准房&lt;2人入住&gt;&lt;不退款&gt;</t>
  </si>
  <si>
    <t>Santana/Carla</t>
  </si>
  <si>
    <t xml:space="preserve">275397	</t>
  </si>
  <si>
    <t xml:space="preserve">17960636116	</t>
  </si>
  <si>
    <t>[华雷斯城]征服者酒店，由美国领事馆管理(Hotel Conquistador Inn by US Consulate)(89920354)</t>
  </si>
  <si>
    <t>标准间&lt;2人入住&gt;&lt;不退款&gt;&lt;早餐&gt;</t>
  </si>
  <si>
    <t>Almanza/Manuel</t>
  </si>
  <si>
    <t xml:space="preserve">17961217500	</t>
  </si>
  <si>
    <t>[哥本哈根]斯堪的纳维亚卡宾酒店(Cabinn Scandinavia)(55280319)</t>
  </si>
  <si>
    <t>标准双床房&lt;不退款&gt;&lt;2人入住&gt;</t>
  </si>
  <si>
    <t>Martinez Cerezo /Laura ,Garcia /Luisa Maria</t>
  </si>
  <si>
    <t xml:space="preserve">150212022	</t>
  </si>
  <si>
    <t xml:space="preserve">17984706828	</t>
  </si>
  <si>
    <t>[柏林]柏林斯比特尔马克贝斯特韦斯特酒店(Best Western Hotel am Spittelmarkt Berlin)(55280773)</t>
  </si>
  <si>
    <t>标准双床房&lt;2人入住&gt;&lt;不退款&gt;</t>
  </si>
  <si>
    <t>Hueggelmann/Federico</t>
  </si>
  <si>
    <t xml:space="preserve">2562175	</t>
  </si>
  <si>
    <t xml:space="preserve">34418359	</t>
  </si>
  <si>
    <t xml:space="preserve">18031435750	</t>
  </si>
  <si>
    <t>[圣保罗]圣保罗伦比宜必思酒店(Ibis Sao Paulo Morumbi)(55768725)</t>
  </si>
  <si>
    <t>标准双人床房&lt;不退款&gt;&lt;2人入住&gt;</t>
  </si>
  <si>
    <t>Ruette/Martin</t>
  </si>
  <si>
    <t xml:space="preserve">5532WFC544	</t>
  </si>
  <si>
    <t xml:space="preserve">18037168780	</t>
  </si>
  <si>
    <t>[阿姆斯特丹]阿姆斯特丹市西宜必思酒店(Ibis Amsterdam City West)(55328734)</t>
  </si>
  <si>
    <t>双人房&lt;2人入住&gt;&lt;不退款&gt;&lt;早餐&gt;</t>
  </si>
  <si>
    <t>Ingels /Benny Achiel,Antheunis/Anja</t>
  </si>
  <si>
    <t xml:space="preserve">5140WFB534	</t>
  </si>
  <si>
    <t xml:space="preserve">18064866164	</t>
  </si>
  <si>
    <t>[巴黎]阿里斯萨比尔康布罗纳酒店(Alyss Saphir Cambronne Eiffel)(80333126)</t>
  </si>
  <si>
    <t>客房(双床)&lt;2人入住&gt;&lt;不退款&gt;&lt;早餐&gt;</t>
  </si>
  <si>
    <t>Dias/Don Ricardo</t>
  </si>
  <si>
    <t xml:space="preserve">18065075232	</t>
  </si>
  <si>
    <t>[洛斯克里斯蒂亚诺斯]好莱坞幻景酒店(Hollywood Mirage)(90352190)</t>
  </si>
  <si>
    <t>一卧公寓房&lt;2人入住&gt;&lt;不退款&gt;&lt;早餐&gt;</t>
  </si>
  <si>
    <t>Darias Araujo/Mayra</t>
  </si>
  <si>
    <t xml:space="preserve">EXP-1955207332	</t>
  </si>
  <si>
    <t xml:space="preserve">18077210372	</t>
  </si>
  <si>
    <t>[Birchanger]华美达伦敦斯坦斯特德机场酒店(Ramada London Stansted Airport)(55402764)</t>
  </si>
  <si>
    <t>标准双人房&lt;2人入住&gt;&lt;不退款&gt;</t>
  </si>
  <si>
    <t>Uscuplic/Kanita</t>
  </si>
  <si>
    <t xml:space="preserve">18087773460	</t>
  </si>
  <si>
    <t>[圣地亚哥]费尔蒙格兰德尔马酒店(Fairmont Grand Del Mar)(70392595)</t>
  </si>
  <si>
    <t>费尔蒙特大床房&lt;不退款&gt;&lt;2人入住&gt;</t>
  </si>
  <si>
    <t>Milligan/Irina</t>
  </si>
  <si>
    <t xml:space="preserve">64894682	</t>
  </si>
  <si>
    <t xml:space="preserve">18088636243	</t>
  </si>
  <si>
    <t>[贝尔吉施-格拉德巴赫]阿尔特霍夫施洛斯本斯堡大酒店(Althoff Grandhotel Schloss Bensberg)(89918517)</t>
  </si>
  <si>
    <t>盛大客房&lt;2人入住&gt;&lt;不退款&gt;</t>
  </si>
  <si>
    <t>ZUELOW/HENDRIK</t>
  </si>
  <si>
    <t xml:space="preserve">EXPEDIA_1957405779	</t>
  </si>
  <si>
    <t xml:space="preserve">18091869802	</t>
  </si>
  <si>
    <t>[北雅加达]雅加达东荟城智选假日酒店(Holiday Inn Express Jakarta Pluit Citygate, an IHG Hotel)(55426409)</t>
  </si>
  <si>
    <t>大号床房&lt;2人入住&gt;&lt;不退款&gt;&lt;早餐&gt;</t>
  </si>
  <si>
    <t>HE/ZHIGUO</t>
  </si>
  <si>
    <t xml:space="preserve">292991	</t>
  </si>
  <si>
    <t xml:space="preserve">18098680292	</t>
  </si>
  <si>
    <t>[福冈]福冈皇家花园酒店(The Royal Park Hotel Fukuoka)(55862067)</t>
  </si>
  <si>
    <t>标准房（双床）&lt;不退款&gt;&lt;2人入住&gt;</t>
  </si>
  <si>
    <t>kinoshita/kazuo,kinoshita/kazuo</t>
  </si>
  <si>
    <t xml:space="preserve">20220612479148824	</t>
  </si>
  <si>
    <t xml:space="preserve">18098806223	</t>
  </si>
  <si>
    <t>[埃奇韦尔]伦敦北华美达酒店(Ramada London North)(55841795)</t>
  </si>
  <si>
    <t>shah/zaid,rah/mad</t>
  </si>
  <si>
    <t xml:space="preserve">2587276	</t>
  </si>
  <si>
    <t xml:space="preserve">18101758670	</t>
  </si>
  <si>
    <t>[普吉岛]卡塔岩石酒店 (SHA Plus+)(Kata Rocks (SHA Plus+))(56196513)</t>
  </si>
  <si>
    <t>一卧室天际别墅&lt;2人入住&gt;&lt;不退款&gt;&lt;早餐&gt;</t>
  </si>
  <si>
    <t>Lin/Runqing</t>
  </si>
  <si>
    <t xml:space="preserve">164697	</t>
  </si>
  <si>
    <t xml:space="preserve">18102026368	</t>
  </si>
  <si>
    <t>[泗水]泗水探索酒店(Quest Hotel Darmo - Surabaya by ASTON)(60480266)</t>
  </si>
  <si>
    <t>行政套房&lt;2人入住&gt;&lt;不退款&gt;</t>
  </si>
  <si>
    <t>u/Budi</t>
  </si>
  <si>
    <t xml:space="preserve">18102224847	</t>
  </si>
  <si>
    <t>[新德里]新德里玫瑰色之屋酒店(Roseate House New Delhi)(55312395)</t>
  </si>
  <si>
    <t>豪华房&lt;不退款&gt;&lt;2人入住&gt;</t>
  </si>
  <si>
    <t>SINGH/INDERPAL,SHEGAL/PAYAL</t>
  </si>
  <si>
    <t xml:space="preserve">18107075985	</t>
  </si>
  <si>
    <t>[南帕诸岛]半岛度假村及Spa(Peninsula Island Resort &amp; Spa)(90352268)</t>
  </si>
  <si>
    <t>豪华两张双人床房&lt;2人入住&gt;&lt;不退款&gt;</t>
  </si>
  <si>
    <t>GARZA/FLOR MORASOL</t>
  </si>
  <si>
    <t xml:space="preserve">22293074	</t>
  </si>
  <si>
    <t xml:space="preserve">18107638091	</t>
  </si>
  <si>
    <t>[三宝垄]古玛雅大厦酒店(Gumaya Tower Hotel)(55426791)</t>
  </si>
  <si>
    <t>一间卧室豪华客房&lt;2人入住&gt;&lt;不退款&gt;&lt;早餐&gt;</t>
  </si>
  <si>
    <t>TANG/YUXIAO</t>
  </si>
  <si>
    <t xml:space="preserve">18107927766	</t>
  </si>
  <si>
    <t>[西归浦市]中文城市酒店(Jungmoon City Hotel)(56196600)</t>
  </si>
  <si>
    <t>Dong/Ruijun</t>
  </si>
  <si>
    <t xml:space="preserve">202206130508	</t>
  </si>
  <si>
    <t xml:space="preserve">18109265031	</t>
  </si>
  <si>
    <t>[巴生港]普雷米尔酒店(Premiere Hotel)(55414157)</t>
  </si>
  <si>
    <t>高级双床房&lt;2人入住&gt;&lt;不退款&gt;</t>
  </si>
  <si>
    <t>CHEN/GENG</t>
  </si>
  <si>
    <t xml:space="preserve">2589040	</t>
  </si>
  <si>
    <t xml:space="preserve">18109456817	</t>
  </si>
  <si>
    <t>[河内]河内家园酒店(Cau Giay Home Hotel Hanoi)(90372069)</t>
  </si>
  <si>
    <t>ZHOU/ZHAN</t>
  </si>
  <si>
    <t xml:space="preserve">18109543625	</t>
  </si>
  <si>
    <t>[法兰克福]鲁蒙斯酒店法兰克福(Roomers Frankfurt)(55290391)</t>
  </si>
  <si>
    <t>He/Jinzhe</t>
  </si>
  <si>
    <t xml:space="preserve">649656080	</t>
  </si>
  <si>
    <t xml:space="preserve">18110097520	</t>
  </si>
  <si>
    <t>[伊斯坦布尔]海雀旅社 - 伊斯坦布尔(Puffin Hostel - Istanbul)(90387362)</t>
  </si>
  <si>
    <t>舒适双人房/双床房&lt;2人入住&gt;&lt;不退款&gt;</t>
  </si>
  <si>
    <t>Can/Diren</t>
  </si>
  <si>
    <t xml:space="preserve">18113637011	</t>
  </si>
  <si>
    <t>[西雅加达]LTC葛洛多克惬意酒店(Favehotel LTC Glodok)(56185709)</t>
  </si>
  <si>
    <t>趣味房&lt;不退款&gt;&lt;2人入住&gt;</t>
  </si>
  <si>
    <t>PENG/HAIQUAN</t>
  </si>
  <si>
    <t xml:space="preserve">18113693453	</t>
  </si>
  <si>
    <t>[布拉德福德]布拉德福德康铂酒店(HOTEL CAMPANILE BRADFORD)(80332993)</t>
  </si>
  <si>
    <t>标准双床房, 2 张单人床&lt;2人入住&gt;&lt;不退款&gt;</t>
  </si>
  <si>
    <t>miah/Nasir</t>
  </si>
  <si>
    <t>，</t>
  </si>
  <si>
    <t xml:space="preserve"> 39351 HKD</t>
  </si>
  <si>
    <t>A220617102542481</t>
  </si>
  <si>
    <t>总计：39351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</si>
  <si>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</si>
  <si>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</si>
  <si>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</si>
  <si>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</si>
  <si>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</si>
  <si>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</si>
  <si>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</si>
  <si>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</si>
  <si>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</si>
  <si>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</si>
  <si>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</si>
  <si>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</si>
  <si>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</si>
  <si>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</si>
  <si>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</si>
  <si>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</si>
  <si>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</si>
  <si>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</si>
  <si>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2022-06-13</t>
  </si>
  <si>
    <t>2589481</t>
  </si>
  <si>
    <t>CAMPANILE BRADFORD</t>
  </si>
  <si>
    <t>miah Nasir</t>
  </si>
  <si>
    <t>2022-06-14</t>
  </si>
  <si>
    <t>退房日周结</t>
  </si>
  <si>
    <t>376.73</t>
  </si>
  <si>
    <t>440.00</t>
  </si>
  <si>
    <t>0</t>
  </si>
  <si>
    <t>0.00</t>
  </si>
  <si>
    <t>携程汇智国际直连</t>
  </si>
  <si>
    <t>925</t>
  </si>
  <si>
    <t>2022-06-13 22:42:01</t>
  </si>
  <si>
    <t>否</t>
  </si>
  <si>
    <t>汇智国际旅游发展有限公司</t>
  </si>
  <si>
    <t>直连</t>
  </si>
  <si>
    <t>2589471</t>
  </si>
  <si>
    <t>LTC葛洛多克惬意酒店</t>
  </si>
  <si>
    <t>PENG HAIQUAN</t>
  </si>
  <si>
    <t>150.69</t>
  </si>
  <si>
    <t>176.00</t>
  </si>
  <si>
    <t>2022-06-13 22:24:43</t>
  </si>
  <si>
    <t>2589233</t>
  </si>
  <si>
    <t>帕芬青年旅舍</t>
  </si>
  <si>
    <t>Can Diren</t>
  </si>
  <si>
    <t>291.96</t>
  </si>
  <si>
    <t>341.00</t>
  </si>
  <si>
    <t>2022-06-13 18:30:12</t>
  </si>
  <si>
    <t>2589114</t>
  </si>
  <si>
    <t>鲁蒙斯酒店</t>
  </si>
  <si>
    <t>He Jinzhe</t>
  </si>
  <si>
    <t>1673.87</t>
  </si>
  <si>
    <t>1955.00</t>
  </si>
  <si>
    <t>2022-06-13 16:28:39</t>
  </si>
  <si>
    <t>2589093</t>
  </si>
  <si>
    <t>河内家园酒店</t>
  </si>
  <si>
    <t>ZHOU ZHAN</t>
  </si>
  <si>
    <t>106.17</t>
  </si>
  <si>
    <t>124.00</t>
  </si>
  <si>
    <t>2022-06-13 16:11:13</t>
  </si>
  <si>
    <t>2589040</t>
  </si>
  <si>
    <t>第一酒店</t>
  </si>
  <si>
    <t>CHEN GENG</t>
  </si>
  <si>
    <t>338.20</t>
  </si>
  <si>
    <t>395.00</t>
  </si>
  <si>
    <t>2022-06-13 15:23:33</t>
  </si>
  <si>
    <t>2588627</t>
  </si>
  <si>
    <t>中文城市酒店</t>
  </si>
  <si>
    <t>Dong Ruijun</t>
  </si>
  <si>
    <t>222.61</t>
  </si>
  <si>
    <t>260.00</t>
  </si>
  <si>
    <t>2022-06-13 10:41:15</t>
  </si>
  <si>
    <t>2588544</t>
  </si>
  <si>
    <t>古玛雅大厦酒店</t>
  </si>
  <si>
    <t>TANG YUXIAO</t>
  </si>
  <si>
    <t>546.26</t>
  </si>
  <si>
    <t>638.00</t>
  </si>
  <si>
    <t>2022-06-13 08:58:02</t>
  </si>
  <si>
    <t>2588351</t>
  </si>
  <si>
    <t>半岛度假村及 SPA 中心</t>
  </si>
  <si>
    <t>GARZA FLOR MORASOL</t>
  </si>
  <si>
    <t>1452.12</t>
  </si>
  <si>
    <t>1696.00</t>
  </si>
  <si>
    <t>2022-06-13 01:25:27</t>
  </si>
  <si>
    <t>2022-06-12</t>
  </si>
  <si>
    <t>2587551</t>
  </si>
  <si>
    <t>新德里粉红旅馆</t>
  </si>
  <si>
    <t>SINGH INDERPAL,SHEGAL PAYAL</t>
  </si>
  <si>
    <t>649.00</t>
  </si>
  <si>
    <t>758.00</t>
  </si>
  <si>
    <t>2022-06-12 12:47:40</t>
  </si>
  <si>
    <t>2587504</t>
  </si>
  <si>
    <t>泗水探索酒店</t>
  </si>
  <si>
    <t>u Budi</t>
  </si>
  <si>
    <t>247.44</t>
  </si>
  <si>
    <t>289.00</t>
  </si>
  <si>
    <t>2022-06-12 12:07:50</t>
  </si>
  <si>
    <t>2587454</t>
  </si>
  <si>
    <t>普吉岛卡塔磐石度假村</t>
  </si>
  <si>
    <t>Lin Runqing</t>
  </si>
  <si>
    <t>3028.38</t>
  </si>
  <si>
    <t>3537.00</t>
  </si>
  <si>
    <t>2022-06-12 11:34:13</t>
  </si>
  <si>
    <t>2587276</t>
  </si>
  <si>
    <t>伦敦北华美达酒店</t>
  </si>
  <si>
    <t>shah zaid,rah mad</t>
  </si>
  <si>
    <t>359.60</t>
  </si>
  <si>
    <t>420.00</t>
  </si>
  <si>
    <t>2022-06-12 08:27:48</t>
  </si>
  <si>
    <t>2587204</t>
  </si>
  <si>
    <t>福冈皇家花园酒店</t>
  </si>
  <si>
    <t>kinoshita kazuo,kinoshita kazuo</t>
  </si>
  <si>
    <t>440.94</t>
  </si>
  <si>
    <t>515.00</t>
  </si>
  <si>
    <t>2022-06-12 06:20:31</t>
  </si>
  <si>
    <t>2022-06-11</t>
  </si>
  <si>
    <t>2585572</t>
  </si>
  <si>
    <t>雅加达珊瑚新村城门智选假日酒店</t>
  </si>
  <si>
    <t>HE ZHIGUO</t>
  </si>
  <si>
    <t>685.82</t>
  </si>
  <si>
    <t>801.00</t>
  </si>
  <si>
    <t>2022-06-11 08:26:07</t>
  </si>
  <si>
    <t>2022-06-10</t>
  </si>
  <si>
    <t>2584950</t>
  </si>
  <si>
    <t>本斯伯格城堡阿尔索夫酒店</t>
  </si>
  <si>
    <t>ZUELOW HENDRIK</t>
  </si>
  <si>
    <t>1266.07</t>
  </si>
  <si>
    <t>1482.00</t>
  </si>
  <si>
    <t>2022-06-10 19:44:17</t>
  </si>
  <si>
    <t>2584629</t>
  </si>
  <si>
    <t>费尔蒙格兰德尔马酒店</t>
  </si>
  <si>
    <t>Milligan Irina</t>
  </si>
  <si>
    <t>4678.15</t>
  </si>
  <si>
    <t>5476.00</t>
  </si>
  <si>
    <t>2022-06-10 16:35:14</t>
  </si>
  <si>
    <t>2022-05-24</t>
  </si>
  <si>
    <t>2562175</t>
  </si>
  <si>
    <t>柏林斯比特尔马克贝斯特韦斯特酒店</t>
  </si>
  <si>
    <t>Hueggelmann Federico</t>
  </si>
  <si>
    <t>499.94</t>
  </si>
  <si>
    <t>589.00</t>
  </si>
  <si>
    <t>2022-05-24 03:31:23</t>
  </si>
  <si>
    <t>2022-06-09</t>
  </si>
  <si>
    <t>2581997</t>
  </si>
  <si>
    <t>华美达伦敦斯坦斯特德机场酒店</t>
  </si>
  <si>
    <t>Uscuplic Kanita</t>
  </si>
  <si>
    <t>492.35</t>
  </si>
  <si>
    <t>577.00</t>
  </si>
  <si>
    <t>2022-06-09 08:30:09</t>
  </si>
  <si>
    <t>2022-05-12</t>
  </si>
  <si>
    <t>2547859</t>
  </si>
  <si>
    <t>贝斯特韦斯特布莱丝弗朗西斯酒店</t>
  </si>
  <si>
    <t>Paolini Letizia</t>
  </si>
  <si>
    <t>460.75</t>
  </si>
  <si>
    <t>537.00</t>
  </si>
  <si>
    <t>2022-05-12 13:54:45</t>
  </si>
  <si>
    <t>2022-05-15</t>
  </si>
  <si>
    <t>2551612</t>
  </si>
  <si>
    <t>费拉国会酒店</t>
  </si>
  <si>
    <t>Santana Carla</t>
  </si>
  <si>
    <t>491.31</t>
  </si>
  <si>
    <t>567.00</t>
  </si>
  <si>
    <t>2022-05-15 01:08:56</t>
  </si>
  <si>
    <t>2022-06-02</t>
  </si>
  <si>
    <t>2573182</t>
  </si>
  <si>
    <t>阿姆斯特丹市西宜必思酒店</t>
  </si>
  <si>
    <t>Ingels Benny Achiel,Antheunis Anja</t>
  </si>
  <si>
    <t>1500.63</t>
  </si>
  <si>
    <t>1758.00</t>
  </si>
  <si>
    <t>2022-06-02 02:45:22</t>
  </si>
  <si>
    <t>2022-05-20</t>
  </si>
  <si>
    <t>2557044</t>
  </si>
  <si>
    <t>斯堪的纳维亚卡宾酒店</t>
  </si>
  <si>
    <t>Martinez Cerezo Laura,Garcia Luisa Maria</t>
  </si>
  <si>
    <t>2877.10</t>
  </si>
  <si>
    <t>3356.00</t>
  </si>
  <si>
    <t>2022-05-20 05:18:49</t>
  </si>
  <si>
    <t>2022-05-09</t>
  </si>
  <si>
    <t>2543592</t>
  </si>
  <si>
    <t>维多利亚红狮套房酒店</t>
  </si>
  <si>
    <t>Muff Meagan</t>
  </si>
  <si>
    <t>1397.86</t>
  </si>
  <si>
    <t>1643.00</t>
  </si>
  <si>
    <t>2022-05-09 12:07:03</t>
  </si>
  <si>
    <t>2022-05-08</t>
  </si>
  <si>
    <t>2542235</t>
  </si>
  <si>
    <t>Peterson Freddie</t>
  </si>
  <si>
    <t>1458.27</t>
  </si>
  <si>
    <t>1714.00</t>
  </si>
  <si>
    <t>2022-05-08 07:35:06</t>
  </si>
  <si>
    <t>2022-06-07</t>
  </si>
  <si>
    <t>2579176</t>
  </si>
  <si>
    <t>阿里斯萨比尔康布罗纳酒店</t>
  </si>
  <si>
    <t>Dias Don Ricardo</t>
  </si>
  <si>
    <t>3370.53</t>
  </si>
  <si>
    <t>3963.00</t>
  </si>
  <si>
    <t>2022-06-07 00:52:05</t>
  </si>
  <si>
    <t>2022-06-01</t>
  </si>
  <si>
    <t>2571709</t>
  </si>
  <si>
    <t>圣保罗伦比宜必思酒店</t>
  </si>
  <si>
    <t>Ruette Martin</t>
  </si>
  <si>
    <t>365.47</t>
  </si>
  <si>
    <t>429.00</t>
  </si>
  <si>
    <t>2022-06-01 05:36:19</t>
  </si>
  <si>
    <t>2022-05-19</t>
  </si>
  <si>
    <t>2556837</t>
  </si>
  <si>
    <t>征服者酒店，由美国领事馆管理</t>
  </si>
  <si>
    <t>Almanza Manuel</t>
  </si>
  <si>
    <t>373.16</t>
  </si>
  <si>
    <t>433.00</t>
  </si>
  <si>
    <t>2022-05-19 22:55:07</t>
  </si>
  <si>
    <t>2022-04-16</t>
  </si>
  <si>
    <t>2512850</t>
  </si>
  <si>
    <t>玛约尔特普罗酒店</t>
  </si>
  <si>
    <t>VELAZQUEZ FLORES Maria Del Carmen</t>
  </si>
  <si>
    <t>862.63</t>
  </si>
  <si>
    <t>1060.00</t>
  </si>
  <si>
    <t>2022-04-16 07:38:26</t>
  </si>
  <si>
    <t>2579287</t>
  </si>
  <si>
    <t>好莱坞幻景酒店</t>
  </si>
  <si>
    <t>Darias Araujo Mayra</t>
  </si>
  <si>
    <t>1581.48</t>
  </si>
  <si>
    <t>1861.00</t>
  </si>
  <si>
    <t>2022-06-07 06:10:19</t>
  </si>
  <si>
    <t>2022-04-11</t>
  </si>
  <si>
    <t>2506589</t>
  </si>
  <si>
    <t>圣马丁酒店</t>
  </si>
  <si>
    <t>Neumann Peter,Granzow Karin</t>
  </si>
  <si>
    <t>1269.72</t>
  </si>
  <si>
    <t>1561.00</t>
  </si>
  <si>
    <t>2022-04-11 17:45:39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</si>
</sst>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44724</v>
      </c>
      <c r="G2" s="6">
        <v>44726</v>
      </c>
      <c r="H2" s="4">
        <v>1</v>
      </c>
      <c r="I2" s="4">
        <v>2</v>
      </c>
      <c r="J2" s="4">
        <v>2</v>
      </c>
      <c r="K2" s="4" t="s">
        <v>30</v>
      </c>
      <c r="L2" s="4">
        <v>1561</v>
      </c>
      <c r="M2" s="4">
        <v>1561</v>
      </c>
      <c r="N2" s="4" t="s">
        <v>31</v>
      </c>
      <c r="O2" s="4" t="s">
        <v>32</v>
      </c>
      <c r="P2" s="4" t="s">
        <v>33</v>
      </c>
      <c r="Q2" s="4">
        <v>0</v>
      </c>
      <c r="R2" s="7">
        <v>44662</v>
      </c>
      <c r="S2" s="6">
        <v>44729</v>
      </c>
      <c r="T2" s="4" t="s">
        <v>34</v>
      </c>
      <c r="U2" s="4">
        <v>1561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44722</v>
      </c>
      <c r="G3" s="6">
        <v>44726</v>
      </c>
      <c r="H3" s="4">
        <v>1</v>
      </c>
      <c r="I3" s="4">
        <v>4</v>
      </c>
      <c r="J3" s="4">
        <v>4</v>
      </c>
      <c r="K3" s="4" t="s">
        <v>30</v>
      </c>
      <c r="L3" s="4">
        <v>1060</v>
      </c>
      <c r="M3" s="4">
        <v>1060</v>
      </c>
      <c r="N3" s="4" t="s">
        <v>40</v>
      </c>
      <c r="O3" s="4" t="s">
        <v>32</v>
      </c>
      <c r="P3" s="4" t="s">
        <v>33</v>
      </c>
      <c r="Q3" s="4">
        <v>0</v>
      </c>
      <c r="R3" s="7">
        <v>44667</v>
      </c>
      <c r="S3" s="6">
        <v>44729</v>
      </c>
      <c r="T3" s="4" t="s">
        <v>34</v>
      </c>
      <c r="U3" s="4">
        <v>1060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44724</v>
      </c>
      <c r="G4" s="6">
        <v>44726</v>
      </c>
      <c r="H4" s="4">
        <v>1</v>
      </c>
      <c r="I4" s="4">
        <v>2</v>
      </c>
      <c r="J4" s="4">
        <v>2</v>
      </c>
      <c r="K4" s="4" t="s">
        <v>30</v>
      </c>
      <c r="L4" s="4">
        <v>1714</v>
      </c>
      <c r="M4" s="4">
        <v>1714</v>
      </c>
      <c r="N4" s="4" t="s">
        <v>45</v>
      </c>
      <c r="O4" s="4" t="s">
        <v>32</v>
      </c>
      <c r="P4" s="4" t="s">
        <v>33</v>
      </c>
      <c r="Q4" s="4">
        <v>0</v>
      </c>
      <c r="R4" s="7">
        <v>44689</v>
      </c>
      <c r="S4" s="6">
        <v>44729</v>
      </c>
      <c r="T4" s="4" t="s">
        <v>34</v>
      </c>
      <c r="U4" s="4">
        <v>1714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43</v>
      </c>
      <c r="E5" s="4" t="s">
        <v>48</v>
      </c>
      <c r="F5" s="6">
        <v>44724</v>
      </c>
      <c r="G5" s="6">
        <v>44726</v>
      </c>
      <c r="H5" s="4">
        <v>1</v>
      </c>
      <c r="I5" s="4">
        <v>2</v>
      </c>
      <c r="J5" s="4">
        <v>2</v>
      </c>
      <c r="K5" s="4" t="s">
        <v>30</v>
      </c>
      <c r="L5" s="4">
        <v>1643</v>
      </c>
      <c r="M5" s="4">
        <v>1643</v>
      </c>
      <c r="N5" s="4" t="s">
        <v>49</v>
      </c>
      <c r="O5" s="4" t="s">
        <v>32</v>
      </c>
      <c r="P5" s="4" t="s">
        <v>33</v>
      </c>
      <c r="Q5" s="4">
        <v>0</v>
      </c>
      <c r="R5" s="7">
        <v>44690</v>
      </c>
      <c r="S5" s="6">
        <v>44729</v>
      </c>
      <c r="T5" s="4" t="s">
        <v>34</v>
      </c>
      <c r="U5" s="4">
        <v>1643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44725</v>
      </c>
      <c r="G6" s="6">
        <v>44726</v>
      </c>
      <c r="H6" s="4">
        <v>1</v>
      </c>
      <c r="I6" s="4">
        <v>1</v>
      </c>
      <c r="J6" s="4">
        <v>1</v>
      </c>
      <c r="K6" s="4" t="s">
        <v>30</v>
      </c>
      <c r="L6" s="4">
        <v>537</v>
      </c>
      <c r="M6" s="4">
        <v>537</v>
      </c>
      <c r="N6" s="4" t="s">
        <v>54</v>
      </c>
      <c r="O6" s="4" t="s">
        <v>32</v>
      </c>
      <c r="P6" s="4" t="s">
        <v>33</v>
      </c>
      <c r="Q6" s="4">
        <v>0</v>
      </c>
      <c r="R6" s="7">
        <v>44693</v>
      </c>
      <c r="S6" s="6">
        <v>44729</v>
      </c>
      <c r="T6" s="4" t="s">
        <v>34</v>
      </c>
      <c r="U6" s="4">
        <v>537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44725</v>
      </c>
      <c r="G7" s="6">
        <v>44726</v>
      </c>
      <c r="H7" s="4">
        <v>1</v>
      </c>
      <c r="I7" s="4">
        <v>1</v>
      </c>
      <c r="J7" s="4">
        <v>1</v>
      </c>
      <c r="K7" s="4" t="s">
        <v>30</v>
      </c>
      <c r="L7" s="4">
        <v>567</v>
      </c>
      <c r="M7" s="4">
        <v>567</v>
      </c>
      <c r="N7" s="4" t="s">
        <v>58</v>
      </c>
      <c r="O7" s="4" t="s">
        <v>32</v>
      </c>
      <c r="P7" s="4" t="s">
        <v>33</v>
      </c>
      <c r="Q7" s="4">
        <v>0</v>
      </c>
      <c r="R7" s="7">
        <v>44696</v>
      </c>
      <c r="S7" s="6">
        <v>44729</v>
      </c>
      <c r="T7" s="4" t="s">
        <v>34</v>
      </c>
      <c r="U7" s="4">
        <v>567</v>
      </c>
      <c r="V7" s="4">
        <v>0</v>
      </c>
      <c r="W7" s="4">
        <v>0</v>
      </c>
      <c r="X7" s="4" t="s">
        <v>35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44725</v>
      </c>
      <c r="G8" s="6">
        <v>44726</v>
      </c>
      <c r="H8" s="4">
        <v>1</v>
      </c>
      <c r="I8" s="4">
        <v>1</v>
      </c>
      <c r="J8" s="4">
        <v>1</v>
      </c>
      <c r="K8" s="4" t="s">
        <v>30</v>
      </c>
      <c r="L8" s="4">
        <v>433</v>
      </c>
      <c r="M8" s="4">
        <v>433</v>
      </c>
      <c r="N8" s="4" t="s">
        <v>63</v>
      </c>
      <c r="O8" s="4" t="s">
        <v>32</v>
      </c>
      <c r="P8" s="4" t="s">
        <v>33</v>
      </c>
      <c r="Q8" s="4">
        <v>0</v>
      </c>
      <c r="R8" s="7">
        <v>44700</v>
      </c>
      <c r="S8" s="6">
        <v>44729</v>
      </c>
      <c r="T8" s="4" t="s">
        <v>34</v>
      </c>
      <c r="U8" s="4">
        <v>433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44722</v>
      </c>
      <c r="G9" s="6">
        <v>44726</v>
      </c>
      <c r="H9" s="4">
        <v>1</v>
      </c>
      <c r="I9" s="4">
        <v>4</v>
      </c>
      <c r="J9" s="4">
        <v>4</v>
      </c>
      <c r="K9" s="4" t="s">
        <v>30</v>
      </c>
      <c r="L9" s="4">
        <v>3356</v>
      </c>
      <c r="M9" s="4">
        <v>3356</v>
      </c>
      <c r="N9" s="4" t="s">
        <v>67</v>
      </c>
      <c r="O9" s="4" t="s">
        <v>32</v>
      </c>
      <c r="P9" s="4" t="s">
        <v>33</v>
      </c>
      <c r="Q9" s="4">
        <v>0</v>
      </c>
      <c r="R9" s="7">
        <v>44701</v>
      </c>
      <c r="S9" s="6">
        <v>44729</v>
      </c>
      <c r="T9" s="4" t="s">
        <v>34</v>
      </c>
      <c r="U9" s="4">
        <v>3356</v>
      </c>
      <c r="V9" s="4">
        <v>0</v>
      </c>
      <c r="W9" s="4">
        <v>0</v>
      </c>
      <c r="X9" s="4" t="s">
        <v>35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44725</v>
      </c>
      <c r="G10" s="6">
        <v>44726</v>
      </c>
      <c r="H10" s="4">
        <v>1</v>
      </c>
      <c r="I10" s="4">
        <v>1</v>
      </c>
      <c r="J10" s="4">
        <v>1</v>
      </c>
      <c r="K10" s="4" t="s">
        <v>30</v>
      </c>
      <c r="L10" s="4">
        <v>589</v>
      </c>
      <c r="M10" s="4">
        <v>589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44705</v>
      </c>
      <c r="S10" s="6">
        <v>44729</v>
      </c>
      <c r="T10" s="4" t="s">
        <v>34</v>
      </c>
      <c r="U10" s="4">
        <v>589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44725</v>
      </c>
      <c r="G11" s="6">
        <v>44726</v>
      </c>
      <c r="H11" s="4">
        <v>1</v>
      </c>
      <c r="I11" s="4">
        <v>1</v>
      </c>
      <c r="J11" s="4">
        <v>1</v>
      </c>
      <c r="K11" s="4" t="s">
        <v>30</v>
      </c>
      <c r="L11" s="4">
        <v>429</v>
      </c>
      <c r="M11" s="4">
        <v>429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44713</v>
      </c>
      <c r="S11" s="6">
        <v>44729</v>
      </c>
      <c r="T11" s="4" t="s">
        <v>34</v>
      </c>
      <c r="U11" s="4">
        <v>429</v>
      </c>
      <c r="V11" s="4">
        <v>0</v>
      </c>
      <c r="W11" s="4">
        <v>0</v>
      </c>
      <c r="X11" s="4" t="s">
        <v>35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44724</v>
      </c>
      <c r="G12" s="6">
        <v>44726</v>
      </c>
      <c r="H12" s="4">
        <v>1</v>
      </c>
      <c r="I12" s="4">
        <v>2</v>
      </c>
      <c r="J12" s="4">
        <v>2</v>
      </c>
      <c r="K12" s="4" t="s">
        <v>30</v>
      </c>
      <c r="L12" s="4">
        <v>1758</v>
      </c>
      <c r="M12" s="4">
        <v>1758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44714</v>
      </c>
      <c r="S12" s="6">
        <v>44729</v>
      </c>
      <c r="T12" s="4" t="s">
        <v>34</v>
      </c>
      <c r="U12" s="4">
        <v>1758</v>
      </c>
      <c r="V12" s="4">
        <v>0</v>
      </c>
      <c r="W12" s="4">
        <v>0</v>
      </c>
      <c r="X12" s="4" t="s">
        <v>35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44723</v>
      </c>
      <c r="G13" s="6">
        <v>44726</v>
      </c>
      <c r="H13" s="4">
        <v>1</v>
      </c>
      <c r="I13" s="4">
        <v>3</v>
      </c>
      <c r="J13" s="4">
        <v>3</v>
      </c>
      <c r="K13" s="4" t="s">
        <v>30</v>
      </c>
      <c r="L13" s="4">
        <v>3963</v>
      </c>
      <c r="M13" s="4">
        <v>3963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44719</v>
      </c>
      <c r="S13" s="6">
        <v>44729</v>
      </c>
      <c r="T13" s="4" t="s">
        <v>34</v>
      </c>
      <c r="U13" s="4">
        <v>3963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44723</v>
      </c>
      <c r="G14" s="6">
        <v>44726</v>
      </c>
      <c r="H14" s="4">
        <v>1</v>
      </c>
      <c r="I14" s="4">
        <v>3</v>
      </c>
      <c r="J14" s="4">
        <v>3</v>
      </c>
      <c r="K14" s="4" t="s">
        <v>30</v>
      </c>
      <c r="L14" s="4">
        <v>1861</v>
      </c>
      <c r="M14" s="4">
        <v>1861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44719</v>
      </c>
      <c r="S14" s="6">
        <v>44729</v>
      </c>
      <c r="T14" s="4" t="s">
        <v>34</v>
      </c>
      <c r="U14" s="4">
        <v>1861</v>
      </c>
      <c r="V14" s="4">
        <v>0</v>
      </c>
      <c r="W14" s="4">
        <v>0</v>
      </c>
      <c r="X14" s="4" t="s">
        <v>35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44725</v>
      </c>
      <c r="G15" s="6">
        <v>44726</v>
      </c>
      <c r="H15" s="4">
        <v>1</v>
      </c>
      <c r="I15" s="4">
        <v>1</v>
      </c>
      <c r="J15" s="4">
        <v>1</v>
      </c>
      <c r="K15" s="4" t="s">
        <v>30</v>
      </c>
      <c r="L15" s="4">
        <v>577</v>
      </c>
      <c r="M15" s="4">
        <v>577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44721</v>
      </c>
      <c r="S15" s="6">
        <v>44729</v>
      </c>
      <c r="T15" s="4" t="s">
        <v>34</v>
      </c>
      <c r="U15" s="4">
        <v>577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44724</v>
      </c>
      <c r="G16" s="6">
        <v>44726</v>
      </c>
      <c r="H16" s="4">
        <v>1</v>
      </c>
      <c r="I16" s="4">
        <v>2</v>
      </c>
      <c r="J16" s="4">
        <v>2</v>
      </c>
      <c r="K16" s="4" t="s">
        <v>30</v>
      </c>
      <c r="L16" s="4">
        <v>5476</v>
      </c>
      <c r="M16" s="4">
        <v>5476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44722</v>
      </c>
      <c r="S16" s="6">
        <v>44729</v>
      </c>
      <c r="T16" s="4" t="s">
        <v>34</v>
      </c>
      <c r="U16" s="4">
        <v>5476</v>
      </c>
      <c r="V16" s="4">
        <v>0</v>
      </c>
      <c r="W16" s="4">
        <v>0</v>
      </c>
      <c r="X16" s="4" t="s">
        <v>35</v>
      </c>
      <c r="Y16" s="4" t="s">
        <v>102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44725</v>
      </c>
      <c r="G17" s="6">
        <v>44726</v>
      </c>
      <c r="H17" s="4">
        <v>1</v>
      </c>
      <c r="I17" s="4">
        <v>1</v>
      </c>
      <c r="J17" s="4">
        <v>1</v>
      </c>
      <c r="K17" s="4" t="s">
        <v>30</v>
      </c>
      <c r="L17" s="4">
        <v>1482</v>
      </c>
      <c r="M17" s="4">
        <v>1482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44722</v>
      </c>
      <c r="S17" s="6">
        <v>44729</v>
      </c>
      <c r="T17" s="4" t="s">
        <v>34</v>
      </c>
      <c r="U17" s="4">
        <v>1482</v>
      </c>
      <c r="V17" s="4">
        <v>0</v>
      </c>
      <c r="W17" s="4">
        <v>0</v>
      </c>
      <c r="X17" s="4" t="s">
        <v>35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44723</v>
      </c>
      <c r="G18" s="6">
        <v>44726</v>
      </c>
      <c r="H18" s="4">
        <v>1</v>
      </c>
      <c r="I18" s="4">
        <v>3</v>
      </c>
      <c r="J18" s="4">
        <v>3</v>
      </c>
      <c r="K18" s="4" t="s">
        <v>30</v>
      </c>
      <c r="L18" s="4">
        <v>801</v>
      </c>
      <c r="M18" s="4">
        <v>801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44723</v>
      </c>
      <c r="S18" s="6">
        <v>44729</v>
      </c>
      <c r="T18" s="4" t="s">
        <v>34</v>
      </c>
      <c r="U18" s="4">
        <v>801</v>
      </c>
      <c r="V18" s="4">
        <v>0</v>
      </c>
      <c r="W18" s="4">
        <v>0</v>
      </c>
      <c r="X18" s="4" t="s">
        <v>35</v>
      </c>
      <c r="Y18" s="4" t="s">
        <v>112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44725</v>
      </c>
      <c r="G19" s="6">
        <v>44726</v>
      </c>
      <c r="H19" s="4">
        <v>1</v>
      </c>
      <c r="I19" s="4">
        <v>1</v>
      </c>
      <c r="J19" s="4">
        <v>1</v>
      </c>
      <c r="K19" s="4" t="s">
        <v>30</v>
      </c>
      <c r="L19" s="4">
        <v>515</v>
      </c>
      <c r="M19" s="4">
        <v>515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44724</v>
      </c>
      <c r="S19" s="6">
        <v>44729</v>
      </c>
      <c r="T19" s="4" t="s">
        <v>34</v>
      </c>
      <c r="U19" s="4">
        <v>515</v>
      </c>
      <c r="V19" s="4">
        <v>0</v>
      </c>
      <c r="W19" s="4">
        <v>0</v>
      </c>
      <c r="X19" s="4" t="s">
        <v>35</v>
      </c>
      <c r="Y19" s="4" t="s">
        <v>117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96</v>
      </c>
      <c r="F20" s="6">
        <v>44725</v>
      </c>
      <c r="G20" s="6">
        <v>44726</v>
      </c>
      <c r="H20" s="4">
        <v>1</v>
      </c>
      <c r="I20" s="4">
        <v>1</v>
      </c>
      <c r="J20" s="4">
        <v>1</v>
      </c>
      <c r="K20" s="4" t="s">
        <v>30</v>
      </c>
      <c r="L20" s="4">
        <v>420</v>
      </c>
      <c r="M20" s="4">
        <v>420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44724</v>
      </c>
      <c r="S20" s="6">
        <v>44729</v>
      </c>
      <c r="T20" s="4" t="s">
        <v>34</v>
      </c>
      <c r="U20" s="4">
        <v>420</v>
      </c>
      <c r="V20" s="4">
        <v>0</v>
      </c>
      <c r="W20" s="4">
        <v>0</v>
      </c>
      <c r="X20" s="4" t="s">
        <v>121</v>
      </c>
      <c r="Y20" s="4" t="s">
        <v>35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44725</v>
      </c>
      <c r="G21" s="6">
        <v>44726</v>
      </c>
      <c r="H21" s="4">
        <v>1</v>
      </c>
      <c r="I21" s="4">
        <v>1</v>
      </c>
      <c r="J21" s="4">
        <v>1</v>
      </c>
      <c r="K21" s="4" t="s">
        <v>30</v>
      </c>
      <c r="L21" s="4">
        <v>3537</v>
      </c>
      <c r="M21" s="4">
        <v>3537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44724</v>
      </c>
      <c r="S21" s="6">
        <v>44729</v>
      </c>
      <c r="T21" s="4" t="s">
        <v>34</v>
      </c>
      <c r="U21" s="4">
        <v>3537</v>
      </c>
      <c r="V21" s="4">
        <v>0</v>
      </c>
      <c r="W21" s="4">
        <v>0</v>
      </c>
      <c r="X21" s="4" t="s">
        <v>35</v>
      </c>
      <c r="Y21" s="4" t="s">
        <v>126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44725</v>
      </c>
      <c r="G22" s="6">
        <v>44726</v>
      </c>
      <c r="H22" s="4">
        <v>1</v>
      </c>
      <c r="I22" s="4">
        <v>1</v>
      </c>
      <c r="J22" s="4">
        <v>1</v>
      </c>
      <c r="K22" s="4" t="s">
        <v>30</v>
      </c>
      <c r="L22" s="4">
        <v>289</v>
      </c>
      <c r="M22" s="4">
        <v>289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44724</v>
      </c>
      <c r="S22" s="6">
        <v>44729</v>
      </c>
      <c r="T22" s="4" t="s">
        <v>34</v>
      </c>
      <c r="U22" s="4">
        <v>289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133</v>
      </c>
      <c r="F23" s="6">
        <v>44725</v>
      </c>
      <c r="G23" s="6">
        <v>44726</v>
      </c>
      <c r="H23" s="4">
        <v>1</v>
      </c>
      <c r="I23" s="4">
        <v>1</v>
      </c>
      <c r="J23" s="4">
        <v>1</v>
      </c>
      <c r="K23" s="4" t="s">
        <v>30</v>
      </c>
      <c r="L23" s="4">
        <v>758</v>
      </c>
      <c r="M23" s="4">
        <v>758</v>
      </c>
      <c r="N23" s="4" t="s">
        <v>134</v>
      </c>
      <c r="O23" s="4" t="s">
        <v>32</v>
      </c>
      <c r="P23" s="4" t="s">
        <v>33</v>
      </c>
      <c r="Q23" s="4">
        <v>0</v>
      </c>
      <c r="R23" s="7">
        <v>44724</v>
      </c>
      <c r="S23" s="6">
        <v>44729</v>
      </c>
      <c r="T23" s="4" t="s">
        <v>34</v>
      </c>
      <c r="U23" s="4">
        <v>758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135</v>
      </c>
      <c r="B24" s="4" t="s">
        <v>26</v>
      </c>
      <c r="C24" s="4" t="s">
        <v>27</v>
      </c>
      <c r="D24" s="4" t="s">
        <v>136</v>
      </c>
      <c r="E24" s="4" t="s">
        <v>137</v>
      </c>
      <c r="F24" s="6">
        <v>44725</v>
      </c>
      <c r="G24" s="6">
        <v>44726</v>
      </c>
      <c r="H24" s="4">
        <v>1</v>
      </c>
      <c r="I24" s="4">
        <v>1</v>
      </c>
      <c r="J24" s="4">
        <v>1</v>
      </c>
      <c r="K24" s="4" t="s">
        <v>30</v>
      </c>
      <c r="L24" s="4">
        <v>1696</v>
      </c>
      <c r="M24" s="4">
        <v>1696</v>
      </c>
      <c r="N24" s="4" t="s">
        <v>138</v>
      </c>
      <c r="O24" s="4" t="s">
        <v>32</v>
      </c>
      <c r="P24" s="4" t="s">
        <v>33</v>
      </c>
      <c r="Q24" s="4">
        <v>0</v>
      </c>
      <c r="R24" s="7">
        <v>44725</v>
      </c>
      <c r="S24" s="6">
        <v>44729</v>
      </c>
      <c r="T24" s="4" t="s">
        <v>34</v>
      </c>
      <c r="U24" s="4">
        <v>1696</v>
      </c>
      <c r="V24" s="4">
        <v>0</v>
      </c>
      <c r="W24" s="4">
        <v>0</v>
      </c>
      <c r="X24" s="4" t="s">
        <v>35</v>
      </c>
      <c r="Y24" s="4" t="s">
        <v>139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141</v>
      </c>
      <c r="E25" s="4" t="s">
        <v>142</v>
      </c>
      <c r="F25" s="6">
        <v>44725</v>
      </c>
      <c r="G25" s="6">
        <v>44726</v>
      </c>
      <c r="H25" s="4">
        <v>1</v>
      </c>
      <c r="I25" s="4">
        <v>1</v>
      </c>
      <c r="J25" s="4">
        <v>1</v>
      </c>
      <c r="K25" s="4" t="s">
        <v>30</v>
      </c>
      <c r="L25" s="4">
        <v>638</v>
      </c>
      <c r="M25" s="4">
        <v>638</v>
      </c>
      <c r="N25" s="4" t="s">
        <v>143</v>
      </c>
      <c r="O25" s="4" t="s">
        <v>32</v>
      </c>
      <c r="P25" s="4" t="s">
        <v>33</v>
      </c>
      <c r="Q25" s="4">
        <v>0</v>
      </c>
      <c r="R25" s="7">
        <v>44725</v>
      </c>
      <c r="S25" s="6">
        <v>44729</v>
      </c>
      <c r="T25" s="4" t="s">
        <v>34</v>
      </c>
      <c r="U25" s="4">
        <v>638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145</v>
      </c>
      <c r="E26" s="4" t="s">
        <v>57</v>
      </c>
      <c r="F26" s="6">
        <v>44725</v>
      </c>
      <c r="G26" s="6">
        <v>44726</v>
      </c>
      <c r="H26" s="4">
        <v>1</v>
      </c>
      <c r="I26" s="4">
        <v>1</v>
      </c>
      <c r="J26" s="4">
        <v>1</v>
      </c>
      <c r="K26" s="4" t="s">
        <v>30</v>
      </c>
      <c r="L26" s="4">
        <v>260</v>
      </c>
      <c r="M26" s="4">
        <v>260</v>
      </c>
      <c r="N26" s="4" t="s">
        <v>146</v>
      </c>
      <c r="O26" s="4" t="s">
        <v>32</v>
      </c>
      <c r="P26" s="4" t="s">
        <v>33</v>
      </c>
      <c r="Q26" s="4">
        <v>0</v>
      </c>
      <c r="R26" s="7">
        <v>44725</v>
      </c>
      <c r="S26" s="6">
        <v>44729</v>
      </c>
      <c r="T26" s="4" t="s">
        <v>34</v>
      </c>
      <c r="U26" s="4">
        <v>260</v>
      </c>
      <c r="V26" s="4">
        <v>0</v>
      </c>
      <c r="W26" s="4">
        <v>0</v>
      </c>
      <c r="X26" s="4" t="s">
        <v>35</v>
      </c>
      <c r="Y26" s="4" t="s">
        <v>147</v>
      </c>
    </row>
    <row r="27" s="4" customFormat="1" spans="1:25">
      <c r="A27" s="4" t="s">
        <v>148</v>
      </c>
      <c r="B27" s="4" t="s">
        <v>26</v>
      </c>
      <c r="C27" s="4" t="s">
        <v>27</v>
      </c>
      <c r="D27" s="4" t="s">
        <v>149</v>
      </c>
      <c r="E27" s="4" t="s">
        <v>150</v>
      </c>
      <c r="F27" s="6">
        <v>44725</v>
      </c>
      <c r="G27" s="6">
        <v>44726</v>
      </c>
      <c r="H27" s="4">
        <v>1</v>
      </c>
      <c r="I27" s="4">
        <v>1</v>
      </c>
      <c r="J27" s="4">
        <v>1</v>
      </c>
      <c r="K27" s="4" t="s">
        <v>30</v>
      </c>
      <c r="L27" s="4">
        <v>395</v>
      </c>
      <c r="M27" s="4">
        <v>395</v>
      </c>
      <c r="N27" s="4" t="s">
        <v>151</v>
      </c>
      <c r="O27" s="4" t="s">
        <v>32</v>
      </c>
      <c r="P27" s="4" t="s">
        <v>33</v>
      </c>
      <c r="Q27" s="4">
        <v>0</v>
      </c>
      <c r="R27" s="7">
        <v>44725</v>
      </c>
      <c r="S27" s="6">
        <v>44729</v>
      </c>
      <c r="T27" s="4" t="s">
        <v>34</v>
      </c>
      <c r="U27" s="4">
        <v>395</v>
      </c>
      <c r="V27" s="4">
        <v>0</v>
      </c>
      <c r="W27" s="4">
        <v>0</v>
      </c>
      <c r="X27" s="4" t="s">
        <v>152</v>
      </c>
      <c r="Y27" s="4" t="s">
        <v>35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29</v>
      </c>
      <c r="F28" s="6">
        <v>44725</v>
      </c>
      <c r="G28" s="6">
        <v>44726</v>
      </c>
      <c r="H28" s="4">
        <v>1</v>
      </c>
      <c r="I28" s="4">
        <v>1</v>
      </c>
      <c r="J28" s="4">
        <v>1</v>
      </c>
      <c r="K28" s="4" t="s">
        <v>30</v>
      </c>
      <c r="L28" s="4">
        <v>124</v>
      </c>
      <c r="M28" s="4">
        <v>124</v>
      </c>
      <c r="N28" s="4" t="s">
        <v>155</v>
      </c>
      <c r="O28" s="4" t="s">
        <v>32</v>
      </c>
      <c r="P28" s="4" t="s">
        <v>33</v>
      </c>
      <c r="Q28" s="4">
        <v>0</v>
      </c>
      <c r="R28" s="7">
        <v>44725</v>
      </c>
      <c r="S28" s="6">
        <v>44729</v>
      </c>
      <c r="T28" s="4" t="s">
        <v>34</v>
      </c>
      <c r="U28" s="4">
        <v>124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156</v>
      </c>
      <c r="B29" s="4" t="s">
        <v>26</v>
      </c>
      <c r="C29" s="4" t="s">
        <v>27</v>
      </c>
      <c r="D29" s="4" t="s">
        <v>157</v>
      </c>
      <c r="E29" s="4" t="s">
        <v>29</v>
      </c>
      <c r="F29" s="6">
        <v>44725</v>
      </c>
      <c r="G29" s="6">
        <v>44726</v>
      </c>
      <c r="H29" s="4">
        <v>1</v>
      </c>
      <c r="I29" s="4">
        <v>1</v>
      </c>
      <c r="J29" s="4">
        <v>1</v>
      </c>
      <c r="K29" s="4" t="s">
        <v>30</v>
      </c>
      <c r="L29" s="4">
        <v>1955</v>
      </c>
      <c r="M29" s="4">
        <v>1955</v>
      </c>
      <c r="N29" s="4" t="s">
        <v>158</v>
      </c>
      <c r="O29" s="4" t="s">
        <v>32</v>
      </c>
      <c r="P29" s="4" t="s">
        <v>33</v>
      </c>
      <c r="Q29" s="4">
        <v>0</v>
      </c>
      <c r="R29" s="7">
        <v>44725</v>
      </c>
      <c r="S29" s="6">
        <v>44729</v>
      </c>
      <c r="T29" s="4" t="s">
        <v>34</v>
      </c>
      <c r="U29" s="4">
        <v>1955</v>
      </c>
      <c r="V29" s="4">
        <v>0</v>
      </c>
      <c r="W29" s="4">
        <v>0</v>
      </c>
      <c r="X29" s="4" t="s">
        <v>35</v>
      </c>
      <c r="Y29" s="4" t="s">
        <v>159</v>
      </c>
    </row>
    <row r="30" s="4" customFormat="1" spans="1:25">
      <c r="A30" s="4" t="s">
        <v>160</v>
      </c>
      <c r="B30" s="4" t="s">
        <v>26</v>
      </c>
      <c r="C30" s="4" t="s">
        <v>27</v>
      </c>
      <c r="D30" s="4" t="s">
        <v>161</v>
      </c>
      <c r="E30" s="4" t="s">
        <v>162</v>
      </c>
      <c r="F30" s="6">
        <v>44725</v>
      </c>
      <c r="G30" s="6">
        <v>44726</v>
      </c>
      <c r="H30" s="4">
        <v>1</v>
      </c>
      <c r="I30" s="4">
        <v>1</v>
      </c>
      <c r="J30" s="4">
        <v>1</v>
      </c>
      <c r="K30" s="4" t="s">
        <v>30</v>
      </c>
      <c r="L30" s="4">
        <v>341</v>
      </c>
      <c r="M30" s="4">
        <v>341</v>
      </c>
      <c r="N30" s="4" t="s">
        <v>163</v>
      </c>
      <c r="O30" s="4" t="s">
        <v>32</v>
      </c>
      <c r="P30" s="4" t="s">
        <v>33</v>
      </c>
      <c r="Q30" s="4">
        <v>0</v>
      </c>
      <c r="R30" s="7">
        <v>44725</v>
      </c>
      <c r="S30" s="6">
        <v>44729</v>
      </c>
      <c r="T30" s="4" t="s">
        <v>34</v>
      </c>
      <c r="U30" s="4">
        <v>341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164</v>
      </c>
      <c r="B31" s="4" t="s">
        <v>26</v>
      </c>
      <c r="C31" s="4" t="s">
        <v>27</v>
      </c>
      <c r="D31" s="4" t="s">
        <v>165</v>
      </c>
      <c r="E31" s="4" t="s">
        <v>166</v>
      </c>
      <c r="F31" s="6">
        <v>44725</v>
      </c>
      <c r="G31" s="6">
        <v>44726</v>
      </c>
      <c r="H31" s="4">
        <v>1</v>
      </c>
      <c r="I31" s="4">
        <v>1</v>
      </c>
      <c r="J31" s="4">
        <v>1</v>
      </c>
      <c r="K31" s="4" t="s">
        <v>30</v>
      </c>
      <c r="L31" s="4">
        <v>176</v>
      </c>
      <c r="M31" s="4">
        <v>176</v>
      </c>
      <c r="N31" s="4" t="s">
        <v>167</v>
      </c>
      <c r="O31" s="4" t="s">
        <v>32</v>
      </c>
      <c r="P31" s="4" t="s">
        <v>33</v>
      </c>
      <c r="Q31" s="4">
        <v>0</v>
      </c>
      <c r="R31" s="7">
        <v>44725</v>
      </c>
      <c r="S31" s="6">
        <v>44729</v>
      </c>
      <c r="T31" s="4" t="s">
        <v>34</v>
      </c>
      <c r="U31" s="4">
        <v>176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168</v>
      </c>
      <c r="B32" s="4" t="s">
        <v>26</v>
      </c>
      <c r="C32" s="4" t="s">
        <v>27</v>
      </c>
      <c r="D32" s="4" t="s">
        <v>169</v>
      </c>
      <c r="E32" s="4" t="s">
        <v>170</v>
      </c>
      <c r="F32" s="6">
        <v>44725</v>
      </c>
      <c r="G32" s="6">
        <v>44726</v>
      </c>
      <c r="H32" s="4">
        <v>1</v>
      </c>
      <c r="I32" s="4">
        <v>1</v>
      </c>
      <c r="J32" s="4">
        <v>1</v>
      </c>
      <c r="K32" s="4" t="s">
        <v>30</v>
      </c>
      <c r="L32" s="4">
        <v>440</v>
      </c>
      <c r="M32" s="4">
        <v>440</v>
      </c>
      <c r="N32" s="4" t="s">
        <v>171</v>
      </c>
      <c r="O32" s="4" t="s">
        <v>32</v>
      </c>
      <c r="P32" s="4" t="s">
        <v>33</v>
      </c>
      <c r="Q32" s="4">
        <v>0</v>
      </c>
      <c r="R32" s="7">
        <v>44725</v>
      </c>
      <c r="S32" s="6">
        <v>44729</v>
      </c>
      <c r="T32" s="4" t="s">
        <v>34</v>
      </c>
      <c r="U32" s="4">
        <v>440</v>
      </c>
      <c r="V32" s="4">
        <v>0</v>
      </c>
      <c r="W32" s="4">
        <v>0</v>
      </c>
      <c r="X32" s="4" t="s">
        <v>35</v>
      </c>
      <c r="Y3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topLeftCell="A10" workbookViewId="0">
      <selection activeCell="A39" sqref="A39:A40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172</v>
      </c>
    </row>
    <row r="2" s="4" customFormat="1" spans="1:9">
      <c r="A2" s="5">
        <v>17790244174</v>
      </c>
      <c r="B2" s="6">
        <v>44724</v>
      </c>
      <c r="C2" s="6">
        <v>44726</v>
      </c>
      <c r="D2" s="4">
        <v>1561</v>
      </c>
      <c r="E2" s="4" t="str">
        <f>VLOOKUP(A2,HOP!A:L,12,0)</f>
        <v>1561.00</v>
      </c>
      <c r="F2" s="4" t="str">
        <f>VLOOKUP(A2,HOP!A:C,3,0)</f>
        <v>2506589</v>
      </c>
      <c r="G2" s="4">
        <f>D2-E2</f>
        <v>0</v>
      </c>
      <c r="H2" s="4" t="str">
        <f>$H$1&amp;F2</f>
        <v>，2506589</v>
      </c>
      <c r="I2" s="4" t="str">
        <f>VLOOKUP(A2,HOP!A:U,21,0)</f>
        <v>直连</v>
      </c>
    </row>
    <row r="3" s="4" customFormat="1" spans="1:9">
      <c r="A3" s="5">
        <v>17806475800</v>
      </c>
      <c r="B3" s="6">
        <v>44722</v>
      </c>
      <c r="C3" s="6">
        <v>44726</v>
      </c>
      <c r="D3" s="4">
        <v>1060</v>
      </c>
      <c r="E3" s="4" t="str">
        <f>VLOOKUP(A3,HOP!A:L,12,0)</f>
        <v>1060.00</v>
      </c>
      <c r="F3" s="4" t="str">
        <f>VLOOKUP(A3,HOP!A:C,3,0)</f>
        <v>2512850</v>
      </c>
      <c r="G3" s="4">
        <f t="shared" ref="G3:G32" si="0">D3-E3</f>
        <v>0</v>
      </c>
      <c r="H3" s="4" t="str">
        <f t="shared" ref="H3:H32" si="1">$H$1&amp;F3</f>
        <v>，2512850</v>
      </c>
      <c r="I3" s="4" t="str">
        <f>VLOOKUP(A3,HOP!A:U,21,0)</f>
        <v>直连</v>
      </c>
    </row>
    <row r="4" s="4" customFormat="1" spans="1:9">
      <c r="A4" s="5">
        <v>17903535832</v>
      </c>
      <c r="B4" s="6">
        <v>44724</v>
      </c>
      <c r="C4" s="6">
        <v>44726</v>
      </c>
      <c r="D4" s="4">
        <v>1714</v>
      </c>
      <c r="E4" s="4" t="str">
        <f>VLOOKUP(A4,HOP!A:L,12,0)</f>
        <v>1714.00</v>
      </c>
      <c r="F4" s="4" t="str">
        <f>VLOOKUP(A4,HOP!A:C,3,0)</f>
        <v>2542235</v>
      </c>
      <c r="G4" s="4">
        <f t="shared" si="0"/>
        <v>0</v>
      </c>
      <c r="H4" s="4" t="str">
        <f t="shared" si="1"/>
        <v>，2542235</v>
      </c>
      <c r="I4" s="4" t="str">
        <f>VLOOKUP(A4,HOP!A:U,21,0)</f>
        <v>直连</v>
      </c>
    </row>
    <row r="5" s="4" customFormat="1" spans="1:9">
      <c r="A5" s="5">
        <v>17908800234</v>
      </c>
      <c r="B5" s="6">
        <v>44724</v>
      </c>
      <c r="C5" s="6">
        <v>44726</v>
      </c>
      <c r="D5" s="4">
        <v>1643</v>
      </c>
      <c r="E5" s="4" t="str">
        <f>VLOOKUP(A5,HOP!A:L,12,0)</f>
        <v>1643.00</v>
      </c>
      <c r="F5" s="4" t="str">
        <f>VLOOKUP(A5,HOP!A:C,3,0)</f>
        <v>2543592</v>
      </c>
      <c r="G5" s="4">
        <f t="shared" si="0"/>
        <v>0</v>
      </c>
      <c r="H5" s="4" t="str">
        <f t="shared" si="1"/>
        <v>，2543592</v>
      </c>
      <c r="I5" s="4" t="str">
        <f>VLOOKUP(A5,HOP!A:U,21,0)</f>
        <v>直连</v>
      </c>
    </row>
    <row r="6" s="4" customFormat="1" spans="1:9">
      <c r="A6" s="5">
        <v>17924273556</v>
      </c>
      <c r="B6" s="6">
        <v>44725</v>
      </c>
      <c r="C6" s="6">
        <v>44726</v>
      </c>
      <c r="D6" s="4">
        <v>537</v>
      </c>
      <c r="E6" s="4" t="str">
        <f>VLOOKUP(A6,HOP!A:L,12,0)</f>
        <v>537.00</v>
      </c>
      <c r="F6" s="4" t="str">
        <f>VLOOKUP(A6,HOP!A:C,3,0)</f>
        <v>2547859</v>
      </c>
      <c r="G6" s="4">
        <f t="shared" si="0"/>
        <v>0</v>
      </c>
      <c r="H6" s="4" t="str">
        <f t="shared" si="1"/>
        <v>，2547859</v>
      </c>
      <c r="I6" s="4" t="str">
        <f>VLOOKUP(A6,HOP!A:U,21,0)</f>
        <v>直连</v>
      </c>
    </row>
    <row r="7" s="4" customFormat="1" spans="1:9">
      <c r="A7" s="5">
        <v>17935984154</v>
      </c>
      <c r="B7" s="6">
        <v>44725</v>
      </c>
      <c r="C7" s="6">
        <v>44726</v>
      </c>
      <c r="D7" s="4">
        <v>567</v>
      </c>
      <c r="E7" s="4" t="str">
        <f>VLOOKUP(A7,HOP!A:L,12,0)</f>
        <v>567.00</v>
      </c>
      <c r="F7" s="4" t="str">
        <f>VLOOKUP(A7,HOP!A:C,3,0)</f>
        <v>2551612</v>
      </c>
      <c r="G7" s="4">
        <f t="shared" si="0"/>
        <v>0</v>
      </c>
      <c r="H7" s="4" t="str">
        <f t="shared" si="1"/>
        <v>，2551612</v>
      </c>
      <c r="I7" s="4" t="str">
        <f>VLOOKUP(A7,HOP!A:U,21,0)</f>
        <v>直连</v>
      </c>
    </row>
    <row r="8" s="4" customFormat="1" spans="1:9">
      <c r="A8" s="5">
        <v>17960636116</v>
      </c>
      <c r="B8" s="6">
        <v>44725</v>
      </c>
      <c r="C8" s="6">
        <v>44726</v>
      </c>
      <c r="D8" s="4">
        <v>433</v>
      </c>
      <c r="E8" s="4" t="str">
        <f>VLOOKUP(A8,HOP!A:L,12,0)</f>
        <v>433.00</v>
      </c>
      <c r="F8" s="4" t="str">
        <f>VLOOKUP(A8,HOP!A:C,3,0)</f>
        <v>2556837</v>
      </c>
      <c r="G8" s="4">
        <f t="shared" si="0"/>
        <v>0</v>
      </c>
      <c r="H8" s="4" t="str">
        <f t="shared" si="1"/>
        <v>，2556837</v>
      </c>
      <c r="I8" s="4" t="str">
        <f>VLOOKUP(A8,HOP!A:U,21,0)</f>
        <v>直连</v>
      </c>
    </row>
    <row r="9" s="4" customFormat="1" spans="1:9">
      <c r="A9" s="5">
        <v>17961217500</v>
      </c>
      <c r="B9" s="6">
        <v>44722</v>
      </c>
      <c r="C9" s="6">
        <v>44726</v>
      </c>
      <c r="D9" s="4">
        <v>3356</v>
      </c>
      <c r="E9" s="4" t="str">
        <f>VLOOKUP(A9,HOP!A:L,12,0)</f>
        <v>3356.00</v>
      </c>
      <c r="F9" s="4" t="str">
        <f>VLOOKUP(A9,HOP!A:C,3,0)</f>
        <v>2557044</v>
      </c>
      <c r="G9" s="4">
        <f t="shared" si="0"/>
        <v>0</v>
      </c>
      <c r="H9" s="4" t="str">
        <f t="shared" si="1"/>
        <v>，2557044</v>
      </c>
      <c r="I9" s="4" t="str">
        <f>VLOOKUP(A9,HOP!A:U,21,0)</f>
        <v>直连</v>
      </c>
    </row>
    <row r="10" s="4" customFormat="1" spans="1:9">
      <c r="A10" s="5">
        <v>17984706828</v>
      </c>
      <c r="B10" s="6">
        <v>44725</v>
      </c>
      <c r="C10" s="6">
        <v>44726</v>
      </c>
      <c r="D10" s="4">
        <v>589</v>
      </c>
      <c r="E10" s="4" t="str">
        <f>VLOOKUP(A10,HOP!A:L,12,0)</f>
        <v>589.00</v>
      </c>
      <c r="F10" s="4" t="str">
        <f>VLOOKUP(A10,HOP!A:C,3,0)</f>
        <v>2562175</v>
      </c>
      <c r="G10" s="4">
        <f t="shared" si="0"/>
        <v>0</v>
      </c>
      <c r="H10" s="4" t="str">
        <f t="shared" si="1"/>
        <v>，2562175</v>
      </c>
      <c r="I10" s="4" t="str">
        <f>VLOOKUP(A10,HOP!A:U,21,0)</f>
        <v>直连</v>
      </c>
    </row>
    <row r="11" s="4" customFormat="1" spans="1:9">
      <c r="A11" s="5">
        <v>18031435750</v>
      </c>
      <c r="B11" s="6">
        <v>44725</v>
      </c>
      <c r="C11" s="6">
        <v>44726</v>
      </c>
      <c r="D11" s="4">
        <v>429</v>
      </c>
      <c r="E11" s="4" t="str">
        <f>VLOOKUP(A11,HOP!A:L,12,0)</f>
        <v>429.00</v>
      </c>
      <c r="F11" s="4" t="str">
        <f>VLOOKUP(A11,HOP!A:C,3,0)</f>
        <v>2571709</v>
      </c>
      <c r="G11" s="4">
        <f t="shared" si="0"/>
        <v>0</v>
      </c>
      <c r="H11" s="4" t="str">
        <f t="shared" si="1"/>
        <v>，2571709</v>
      </c>
      <c r="I11" s="4" t="str">
        <f>VLOOKUP(A11,HOP!A:U,21,0)</f>
        <v>直连</v>
      </c>
    </row>
    <row r="12" s="4" customFormat="1" spans="1:9">
      <c r="A12" s="5">
        <v>18037168780</v>
      </c>
      <c r="B12" s="6">
        <v>44724</v>
      </c>
      <c r="C12" s="6">
        <v>44726</v>
      </c>
      <c r="D12" s="4">
        <v>1758</v>
      </c>
      <c r="E12" s="4" t="str">
        <f>VLOOKUP(A12,HOP!A:L,12,0)</f>
        <v>1758.00</v>
      </c>
      <c r="F12" s="4" t="str">
        <f>VLOOKUP(A12,HOP!A:C,3,0)</f>
        <v>2573182</v>
      </c>
      <c r="G12" s="4">
        <f t="shared" si="0"/>
        <v>0</v>
      </c>
      <c r="H12" s="4" t="str">
        <f t="shared" si="1"/>
        <v>，2573182</v>
      </c>
      <c r="I12" s="4" t="str">
        <f>VLOOKUP(A12,HOP!A:U,21,0)</f>
        <v>直连</v>
      </c>
    </row>
    <row r="13" s="4" customFormat="1" spans="1:9">
      <c r="A13" s="5">
        <v>18064866164</v>
      </c>
      <c r="B13" s="6">
        <v>44723</v>
      </c>
      <c r="C13" s="6">
        <v>44726</v>
      </c>
      <c r="D13" s="4">
        <v>3963</v>
      </c>
      <c r="E13" s="4" t="str">
        <f>VLOOKUP(A13,HOP!A:L,12,0)</f>
        <v>3963.00</v>
      </c>
      <c r="F13" s="4" t="str">
        <f>VLOOKUP(A13,HOP!A:C,3,0)</f>
        <v>2579176</v>
      </c>
      <c r="G13" s="4">
        <f t="shared" si="0"/>
        <v>0</v>
      </c>
      <c r="H13" s="4" t="str">
        <f t="shared" si="1"/>
        <v>，2579176</v>
      </c>
      <c r="I13" s="4" t="str">
        <f>VLOOKUP(A13,HOP!A:U,21,0)</f>
        <v>直连</v>
      </c>
    </row>
    <row r="14" s="4" customFormat="1" spans="1:9">
      <c r="A14" s="5">
        <v>18065075232</v>
      </c>
      <c r="B14" s="6">
        <v>44723</v>
      </c>
      <c r="C14" s="6">
        <v>44726</v>
      </c>
      <c r="D14" s="4">
        <v>1861</v>
      </c>
      <c r="E14" s="4" t="str">
        <f>VLOOKUP(A14,HOP!A:L,12,0)</f>
        <v>1861.00</v>
      </c>
      <c r="F14" s="4" t="str">
        <f>VLOOKUP(A14,HOP!A:C,3,0)</f>
        <v>2579287</v>
      </c>
      <c r="G14" s="4">
        <f t="shared" si="0"/>
        <v>0</v>
      </c>
      <c r="H14" s="4" t="str">
        <f t="shared" si="1"/>
        <v>，2579287</v>
      </c>
      <c r="I14" s="4" t="str">
        <f>VLOOKUP(A14,HOP!A:U,21,0)</f>
        <v>直连</v>
      </c>
    </row>
    <row r="15" s="4" customFormat="1" spans="1:9">
      <c r="A15" s="5">
        <v>18077210372</v>
      </c>
      <c r="B15" s="6">
        <v>44725</v>
      </c>
      <c r="C15" s="6">
        <v>44726</v>
      </c>
      <c r="D15" s="4">
        <v>577</v>
      </c>
      <c r="E15" s="4" t="str">
        <f>VLOOKUP(A15,HOP!A:L,12,0)</f>
        <v>577.00</v>
      </c>
      <c r="F15" s="4" t="str">
        <f>VLOOKUP(A15,HOP!A:C,3,0)</f>
        <v>2581997</v>
      </c>
      <c r="G15" s="4">
        <f t="shared" si="0"/>
        <v>0</v>
      </c>
      <c r="H15" s="4" t="str">
        <f t="shared" si="1"/>
        <v>，2581997</v>
      </c>
      <c r="I15" s="4" t="str">
        <f>VLOOKUP(A15,HOP!A:U,21,0)</f>
        <v>直连</v>
      </c>
    </row>
    <row r="16" s="4" customFormat="1" spans="1:9">
      <c r="A16" s="5">
        <v>18087773460</v>
      </c>
      <c r="B16" s="6">
        <v>44724</v>
      </c>
      <c r="C16" s="6">
        <v>44726</v>
      </c>
      <c r="D16" s="4">
        <v>5476</v>
      </c>
      <c r="E16" s="4" t="str">
        <f>VLOOKUP(A16,HOP!A:L,12,0)</f>
        <v>5476.00</v>
      </c>
      <c r="F16" s="4" t="str">
        <f>VLOOKUP(A16,HOP!A:C,3,0)</f>
        <v>2584629</v>
      </c>
      <c r="G16" s="4">
        <f t="shared" si="0"/>
        <v>0</v>
      </c>
      <c r="H16" s="4" t="str">
        <f t="shared" si="1"/>
        <v>，2584629</v>
      </c>
      <c r="I16" s="4" t="str">
        <f>VLOOKUP(A16,HOP!A:U,21,0)</f>
        <v>直连</v>
      </c>
    </row>
    <row r="17" s="4" customFormat="1" spans="1:9">
      <c r="A17" s="5">
        <v>18088636243</v>
      </c>
      <c r="B17" s="6">
        <v>44725</v>
      </c>
      <c r="C17" s="6">
        <v>44726</v>
      </c>
      <c r="D17" s="4">
        <v>1482</v>
      </c>
      <c r="E17" s="4" t="str">
        <f>VLOOKUP(A17,HOP!A:L,12,0)</f>
        <v>1482.00</v>
      </c>
      <c r="F17" s="4" t="str">
        <f>VLOOKUP(A17,HOP!A:C,3,0)</f>
        <v>2584950</v>
      </c>
      <c r="G17" s="4">
        <f t="shared" si="0"/>
        <v>0</v>
      </c>
      <c r="H17" s="4" t="str">
        <f t="shared" si="1"/>
        <v>，2584950</v>
      </c>
      <c r="I17" s="4" t="str">
        <f>VLOOKUP(A17,HOP!A:U,21,0)</f>
        <v>直连</v>
      </c>
    </row>
    <row r="18" s="4" customFormat="1" spans="1:9">
      <c r="A18" s="5">
        <v>18091869802</v>
      </c>
      <c r="B18" s="6">
        <v>44723</v>
      </c>
      <c r="C18" s="6">
        <v>44726</v>
      </c>
      <c r="D18" s="4">
        <v>801</v>
      </c>
      <c r="E18" s="4" t="str">
        <f>VLOOKUP(A18,HOP!A:L,12,0)</f>
        <v>801.00</v>
      </c>
      <c r="F18" s="4" t="str">
        <f>VLOOKUP(A18,HOP!A:C,3,0)</f>
        <v>2585572</v>
      </c>
      <c r="G18" s="4">
        <f t="shared" si="0"/>
        <v>0</v>
      </c>
      <c r="H18" s="4" t="str">
        <f t="shared" si="1"/>
        <v>，2585572</v>
      </c>
      <c r="I18" s="4" t="str">
        <f>VLOOKUP(A18,HOP!A:U,21,0)</f>
        <v>直连</v>
      </c>
    </row>
    <row r="19" s="4" customFormat="1" spans="1:9">
      <c r="A19" s="5">
        <v>18098680292</v>
      </c>
      <c r="B19" s="6">
        <v>44725</v>
      </c>
      <c r="C19" s="6">
        <v>44726</v>
      </c>
      <c r="D19" s="4">
        <v>515</v>
      </c>
      <c r="E19" s="4" t="str">
        <f>VLOOKUP(A19,HOP!A:L,12,0)</f>
        <v>515.00</v>
      </c>
      <c r="F19" s="4" t="str">
        <f>VLOOKUP(A19,HOP!A:C,3,0)</f>
        <v>2587204</v>
      </c>
      <c r="G19" s="4">
        <f t="shared" si="0"/>
        <v>0</v>
      </c>
      <c r="H19" s="4" t="str">
        <f t="shared" si="1"/>
        <v>，2587204</v>
      </c>
      <c r="I19" s="4" t="str">
        <f>VLOOKUP(A19,HOP!A:U,21,0)</f>
        <v>直连</v>
      </c>
    </row>
    <row r="20" s="4" customFormat="1" spans="1:9">
      <c r="A20" s="5">
        <v>18098806223</v>
      </c>
      <c r="B20" s="6">
        <v>44725</v>
      </c>
      <c r="C20" s="6">
        <v>44726</v>
      </c>
      <c r="D20" s="4">
        <v>420</v>
      </c>
      <c r="E20" s="4" t="str">
        <f>VLOOKUP(A20,HOP!A:L,12,0)</f>
        <v>420.00</v>
      </c>
      <c r="F20" s="4" t="str">
        <f>VLOOKUP(A20,HOP!A:C,3,0)</f>
        <v>2587276</v>
      </c>
      <c r="G20" s="4">
        <f t="shared" si="0"/>
        <v>0</v>
      </c>
      <c r="H20" s="4" t="str">
        <f t="shared" si="1"/>
        <v>，2587276</v>
      </c>
      <c r="I20" s="4" t="str">
        <f>VLOOKUP(A20,HOP!A:U,21,0)</f>
        <v>直连</v>
      </c>
    </row>
    <row r="21" s="4" customFormat="1" spans="1:9">
      <c r="A21" s="5">
        <v>18101758670</v>
      </c>
      <c r="B21" s="6">
        <v>44725</v>
      </c>
      <c r="C21" s="6">
        <v>44726</v>
      </c>
      <c r="D21" s="4">
        <v>3537</v>
      </c>
      <c r="E21" s="4" t="str">
        <f>VLOOKUP(A21,HOP!A:L,12,0)</f>
        <v>3537.00</v>
      </c>
      <c r="F21" s="4" t="str">
        <f>VLOOKUP(A21,HOP!A:C,3,0)</f>
        <v>2587454</v>
      </c>
      <c r="G21" s="4">
        <f t="shared" si="0"/>
        <v>0</v>
      </c>
      <c r="H21" s="4" t="str">
        <f t="shared" si="1"/>
        <v>，2587454</v>
      </c>
      <c r="I21" s="4" t="str">
        <f>VLOOKUP(A21,HOP!A:U,21,0)</f>
        <v>直连</v>
      </c>
    </row>
    <row r="22" s="4" customFormat="1" spans="1:9">
      <c r="A22" s="5">
        <v>18102026368</v>
      </c>
      <c r="B22" s="6">
        <v>44725</v>
      </c>
      <c r="C22" s="6">
        <v>44726</v>
      </c>
      <c r="D22" s="4">
        <v>289</v>
      </c>
      <c r="E22" s="4" t="str">
        <f>VLOOKUP(A22,HOP!A:L,12,0)</f>
        <v>289.00</v>
      </c>
      <c r="F22" s="4" t="str">
        <f>VLOOKUP(A22,HOP!A:C,3,0)</f>
        <v>2587504</v>
      </c>
      <c r="G22" s="4">
        <f t="shared" si="0"/>
        <v>0</v>
      </c>
      <c r="H22" s="4" t="str">
        <f t="shared" si="1"/>
        <v>，2587504</v>
      </c>
      <c r="I22" s="4" t="str">
        <f>VLOOKUP(A22,HOP!A:U,21,0)</f>
        <v>直连</v>
      </c>
    </row>
    <row r="23" s="4" customFormat="1" spans="1:9">
      <c r="A23" s="5">
        <v>18102224847</v>
      </c>
      <c r="B23" s="6">
        <v>44725</v>
      </c>
      <c r="C23" s="6">
        <v>44726</v>
      </c>
      <c r="D23" s="4">
        <v>758</v>
      </c>
      <c r="E23" s="4" t="str">
        <f>VLOOKUP(A23,HOP!A:L,12,0)</f>
        <v>758.00</v>
      </c>
      <c r="F23" s="4" t="str">
        <f>VLOOKUP(A23,HOP!A:C,3,0)</f>
        <v>2587551</v>
      </c>
      <c r="G23" s="4">
        <f t="shared" si="0"/>
        <v>0</v>
      </c>
      <c r="H23" s="4" t="str">
        <f t="shared" si="1"/>
        <v>，2587551</v>
      </c>
      <c r="I23" s="4" t="str">
        <f>VLOOKUP(A23,HOP!A:U,21,0)</f>
        <v>直连</v>
      </c>
    </row>
    <row r="24" s="4" customFormat="1" spans="1:9">
      <c r="A24" s="5">
        <v>18107075985</v>
      </c>
      <c r="B24" s="6">
        <v>44725</v>
      </c>
      <c r="C24" s="6">
        <v>44726</v>
      </c>
      <c r="D24" s="4">
        <v>1696</v>
      </c>
      <c r="E24" s="4" t="str">
        <f>VLOOKUP(A24,HOP!A:L,12,0)</f>
        <v>1696.00</v>
      </c>
      <c r="F24" s="4" t="str">
        <f>VLOOKUP(A24,HOP!A:C,3,0)</f>
        <v>2588351</v>
      </c>
      <c r="G24" s="4">
        <f t="shared" si="0"/>
        <v>0</v>
      </c>
      <c r="H24" s="4" t="str">
        <f t="shared" si="1"/>
        <v>，2588351</v>
      </c>
      <c r="I24" s="4" t="str">
        <f>VLOOKUP(A24,HOP!A:U,21,0)</f>
        <v>直连</v>
      </c>
    </row>
    <row r="25" s="4" customFormat="1" spans="1:9">
      <c r="A25" s="5">
        <v>18107638091</v>
      </c>
      <c r="B25" s="6">
        <v>44725</v>
      </c>
      <c r="C25" s="6">
        <v>44726</v>
      </c>
      <c r="D25" s="4">
        <v>638</v>
      </c>
      <c r="E25" s="4" t="str">
        <f>VLOOKUP(A25,HOP!A:L,12,0)</f>
        <v>638.00</v>
      </c>
      <c r="F25" s="4" t="str">
        <f>VLOOKUP(A25,HOP!A:C,3,0)</f>
        <v>2588544</v>
      </c>
      <c r="G25" s="4">
        <f t="shared" si="0"/>
        <v>0</v>
      </c>
      <c r="H25" s="4" t="str">
        <f t="shared" si="1"/>
        <v>，2588544</v>
      </c>
      <c r="I25" s="4" t="str">
        <f>VLOOKUP(A25,HOP!A:U,21,0)</f>
        <v>直连</v>
      </c>
    </row>
    <row r="26" s="4" customFormat="1" spans="1:9">
      <c r="A26" s="5">
        <v>18107927766</v>
      </c>
      <c r="B26" s="6">
        <v>44725</v>
      </c>
      <c r="C26" s="6">
        <v>44726</v>
      </c>
      <c r="D26" s="4">
        <v>260</v>
      </c>
      <c r="E26" s="4" t="str">
        <f>VLOOKUP(A26,HOP!A:L,12,0)</f>
        <v>260.00</v>
      </c>
      <c r="F26" s="4" t="str">
        <f>VLOOKUP(A26,HOP!A:C,3,0)</f>
        <v>2588627</v>
      </c>
      <c r="G26" s="4">
        <f t="shared" si="0"/>
        <v>0</v>
      </c>
      <c r="H26" s="4" t="str">
        <f t="shared" si="1"/>
        <v>，2588627</v>
      </c>
      <c r="I26" s="4" t="str">
        <f>VLOOKUP(A26,HOP!A:U,21,0)</f>
        <v>直连</v>
      </c>
    </row>
    <row r="27" s="4" customFormat="1" spans="1:9">
      <c r="A27" s="5">
        <v>18109265031</v>
      </c>
      <c r="B27" s="6">
        <v>44725</v>
      </c>
      <c r="C27" s="6">
        <v>44726</v>
      </c>
      <c r="D27" s="4">
        <v>395</v>
      </c>
      <c r="E27" s="4" t="str">
        <f>VLOOKUP(A27,HOP!A:L,12,0)</f>
        <v>395.00</v>
      </c>
      <c r="F27" s="4" t="str">
        <f>VLOOKUP(A27,HOP!A:C,3,0)</f>
        <v>2589040</v>
      </c>
      <c r="G27" s="4">
        <f t="shared" si="0"/>
        <v>0</v>
      </c>
      <c r="H27" s="4" t="str">
        <f t="shared" si="1"/>
        <v>，2589040</v>
      </c>
      <c r="I27" s="4" t="str">
        <f>VLOOKUP(A27,HOP!A:U,21,0)</f>
        <v>直连</v>
      </c>
    </row>
    <row r="28" s="4" customFormat="1" spans="1:9">
      <c r="A28" s="5">
        <v>18109456817</v>
      </c>
      <c r="B28" s="6">
        <v>44725</v>
      </c>
      <c r="C28" s="6">
        <v>44726</v>
      </c>
      <c r="D28" s="4">
        <v>124</v>
      </c>
      <c r="E28" s="4" t="str">
        <f>VLOOKUP(A28,HOP!A:L,12,0)</f>
        <v>124.00</v>
      </c>
      <c r="F28" s="4" t="str">
        <f>VLOOKUP(A28,HOP!A:C,3,0)</f>
        <v>2589093</v>
      </c>
      <c r="G28" s="4">
        <f t="shared" si="0"/>
        <v>0</v>
      </c>
      <c r="H28" s="4" t="str">
        <f t="shared" si="1"/>
        <v>，2589093</v>
      </c>
      <c r="I28" s="4" t="str">
        <f>VLOOKUP(A28,HOP!A:U,21,0)</f>
        <v>直连</v>
      </c>
    </row>
    <row r="29" s="4" customFormat="1" spans="1:9">
      <c r="A29" s="5">
        <v>18109543625</v>
      </c>
      <c r="B29" s="6">
        <v>44725</v>
      </c>
      <c r="C29" s="6">
        <v>44726</v>
      </c>
      <c r="D29" s="4">
        <v>1955</v>
      </c>
      <c r="E29" s="4" t="str">
        <f>VLOOKUP(A29,HOP!A:L,12,0)</f>
        <v>1955.00</v>
      </c>
      <c r="F29" s="4" t="str">
        <f>VLOOKUP(A29,HOP!A:C,3,0)</f>
        <v>2589114</v>
      </c>
      <c r="G29" s="4">
        <f t="shared" si="0"/>
        <v>0</v>
      </c>
      <c r="H29" s="4" t="str">
        <f t="shared" si="1"/>
        <v>，2589114</v>
      </c>
      <c r="I29" s="4" t="str">
        <f>VLOOKUP(A29,HOP!A:U,21,0)</f>
        <v>直连</v>
      </c>
    </row>
    <row r="30" s="4" customFormat="1" spans="1:9">
      <c r="A30" s="5">
        <v>18110097520</v>
      </c>
      <c r="B30" s="6">
        <v>44725</v>
      </c>
      <c r="C30" s="6">
        <v>44726</v>
      </c>
      <c r="D30" s="4">
        <v>341</v>
      </c>
      <c r="E30" s="4" t="str">
        <f>VLOOKUP(A30,HOP!A:L,12,0)</f>
        <v>341.00</v>
      </c>
      <c r="F30" s="4" t="str">
        <f>VLOOKUP(A30,HOP!A:C,3,0)</f>
        <v>2589233</v>
      </c>
      <c r="G30" s="4">
        <f t="shared" si="0"/>
        <v>0</v>
      </c>
      <c r="H30" s="4" t="str">
        <f t="shared" si="1"/>
        <v>，2589233</v>
      </c>
      <c r="I30" s="4" t="str">
        <f>VLOOKUP(A30,HOP!A:U,21,0)</f>
        <v>直连</v>
      </c>
    </row>
    <row r="31" s="4" customFormat="1" spans="1:9">
      <c r="A31" s="5">
        <v>18113637011</v>
      </c>
      <c r="B31" s="6">
        <v>44725</v>
      </c>
      <c r="C31" s="6">
        <v>44726</v>
      </c>
      <c r="D31" s="4">
        <v>176</v>
      </c>
      <c r="E31" s="4" t="str">
        <f>VLOOKUP(A31,HOP!A:L,12,0)</f>
        <v>176.00</v>
      </c>
      <c r="F31" s="4" t="str">
        <f>VLOOKUP(A31,HOP!A:C,3,0)</f>
        <v>2589471</v>
      </c>
      <c r="G31" s="4">
        <f t="shared" si="0"/>
        <v>0</v>
      </c>
      <c r="H31" s="4" t="str">
        <f t="shared" si="1"/>
        <v>，2589471</v>
      </c>
      <c r="I31" s="4" t="str">
        <f>VLOOKUP(A31,HOP!A:U,21,0)</f>
        <v>直连</v>
      </c>
    </row>
    <row r="32" s="4" customFormat="1" spans="1:9">
      <c r="A32" s="5">
        <v>18113693453</v>
      </c>
      <c r="B32" s="6">
        <v>44725</v>
      </c>
      <c r="C32" s="6">
        <v>44726</v>
      </c>
      <c r="D32" s="4">
        <v>440</v>
      </c>
      <c r="E32" s="4" t="str">
        <f>VLOOKUP(A32,HOP!A:L,12,0)</f>
        <v>440.00</v>
      </c>
      <c r="F32" s="4" t="str">
        <f>VLOOKUP(A32,HOP!A:C,3,0)</f>
        <v>2589481</v>
      </c>
      <c r="G32" s="4">
        <f t="shared" si="0"/>
        <v>0</v>
      </c>
      <c r="H32" s="4" t="str">
        <f t="shared" si="1"/>
        <v>，2589481</v>
      </c>
      <c r="I32" s="4" t="str">
        <f>VLOOKUP(A32,HOP!A:U,21,0)</f>
        <v>直连</v>
      </c>
    </row>
    <row r="34" spans="4:4">
      <c r="D34" s="4">
        <f>SUM(D2:D33)</f>
        <v>39351</v>
      </c>
    </row>
    <row r="35" spans="4:4">
      <c r="D35" s="4" t="s">
        <v>173</v>
      </c>
    </row>
    <row r="39" spans="1:1">
      <c r="A39" s="4" t="s">
        <v>174</v>
      </c>
    </row>
    <row r="40" spans="1:1">
      <c r="A40" s="4" t="s">
        <v>175</v>
      </c>
    </row>
  </sheetData>
  <autoFilter ref="A1:X32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workbookViewId="0">
      <selection activeCell="D39" sqref="D3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176</v>
      </c>
      <c r="B1" s="2" t="s">
        <v>177</v>
      </c>
      <c r="C1" s="2" t="s">
        <v>178</v>
      </c>
      <c r="D1" s="2" t="s">
        <v>179</v>
      </c>
      <c r="E1" s="2" t="s">
        <v>13</v>
      </c>
      <c r="F1" s="2" t="s">
        <v>5</v>
      </c>
      <c r="G1" s="2" t="s">
        <v>6</v>
      </c>
      <c r="H1" s="2" t="s">
        <v>180</v>
      </c>
      <c r="I1" s="2" t="s">
        <v>181</v>
      </c>
      <c r="J1" s="2" t="s">
        <v>182</v>
      </c>
      <c r="K1" s="2" t="s">
        <v>183</v>
      </c>
      <c r="L1" s="2" t="s">
        <v>184</v>
      </c>
      <c r="M1" s="2" t="s">
        <v>185</v>
      </c>
      <c r="N1" s="2" t="s">
        <v>186</v>
      </c>
      <c r="O1" s="2" t="s">
        <v>187</v>
      </c>
      <c r="P1" s="2" t="s">
        <v>188</v>
      </c>
      <c r="Q1" s="2" t="s">
        <v>189</v>
      </c>
      <c r="R1" s="2" t="s">
        <v>190</v>
      </c>
      <c r="S1" s="2" t="s">
        <v>191</v>
      </c>
      <c r="T1" s="2" t="s">
        <v>192</v>
      </c>
      <c r="U1" s="2" t="s">
        <v>193</v>
      </c>
    </row>
    <row r="2" s="1" customFormat="1" spans="1:21">
      <c r="A2" s="3">
        <v>18113693453</v>
      </c>
      <c r="B2" s="1" t="s">
        <v>194</v>
      </c>
      <c r="C2" s="1" t="s">
        <v>195</v>
      </c>
      <c r="D2" s="1" t="s">
        <v>196</v>
      </c>
      <c r="E2" s="1" t="s">
        <v>197</v>
      </c>
      <c r="F2" s="1" t="s">
        <v>194</v>
      </c>
      <c r="G2" s="1" t="s">
        <v>198</v>
      </c>
      <c r="H2" s="1" t="s">
        <v>199</v>
      </c>
      <c r="I2" s="1" t="s">
        <v>200</v>
      </c>
      <c r="J2" s="1" t="s">
        <v>30</v>
      </c>
      <c r="K2" s="1" t="s">
        <v>201</v>
      </c>
      <c r="L2" s="1" t="s">
        <v>201</v>
      </c>
      <c r="M2" s="1" t="s">
        <v>202</v>
      </c>
      <c r="N2" s="1" t="s">
        <v>202</v>
      </c>
      <c r="O2" s="1" t="s">
        <v>203</v>
      </c>
      <c r="P2" s="1" t="s">
        <v>204</v>
      </c>
      <c r="Q2" s="1" t="s">
        <v>205</v>
      </c>
      <c r="R2" s="1" t="s">
        <v>206</v>
      </c>
      <c r="S2" s="1" t="s">
        <v>207</v>
      </c>
      <c r="T2" s="1" t="s">
        <v>208</v>
      </c>
      <c r="U2" s="1" t="s">
        <v>209</v>
      </c>
    </row>
    <row r="3" s="1" customFormat="1" spans="1:21">
      <c r="A3" s="3">
        <v>18113637011</v>
      </c>
      <c r="B3" s="1" t="s">
        <v>194</v>
      </c>
      <c r="C3" s="1" t="s">
        <v>210</v>
      </c>
      <c r="D3" s="1" t="s">
        <v>211</v>
      </c>
      <c r="E3" s="1" t="s">
        <v>212</v>
      </c>
      <c r="F3" s="1" t="s">
        <v>194</v>
      </c>
      <c r="G3" s="1" t="s">
        <v>198</v>
      </c>
      <c r="H3" s="1" t="s">
        <v>199</v>
      </c>
      <c r="I3" s="1" t="s">
        <v>213</v>
      </c>
      <c r="J3" s="1" t="s">
        <v>30</v>
      </c>
      <c r="K3" s="1" t="s">
        <v>214</v>
      </c>
      <c r="L3" s="1" t="s">
        <v>214</v>
      </c>
      <c r="M3" s="1" t="s">
        <v>202</v>
      </c>
      <c r="N3" s="1" t="s">
        <v>202</v>
      </c>
      <c r="O3" s="1" t="s">
        <v>203</v>
      </c>
      <c r="P3" s="1" t="s">
        <v>204</v>
      </c>
      <c r="Q3" s="1" t="s">
        <v>205</v>
      </c>
      <c r="R3" s="1" t="s">
        <v>215</v>
      </c>
      <c r="S3" s="1" t="s">
        <v>207</v>
      </c>
      <c r="T3" s="1" t="s">
        <v>208</v>
      </c>
      <c r="U3" s="1" t="s">
        <v>209</v>
      </c>
    </row>
    <row r="4" s="1" customFormat="1" spans="1:21">
      <c r="A4" s="3">
        <v>18110097520</v>
      </c>
      <c r="B4" s="1" t="s">
        <v>194</v>
      </c>
      <c r="C4" s="1" t="s">
        <v>216</v>
      </c>
      <c r="D4" s="1" t="s">
        <v>217</v>
      </c>
      <c r="E4" s="1" t="s">
        <v>218</v>
      </c>
      <c r="F4" s="1" t="s">
        <v>194</v>
      </c>
      <c r="G4" s="1" t="s">
        <v>198</v>
      </c>
      <c r="H4" s="1" t="s">
        <v>199</v>
      </c>
      <c r="I4" s="1" t="s">
        <v>219</v>
      </c>
      <c r="J4" s="1" t="s">
        <v>30</v>
      </c>
      <c r="K4" s="1" t="s">
        <v>220</v>
      </c>
      <c r="L4" s="1" t="s">
        <v>220</v>
      </c>
      <c r="M4" s="1" t="s">
        <v>202</v>
      </c>
      <c r="N4" s="1" t="s">
        <v>202</v>
      </c>
      <c r="O4" s="1" t="s">
        <v>203</v>
      </c>
      <c r="P4" s="1" t="s">
        <v>204</v>
      </c>
      <c r="Q4" s="1" t="s">
        <v>205</v>
      </c>
      <c r="R4" s="1" t="s">
        <v>221</v>
      </c>
      <c r="S4" s="1" t="s">
        <v>207</v>
      </c>
      <c r="T4" s="1" t="s">
        <v>208</v>
      </c>
      <c r="U4" s="1" t="s">
        <v>209</v>
      </c>
    </row>
    <row r="5" s="1" customFormat="1" spans="1:21">
      <c r="A5" s="3">
        <v>18109543625</v>
      </c>
      <c r="B5" s="1" t="s">
        <v>194</v>
      </c>
      <c r="C5" s="1" t="s">
        <v>222</v>
      </c>
      <c r="D5" s="1" t="s">
        <v>223</v>
      </c>
      <c r="E5" s="1" t="s">
        <v>224</v>
      </c>
      <c r="F5" s="1" t="s">
        <v>194</v>
      </c>
      <c r="G5" s="1" t="s">
        <v>198</v>
      </c>
      <c r="H5" s="1" t="s">
        <v>199</v>
      </c>
      <c r="I5" s="1" t="s">
        <v>225</v>
      </c>
      <c r="J5" s="1" t="s">
        <v>30</v>
      </c>
      <c r="K5" s="1" t="s">
        <v>226</v>
      </c>
      <c r="L5" s="1" t="s">
        <v>226</v>
      </c>
      <c r="M5" s="1" t="s">
        <v>202</v>
      </c>
      <c r="N5" s="1" t="s">
        <v>202</v>
      </c>
      <c r="O5" s="1" t="s">
        <v>203</v>
      </c>
      <c r="P5" s="1" t="s">
        <v>204</v>
      </c>
      <c r="Q5" s="1" t="s">
        <v>205</v>
      </c>
      <c r="R5" s="1" t="s">
        <v>227</v>
      </c>
      <c r="S5" s="1" t="s">
        <v>207</v>
      </c>
      <c r="T5" s="1" t="s">
        <v>208</v>
      </c>
      <c r="U5" s="1" t="s">
        <v>209</v>
      </c>
    </row>
    <row r="6" s="1" customFormat="1" spans="1:21">
      <c r="A6" s="3">
        <v>18109456817</v>
      </c>
      <c r="B6" s="1" t="s">
        <v>194</v>
      </c>
      <c r="C6" s="1" t="s">
        <v>228</v>
      </c>
      <c r="D6" s="1" t="s">
        <v>229</v>
      </c>
      <c r="E6" s="1" t="s">
        <v>230</v>
      </c>
      <c r="F6" s="1" t="s">
        <v>194</v>
      </c>
      <c r="G6" s="1" t="s">
        <v>198</v>
      </c>
      <c r="H6" s="1" t="s">
        <v>199</v>
      </c>
      <c r="I6" s="1" t="s">
        <v>231</v>
      </c>
      <c r="J6" s="1" t="s">
        <v>30</v>
      </c>
      <c r="K6" s="1" t="s">
        <v>232</v>
      </c>
      <c r="L6" s="1" t="s">
        <v>232</v>
      </c>
      <c r="M6" s="1" t="s">
        <v>202</v>
      </c>
      <c r="N6" s="1" t="s">
        <v>202</v>
      </c>
      <c r="O6" s="1" t="s">
        <v>203</v>
      </c>
      <c r="P6" s="1" t="s">
        <v>204</v>
      </c>
      <c r="Q6" s="1" t="s">
        <v>205</v>
      </c>
      <c r="R6" s="1" t="s">
        <v>233</v>
      </c>
      <c r="S6" s="1" t="s">
        <v>207</v>
      </c>
      <c r="T6" s="1" t="s">
        <v>208</v>
      </c>
      <c r="U6" s="1" t="s">
        <v>209</v>
      </c>
    </row>
    <row r="7" s="1" customFormat="1" spans="1:21">
      <c r="A7" s="3">
        <v>18109265031</v>
      </c>
      <c r="B7" s="1" t="s">
        <v>194</v>
      </c>
      <c r="C7" s="1" t="s">
        <v>234</v>
      </c>
      <c r="D7" s="1" t="s">
        <v>235</v>
      </c>
      <c r="E7" s="1" t="s">
        <v>236</v>
      </c>
      <c r="F7" s="1" t="s">
        <v>194</v>
      </c>
      <c r="G7" s="1" t="s">
        <v>198</v>
      </c>
      <c r="H7" s="1" t="s">
        <v>199</v>
      </c>
      <c r="I7" s="1" t="s">
        <v>237</v>
      </c>
      <c r="J7" s="1" t="s">
        <v>30</v>
      </c>
      <c r="K7" s="1" t="s">
        <v>238</v>
      </c>
      <c r="L7" s="1" t="s">
        <v>238</v>
      </c>
      <c r="M7" s="1" t="s">
        <v>202</v>
      </c>
      <c r="N7" s="1" t="s">
        <v>202</v>
      </c>
      <c r="O7" s="1" t="s">
        <v>203</v>
      </c>
      <c r="P7" s="1" t="s">
        <v>204</v>
      </c>
      <c r="Q7" s="1" t="s">
        <v>205</v>
      </c>
      <c r="R7" s="1" t="s">
        <v>239</v>
      </c>
      <c r="S7" s="1" t="s">
        <v>207</v>
      </c>
      <c r="T7" s="1" t="s">
        <v>208</v>
      </c>
      <c r="U7" s="1" t="s">
        <v>209</v>
      </c>
    </row>
    <row r="8" s="1" customFormat="1" spans="1:21">
      <c r="A8" s="3">
        <v>18107927766</v>
      </c>
      <c r="B8" s="1" t="s">
        <v>194</v>
      </c>
      <c r="C8" s="1" t="s">
        <v>240</v>
      </c>
      <c r="D8" s="1" t="s">
        <v>241</v>
      </c>
      <c r="E8" s="1" t="s">
        <v>242</v>
      </c>
      <c r="F8" s="1" t="s">
        <v>194</v>
      </c>
      <c r="G8" s="1" t="s">
        <v>198</v>
      </c>
      <c r="H8" s="1" t="s">
        <v>199</v>
      </c>
      <c r="I8" s="1" t="s">
        <v>243</v>
      </c>
      <c r="J8" s="1" t="s">
        <v>30</v>
      </c>
      <c r="K8" s="1" t="s">
        <v>244</v>
      </c>
      <c r="L8" s="1" t="s">
        <v>244</v>
      </c>
      <c r="M8" s="1" t="s">
        <v>202</v>
      </c>
      <c r="N8" s="1" t="s">
        <v>202</v>
      </c>
      <c r="O8" s="1" t="s">
        <v>203</v>
      </c>
      <c r="P8" s="1" t="s">
        <v>204</v>
      </c>
      <c r="Q8" s="1" t="s">
        <v>205</v>
      </c>
      <c r="R8" s="1" t="s">
        <v>245</v>
      </c>
      <c r="S8" s="1" t="s">
        <v>207</v>
      </c>
      <c r="T8" s="1" t="s">
        <v>208</v>
      </c>
      <c r="U8" s="1" t="s">
        <v>209</v>
      </c>
    </row>
    <row r="9" s="1" customFormat="1" spans="1:21">
      <c r="A9" s="3">
        <v>18107638091</v>
      </c>
      <c r="B9" s="1" t="s">
        <v>194</v>
      </c>
      <c r="C9" s="1" t="s">
        <v>246</v>
      </c>
      <c r="D9" s="1" t="s">
        <v>247</v>
      </c>
      <c r="E9" s="1" t="s">
        <v>248</v>
      </c>
      <c r="F9" s="1" t="s">
        <v>194</v>
      </c>
      <c r="G9" s="1" t="s">
        <v>198</v>
      </c>
      <c r="H9" s="1" t="s">
        <v>199</v>
      </c>
      <c r="I9" s="1" t="s">
        <v>249</v>
      </c>
      <c r="J9" s="1" t="s">
        <v>30</v>
      </c>
      <c r="K9" s="1" t="s">
        <v>250</v>
      </c>
      <c r="L9" s="1" t="s">
        <v>250</v>
      </c>
      <c r="M9" s="1" t="s">
        <v>202</v>
      </c>
      <c r="N9" s="1" t="s">
        <v>202</v>
      </c>
      <c r="O9" s="1" t="s">
        <v>203</v>
      </c>
      <c r="P9" s="1" t="s">
        <v>204</v>
      </c>
      <c r="Q9" s="1" t="s">
        <v>205</v>
      </c>
      <c r="R9" s="1" t="s">
        <v>251</v>
      </c>
      <c r="S9" s="1" t="s">
        <v>207</v>
      </c>
      <c r="T9" s="1" t="s">
        <v>208</v>
      </c>
      <c r="U9" s="1" t="s">
        <v>209</v>
      </c>
    </row>
    <row r="10" s="1" customFormat="1" spans="1:21">
      <c r="A10" s="3">
        <v>18107075985</v>
      </c>
      <c r="B10" s="1" t="s">
        <v>194</v>
      </c>
      <c r="C10" s="1" t="s">
        <v>252</v>
      </c>
      <c r="D10" s="1" t="s">
        <v>253</v>
      </c>
      <c r="E10" s="1" t="s">
        <v>254</v>
      </c>
      <c r="F10" s="1" t="s">
        <v>194</v>
      </c>
      <c r="G10" s="1" t="s">
        <v>198</v>
      </c>
      <c r="H10" s="1" t="s">
        <v>199</v>
      </c>
      <c r="I10" s="1" t="s">
        <v>255</v>
      </c>
      <c r="J10" s="1" t="s">
        <v>30</v>
      </c>
      <c r="K10" s="1" t="s">
        <v>256</v>
      </c>
      <c r="L10" s="1" t="s">
        <v>256</v>
      </c>
      <c r="M10" s="1" t="s">
        <v>202</v>
      </c>
      <c r="N10" s="1" t="s">
        <v>202</v>
      </c>
      <c r="O10" s="1" t="s">
        <v>203</v>
      </c>
      <c r="P10" s="1" t="s">
        <v>204</v>
      </c>
      <c r="Q10" s="1" t="s">
        <v>205</v>
      </c>
      <c r="R10" s="1" t="s">
        <v>257</v>
      </c>
      <c r="S10" s="1" t="s">
        <v>207</v>
      </c>
      <c r="T10" s="1" t="s">
        <v>208</v>
      </c>
      <c r="U10" s="1" t="s">
        <v>209</v>
      </c>
    </row>
    <row r="11" s="1" customFormat="1" spans="1:21">
      <c r="A11" s="3">
        <v>18102224847</v>
      </c>
      <c r="B11" s="1" t="s">
        <v>258</v>
      </c>
      <c r="C11" s="1" t="s">
        <v>259</v>
      </c>
      <c r="D11" s="1" t="s">
        <v>260</v>
      </c>
      <c r="E11" s="1" t="s">
        <v>261</v>
      </c>
      <c r="F11" s="1" t="s">
        <v>194</v>
      </c>
      <c r="G11" s="1" t="s">
        <v>198</v>
      </c>
      <c r="H11" s="1" t="s">
        <v>199</v>
      </c>
      <c r="I11" s="1" t="s">
        <v>262</v>
      </c>
      <c r="J11" s="1" t="s">
        <v>30</v>
      </c>
      <c r="K11" s="1" t="s">
        <v>263</v>
      </c>
      <c r="L11" s="1" t="s">
        <v>263</v>
      </c>
      <c r="M11" s="1" t="s">
        <v>202</v>
      </c>
      <c r="N11" s="1" t="s">
        <v>202</v>
      </c>
      <c r="O11" s="1" t="s">
        <v>203</v>
      </c>
      <c r="P11" s="1" t="s">
        <v>204</v>
      </c>
      <c r="Q11" s="1" t="s">
        <v>205</v>
      </c>
      <c r="R11" s="1" t="s">
        <v>264</v>
      </c>
      <c r="S11" s="1" t="s">
        <v>207</v>
      </c>
      <c r="T11" s="1" t="s">
        <v>208</v>
      </c>
      <c r="U11" s="1" t="s">
        <v>209</v>
      </c>
    </row>
    <row r="12" s="1" customFormat="1" spans="1:21">
      <c r="A12" s="3">
        <v>18102026368</v>
      </c>
      <c r="B12" s="1" t="s">
        <v>258</v>
      </c>
      <c r="C12" s="1" t="s">
        <v>265</v>
      </c>
      <c r="D12" s="1" t="s">
        <v>266</v>
      </c>
      <c r="E12" s="1" t="s">
        <v>267</v>
      </c>
      <c r="F12" s="1" t="s">
        <v>194</v>
      </c>
      <c r="G12" s="1" t="s">
        <v>198</v>
      </c>
      <c r="H12" s="1" t="s">
        <v>199</v>
      </c>
      <c r="I12" s="1" t="s">
        <v>268</v>
      </c>
      <c r="J12" s="1" t="s">
        <v>30</v>
      </c>
      <c r="K12" s="1" t="s">
        <v>269</v>
      </c>
      <c r="L12" s="1" t="s">
        <v>269</v>
      </c>
      <c r="M12" s="1" t="s">
        <v>202</v>
      </c>
      <c r="N12" s="1" t="s">
        <v>202</v>
      </c>
      <c r="O12" s="1" t="s">
        <v>203</v>
      </c>
      <c r="P12" s="1" t="s">
        <v>204</v>
      </c>
      <c r="Q12" s="1" t="s">
        <v>205</v>
      </c>
      <c r="R12" s="1" t="s">
        <v>270</v>
      </c>
      <c r="S12" s="1" t="s">
        <v>207</v>
      </c>
      <c r="T12" s="1" t="s">
        <v>208</v>
      </c>
      <c r="U12" s="1" t="s">
        <v>209</v>
      </c>
    </row>
    <row r="13" s="1" customFormat="1" spans="1:21">
      <c r="A13" s="3">
        <v>18101758670</v>
      </c>
      <c r="B13" s="1" t="s">
        <v>258</v>
      </c>
      <c r="C13" s="1" t="s">
        <v>271</v>
      </c>
      <c r="D13" s="1" t="s">
        <v>272</v>
      </c>
      <c r="E13" s="1" t="s">
        <v>273</v>
      </c>
      <c r="F13" s="1" t="s">
        <v>194</v>
      </c>
      <c r="G13" s="1" t="s">
        <v>198</v>
      </c>
      <c r="H13" s="1" t="s">
        <v>199</v>
      </c>
      <c r="I13" s="1" t="s">
        <v>274</v>
      </c>
      <c r="J13" s="1" t="s">
        <v>30</v>
      </c>
      <c r="K13" s="1" t="s">
        <v>275</v>
      </c>
      <c r="L13" s="1" t="s">
        <v>275</v>
      </c>
      <c r="M13" s="1" t="s">
        <v>202</v>
      </c>
      <c r="N13" s="1" t="s">
        <v>202</v>
      </c>
      <c r="O13" s="1" t="s">
        <v>203</v>
      </c>
      <c r="P13" s="1" t="s">
        <v>204</v>
      </c>
      <c r="Q13" s="1" t="s">
        <v>205</v>
      </c>
      <c r="R13" s="1" t="s">
        <v>276</v>
      </c>
      <c r="S13" s="1" t="s">
        <v>207</v>
      </c>
      <c r="T13" s="1" t="s">
        <v>208</v>
      </c>
      <c r="U13" s="1" t="s">
        <v>209</v>
      </c>
    </row>
    <row r="14" s="1" customFormat="1" spans="1:21">
      <c r="A14" s="3">
        <v>18098806223</v>
      </c>
      <c r="B14" s="1" t="s">
        <v>258</v>
      </c>
      <c r="C14" s="1" t="s">
        <v>277</v>
      </c>
      <c r="D14" s="1" t="s">
        <v>278</v>
      </c>
      <c r="E14" s="1" t="s">
        <v>279</v>
      </c>
      <c r="F14" s="1" t="s">
        <v>194</v>
      </c>
      <c r="G14" s="1" t="s">
        <v>198</v>
      </c>
      <c r="H14" s="1" t="s">
        <v>199</v>
      </c>
      <c r="I14" s="1" t="s">
        <v>280</v>
      </c>
      <c r="J14" s="1" t="s">
        <v>30</v>
      </c>
      <c r="K14" s="1" t="s">
        <v>281</v>
      </c>
      <c r="L14" s="1" t="s">
        <v>281</v>
      </c>
      <c r="M14" s="1" t="s">
        <v>202</v>
      </c>
      <c r="N14" s="1" t="s">
        <v>202</v>
      </c>
      <c r="O14" s="1" t="s">
        <v>203</v>
      </c>
      <c r="P14" s="1" t="s">
        <v>204</v>
      </c>
      <c r="Q14" s="1" t="s">
        <v>205</v>
      </c>
      <c r="R14" s="1" t="s">
        <v>282</v>
      </c>
      <c r="S14" s="1" t="s">
        <v>207</v>
      </c>
      <c r="T14" s="1" t="s">
        <v>208</v>
      </c>
      <c r="U14" s="1" t="s">
        <v>209</v>
      </c>
    </row>
    <row r="15" s="1" customFormat="1" spans="1:21">
      <c r="A15" s="3">
        <v>18098680292</v>
      </c>
      <c r="B15" s="1" t="s">
        <v>258</v>
      </c>
      <c r="C15" s="1" t="s">
        <v>283</v>
      </c>
      <c r="D15" s="1" t="s">
        <v>284</v>
      </c>
      <c r="E15" s="1" t="s">
        <v>285</v>
      </c>
      <c r="F15" s="1" t="s">
        <v>194</v>
      </c>
      <c r="G15" s="1" t="s">
        <v>198</v>
      </c>
      <c r="H15" s="1" t="s">
        <v>199</v>
      </c>
      <c r="I15" s="1" t="s">
        <v>286</v>
      </c>
      <c r="J15" s="1" t="s">
        <v>30</v>
      </c>
      <c r="K15" s="1" t="s">
        <v>287</v>
      </c>
      <c r="L15" s="1" t="s">
        <v>287</v>
      </c>
      <c r="M15" s="1" t="s">
        <v>202</v>
      </c>
      <c r="N15" s="1" t="s">
        <v>202</v>
      </c>
      <c r="O15" s="1" t="s">
        <v>203</v>
      </c>
      <c r="P15" s="1" t="s">
        <v>204</v>
      </c>
      <c r="Q15" s="1" t="s">
        <v>205</v>
      </c>
      <c r="R15" s="1" t="s">
        <v>288</v>
      </c>
      <c r="S15" s="1" t="s">
        <v>207</v>
      </c>
      <c r="T15" s="1" t="s">
        <v>208</v>
      </c>
      <c r="U15" s="1" t="s">
        <v>209</v>
      </c>
    </row>
    <row r="16" s="1" customFormat="1" spans="1:21">
      <c r="A16" s="3">
        <v>18091869802</v>
      </c>
      <c r="B16" s="1" t="s">
        <v>289</v>
      </c>
      <c r="C16" s="1" t="s">
        <v>290</v>
      </c>
      <c r="D16" s="1" t="s">
        <v>291</v>
      </c>
      <c r="E16" s="1" t="s">
        <v>292</v>
      </c>
      <c r="F16" s="1" t="s">
        <v>289</v>
      </c>
      <c r="G16" s="1" t="s">
        <v>198</v>
      </c>
      <c r="H16" s="1" t="s">
        <v>199</v>
      </c>
      <c r="I16" s="1" t="s">
        <v>293</v>
      </c>
      <c r="J16" s="1" t="s">
        <v>30</v>
      </c>
      <c r="K16" s="1" t="s">
        <v>294</v>
      </c>
      <c r="L16" s="1" t="s">
        <v>294</v>
      </c>
      <c r="M16" s="1" t="s">
        <v>202</v>
      </c>
      <c r="N16" s="1" t="s">
        <v>202</v>
      </c>
      <c r="O16" s="1" t="s">
        <v>203</v>
      </c>
      <c r="P16" s="1" t="s">
        <v>204</v>
      </c>
      <c r="Q16" s="1" t="s">
        <v>205</v>
      </c>
      <c r="R16" s="1" t="s">
        <v>295</v>
      </c>
      <c r="S16" s="1" t="s">
        <v>207</v>
      </c>
      <c r="T16" s="1" t="s">
        <v>208</v>
      </c>
      <c r="U16" s="1" t="s">
        <v>209</v>
      </c>
    </row>
    <row r="17" s="1" customFormat="1" spans="1:21">
      <c r="A17" s="3">
        <v>18088636243</v>
      </c>
      <c r="B17" s="1" t="s">
        <v>296</v>
      </c>
      <c r="C17" s="1" t="s">
        <v>297</v>
      </c>
      <c r="D17" s="1" t="s">
        <v>298</v>
      </c>
      <c r="E17" s="1" t="s">
        <v>299</v>
      </c>
      <c r="F17" s="1" t="s">
        <v>194</v>
      </c>
      <c r="G17" s="1" t="s">
        <v>198</v>
      </c>
      <c r="H17" s="1" t="s">
        <v>199</v>
      </c>
      <c r="I17" s="1" t="s">
        <v>300</v>
      </c>
      <c r="J17" s="1" t="s">
        <v>30</v>
      </c>
      <c r="K17" s="1" t="s">
        <v>301</v>
      </c>
      <c r="L17" s="1" t="s">
        <v>301</v>
      </c>
      <c r="M17" s="1" t="s">
        <v>202</v>
      </c>
      <c r="N17" s="1" t="s">
        <v>202</v>
      </c>
      <c r="O17" s="1" t="s">
        <v>203</v>
      </c>
      <c r="P17" s="1" t="s">
        <v>204</v>
      </c>
      <c r="Q17" s="1" t="s">
        <v>205</v>
      </c>
      <c r="R17" s="1" t="s">
        <v>302</v>
      </c>
      <c r="S17" s="1" t="s">
        <v>207</v>
      </c>
      <c r="T17" s="1" t="s">
        <v>208</v>
      </c>
      <c r="U17" s="1" t="s">
        <v>209</v>
      </c>
    </row>
    <row r="18" s="1" customFormat="1" spans="1:21">
      <c r="A18" s="3">
        <v>18087773460</v>
      </c>
      <c r="B18" s="1" t="s">
        <v>296</v>
      </c>
      <c r="C18" s="1" t="s">
        <v>303</v>
      </c>
      <c r="D18" s="1" t="s">
        <v>304</v>
      </c>
      <c r="E18" s="1" t="s">
        <v>305</v>
      </c>
      <c r="F18" s="1" t="s">
        <v>258</v>
      </c>
      <c r="G18" s="1" t="s">
        <v>198</v>
      </c>
      <c r="H18" s="1" t="s">
        <v>199</v>
      </c>
      <c r="I18" s="1" t="s">
        <v>306</v>
      </c>
      <c r="J18" s="1" t="s">
        <v>30</v>
      </c>
      <c r="K18" s="1" t="s">
        <v>307</v>
      </c>
      <c r="L18" s="1" t="s">
        <v>307</v>
      </c>
      <c r="M18" s="1" t="s">
        <v>202</v>
      </c>
      <c r="N18" s="1" t="s">
        <v>202</v>
      </c>
      <c r="O18" s="1" t="s">
        <v>203</v>
      </c>
      <c r="P18" s="1" t="s">
        <v>204</v>
      </c>
      <c r="Q18" s="1" t="s">
        <v>205</v>
      </c>
      <c r="R18" s="1" t="s">
        <v>308</v>
      </c>
      <c r="S18" s="1" t="s">
        <v>207</v>
      </c>
      <c r="T18" s="1" t="s">
        <v>208</v>
      </c>
      <c r="U18" s="1" t="s">
        <v>209</v>
      </c>
    </row>
    <row r="19" s="1" customFormat="1" spans="1:21">
      <c r="A19" s="3">
        <v>17984706828</v>
      </c>
      <c r="B19" s="1" t="s">
        <v>309</v>
      </c>
      <c r="C19" s="1" t="s">
        <v>310</v>
      </c>
      <c r="D19" s="1" t="s">
        <v>311</v>
      </c>
      <c r="E19" s="1" t="s">
        <v>312</v>
      </c>
      <c r="F19" s="1" t="s">
        <v>194</v>
      </c>
      <c r="G19" s="1" t="s">
        <v>198</v>
      </c>
      <c r="H19" s="1" t="s">
        <v>199</v>
      </c>
      <c r="I19" s="1" t="s">
        <v>313</v>
      </c>
      <c r="J19" s="1" t="s">
        <v>30</v>
      </c>
      <c r="K19" s="1" t="s">
        <v>314</v>
      </c>
      <c r="L19" s="1" t="s">
        <v>314</v>
      </c>
      <c r="M19" s="1" t="s">
        <v>202</v>
      </c>
      <c r="N19" s="1" t="s">
        <v>202</v>
      </c>
      <c r="O19" s="1" t="s">
        <v>203</v>
      </c>
      <c r="P19" s="1" t="s">
        <v>204</v>
      </c>
      <c r="Q19" s="1" t="s">
        <v>205</v>
      </c>
      <c r="R19" s="1" t="s">
        <v>315</v>
      </c>
      <c r="S19" s="1" t="s">
        <v>207</v>
      </c>
      <c r="T19" s="1" t="s">
        <v>208</v>
      </c>
      <c r="U19" s="1" t="s">
        <v>209</v>
      </c>
    </row>
    <row r="20" s="1" customFormat="1" spans="1:21">
      <c r="A20" s="3">
        <v>18077210372</v>
      </c>
      <c r="B20" s="1" t="s">
        <v>316</v>
      </c>
      <c r="C20" s="1" t="s">
        <v>317</v>
      </c>
      <c r="D20" s="1" t="s">
        <v>318</v>
      </c>
      <c r="E20" s="1" t="s">
        <v>319</v>
      </c>
      <c r="F20" s="1" t="s">
        <v>194</v>
      </c>
      <c r="G20" s="1" t="s">
        <v>198</v>
      </c>
      <c r="H20" s="1" t="s">
        <v>199</v>
      </c>
      <c r="I20" s="1" t="s">
        <v>320</v>
      </c>
      <c r="J20" s="1" t="s">
        <v>30</v>
      </c>
      <c r="K20" s="1" t="s">
        <v>321</v>
      </c>
      <c r="L20" s="1" t="s">
        <v>321</v>
      </c>
      <c r="M20" s="1" t="s">
        <v>202</v>
      </c>
      <c r="N20" s="1" t="s">
        <v>202</v>
      </c>
      <c r="O20" s="1" t="s">
        <v>203</v>
      </c>
      <c r="P20" s="1" t="s">
        <v>204</v>
      </c>
      <c r="Q20" s="1" t="s">
        <v>205</v>
      </c>
      <c r="R20" s="1" t="s">
        <v>322</v>
      </c>
      <c r="S20" s="1" t="s">
        <v>207</v>
      </c>
      <c r="T20" s="1" t="s">
        <v>208</v>
      </c>
      <c r="U20" s="1" t="s">
        <v>209</v>
      </c>
    </row>
    <row r="21" s="1" customFormat="1" spans="1:21">
      <c r="A21" s="3">
        <v>17924273556</v>
      </c>
      <c r="B21" s="1" t="s">
        <v>323</v>
      </c>
      <c r="C21" s="1" t="s">
        <v>324</v>
      </c>
      <c r="D21" s="1" t="s">
        <v>325</v>
      </c>
      <c r="E21" s="1" t="s">
        <v>326</v>
      </c>
      <c r="F21" s="1" t="s">
        <v>194</v>
      </c>
      <c r="G21" s="1" t="s">
        <v>198</v>
      </c>
      <c r="H21" s="1" t="s">
        <v>199</v>
      </c>
      <c r="I21" s="1" t="s">
        <v>327</v>
      </c>
      <c r="J21" s="1" t="s">
        <v>30</v>
      </c>
      <c r="K21" s="1" t="s">
        <v>328</v>
      </c>
      <c r="L21" s="1" t="s">
        <v>328</v>
      </c>
      <c r="M21" s="1" t="s">
        <v>202</v>
      </c>
      <c r="N21" s="1" t="s">
        <v>202</v>
      </c>
      <c r="O21" s="1" t="s">
        <v>203</v>
      </c>
      <c r="P21" s="1" t="s">
        <v>204</v>
      </c>
      <c r="Q21" s="1" t="s">
        <v>205</v>
      </c>
      <c r="R21" s="1" t="s">
        <v>329</v>
      </c>
      <c r="S21" s="1" t="s">
        <v>207</v>
      </c>
      <c r="T21" s="1" t="s">
        <v>208</v>
      </c>
      <c r="U21" s="1" t="s">
        <v>209</v>
      </c>
    </row>
    <row r="22" s="1" customFormat="1" spans="1:21">
      <c r="A22" s="3">
        <v>17935984154</v>
      </c>
      <c r="B22" s="1" t="s">
        <v>330</v>
      </c>
      <c r="C22" s="1" t="s">
        <v>331</v>
      </c>
      <c r="D22" s="1" t="s">
        <v>332</v>
      </c>
      <c r="E22" s="1" t="s">
        <v>333</v>
      </c>
      <c r="F22" s="1" t="s">
        <v>194</v>
      </c>
      <c r="G22" s="1" t="s">
        <v>198</v>
      </c>
      <c r="H22" s="1" t="s">
        <v>199</v>
      </c>
      <c r="I22" s="1" t="s">
        <v>334</v>
      </c>
      <c r="J22" s="1" t="s">
        <v>30</v>
      </c>
      <c r="K22" s="1" t="s">
        <v>335</v>
      </c>
      <c r="L22" s="1" t="s">
        <v>335</v>
      </c>
      <c r="M22" s="1" t="s">
        <v>202</v>
      </c>
      <c r="N22" s="1" t="s">
        <v>202</v>
      </c>
      <c r="O22" s="1" t="s">
        <v>203</v>
      </c>
      <c r="P22" s="1" t="s">
        <v>204</v>
      </c>
      <c r="Q22" s="1" t="s">
        <v>205</v>
      </c>
      <c r="R22" s="1" t="s">
        <v>336</v>
      </c>
      <c r="S22" s="1" t="s">
        <v>207</v>
      </c>
      <c r="T22" s="1" t="s">
        <v>208</v>
      </c>
      <c r="U22" s="1" t="s">
        <v>209</v>
      </c>
    </row>
    <row r="23" s="1" customFormat="1" spans="1:21">
      <c r="A23" s="3">
        <v>18037168780</v>
      </c>
      <c r="B23" s="1" t="s">
        <v>337</v>
      </c>
      <c r="C23" s="1" t="s">
        <v>338</v>
      </c>
      <c r="D23" s="1" t="s">
        <v>339</v>
      </c>
      <c r="E23" s="1" t="s">
        <v>340</v>
      </c>
      <c r="F23" s="1" t="s">
        <v>258</v>
      </c>
      <c r="G23" s="1" t="s">
        <v>198</v>
      </c>
      <c r="H23" s="1" t="s">
        <v>199</v>
      </c>
      <c r="I23" s="1" t="s">
        <v>341</v>
      </c>
      <c r="J23" s="1" t="s">
        <v>30</v>
      </c>
      <c r="K23" s="1" t="s">
        <v>342</v>
      </c>
      <c r="L23" s="1" t="s">
        <v>342</v>
      </c>
      <c r="M23" s="1" t="s">
        <v>202</v>
      </c>
      <c r="N23" s="1" t="s">
        <v>202</v>
      </c>
      <c r="O23" s="1" t="s">
        <v>203</v>
      </c>
      <c r="P23" s="1" t="s">
        <v>204</v>
      </c>
      <c r="Q23" s="1" t="s">
        <v>205</v>
      </c>
      <c r="R23" s="1" t="s">
        <v>343</v>
      </c>
      <c r="S23" s="1" t="s">
        <v>207</v>
      </c>
      <c r="T23" s="1" t="s">
        <v>208</v>
      </c>
      <c r="U23" s="1" t="s">
        <v>209</v>
      </c>
    </row>
    <row r="24" s="1" customFormat="1" spans="1:21">
      <c r="A24" s="3">
        <v>17961217500</v>
      </c>
      <c r="B24" s="1" t="s">
        <v>344</v>
      </c>
      <c r="C24" s="1" t="s">
        <v>345</v>
      </c>
      <c r="D24" s="1" t="s">
        <v>346</v>
      </c>
      <c r="E24" s="1" t="s">
        <v>347</v>
      </c>
      <c r="F24" s="1" t="s">
        <v>296</v>
      </c>
      <c r="G24" s="1" t="s">
        <v>198</v>
      </c>
      <c r="H24" s="1" t="s">
        <v>199</v>
      </c>
      <c r="I24" s="1" t="s">
        <v>348</v>
      </c>
      <c r="J24" s="1" t="s">
        <v>30</v>
      </c>
      <c r="K24" s="1" t="s">
        <v>349</v>
      </c>
      <c r="L24" s="1" t="s">
        <v>349</v>
      </c>
      <c r="M24" s="1" t="s">
        <v>202</v>
      </c>
      <c r="N24" s="1" t="s">
        <v>202</v>
      </c>
      <c r="O24" s="1" t="s">
        <v>203</v>
      </c>
      <c r="P24" s="1" t="s">
        <v>204</v>
      </c>
      <c r="Q24" s="1" t="s">
        <v>205</v>
      </c>
      <c r="R24" s="1" t="s">
        <v>350</v>
      </c>
      <c r="S24" s="1" t="s">
        <v>207</v>
      </c>
      <c r="T24" s="1" t="s">
        <v>208</v>
      </c>
      <c r="U24" s="1" t="s">
        <v>209</v>
      </c>
    </row>
    <row r="25" s="1" customFormat="1" spans="1:21">
      <c r="A25" s="3">
        <v>17908800234</v>
      </c>
      <c r="B25" s="1" t="s">
        <v>351</v>
      </c>
      <c r="C25" s="1" t="s">
        <v>352</v>
      </c>
      <c r="D25" s="1" t="s">
        <v>353</v>
      </c>
      <c r="E25" s="1" t="s">
        <v>354</v>
      </c>
      <c r="F25" s="1" t="s">
        <v>258</v>
      </c>
      <c r="G25" s="1" t="s">
        <v>198</v>
      </c>
      <c r="H25" s="1" t="s">
        <v>199</v>
      </c>
      <c r="I25" s="1" t="s">
        <v>355</v>
      </c>
      <c r="J25" s="1" t="s">
        <v>30</v>
      </c>
      <c r="K25" s="1" t="s">
        <v>356</v>
      </c>
      <c r="L25" s="1" t="s">
        <v>356</v>
      </c>
      <c r="M25" s="1" t="s">
        <v>202</v>
      </c>
      <c r="N25" s="1" t="s">
        <v>202</v>
      </c>
      <c r="O25" s="1" t="s">
        <v>203</v>
      </c>
      <c r="P25" s="1" t="s">
        <v>204</v>
      </c>
      <c r="Q25" s="1" t="s">
        <v>205</v>
      </c>
      <c r="R25" s="1" t="s">
        <v>357</v>
      </c>
      <c r="S25" s="1" t="s">
        <v>207</v>
      </c>
      <c r="T25" s="1" t="s">
        <v>208</v>
      </c>
      <c r="U25" s="1" t="s">
        <v>209</v>
      </c>
    </row>
    <row r="26" s="1" customFormat="1" spans="1:21">
      <c r="A26" s="3">
        <v>17903535832</v>
      </c>
      <c r="B26" s="1" t="s">
        <v>358</v>
      </c>
      <c r="C26" s="1" t="s">
        <v>359</v>
      </c>
      <c r="D26" s="1" t="s">
        <v>353</v>
      </c>
      <c r="E26" s="1" t="s">
        <v>360</v>
      </c>
      <c r="F26" s="1" t="s">
        <v>258</v>
      </c>
      <c r="G26" s="1" t="s">
        <v>198</v>
      </c>
      <c r="H26" s="1" t="s">
        <v>199</v>
      </c>
      <c r="I26" s="1" t="s">
        <v>361</v>
      </c>
      <c r="J26" s="1" t="s">
        <v>30</v>
      </c>
      <c r="K26" s="1" t="s">
        <v>362</v>
      </c>
      <c r="L26" s="1" t="s">
        <v>362</v>
      </c>
      <c r="M26" s="1" t="s">
        <v>202</v>
      </c>
      <c r="N26" s="1" t="s">
        <v>202</v>
      </c>
      <c r="O26" s="1" t="s">
        <v>203</v>
      </c>
      <c r="P26" s="1" t="s">
        <v>204</v>
      </c>
      <c r="Q26" s="1" t="s">
        <v>205</v>
      </c>
      <c r="R26" s="1" t="s">
        <v>363</v>
      </c>
      <c r="S26" s="1" t="s">
        <v>207</v>
      </c>
      <c r="T26" s="1" t="s">
        <v>208</v>
      </c>
      <c r="U26" s="1" t="s">
        <v>209</v>
      </c>
    </row>
    <row r="27" s="1" customFormat="1" spans="1:21">
      <c r="A27" s="3">
        <v>18064866164</v>
      </c>
      <c r="B27" s="1" t="s">
        <v>364</v>
      </c>
      <c r="C27" s="1" t="s">
        <v>365</v>
      </c>
      <c r="D27" s="1" t="s">
        <v>366</v>
      </c>
      <c r="E27" s="1" t="s">
        <v>367</v>
      </c>
      <c r="F27" s="1" t="s">
        <v>289</v>
      </c>
      <c r="G27" s="1" t="s">
        <v>198</v>
      </c>
      <c r="H27" s="1" t="s">
        <v>199</v>
      </c>
      <c r="I27" s="1" t="s">
        <v>368</v>
      </c>
      <c r="J27" s="1" t="s">
        <v>30</v>
      </c>
      <c r="K27" s="1" t="s">
        <v>369</v>
      </c>
      <c r="L27" s="1" t="s">
        <v>369</v>
      </c>
      <c r="M27" s="1" t="s">
        <v>202</v>
      </c>
      <c r="N27" s="1" t="s">
        <v>202</v>
      </c>
      <c r="O27" s="1" t="s">
        <v>203</v>
      </c>
      <c r="P27" s="1" t="s">
        <v>204</v>
      </c>
      <c r="Q27" s="1" t="s">
        <v>205</v>
      </c>
      <c r="R27" s="1" t="s">
        <v>370</v>
      </c>
      <c r="S27" s="1" t="s">
        <v>207</v>
      </c>
      <c r="T27" s="1" t="s">
        <v>208</v>
      </c>
      <c r="U27" s="1" t="s">
        <v>209</v>
      </c>
    </row>
    <row r="28" s="1" customFormat="1" spans="1:21">
      <c r="A28" s="3">
        <v>18031435750</v>
      </c>
      <c r="B28" s="1" t="s">
        <v>371</v>
      </c>
      <c r="C28" s="1" t="s">
        <v>372</v>
      </c>
      <c r="D28" s="1" t="s">
        <v>373</v>
      </c>
      <c r="E28" s="1" t="s">
        <v>374</v>
      </c>
      <c r="F28" s="1" t="s">
        <v>194</v>
      </c>
      <c r="G28" s="1" t="s">
        <v>198</v>
      </c>
      <c r="H28" s="1" t="s">
        <v>199</v>
      </c>
      <c r="I28" s="1" t="s">
        <v>375</v>
      </c>
      <c r="J28" s="1" t="s">
        <v>30</v>
      </c>
      <c r="K28" s="1" t="s">
        <v>376</v>
      </c>
      <c r="L28" s="1" t="s">
        <v>376</v>
      </c>
      <c r="M28" s="1" t="s">
        <v>202</v>
      </c>
      <c r="N28" s="1" t="s">
        <v>202</v>
      </c>
      <c r="O28" s="1" t="s">
        <v>203</v>
      </c>
      <c r="P28" s="1" t="s">
        <v>204</v>
      </c>
      <c r="Q28" s="1" t="s">
        <v>205</v>
      </c>
      <c r="R28" s="1" t="s">
        <v>377</v>
      </c>
      <c r="S28" s="1" t="s">
        <v>207</v>
      </c>
      <c r="T28" s="1" t="s">
        <v>208</v>
      </c>
      <c r="U28" s="1" t="s">
        <v>209</v>
      </c>
    </row>
    <row r="29" s="1" customFormat="1" spans="1:21">
      <c r="A29" s="3">
        <v>17960636116</v>
      </c>
      <c r="B29" s="1" t="s">
        <v>378</v>
      </c>
      <c r="C29" s="1" t="s">
        <v>379</v>
      </c>
      <c r="D29" s="1" t="s">
        <v>380</v>
      </c>
      <c r="E29" s="1" t="s">
        <v>381</v>
      </c>
      <c r="F29" s="1" t="s">
        <v>194</v>
      </c>
      <c r="G29" s="1" t="s">
        <v>198</v>
      </c>
      <c r="H29" s="1" t="s">
        <v>199</v>
      </c>
      <c r="I29" s="1" t="s">
        <v>382</v>
      </c>
      <c r="J29" s="1" t="s">
        <v>30</v>
      </c>
      <c r="K29" s="1" t="s">
        <v>383</v>
      </c>
      <c r="L29" s="1" t="s">
        <v>383</v>
      </c>
      <c r="M29" s="1" t="s">
        <v>202</v>
      </c>
      <c r="N29" s="1" t="s">
        <v>202</v>
      </c>
      <c r="O29" s="1" t="s">
        <v>203</v>
      </c>
      <c r="P29" s="1" t="s">
        <v>204</v>
      </c>
      <c r="Q29" s="1" t="s">
        <v>205</v>
      </c>
      <c r="R29" s="1" t="s">
        <v>384</v>
      </c>
      <c r="S29" s="1" t="s">
        <v>207</v>
      </c>
      <c r="T29" s="1" t="s">
        <v>208</v>
      </c>
      <c r="U29" s="1" t="s">
        <v>209</v>
      </c>
    </row>
    <row r="30" s="1" customFormat="1" spans="1:21">
      <c r="A30" s="3">
        <v>17806475800</v>
      </c>
      <c r="B30" s="1" t="s">
        <v>385</v>
      </c>
      <c r="C30" s="1" t="s">
        <v>386</v>
      </c>
      <c r="D30" s="1" t="s">
        <v>387</v>
      </c>
      <c r="E30" s="1" t="s">
        <v>388</v>
      </c>
      <c r="F30" s="1" t="s">
        <v>296</v>
      </c>
      <c r="G30" s="1" t="s">
        <v>198</v>
      </c>
      <c r="H30" s="1" t="s">
        <v>199</v>
      </c>
      <c r="I30" s="1" t="s">
        <v>389</v>
      </c>
      <c r="J30" s="1" t="s">
        <v>30</v>
      </c>
      <c r="K30" s="1" t="s">
        <v>390</v>
      </c>
      <c r="L30" s="1" t="s">
        <v>390</v>
      </c>
      <c r="M30" s="1" t="s">
        <v>202</v>
      </c>
      <c r="N30" s="1" t="s">
        <v>202</v>
      </c>
      <c r="O30" s="1" t="s">
        <v>203</v>
      </c>
      <c r="P30" s="1" t="s">
        <v>204</v>
      </c>
      <c r="Q30" s="1" t="s">
        <v>205</v>
      </c>
      <c r="R30" s="1" t="s">
        <v>391</v>
      </c>
      <c r="S30" s="1" t="s">
        <v>207</v>
      </c>
      <c r="T30" s="1" t="s">
        <v>208</v>
      </c>
      <c r="U30" s="1" t="s">
        <v>209</v>
      </c>
    </row>
    <row r="31" s="1" customFormat="1" spans="1:21">
      <c r="A31" s="3">
        <v>18065075232</v>
      </c>
      <c r="B31" s="1" t="s">
        <v>364</v>
      </c>
      <c r="C31" s="1" t="s">
        <v>392</v>
      </c>
      <c r="D31" s="1" t="s">
        <v>393</v>
      </c>
      <c r="E31" s="1" t="s">
        <v>394</v>
      </c>
      <c r="F31" s="1" t="s">
        <v>289</v>
      </c>
      <c r="G31" s="1" t="s">
        <v>198</v>
      </c>
      <c r="H31" s="1" t="s">
        <v>199</v>
      </c>
      <c r="I31" s="1" t="s">
        <v>395</v>
      </c>
      <c r="J31" s="1" t="s">
        <v>30</v>
      </c>
      <c r="K31" s="1" t="s">
        <v>396</v>
      </c>
      <c r="L31" s="1" t="s">
        <v>396</v>
      </c>
      <c r="M31" s="1" t="s">
        <v>202</v>
      </c>
      <c r="N31" s="1" t="s">
        <v>202</v>
      </c>
      <c r="O31" s="1" t="s">
        <v>203</v>
      </c>
      <c r="P31" s="1" t="s">
        <v>204</v>
      </c>
      <c r="Q31" s="1" t="s">
        <v>205</v>
      </c>
      <c r="R31" s="1" t="s">
        <v>397</v>
      </c>
      <c r="S31" s="1" t="s">
        <v>207</v>
      </c>
      <c r="T31" s="1" t="s">
        <v>208</v>
      </c>
      <c r="U31" s="1" t="s">
        <v>209</v>
      </c>
    </row>
    <row r="32" s="1" customFormat="1" spans="1:21">
      <c r="A32" s="3">
        <v>17790244174</v>
      </c>
      <c r="B32" s="1" t="s">
        <v>398</v>
      </c>
      <c r="C32" s="1" t="s">
        <v>399</v>
      </c>
      <c r="D32" s="1" t="s">
        <v>400</v>
      </c>
      <c r="E32" s="1" t="s">
        <v>401</v>
      </c>
      <c r="F32" s="1" t="s">
        <v>258</v>
      </c>
      <c r="G32" s="1" t="s">
        <v>198</v>
      </c>
      <c r="H32" s="1" t="s">
        <v>199</v>
      </c>
      <c r="I32" s="1" t="s">
        <v>402</v>
      </c>
      <c r="J32" s="1" t="s">
        <v>30</v>
      </c>
      <c r="K32" s="1" t="s">
        <v>403</v>
      </c>
      <c r="L32" s="1" t="s">
        <v>403</v>
      </c>
      <c r="M32" s="1" t="s">
        <v>202</v>
      </c>
      <c r="N32" s="1" t="s">
        <v>202</v>
      </c>
      <c r="O32" s="1" t="s">
        <v>203</v>
      </c>
      <c r="P32" s="1" t="s">
        <v>204</v>
      </c>
      <c r="Q32" s="1" t="s">
        <v>205</v>
      </c>
      <c r="R32" s="1" t="s">
        <v>404</v>
      </c>
      <c r="S32" s="1" t="s">
        <v>207</v>
      </c>
      <c r="T32" s="1" t="s">
        <v>208</v>
      </c>
      <c r="U32" s="1" t="s">
        <v>209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2022-06-17T02:18:04Z</dcterms:created>
  <dcterms:modified xsi:type="dcterms:W3CDTF">2022-06-17T02:23:11Z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009FA0ED830143F3B83609F8C5706FD1</vt:lpwstr>
  </property>
  <property fmtid="{D5CDD505-2E9C-101B-9397-08002B2CF9AE}" pid="3" name="KSOProductBuildVer">
    <vt:lpwstr>2052-11.1.0.11805</vt:lpwstr>
  </property>
</Properties>
</file>