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44525"/>
</workbook>
</file>

<file path=xl/sharedStrings.xml><?xml version="1.0" encoding="utf-8"?>
<sst xmlns="http://schemas.openxmlformats.org/spreadsheetml/2006/main" count="2497" uniqueCount="874">
  <si>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</si>
  <si>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</si>
  <si>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</si>
  <si>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</si>
  <si>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</si>
  <si>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</si>
  <si>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</si>
  <si>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</si>
  <si>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</si>
  <si>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</si>
  <si>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</si>
  <si>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</si>
  <si>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</si>
  <si>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</si>
  <si>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</si>
  <si>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</si>
  <si>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</si>
  <si>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</si>
  <si>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</si>
  <si>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</si>
  <si>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</si>
  <si>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</si>
  <si>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</si>
  <si>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</si>
  <si>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</si>
  <si>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17967670308	</t>
  </si>
  <si>
    <t>Ctrip</t>
  </si>
  <si>
    <t>正常</t>
  </si>
  <si>
    <t>[西雅图]地中海旅馆(The Mediterranean Inn)(55320850)</t>
  </si>
  <si>
    <t>大号床房&lt;不退款&gt;&lt;2人入住&gt;</t>
  </si>
  <si>
    <t>HKD</t>
  </si>
  <si>
    <t>Martin/Carly ,Martin/Michael</t>
  </si>
  <si>
    <t>CA13030220618HKD</t>
  </si>
  <si>
    <t>未提现</t>
  </si>
  <si>
    <t>携程开票</t>
  </si>
  <si>
    <t xml:space="preserve">2558105	</t>
  </si>
  <si>
    <t xml:space="preserve">SEATMI172533529	</t>
  </si>
  <si>
    <t xml:space="preserve">18000403325	</t>
  </si>
  <si>
    <t>[布罗玛]斯德哥尔摩阿尔维克弗里农公寓式酒店(Forenom Aparthotel Stockholm Alvik)(77371630)</t>
  </si>
  <si>
    <t>一卧公寓&lt;2人入住&gt;&lt;不退款&gt;</t>
  </si>
  <si>
    <t>RASMUSSEN/ERIK</t>
  </si>
  <si>
    <t xml:space="preserve">2564633	</t>
  </si>
  <si>
    <t xml:space="preserve">77167194	</t>
  </si>
  <si>
    <t xml:space="preserve">18020137205	</t>
  </si>
  <si>
    <t>[图卢兹]雷斯迪家图卢兹特洛萨(Residhome Toulouse Tolosa)(70792885)</t>
  </si>
  <si>
    <t>一室房&lt;2人入住&gt;&lt;不退款&gt;&lt;早餐&gt;</t>
  </si>
  <si>
    <t>GRANIER/CHARLENE</t>
  </si>
  <si>
    <t xml:space="preserve">	</t>
  </si>
  <si>
    <t xml:space="preserve">18041628769	</t>
  </si>
  <si>
    <t>[胡志明市]西贡大酒店(Grand Hotel Saigon)(55599181)</t>
  </si>
  <si>
    <t>尊贵豪华房&lt;2人入住&gt;&lt;不退款&gt;&lt;早餐&gt;</t>
  </si>
  <si>
    <t>MEHRIA/SUDHIR</t>
  </si>
  <si>
    <t xml:space="preserve">报客人姓名办理入住	</t>
  </si>
  <si>
    <t xml:space="preserve">18060146156	</t>
  </si>
  <si>
    <t>[阳光岛滩]特朗普国际海滩度假酒店(Trump International Beach Resort)(55872443)</t>
  </si>
  <si>
    <t>普通套房, 海洋景观&lt;2人入住&gt;&lt;不退款&gt;</t>
  </si>
  <si>
    <t>DALLARA/CHARLES H</t>
  </si>
  <si>
    <t xml:space="preserve">18069730576	</t>
  </si>
  <si>
    <t>[迈阿密海滩]舍尔伯恩南滩酒店(Shelborne South Beach)(55465241)</t>
  </si>
  <si>
    <t>客房, 1 张特大床, 阳台, 海滨&lt;不退款&gt;&lt;2人入住&gt;</t>
  </si>
  <si>
    <t>WASZ/MATTT</t>
  </si>
  <si>
    <t xml:space="preserve">EXP-1955691785	</t>
  </si>
  <si>
    <t xml:space="preserve">18080682260	</t>
  </si>
  <si>
    <t>[慕尼黑]里沃利酒店(Hotel Rivoli)(55653140)</t>
  </si>
  <si>
    <t>客房&lt;2人入住&gt;&lt;不退款&gt;</t>
  </si>
  <si>
    <t>GOH/JIA YING</t>
  </si>
  <si>
    <t xml:space="preserve">18084387723	</t>
  </si>
  <si>
    <t>客房&lt;2人入住&gt;&lt;不退款&gt;&lt;早餐&gt;</t>
  </si>
  <si>
    <t>Licht/Cornelia,Stocker/Peter Alfred</t>
  </si>
  <si>
    <t xml:space="preserve">18089154326	</t>
  </si>
  <si>
    <t>[Muja Muju]库苏曼尼卡拉大街酒店(Favehotel Kusumanegara)(55321060)</t>
  </si>
  <si>
    <t>趣味房&lt;2人入住&gt;&lt;不退款&gt;&lt;早餐&gt;</t>
  </si>
  <si>
    <t>Basalama/Rizkha Audria,Azizah/Tiara Nurulia</t>
  </si>
  <si>
    <t xml:space="preserve">18089212109	</t>
  </si>
  <si>
    <t>[科隆]科隆干草市场多林特酒店(Dorint Hotel am Heumarkt Köln)(55884345)</t>
  </si>
  <si>
    <t>标准房&lt;2人入住&gt;&lt;不退款&gt;</t>
  </si>
  <si>
    <t>Sueerdem/Koray</t>
  </si>
  <si>
    <t xml:space="preserve">EXP-1957459143	</t>
  </si>
  <si>
    <t xml:space="preserve">18091279187	</t>
  </si>
  <si>
    <t>[乔治市]槟城东方大酒店 (槟城对抗新冠肺炎认证)(Eastern &amp; Oriental Hotel (PenangFightCovid-19 Certified))(55320435)</t>
  </si>
  <si>
    <t>Premier Suite King GF&lt;2人入住&gt;&lt;不退款&gt;&lt;早餐&gt;</t>
  </si>
  <si>
    <t>Tang/Hua</t>
  </si>
  <si>
    <t xml:space="preserve">18096793940	</t>
  </si>
  <si>
    <t>[科隆]科隆施柏阁酒店(Steigenberger Hotel Köln)(56163182)</t>
  </si>
  <si>
    <t>豪华房&lt;2人入住&gt;&lt;不退款&gt;</t>
  </si>
  <si>
    <t>Schneider/Ulrich</t>
  </si>
  <si>
    <t xml:space="preserve">4642SE061160	</t>
  </si>
  <si>
    <t xml:space="preserve">18097255091	</t>
  </si>
  <si>
    <t>[邦咯岛]AVI 邦咯海滩度假村(AVI Pangkor Beach Resort)(94358694)</t>
  </si>
  <si>
    <t>高级房&lt;2人入住&gt;&lt;不退款&gt;&lt;早餐&gt;</t>
  </si>
  <si>
    <t>MOHAMED HUSSEIN/SAZREEN</t>
  </si>
  <si>
    <t xml:space="preserve">18097754895	</t>
  </si>
  <si>
    <t>[布达佩斯]布达佩斯拉普力马时尚酒店(La Prima Fashion Hotel Budapest)(55505385)</t>
  </si>
  <si>
    <t>豪华房&lt;2人入住&gt;&lt;不退款&gt;&lt;早餐&gt;</t>
  </si>
  <si>
    <t>Desiderio/Alessandra</t>
  </si>
  <si>
    <t xml:space="preserve">19583161	</t>
  </si>
  <si>
    <t xml:space="preserve">18098360177	</t>
  </si>
  <si>
    <t>[新加坡]新加坡麦克弗森宜必思尚品酒店 (SG Clean)(Ibis Styles Singapore on Macpherson (SG Clean))(55439412)</t>
  </si>
  <si>
    <t>标准大床房&lt;2人入住&gt;&lt;不退款&gt;&lt;早餐&gt;</t>
  </si>
  <si>
    <t>Prathmesh/Prathmesh</t>
  </si>
  <si>
    <t xml:space="preserve">9411WFB588	</t>
  </si>
  <si>
    <t xml:space="preserve">18103187447	</t>
  </si>
  <si>
    <t>[迪拜]迪拜阿尔巴沙宜必思酒店(Ibis Dubai Al Barsha)(60494145)</t>
  </si>
  <si>
    <t>尊贵房&lt;2人入住&gt;&lt;不退款&gt;</t>
  </si>
  <si>
    <t>Acanthe/Cynthia</t>
  </si>
  <si>
    <t xml:space="preserve">18108754816	</t>
  </si>
  <si>
    <t>[圣加布里埃尔]洛杉矶圣加百利喜来登酒店(Sheraton Los Angeles San Gabriel)(55733532)</t>
  </si>
  <si>
    <t>客房, 2 张大床房&lt;2人入住&gt;&lt;不退款&gt;</t>
  </si>
  <si>
    <t>MEI/YIMIN,WANG/YUXI</t>
  </si>
  <si>
    <t xml:space="preserve">93315130	</t>
  </si>
  <si>
    <t xml:space="preserve">18114019085	</t>
  </si>
  <si>
    <t>[纽约]歌剧院酒店(Opera House Hotel)(55299130)</t>
  </si>
  <si>
    <t>高级特大床房&lt;2人入住&gt;&lt;不退款&gt;</t>
  </si>
  <si>
    <t>PANDY/WILLIAN,Ramos/Daisy</t>
  </si>
  <si>
    <t xml:space="preserve">EXP-1959124721	</t>
  </si>
  <si>
    <t xml:space="preserve">18114257525	</t>
  </si>
  <si>
    <t>[波恩]波恩费努斯贝格多瑞特酒店(Hotel Dorint Venusberg Bonn)(55799301)</t>
  </si>
  <si>
    <t>标准间&lt;2人入住&gt;&lt;不退款&gt;</t>
  </si>
  <si>
    <t>Wohlert/Isabel</t>
  </si>
  <si>
    <t xml:space="preserve">EXP-1959220686	</t>
  </si>
  <si>
    <t xml:space="preserve">18114968591	</t>
  </si>
  <si>
    <t>[会安]馨乐庭会安珍珠酒店(Citadines Pearl Hoi An)(60532248)</t>
  </si>
  <si>
    <t>海景高级特大床房&lt;2人入住&gt;&lt;不退款&gt;&lt;早餐&gt;</t>
  </si>
  <si>
    <t>Diep/Khai Nhien</t>
  </si>
  <si>
    <t>取消</t>
  </si>
  <si>
    <t xml:space="preserve">18115363571	</t>
  </si>
  <si>
    <t>[北干巴鲁]北干巴鲁飞舞酒店(Favehotel Pekanbaru)(55812266)</t>
  </si>
  <si>
    <t>时尚加大房&lt;不退款&gt;&lt;2人入住&gt;</t>
  </si>
  <si>
    <t>susanti/radha</t>
  </si>
  <si>
    <t xml:space="preserve">2590022	</t>
  </si>
  <si>
    <t xml:space="preserve">18118200711	</t>
  </si>
  <si>
    <t>[都灵]皮埃蒙特原理酒店(Principi di Piemonte (89919509)</t>
  </si>
  <si>
    <t>奢华双人房/双床房&lt;2人入住&gt;&lt;不退款&gt;</t>
  </si>
  <si>
    <t>Song/Ruoxian</t>
  </si>
  <si>
    <t xml:space="preserve">EXP-1959554010	</t>
  </si>
  <si>
    <t xml:space="preserve">18118758723	</t>
  </si>
  <si>
    <t>[迪拜]迪拜朱美拉湖塔楼铂尔曼酒店(Pullman Dubai Jumeirah Lakes Towers)(70391582)</t>
  </si>
  <si>
    <t>高级房&lt;2人入住&gt;&lt;不退款&gt;</t>
  </si>
  <si>
    <t>ZHOU/SHUIPING</t>
  </si>
  <si>
    <t xml:space="preserve">18119893055	</t>
  </si>
  <si>
    <t>[布拉德福德]布拉德福德康铂酒店(HOTEL CAMPANILE BRADFORD)(80332993)</t>
  </si>
  <si>
    <t>标准双床房, 2 张单人床&lt;2人入住&gt;&lt;不退款&gt;</t>
  </si>
  <si>
    <t>Dirahu/Sisa</t>
  </si>
  <si>
    <t xml:space="preserve">18120427063	</t>
  </si>
  <si>
    <t>[布达佩斯]索霍精品酒店(Soho Boutique Hotel)(55312260)</t>
  </si>
  <si>
    <t>双人房&lt;2人入住&gt;&lt;不退款&gt;&lt;早餐&gt;</t>
  </si>
  <si>
    <t>Kim/byungho</t>
  </si>
  <si>
    <t xml:space="preserve">17677780354	</t>
  </si>
  <si>
    <t>[曼彻斯特]曼彻斯特波特兰宜必思尚品酒店(Ibis Styles Manchester Portland)(55289891)</t>
  </si>
  <si>
    <t>Johnson/Cassie,Hill/Jordan</t>
  </si>
  <si>
    <t>CA13030220619HKD</t>
  </si>
  <si>
    <t xml:space="preserve">2473687	</t>
  </si>
  <si>
    <t xml:space="preserve">17782558739	</t>
  </si>
  <si>
    <t>[布达佩斯]因帕索时尚酒店(Impulso Fashion Hotel)(55281277)</t>
  </si>
  <si>
    <t>舒适房&lt;2人入住&gt;&lt;不退款&gt;</t>
  </si>
  <si>
    <t>hennerbichler-cheetham/britta</t>
  </si>
  <si>
    <t xml:space="preserve">2505062	</t>
  </si>
  <si>
    <t xml:space="preserve">17855571454	</t>
  </si>
  <si>
    <t>[科尔玛]圣马丁酒店(Hôtel Saint-Martin)(55269877)</t>
  </si>
  <si>
    <t>家庭房&lt;2人入住&gt;&lt;不退款&gt;</t>
  </si>
  <si>
    <t>Roland/Cecile</t>
  </si>
  <si>
    <t xml:space="preserve">2526905	</t>
  </si>
  <si>
    <t xml:space="preserve">2-7845-44756	</t>
  </si>
  <si>
    <t xml:space="preserve">17889690852	</t>
  </si>
  <si>
    <t>[蒙特雷]马里波萨套房酒店(Mariposa Inn and Suites)(55380612)</t>
  </si>
  <si>
    <t>客房, 1 张特大床, 无障碍, 壁炉&lt;2人入住&gt;&lt;不退款&gt;&lt;早餐&gt;</t>
  </si>
  <si>
    <t>Roth/Caroline</t>
  </si>
  <si>
    <t xml:space="preserve">108907428	</t>
  </si>
  <si>
    <t xml:space="preserve">17900763056	</t>
  </si>
  <si>
    <t>[曼彻斯特]曼彻斯特康铂酒店(Campanile Manchester)(55312217)</t>
  </si>
  <si>
    <t>双床房&lt;2人入住&gt;&lt;不退款&gt;</t>
  </si>
  <si>
    <t>Cherriman/Joanne</t>
  </si>
  <si>
    <t xml:space="preserve">17961311706	</t>
  </si>
  <si>
    <t>[克拉克斯维尔]路易维尔杰斐逊维尔丽筠酒店(Radisson Hotel Louisville Jeffersonville)(91808100)</t>
  </si>
  <si>
    <t>客房, 2 张双人床房&lt;2人入住&gt;&lt;不退款&gt;</t>
  </si>
  <si>
    <t>Khalil/Magdy</t>
  </si>
  <si>
    <t xml:space="preserve">XT0F6Q6	</t>
  </si>
  <si>
    <t xml:space="preserve">18003391481	</t>
  </si>
  <si>
    <t>[马累]帕拉里恩赫湖马尔酒店(Paralian Hulhumale')(89917585)</t>
  </si>
  <si>
    <t>居民巢室&lt;2人入住&gt;&lt;不退款&gt;&lt;早餐&gt;</t>
  </si>
  <si>
    <t>Gehr/Marco,Gehr/Ana Barbarita</t>
  </si>
  <si>
    <t xml:space="preserve">12064628ff0ba3faaf	</t>
  </si>
  <si>
    <t xml:space="preserve">18003386591	</t>
  </si>
  <si>
    <t>[威斯敏斯特城]伦敦贵族酒店(Lords Hotel London)(55841876)</t>
  </si>
  <si>
    <t>Wilczynska/Dominika Agnieszka</t>
  </si>
  <si>
    <t xml:space="preserve">9155857706961	</t>
  </si>
  <si>
    <t xml:space="preserve">18041706459	</t>
  </si>
  <si>
    <t>[斯图加特]阿尔索夫希洛斯花园酒店(Althoff Hotel am Schlossgarten)(55832003)</t>
  </si>
  <si>
    <t>行政房&lt;2人入住&gt;&lt;不退款&gt;</t>
  </si>
  <si>
    <t>Klein/Anna-Lena,Klein/Jannik</t>
  </si>
  <si>
    <t xml:space="preserve">2574582	</t>
  </si>
  <si>
    <t xml:space="preserve">EXPEDIA_1952884288	</t>
  </si>
  <si>
    <t xml:space="preserve">18043054421	</t>
  </si>
  <si>
    <t>[石垣]ART 石垣岛酒店(Art Hotel Ishigakijima)(56206366)</t>
  </si>
  <si>
    <t>休闲双床房&lt;2人入住&gt;&lt;不退款&gt;</t>
  </si>
  <si>
    <t>KANEKO/MIZUKI,TAKASAKI/YUTO</t>
  </si>
  <si>
    <t xml:space="preserve">T_1952928952	</t>
  </si>
  <si>
    <t xml:space="preserve">18069726570	</t>
  </si>
  <si>
    <t>[埃奇韦尔]伦敦北华美达酒店(Ramada London North)(55841795)</t>
  </si>
  <si>
    <t>标准双床房&lt;2人入住&gt;&lt;不退款&gt;</t>
  </si>
  <si>
    <t>Haymes/hake</t>
  </si>
  <si>
    <t xml:space="preserve">18072941318	</t>
  </si>
  <si>
    <t>[基韦斯特]基韦斯特佩里码头酒店(The Perry Hotel &amp; Marina Key West)(55801206)</t>
  </si>
  <si>
    <t>特大床房（Perry）&lt;2人入住&gt;&lt;不退款&gt;</t>
  </si>
  <si>
    <t>XU/LONGTAI,WANG/YIXUAN</t>
  </si>
  <si>
    <t xml:space="preserve">139276846	</t>
  </si>
  <si>
    <t xml:space="preserve">18080949585	</t>
  </si>
  <si>
    <t>[迪拜]宜必思尚品迪拜机场酒店(Ibis Styles Dubai Airport Hotel)(90402438)</t>
  </si>
  <si>
    <t>标准房（特大床）&lt;2人入住&gt;&lt;不退款&gt;</t>
  </si>
  <si>
    <t>ALABABIDI/MHD SAFWAN</t>
  </si>
  <si>
    <t xml:space="preserve">18088000061	</t>
  </si>
  <si>
    <t>[科斯塔梅萨]奥兰治县机场酒店(Travelodge by Wyndham Orange County Airport/ Costa Mesa)(60480394)</t>
  </si>
  <si>
    <t>标准房, 1 张大床, 吸烟房&lt;2人入住&gt;&lt;不退款&gt;</t>
  </si>
  <si>
    <t>LIU/YANG</t>
  </si>
  <si>
    <t xml:space="preserve">18097398249	</t>
  </si>
  <si>
    <t>[Birchanger]华美达伦敦斯坦斯特德机场酒店(Ramada London Stansted Airport)(55402764)</t>
  </si>
  <si>
    <t>标准双人房&lt;2人入住&gt;&lt;不退款&gt;</t>
  </si>
  <si>
    <t>crossman/james  crossman</t>
  </si>
  <si>
    <t xml:space="preserve">18098638896	</t>
  </si>
  <si>
    <t>[null](90358509)</t>
  </si>
  <si>
    <t xml:space="preserve">18102328013	</t>
  </si>
  <si>
    <t>[西科维纳]西科维纳假日酒店(Holiday Inn West Covina, an IHG Hotel)(55478381)</t>
  </si>
  <si>
    <t>特大床房&lt;1&gt;&lt;2人入住&gt;&lt;不退款&gt;</t>
  </si>
  <si>
    <t>BAI/TIANYU</t>
  </si>
  <si>
    <t xml:space="preserve">27077761	</t>
  </si>
  <si>
    <t xml:space="preserve">18106978814	</t>
  </si>
  <si>
    <t>[费城]费城温莎套房酒店(The Windsor Suites Philadelphia)(55299402)</t>
  </si>
  <si>
    <t>城景特大床一室套房带阳台&lt;不退款&gt;&lt;2人入住&gt;</t>
  </si>
  <si>
    <t>Kaur/Jatinder ,Tarawallie /Ishmeal</t>
  </si>
  <si>
    <t xml:space="preserve">1958536156	</t>
  </si>
  <si>
    <t xml:space="preserve">18107399343	</t>
  </si>
  <si>
    <t>[圣保罗]全美佩尔蒂泽斯行政酒店(Transamerica Executive Perdizes)(70393563)</t>
  </si>
  <si>
    <t>标准双人间&lt;2人入住&gt;&lt;不退款&gt;&lt;早餐&gt;</t>
  </si>
  <si>
    <t>Picinin Vieira/Eliane ,Arruda Vieira/Joao Batista</t>
  </si>
  <si>
    <t xml:space="preserve">55261694	</t>
  </si>
  <si>
    <t xml:space="preserve">18108375827	</t>
  </si>
  <si>
    <t>[圣莫尼卡]圣莫妮卡总督酒店(Viceroy Santa Monica)(55694429)</t>
  </si>
  <si>
    <t>部分海景特大床房&lt;不退款&gt;&lt;2人入住&gt;</t>
  </si>
  <si>
    <t>Stukenborg/Bernard John</t>
  </si>
  <si>
    <t xml:space="preserve">595219	</t>
  </si>
  <si>
    <t xml:space="preserve">18114321427	</t>
  </si>
  <si>
    <t>[巴黎]里贝特瑞典北车站酒店(Libertel Gare du Nord Suede)(55779674)</t>
  </si>
  <si>
    <t>ZHANG/HENG</t>
  </si>
  <si>
    <t xml:space="preserve">1959309092	</t>
  </si>
  <si>
    <t xml:space="preserve">18114859436	</t>
  </si>
  <si>
    <t>[国头郡]奥利安酒店本部度假村(Hotel Orion Motobu Resort &amp; Spa)(60480357)</t>
  </si>
  <si>
    <t>海景标准双床房&lt;2人入住&gt;&lt;不退款&gt;&lt;早餐&gt;</t>
  </si>
  <si>
    <t>LI/GUOQING</t>
  </si>
  <si>
    <t xml:space="preserve">20220614480010640	</t>
  </si>
  <si>
    <t xml:space="preserve">18120844883	</t>
  </si>
  <si>
    <t>[外南梦]阿斯顿外南梦酒店及会议中心(ASTON Banyuwangi Hotel &amp; Conference Center)(89935014)</t>
  </si>
  <si>
    <t>kuantono/sandy</t>
  </si>
  <si>
    <t xml:space="preserve">18121659309	</t>
  </si>
  <si>
    <t>[哥打巴鲁]卡哈雅奎拉 - 佩尔达娜哥打巴鲁酒店(Cahaya Qaira - d'Perdana Kota Bharu)(90370303)</t>
  </si>
  <si>
    <t>舒适工作室（城市景观）&lt;2人入住&gt;&lt;不退款&gt;</t>
  </si>
  <si>
    <t>Yasin/Yasin Aiman</t>
  </si>
  <si>
    <t xml:space="preserve">18122929423	</t>
  </si>
  <si>
    <t>[光州]ACC设计酒店(ACC Design Hotel)(55768723)</t>
  </si>
  <si>
    <t>Passion Suite&lt;2人入住&gt;&lt;不退款&gt;&lt;早餐&gt;</t>
  </si>
  <si>
    <t>Ji/JungMin</t>
  </si>
  <si>
    <t xml:space="preserve">20220615480456992	</t>
  </si>
  <si>
    <t xml:space="preserve">18123999961	</t>
  </si>
  <si>
    <t>[圣地亚哥]圣迭戈市中心旅馆(Downtown San Diego Lodge)(55572866)</t>
  </si>
  <si>
    <t>标准间1张大床&lt;不退款&gt;&lt;2人入住&gt;</t>
  </si>
  <si>
    <t>Symsick/Jennie</t>
  </si>
  <si>
    <t xml:space="preserve">17491631	</t>
  </si>
  <si>
    <t xml:space="preserve">18124764895	</t>
  </si>
  <si>
    <t>[打横]塔西克马拉雅法维酒店(Favehotel Tasikmalaya)(55812331)</t>
  </si>
  <si>
    <t>致爱房&lt;2人入住&gt;&lt;不退款&gt;&lt;早餐&gt;</t>
  </si>
  <si>
    <t>prasetyo/Danang</t>
  </si>
  <si>
    <t xml:space="preserve">18125488441	</t>
  </si>
  <si>
    <t>[迈阿密海滩]梅里迪昂酒店(The Meridian Hotel)(55519679)</t>
  </si>
  <si>
    <t>大床房&lt;2人入住&gt;&lt;不退款&gt;</t>
  </si>
  <si>
    <t>Albedaiwi/Waleed</t>
  </si>
  <si>
    <t xml:space="preserve">2591796	</t>
  </si>
  <si>
    <t xml:space="preserve">5108SE039804	</t>
  </si>
  <si>
    <t xml:space="preserve">18125568415	</t>
  </si>
  <si>
    <t>[孔敬]OMG酒店(Omg Hotel)(89917102)</t>
  </si>
  <si>
    <t>家庭房（城景）&lt;2人入住&gt;&lt;不退款&gt;</t>
  </si>
  <si>
    <t>Schleinz/Chalanda</t>
  </si>
  <si>
    <t xml:space="preserve">17790812645	</t>
  </si>
  <si>
    <t>[曼谷]诺富特暹罗广场酒店 (SHA Plus+)(Novotel Bangkok on Siam Square (SHA Plus+))(55320613)</t>
  </si>
  <si>
    <t>豪华大号床房&lt;2人入住&gt;&lt;不退款&gt;&lt;早餐&gt;</t>
  </si>
  <si>
    <t>Rakjun/Jenjira</t>
  </si>
  <si>
    <t>CA13030220620HKD</t>
  </si>
  <si>
    <t xml:space="preserve">2506715	</t>
  </si>
  <si>
    <t>1031WFF524</t>
  </si>
  <si>
    <t>1031WFF526</t>
  </si>
  <si>
    <t>1031WFF522</t>
  </si>
  <si>
    <t xml:space="preserve">1031WFF520	</t>
  </si>
  <si>
    <t xml:space="preserve">17796320326	</t>
  </si>
  <si>
    <t>[博洛尼亚]国际酒店(Hotel Internazionale)(55254132)</t>
  </si>
  <si>
    <t>高级双人房&lt;2人入住&gt;&lt;不退款&gt;&lt;早餐&gt;</t>
  </si>
  <si>
    <t>Nennstiel/Tim</t>
  </si>
  <si>
    <t xml:space="preserve">1924633371	</t>
  </si>
  <si>
    <t xml:space="preserve">17813235097	</t>
  </si>
  <si>
    <t>[八打灵再也]世界酒店(One World Hotel)(55354748)</t>
  </si>
  <si>
    <t>ANG/YI ZHI</t>
  </si>
  <si>
    <t xml:space="preserve">acknowledge	</t>
  </si>
  <si>
    <t xml:space="preserve">17895620599	</t>
  </si>
  <si>
    <t>[帕拉马里博]杰卡纳亚马逊疗养度假酒店(Jacana Amazon Wellness Resort)(90205684)</t>
  </si>
  <si>
    <t>经典双人床房&lt;2人入住&gt;&lt;不退款&gt;&lt;早餐&gt;</t>
  </si>
  <si>
    <t>JETHOE/Krishna</t>
  </si>
  <si>
    <t xml:space="preserve">1912SD010896	</t>
  </si>
  <si>
    <t xml:space="preserve">18040946906	</t>
  </si>
  <si>
    <t>[第戎]第戎中央克罗齐美憬阁酒店(Grand Hotel La Cloche Dijon MGallery)(55611748)</t>
  </si>
  <si>
    <t>高级双人床房&lt;2人入住&gt;&lt;不退款&gt;&lt;早餐&gt;</t>
  </si>
  <si>
    <t>Kirchner/Maria</t>
  </si>
  <si>
    <t xml:space="preserve">2206160549	</t>
  </si>
  <si>
    <t xml:space="preserve">18058987480	</t>
  </si>
  <si>
    <t>[维甘]维甘月光酒店(Hotel Luna Vigan)(55478180)</t>
  </si>
  <si>
    <t>标准房&lt;2人入住&gt;&lt;不退款&gt;&lt;早餐&gt;</t>
  </si>
  <si>
    <t>Pascual/Elmer,Pascual/Elmer,Pascual/Elmer,Pascual/Elmer,Pascual/Elmer,Pascual/Elmer,Pascual/Elmer</t>
  </si>
  <si>
    <t xml:space="preserve">9511411 - 951114	</t>
  </si>
  <si>
    <t xml:space="preserve">18064479723	</t>
  </si>
  <si>
    <t>[首尔]首尔 N酒店(Seoul N Hotel)(55345850)</t>
  </si>
  <si>
    <t>标准双床房&lt;2人入住&gt;&lt;不退款&gt;&lt;早餐&gt;</t>
  </si>
  <si>
    <t>MEAYKAM/SOMJAI,CHAIRAT/PATCHARIN</t>
  </si>
  <si>
    <t xml:space="preserve">22108455	</t>
  </si>
  <si>
    <t xml:space="preserve">18068176039	</t>
  </si>
  <si>
    <t>[阿布扎比]阿布扎比瑰丽酒店(Rosewood Abu Dhabi)(68031215)</t>
  </si>
  <si>
    <t>Al Hashimi /Amal</t>
  </si>
  <si>
    <t xml:space="preserve">2579909	</t>
  </si>
  <si>
    <t xml:space="preserve">6041487	</t>
  </si>
  <si>
    <t xml:space="preserve">18072159491	</t>
  </si>
  <si>
    <t>[巴厘岛]普瑞桑特瑞安酒店(Puri Santrian)(55956515)</t>
  </si>
  <si>
    <t>高级房&lt;不退款&gt;&lt;2人入住&gt;</t>
  </si>
  <si>
    <t>Layton/Ian and Anne</t>
  </si>
  <si>
    <t xml:space="preserve">6287252	</t>
  </si>
  <si>
    <t xml:space="preserve">18080236012	</t>
  </si>
  <si>
    <t>BO/LIN</t>
  </si>
  <si>
    <t xml:space="preserve">00082980	</t>
  </si>
  <si>
    <t xml:space="preserve">18091475284	</t>
  </si>
  <si>
    <t>[弗尼斯克里克]死亡谷农场旅馆 - 位于国家公园内(The Ranch at Death Valley – Inside the Park)(55402670)</t>
  </si>
  <si>
    <t>2张大床房&lt;不退款&gt;&lt;2人入住&gt;</t>
  </si>
  <si>
    <t>DAI/JUNXIAN</t>
  </si>
  <si>
    <t xml:space="preserve">40904980	</t>
  </si>
  <si>
    <t xml:space="preserve">18092352398	</t>
  </si>
  <si>
    <t>[好莱坞]好莱坞之门酒店(The Hollywood Gateway Inn)(77364444)</t>
  </si>
  <si>
    <t>特大床房&lt;2人入住&gt;&lt;不退款&gt;&lt;早餐&gt;</t>
  </si>
  <si>
    <t>Sanchez/Brenda A</t>
  </si>
  <si>
    <t xml:space="preserve">180009	</t>
  </si>
  <si>
    <t xml:space="preserve">18097207036	</t>
  </si>
  <si>
    <t>Kerp/Elmar</t>
  </si>
  <si>
    <t xml:space="preserve">18104706935	</t>
  </si>
  <si>
    <t>Ali/Al Mansoor</t>
  </si>
  <si>
    <t xml:space="preserve">18114255942	</t>
  </si>
  <si>
    <t>[埃莫西约]宜必思埃莫西酒店(Ibis Hermosillo)(77371555)</t>
  </si>
  <si>
    <t>标准1张双人床房&lt;2人入住&gt;&lt;不退款&gt;&lt;早餐&gt;</t>
  </si>
  <si>
    <t>GIL PALOMARES/LILIA LIZETH</t>
  </si>
  <si>
    <t xml:space="preserve">7205WFF520	</t>
  </si>
  <si>
    <t xml:space="preserve">18115151304	</t>
  </si>
  <si>
    <t>[尼斯]维尔尼斯诺富特尼斯中心酒店(Novotel Nice Centre Vieux Nice)(55478436)</t>
  </si>
  <si>
    <t>经典房(双人床和双人沙发床)&lt;2人入住&gt;&lt;不退款&gt;</t>
  </si>
  <si>
    <t>FU/JIE</t>
  </si>
  <si>
    <t xml:space="preserve">2206140528	</t>
  </si>
  <si>
    <t xml:space="preserve">18128127905	</t>
  </si>
  <si>
    <t xml:space="preserve">20220616480838711	</t>
  </si>
  <si>
    <t xml:space="preserve">18128224366	</t>
  </si>
  <si>
    <t xml:space="preserve">18129087199	</t>
  </si>
  <si>
    <t>[民都鲁]此旅馆(The Inn)(89917908)</t>
  </si>
  <si>
    <t>Lee/LeeYoon Leong</t>
  </si>
  <si>
    <t xml:space="preserve">18129268676	</t>
  </si>
  <si>
    <t>[泗水]奥瓦尔酒店(Hotel Oval)(89928898)</t>
  </si>
  <si>
    <t>高级房间&lt;2人入住&gt;&lt;不退款&gt;</t>
  </si>
  <si>
    <t>noval/fachrendy,lucky/sheila</t>
  </si>
  <si>
    <t xml:space="preserve">18129779888	</t>
  </si>
  <si>
    <t>[班贝格]班贝格瑞贞德兹迎宾酒店(Welcome Hotel Residenzschloss Bamberg)(55812524)</t>
  </si>
  <si>
    <t>Ferreyra Bustamante/Patricio Alejo,Hartyani de Ferreyra/Judit</t>
  </si>
  <si>
    <t xml:space="preserve">4602SE042653	</t>
  </si>
  <si>
    <t xml:space="preserve">18131971108	</t>
  </si>
  <si>
    <t>[null](91811735)</t>
  </si>
  <si>
    <t>，</t>
  </si>
  <si>
    <t xml:space="preserve"> 116417 HKD</t>
  </si>
  <si>
    <t>A220620111519481</t>
  </si>
  <si>
    <t>总计：116417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</si>
  <si>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</si>
  <si>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</si>
  <si>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</si>
  <si>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</si>
  <si>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</si>
  <si>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</si>
  <si>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</si>
  <si>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</si>
  <si>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</si>
  <si>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</si>
  <si>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</si>
  <si>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</si>
  <si>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</si>
  <si>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</si>
  <si>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</si>
  <si>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</si>
  <si>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</si>
  <si>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</si>
  <si>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</si>
  <si>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2473687</t>
  </si>
  <si>
    <t>曼彻斯特波特兰宜必思尚品酒店</t>
  </si>
  <si>
    <t>Johnson Cassie,Hill Jordan</t>
  </si>
  <si>
    <t>2022-06-15</t>
  </si>
  <si>
    <t>2022-06-16</t>
  </si>
  <si>
    <t>退房日周结</t>
  </si>
  <si>
    <t>544.97</t>
  </si>
  <si>
    <t>669.00</t>
  </si>
  <si>
    <t>0</t>
  </si>
  <si>
    <t>0.00</t>
  </si>
  <si>
    <t>携程汇智国际直连</t>
  </si>
  <si>
    <t>925</t>
  </si>
  <si>
    <t>2022-03-19 04:18:24</t>
  </si>
  <si>
    <t>否</t>
  </si>
  <si>
    <t>汇智国际旅游发展有限公司</t>
  </si>
  <si>
    <t>直连</t>
  </si>
  <si>
    <t>2022-04-10</t>
  </si>
  <si>
    <t>2505062</t>
  </si>
  <si>
    <t>阿特拉斯城市酒店</t>
  </si>
  <si>
    <t>hennerbichler-cheetham britta</t>
  </si>
  <si>
    <t>485.60</t>
  </si>
  <si>
    <t>597.00</t>
  </si>
  <si>
    <t>2022-04-10 01:45:08</t>
  </si>
  <si>
    <t>2022-04-11</t>
  </si>
  <si>
    <t>2506715</t>
  </si>
  <si>
    <t>诺富特暹罗广场酒店 (SHA Plus+)</t>
  </si>
  <si>
    <t>Rakjun Jenjira</t>
  </si>
  <si>
    <t>2022-06-17</t>
  </si>
  <si>
    <t>1434.84</t>
  </si>
  <si>
    <t>1764.00</t>
  </si>
  <si>
    <t>2022-04-11 22:31:53</t>
  </si>
  <si>
    <t>2022-04-13</t>
  </si>
  <si>
    <t>2508236</t>
  </si>
  <si>
    <t>国际酒店</t>
  </si>
  <si>
    <t>Nennstiel Tim</t>
  </si>
  <si>
    <t>2836.32</t>
  </si>
  <si>
    <t>3484.00</t>
  </si>
  <si>
    <t>2022-04-13 01:39:08</t>
  </si>
  <si>
    <t>2022-04-17</t>
  </si>
  <si>
    <t>2515158</t>
  </si>
  <si>
    <t>世界酒店</t>
  </si>
  <si>
    <t>ANG YI ZHI</t>
  </si>
  <si>
    <t>2022-06-14</t>
  </si>
  <si>
    <t>3031.85</t>
  </si>
  <si>
    <t>3726.00</t>
  </si>
  <si>
    <t>2022-04-17 18:38:01</t>
  </si>
  <si>
    <t>2022-04-27</t>
  </si>
  <si>
    <t>2526905</t>
  </si>
  <si>
    <t>圣马丁酒店</t>
  </si>
  <si>
    <t>Roland Cecile</t>
  </si>
  <si>
    <t>2022-06-13</t>
  </si>
  <si>
    <t>2966.68</t>
  </si>
  <si>
    <t>3544.00</t>
  </si>
  <si>
    <t>2022-04-27 17:13:36</t>
  </si>
  <si>
    <t>2022-05-04</t>
  </si>
  <si>
    <t>2536021</t>
  </si>
  <si>
    <t>马里波萨套房酒店</t>
  </si>
  <si>
    <t>Roth Caroline</t>
  </si>
  <si>
    <t>1481.54</t>
  </si>
  <si>
    <t>1756.00</t>
  </si>
  <si>
    <t>2022-05-04 03:55:13</t>
  </si>
  <si>
    <t>2022-05-05</t>
  </si>
  <si>
    <t>2538970</t>
  </si>
  <si>
    <t>贾卡纳亚马逊健康度假村</t>
  </si>
  <si>
    <t>JETHOE Krishna</t>
  </si>
  <si>
    <t>2022-06-12</t>
  </si>
  <si>
    <t>3354.11</t>
  </si>
  <si>
    <t>3975.00</t>
  </si>
  <si>
    <t>2022-05-05 21:27:38</t>
  </si>
  <si>
    <t>2022-05-07</t>
  </si>
  <si>
    <t>2540694</t>
  </si>
  <si>
    <t>曼彻斯特康铂酒店</t>
  </si>
  <si>
    <t>Cherriman Joanne</t>
  </si>
  <si>
    <t>956.30</t>
  </si>
  <si>
    <t>1124.00</t>
  </si>
  <si>
    <t>2022-05-07 02:28:30</t>
  </si>
  <si>
    <t>2022-05-20</t>
  </si>
  <si>
    <t>2557094</t>
  </si>
  <si>
    <t>路易维尔杰斐逊维尔丽筠酒店</t>
  </si>
  <si>
    <t>Khalil Magdy</t>
  </si>
  <si>
    <t>1075.91</t>
  </si>
  <si>
    <t>1255.00</t>
  </si>
  <si>
    <t>2022-05-20 13:39:47</t>
  </si>
  <si>
    <t>2558105</t>
  </si>
  <si>
    <t>地中海旅馆</t>
  </si>
  <si>
    <t>Martin Carly,Martin Michael</t>
  </si>
  <si>
    <t>1477.13</t>
  </si>
  <si>
    <t>1723.00</t>
  </si>
  <si>
    <t>2022-05-20 23:57:40</t>
  </si>
  <si>
    <t>2022-05-26</t>
  </si>
  <si>
    <t>2564633</t>
  </si>
  <si>
    <t>斯德哥尔摩阿尔维克弗里农公寓式酒店</t>
  </si>
  <si>
    <t>RASMUSSEN ERIK</t>
  </si>
  <si>
    <t>740.59</t>
  </si>
  <si>
    <t>867.00</t>
  </si>
  <si>
    <t>2022-05-26 19:29:36</t>
  </si>
  <si>
    <t>2022-05-27</t>
  </si>
  <si>
    <t>2564983</t>
  </si>
  <si>
    <t>帕拉里恩赫湖马尔酒店</t>
  </si>
  <si>
    <t>Gehr Marco,Gehr Ana Barbarita</t>
  </si>
  <si>
    <t>733.67</t>
  </si>
  <si>
    <t>853.00</t>
  </si>
  <si>
    <t>2022-05-27 05:27:03</t>
  </si>
  <si>
    <t>2564986</t>
  </si>
  <si>
    <t>伦敦贵族酒店</t>
  </si>
  <si>
    <t>Wilczynska Dominika Agnieszka</t>
  </si>
  <si>
    <t>1710.74</t>
  </si>
  <si>
    <t>1989.00</t>
  </si>
  <si>
    <t>2022-05-27 05:12:06</t>
  </si>
  <si>
    <t>2022-05-29</t>
  </si>
  <si>
    <t>2568659</t>
  </si>
  <si>
    <t>雷斯迪家图卢兹特洛萨</t>
  </si>
  <si>
    <t>GRANIER CHARLENE</t>
  </si>
  <si>
    <t>548.12</t>
  </si>
  <si>
    <t>641.00</t>
  </si>
  <si>
    <t>2022-05-29 23:02:43</t>
  </si>
  <si>
    <t>2022-06-02</t>
  </si>
  <si>
    <t>2574314</t>
  </si>
  <si>
    <t>第戎克洛什索菲特酒店</t>
  </si>
  <si>
    <t>Kirchner Maria</t>
  </si>
  <si>
    <t>1623.55</t>
  </si>
  <si>
    <t>1902.00</t>
  </si>
  <si>
    <t>2022-06-02 20:17:14</t>
  </si>
  <si>
    <t>2574535</t>
  </si>
  <si>
    <t>西贡大酒店</t>
  </si>
  <si>
    <t>MEHRIA SUDHIR</t>
  </si>
  <si>
    <t>2022-06-11</t>
  </si>
  <si>
    <t>1717.44</t>
  </si>
  <si>
    <t>2012.00</t>
  </si>
  <si>
    <t>2022-06-02 23:05:17</t>
  </si>
  <si>
    <t>2574582</t>
  </si>
  <si>
    <t>阿尔索夫希洛斯花园酒店</t>
  </si>
  <si>
    <t>Klein Anna-Lena,Klein Jannik</t>
  </si>
  <si>
    <t>1292.35</t>
  </si>
  <si>
    <t>1514.00</t>
  </si>
  <si>
    <t>2022-06-03 00:00:35</t>
  </si>
  <si>
    <t>2022-06-03</t>
  </si>
  <si>
    <t>2574639</t>
  </si>
  <si>
    <t>ART 石垣岛酒店</t>
  </si>
  <si>
    <t>KANEKO MIZUKI,TAKASAKI YUTO</t>
  </si>
  <si>
    <t>448.99</t>
  </si>
  <si>
    <t>526.00</t>
  </si>
  <si>
    <t>2022-06-03 01:23:43</t>
  </si>
  <si>
    <t>2022-06-05</t>
  </si>
  <si>
    <t>2577769</t>
  </si>
  <si>
    <t>维甘月光酒店</t>
  </si>
  <si>
    <t>Pascual Elmer,Pascual Elmer,Pascual Elmer,Pascual Elmer,Pascual Elmer,Pascual Elmer,Pascual Elmer</t>
  </si>
  <si>
    <t>2323.57</t>
  </si>
  <si>
    <t>2732.00</t>
  </si>
  <si>
    <t>2022-06-05 21:29:11</t>
  </si>
  <si>
    <t>2022-06-06</t>
  </si>
  <si>
    <t>2578206</t>
  </si>
  <si>
    <t>特朗普国际海滩度假酒店</t>
  </si>
  <si>
    <t>DALLARA CHARLES H</t>
  </si>
  <si>
    <t>3970.13</t>
  </si>
  <si>
    <t>4668.00</t>
  </si>
  <si>
    <t>2022-06-06 11:18:30</t>
  </si>
  <si>
    <t>2579035</t>
  </si>
  <si>
    <t>首尔东大门N酒店</t>
  </si>
  <si>
    <t>MEAYKAM SOMJAI,CHAIRAT PATCHARIN</t>
  </si>
  <si>
    <t>193.06</t>
  </si>
  <si>
    <t>227.00</t>
  </si>
  <si>
    <t>2022-06-06 22:44:47</t>
  </si>
  <si>
    <t>2022-06-07</t>
  </si>
  <si>
    <t>2579909</t>
  </si>
  <si>
    <t>阿布扎比瑰丽酒店</t>
  </si>
  <si>
    <t>Al Hashimi Amal</t>
  </si>
  <si>
    <t>1179.52</t>
  </si>
  <si>
    <t>1388.00</t>
  </si>
  <si>
    <t>2022-06-07 16:35:30</t>
  </si>
  <si>
    <t>2022-06-08</t>
  </si>
  <si>
    <t>2580506</t>
  </si>
  <si>
    <t>伦敦北华美达酒店</t>
  </si>
  <si>
    <t>Haymes hake</t>
  </si>
  <si>
    <t>473.34</t>
  </si>
  <si>
    <t>557.00</t>
  </si>
  <si>
    <t>2022-06-08 00:59:43</t>
  </si>
  <si>
    <t>2580511</t>
  </si>
  <si>
    <t>舍尔伯恩南滩酒店</t>
  </si>
  <si>
    <t>WASZ MATTT</t>
  </si>
  <si>
    <t>1661.36</t>
  </si>
  <si>
    <t>1955.00</t>
  </si>
  <si>
    <t>2022-06-08 01:25:01</t>
  </si>
  <si>
    <t>2580908</t>
  </si>
  <si>
    <t>普瑞桑特瑞安酒店</t>
  </si>
  <si>
    <t>Layton Ian and Anne</t>
  </si>
  <si>
    <t>1553.50</t>
  </si>
  <si>
    <t>1824.00</t>
  </si>
  <si>
    <t>2022-06-08 11:23:49</t>
  </si>
  <si>
    <t>2581066</t>
  </si>
  <si>
    <t>基韦斯特派瑞酒店</t>
  </si>
  <si>
    <t>XU LONGTAI,WANG YIXUAN</t>
  </si>
  <si>
    <t>2127.55</t>
  </si>
  <si>
    <t>2498.00</t>
  </si>
  <si>
    <t>2022-06-08 14:15:37</t>
  </si>
  <si>
    <t>2022-06-09</t>
  </si>
  <si>
    <t>2582574</t>
  </si>
  <si>
    <t>BO LIN</t>
  </si>
  <si>
    <t>861.83</t>
  </si>
  <si>
    <t>1010.00</t>
  </si>
  <si>
    <t>2022-06-09 14:59:47</t>
  </si>
  <si>
    <t>2582747</t>
  </si>
  <si>
    <t>里沃利酒店</t>
  </si>
  <si>
    <t>GOH JIA YING</t>
  </si>
  <si>
    <t>1231.31</t>
  </si>
  <si>
    <t>1443.00</t>
  </si>
  <si>
    <t>2022-06-09 16:40:35</t>
  </si>
  <si>
    <t>2582834</t>
  </si>
  <si>
    <t>宜必思尚品迪拜机场酒店</t>
  </si>
  <si>
    <t>ALABABIDI MHD SAFWAN</t>
  </si>
  <si>
    <t>1451.46</t>
  </si>
  <si>
    <t>1701.00</t>
  </si>
  <si>
    <t>2022-06-09 17:34:44</t>
  </si>
  <si>
    <t>2022-06-10</t>
  </si>
  <si>
    <t>2583652</t>
  </si>
  <si>
    <t>Licht Cornelia,Stocker Peter Alfred</t>
  </si>
  <si>
    <t>895.31</t>
  </si>
  <si>
    <t>1048.00</t>
  </si>
  <si>
    <t>2022-06-10 03:27:13</t>
  </si>
  <si>
    <t>2584708</t>
  </si>
  <si>
    <t>奥兰治县机场酒店</t>
  </si>
  <si>
    <t>LIU YANG</t>
  </si>
  <si>
    <t>547.61</t>
  </si>
  <si>
    <t>2022-06-10 17:22:04</t>
  </si>
  <si>
    <t>2585154</t>
  </si>
  <si>
    <t>库苏曼尼卡拉大街酒店</t>
  </si>
  <si>
    <t>Basalama Rizkha Audria,Azizah Tiara Nurulia</t>
  </si>
  <si>
    <t>140.11</t>
  </si>
  <si>
    <t>164.00</t>
  </si>
  <si>
    <t>2022-06-10 21:32:28</t>
  </si>
  <si>
    <t>2585189</t>
  </si>
  <si>
    <t>科隆干草市场多林特酒店</t>
  </si>
  <si>
    <t>Sueerdem Koray</t>
  </si>
  <si>
    <t>904.70</t>
  </si>
  <si>
    <t>1059.00</t>
  </si>
  <si>
    <t>2022-06-10 21:52:01</t>
  </si>
  <si>
    <t>2585371</t>
  </si>
  <si>
    <t>槟城东方大酒店</t>
  </si>
  <si>
    <t>Tang Hua</t>
  </si>
  <si>
    <t>3292.47</t>
  </si>
  <si>
    <t>3854.00</t>
  </si>
  <si>
    <t>2022-06-10 23:41:32</t>
  </si>
  <si>
    <t>2585407</t>
  </si>
  <si>
    <t>死亡谷农场旅馆 - 位于国家公园内</t>
  </si>
  <si>
    <t>DAI JUNXIAN</t>
  </si>
  <si>
    <t>1553.97</t>
  </si>
  <si>
    <t>1819.00</t>
  </si>
  <si>
    <t>2022-06-11 00:24:55</t>
  </si>
  <si>
    <t>2585808</t>
  </si>
  <si>
    <t>好莱坞之门酒店</t>
  </si>
  <si>
    <t>Sanchez Brenda A</t>
  </si>
  <si>
    <t>2418.77</t>
  </si>
  <si>
    <t>2825.00</t>
  </si>
  <si>
    <t>2022-06-11 10:14:39</t>
  </si>
  <si>
    <t>2586608</t>
  </si>
  <si>
    <t>科隆施泰根博阁酒店</t>
  </si>
  <si>
    <t>Schneider Ulrich</t>
  </si>
  <si>
    <t>3222.74</t>
  </si>
  <si>
    <t>3764.00</t>
  </si>
  <si>
    <t>2022-06-11 18:34:38</t>
  </si>
  <si>
    <t>2586751</t>
  </si>
  <si>
    <t>Kerp Elmar</t>
  </si>
  <si>
    <t>958.94</t>
  </si>
  <si>
    <t>1120.00</t>
  </si>
  <si>
    <t>2022-06-11 19:58:47</t>
  </si>
  <si>
    <t>2586763</t>
  </si>
  <si>
    <t>AVI 邦咯海滩度假村</t>
  </si>
  <si>
    <t>MOHAMED HUSSEIN SAZREEN</t>
  </si>
  <si>
    <t>594.20</t>
  </si>
  <si>
    <t>694.00</t>
  </si>
  <si>
    <t>2022-06-11 20:05:12</t>
  </si>
  <si>
    <t>2586811</t>
  </si>
  <si>
    <t>华美达伦敦斯坦斯特德机场酒店</t>
  </si>
  <si>
    <t>crossman james  crossman</t>
  </si>
  <si>
    <t>620.75</t>
  </si>
  <si>
    <t>725.00</t>
  </si>
  <si>
    <t>2022-06-11 20:37:07</t>
  </si>
  <si>
    <t>2586914</t>
  </si>
  <si>
    <t>布达佩斯拉普力马时尚酒店</t>
  </si>
  <si>
    <t>Desiderio Alessandra</t>
  </si>
  <si>
    <t>626.74</t>
  </si>
  <si>
    <t>732.00</t>
  </si>
  <si>
    <t>2022-06-11 22:07:18</t>
  </si>
  <si>
    <t>2587091</t>
  </si>
  <si>
    <t>新加坡宜必思样式麦克弗森酒店</t>
  </si>
  <si>
    <t>Prathmesh Prathmesh</t>
  </si>
  <si>
    <t>2542.06</t>
  </si>
  <si>
    <t>2969.00</t>
  </si>
  <si>
    <t>2022-06-12 01:08:59</t>
  </si>
  <si>
    <t>2587174</t>
  </si>
  <si>
    <t>塞拉利昂套房酒店</t>
  </si>
  <si>
    <t>Flannagan Damon</t>
  </si>
  <si>
    <t>1369.92</t>
  </si>
  <si>
    <t>1600.00</t>
  </si>
  <si>
    <t>2022-06-12 04:35:54</t>
  </si>
  <si>
    <t>2587575</t>
  </si>
  <si>
    <t>西科维纳假日酒店</t>
  </si>
  <si>
    <t>BAI TIANYU</t>
  </si>
  <si>
    <t>700.37</t>
  </si>
  <si>
    <t>818.00</t>
  </si>
  <si>
    <t>2022-06-12 12:59:49</t>
  </si>
  <si>
    <t>2587827</t>
  </si>
  <si>
    <t>阿尔巴沙宜必思酒店</t>
  </si>
  <si>
    <t>Acanthe Cynthia</t>
  </si>
  <si>
    <t>647.29</t>
  </si>
  <si>
    <t>756.00</t>
  </si>
  <si>
    <t>2022-06-12 16:38:49</t>
  </si>
  <si>
    <t>2588260</t>
  </si>
  <si>
    <t>Ali Al Mansoor</t>
  </si>
  <si>
    <t>406.70</t>
  </si>
  <si>
    <t>475.00</t>
  </si>
  <si>
    <t>2022-06-12 23:10:53</t>
  </si>
  <si>
    <t>2588333</t>
  </si>
  <si>
    <t>费城温莎套房酒店</t>
  </si>
  <si>
    <t>Kaur Jatinder,Tarawallie Ishmeal</t>
  </si>
  <si>
    <t>1359.65</t>
  </si>
  <si>
    <t>1588.00</t>
  </si>
  <si>
    <t>2022-06-13 01:01:24</t>
  </si>
  <si>
    <t>2588458</t>
  </si>
  <si>
    <t>贝迪萨斯环美行政酒店</t>
  </si>
  <si>
    <t>Picinin Vieira Eliane,Arruda Vieira Joao Batista</t>
  </si>
  <si>
    <t>454.64</t>
  </si>
  <si>
    <t>531.00</t>
  </si>
  <si>
    <t>2022-06-13 05:32:53</t>
  </si>
  <si>
    <t>2588782</t>
  </si>
  <si>
    <t>圣莫妮卡总督酒店</t>
  </si>
  <si>
    <t>Stukenborg Bernard John</t>
  </si>
  <si>
    <t>5662.05</t>
  </si>
  <si>
    <t>6613.00</t>
  </si>
  <si>
    <t>2022-06-13 12:23:27</t>
  </si>
  <si>
    <t>2588898</t>
  </si>
  <si>
    <t>洛杉矶圣加百利喜来登酒店</t>
  </si>
  <si>
    <t>MEI YIMIN,WANG YUXI</t>
  </si>
  <si>
    <t>3010.40</t>
  </si>
  <si>
    <t>3516.00</t>
  </si>
  <si>
    <t>2022-06-13 13:35:13</t>
  </si>
  <si>
    <t>2589571</t>
  </si>
  <si>
    <t xml:space="preserve">歌剧院酒店 </t>
  </si>
  <si>
    <t>PANDY WILLIAN,Ramos Daisy</t>
  </si>
  <si>
    <t>935.83</t>
  </si>
  <si>
    <t>1093.00</t>
  </si>
  <si>
    <t>2022-06-14 00:32:35</t>
  </si>
  <si>
    <t>2589642</t>
  </si>
  <si>
    <t>宜必思埃莫西酒店</t>
  </si>
  <si>
    <t>GIL PALOMARES LILIA LIZETH</t>
  </si>
  <si>
    <t>367.21</t>
  </si>
  <si>
    <t>426.00</t>
  </si>
  <si>
    <t>2022-06-14 03:13:24</t>
  </si>
  <si>
    <t>2589643</t>
  </si>
  <si>
    <t>波恩费努斯贝格多瑞特酒店</t>
  </si>
  <si>
    <t>Wohlert Isabel</t>
  </si>
  <si>
    <t>1003.37</t>
  </si>
  <si>
    <t>1164.00</t>
  </si>
  <si>
    <t>2022-06-14 03:13:43</t>
  </si>
  <si>
    <t>2589685</t>
  </si>
  <si>
    <t>里贝特瑞典北车站酒店</t>
  </si>
  <si>
    <t>ZHANG HENG</t>
  </si>
  <si>
    <t>4886.68</t>
  </si>
  <si>
    <t>5669.00</t>
  </si>
  <si>
    <t>2022-06-14 05:41:02</t>
  </si>
  <si>
    <t>2589881</t>
  </si>
  <si>
    <t>奥利安酒店本部度假村</t>
  </si>
  <si>
    <t>LI GUOQING</t>
  </si>
  <si>
    <t>1200.77</t>
  </si>
  <si>
    <t>1393.00</t>
  </si>
  <si>
    <t>2022-06-14 10:44:16</t>
  </si>
  <si>
    <t>2589904</t>
  </si>
  <si>
    <t>馨乐庭会安珍珠酒店</t>
  </si>
  <si>
    <t>Diep Khai Nhien</t>
  </si>
  <si>
    <t>--</t>
  </si>
  <si>
    <t>2590022</t>
  </si>
  <si>
    <t>北干巴鲁阿斯顿国际度假住宅酒店</t>
  </si>
  <si>
    <t>susanti radha</t>
  </si>
  <si>
    <t>161.19</t>
  </si>
  <si>
    <t>187.00</t>
  </si>
  <si>
    <t>2022-06-14 12:35:22</t>
  </si>
  <si>
    <t>2590196</t>
  </si>
  <si>
    <t>维尔尼斯诺富特尼斯中心酒店</t>
  </si>
  <si>
    <t>FU JIE</t>
  </si>
  <si>
    <t>3832.45</t>
  </si>
  <si>
    <t>4446.00</t>
  </si>
  <si>
    <t>2022-06-14 14:55:14</t>
  </si>
  <si>
    <t>2590211</t>
  </si>
  <si>
    <t>普林西皮德皮耶蒙特酒店</t>
  </si>
  <si>
    <t>Song Ruoxian</t>
  </si>
  <si>
    <t>1479.19</t>
  </si>
  <si>
    <t>1716.00</t>
  </si>
  <si>
    <t>2022-06-14 15:15:22</t>
  </si>
  <si>
    <t>2590306</t>
  </si>
  <si>
    <t>迪拜朱美拉湖塔楼铂尔曼酒店</t>
  </si>
  <si>
    <t>ZHOU SHUIPING</t>
  </si>
  <si>
    <t>443.07</t>
  </si>
  <si>
    <t>514.00</t>
  </si>
  <si>
    <t>2022-06-14 16:37:50</t>
  </si>
  <si>
    <t>2590587</t>
  </si>
  <si>
    <t>CAMPANILE BRADFORD</t>
  </si>
  <si>
    <t>Dirahu Sisa</t>
  </si>
  <si>
    <t>381.00</t>
  </si>
  <si>
    <t>442.00</t>
  </si>
  <si>
    <t>2022-06-14 20:43:24</t>
  </si>
  <si>
    <t>2590726</t>
  </si>
  <si>
    <t>索霍精品酒店</t>
  </si>
  <si>
    <t>Kim byungho</t>
  </si>
  <si>
    <t>287.91</t>
  </si>
  <si>
    <t>334.00</t>
  </si>
  <si>
    <t>2022-06-14 22:18:36</t>
  </si>
  <si>
    <t>2590849</t>
  </si>
  <si>
    <t>阿斯顿外南梦酒店及会议中心</t>
  </si>
  <si>
    <t>kuantono sandy</t>
  </si>
  <si>
    <t>269.81</t>
  </si>
  <si>
    <t>313.00</t>
  </si>
  <si>
    <t>2022-06-15 00:10:16</t>
  </si>
  <si>
    <t>2591158</t>
  </si>
  <si>
    <t>卡哈雅奎拉 - 佩尔达娜哥打巴鲁酒店</t>
  </si>
  <si>
    <t>Yasin Yasin Aiman</t>
  </si>
  <si>
    <t>206.50</t>
  </si>
  <si>
    <t>240.00</t>
  </si>
  <si>
    <t>2022-06-15 10:21:19</t>
  </si>
  <si>
    <t>2591219</t>
  </si>
  <si>
    <t>ACC设计酒店</t>
  </si>
  <si>
    <t>Ji JungMin</t>
  </si>
  <si>
    <t>669.39</t>
  </si>
  <si>
    <t>778.00</t>
  </si>
  <si>
    <t>2022-06-15 11:11:34</t>
  </si>
  <si>
    <t>2591436</t>
  </si>
  <si>
    <t>圣迭戈市中心旅馆</t>
  </si>
  <si>
    <t>Symsick Jennie</t>
  </si>
  <si>
    <t>999.78</t>
  </si>
  <si>
    <t>1162.00</t>
  </si>
  <si>
    <t>2022-06-15 13:48:17</t>
  </si>
  <si>
    <t>2591631</t>
  </si>
  <si>
    <t>塔西克马拉雅法维酒店</t>
  </si>
  <si>
    <t>prasetyo Danang</t>
  </si>
  <si>
    <t>189.29</t>
  </si>
  <si>
    <t>220.00</t>
  </si>
  <si>
    <t>2022-06-15 16:17:34</t>
  </si>
  <si>
    <t>2591796</t>
  </si>
  <si>
    <t>梅里迪安城市酒店</t>
  </si>
  <si>
    <t>Albedaiwi Waleed</t>
  </si>
  <si>
    <t>722.74</t>
  </si>
  <si>
    <t>840.00</t>
  </si>
  <si>
    <t>2022-06-15 19:00:12</t>
  </si>
  <si>
    <t>2591839</t>
  </si>
  <si>
    <t>OMG 住宅酒店</t>
  </si>
  <si>
    <t>Schleinz Chalanda</t>
  </si>
  <si>
    <t>246.07</t>
  </si>
  <si>
    <t>286.00</t>
  </si>
  <si>
    <t>2022-06-15 19:32:36</t>
  </si>
  <si>
    <t>2592406</t>
  </si>
  <si>
    <t>1197.37</t>
  </si>
  <si>
    <t>1397.00</t>
  </si>
  <si>
    <t>2022-06-16 08:17:04</t>
  </si>
  <si>
    <t>2592466</t>
  </si>
  <si>
    <t>160.28</t>
  </si>
  <si>
    <t>2022-06-16 09:07:57</t>
  </si>
  <si>
    <t>2592680</t>
  </si>
  <si>
    <t>民都鲁旅馆</t>
  </si>
  <si>
    <t>Lee LeeYoon Leong</t>
  </si>
  <si>
    <t>139.71</t>
  </si>
  <si>
    <t>163.00</t>
  </si>
  <si>
    <t>2022-06-16 12:21:28</t>
  </si>
  <si>
    <t>2592733</t>
  </si>
  <si>
    <t>奥瓦尔酒店</t>
  </si>
  <si>
    <t>noval fachrendy,lucky sheila</t>
  </si>
  <si>
    <t>95.14</t>
  </si>
  <si>
    <t>111.00</t>
  </si>
  <si>
    <t>2022-06-16 12:55:52</t>
  </si>
  <si>
    <t>2592879</t>
  </si>
  <si>
    <t>班贝格瑞贞德兹迎宾酒店</t>
  </si>
  <si>
    <t>Ferreyra Bustamante Patricio Alejo,Hartyani de Ferreyra Judit</t>
  </si>
  <si>
    <t>1184.51</t>
  </si>
  <si>
    <t>1382.00</t>
  </si>
  <si>
    <t>2022-06-16 15:04:14</t>
  </si>
  <si>
    <t>2593036</t>
  </si>
  <si>
    <t>乡村凯富杭特利物浦酒店</t>
  </si>
  <si>
    <t>fugill Matthew</t>
  </si>
  <si>
    <t>617.97</t>
  </si>
  <si>
    <t>721.00</t>
  </si>
  <si>
    <t>2022-06-16 17:48:29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</si>
</sst>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8"/>
  <sheetViews>
    <sheetView topLeftCell="A40" workbookViewId="0">
      <selection activeCell="A4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44726</v>
      </c>
      <c r="G2" s="6">
        <v>44727</v>
      </c>
      <c r="H2" s="4">
        <v>1</v>
      </c>
      <c r="I2" s="4">
        <v>1</v>
      </c>
      <c r="J2" s="4">
        <v>1</v>
      </c>
      <c r="K2" s="4" t="s">
        <v>30</v>
      </c>
      <c r="L2" s="4">
        <v>1723</v>
      </c>
      <c r="M2" s="4">
        <v>1723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44730</v>
      </c>
      <c r="T2" s="4" t="s">
        <v>34</v>
      </c>
      <c r="U2" s="4">
        <v>1723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44726</v>
      </c>
      <c r="G3" s="6">
        <v>44727</v>
      </c>
      <c r="H3" s="4">
        <v>1</v>
      </c>
      <c r="I3" s="4">
        <v>1</v>
      </c>
      <c r="J3" s="4">
        <v>1</v>
      </c>
      <c r="K3" s="4" t="s">
        <v>30</v>
      </c>
      <c r="L3" s="4">
        <v>867</v>
      </c>
      <c r="M3" s="4">
        <v>867</v>
      </c>
      <c r="N3" s="4" t="s">
        <v>40</v>
      </c>
      <c r="O3" s="4" t="s">
        <v>32</v>
      </c>
      <c r="P3" s="4" t="s">
        <v>33</v>
      </c>
      <c r="Q3" s="4">
        <v>0</v>
      </c>
      <c r="R3" s="7">
        <v>44707</v>
      </c>
      <c r="S3" s="6">
        <v>44730</v>
      </c>
      <c r="T3" s="4" t="s">
        <v>34</v>
      </c>
      <c r="U3" s="4">
        <v>867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44726</v>
      </c>
      <c r="G4" s="6">
        <v>44727</v>
      </c>
      <c r="H4" s="4">
        <v>1</v>
      </c>
      <c r="I4" s="4">
        <v>1</v>
      </c>
      <c r="J4" s="4">
        <v>1</v>
      </c>
      <c r="K4" s="4" t="s">
        <v>30</v>
      </c>
      <c r="L4" s="4">
        <v>641</v>
      </c>
      <c r="M4" s="4">
        <v>641</v>
      </c>
      <c r="N4" s="4" t="s">
        <v>46</v>
      </c>
      <c r="O4" s="4" t="s">
        <v>32</v>
      </c>
      <c r="P4" s="4" t="s">
        <v>33</v>
      </c>
      <c r="Q4" s="4">
        <v>0</v>
      </c>
      <c r="R4" s="7">
        <v>44710</v>
      </c>
      <c r="S4" s="6">
        <v>44730</v>
      </c>
      <c r="T4" s="4" t="s">
        <v>34</v>
      </c>
      <c r="U4" s="4">
        <v>641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44723</v>
      </c>
      <c r="G5" s="6">
        <v>44727</v>
      </c>
      <c r="H5" s="4">
        <v>1</v>
      </c>
      <c r="I5" s="4">
        <v>4</v>
      </c>
      <c r="J5" s="4">
        <v>4</v>
      </c>
      <c r="K5" s="4" t="s">
        <v>30</v>
      </c>
      <c r="L5" s="4">
        <v>2012</v>
      </c>
      <c r="M5" s="4">
        <v>2012</v>
      </c>
      <c r="N5" s="4" t="s">
        <v>51</v>
      </c>
      <c r="O5" s="4" t="s">
        <v>32</v>
      </c>
      <c r="P5" s="4" t="s">
        <v>33</v>
      </c>
      <c r="Q5" s="4">
        <v>0</v>
      </c>
      <c r="R5" s="7">
        <v>44714</v>
      </c>
      <c r="S5" s="6">
        <v>44730</v>
      </c>
      <c r="T5" s="4" t="s">
        <v>34</v>
      </c>
      <c r="U5" s="4">
        <v>2012</v>
      </c>
      <c r="V5" s="4">
        <v>0</v>
      </c>
      <c r="W5" s="4">
        <v>0</v>
      </c>
      <c r="X5" s="4" t="s">
        <v>47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44725</v>
      </c>
      <c r="G6" s="6">
        <v>44727</v>
      </c>
      <c r="H6" s="4">
        <v>1</v>
      </c>
      <c r="I6" s="4">
        <v>2</v>
      </c>
      <c r="J6" s="4">
        <v>2</v>
      </c>
      <c r="K6" s="4" t="s">
        <v>30</v>
      </c>
      <c r="L6" s="4">
        <v>4668</v>
      </c>
      <c r="M6" s="4">
        <v>4668</v>
      </c>
      <c r="N6" s="4" t="s">
        <v>56</v>
      </c>
      <c r="O6" s="4" t="s">
        <v>32</v>
      </c>
      <c r="P6" s="4" t="s">
        <v>33</v>
      </c>
      <c r="Q6" s="4">
        <v>0</v>
      </c>
      <c r="R6" s="7">
        <v>44718</v>
      </c>
      <c r="S6" s="6">
        <v>44730</v>
      </c>
      <c r="T6" s="4" t="s">
        <v>34</v>
      </c>
      <c r="U6" s="4">
        <v>4668</v>
      </c>
      <c r="V6" s="4">
        <v>0</v>
      </c>
      <c r="W6" s="4">
        <v>0</v>
      </c>
      <c r="X6" s="4" t="s">
        <v>47</v>
      </c>
      <c r="Y6" s="4" t="s">
        <v>47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44726</v>
      </c>
      <c r="G7" s="6">
        <v>44727</v>
      </c>
      <c r="H7" s="4">
        <v>1</v>
      </c>
      <c r="I7" s="4">
        <v>1</v>
      </c>
      <c r="J7" s="4">
        <v>1</v>
      </c>
      <c r="K7" s="4" t="s">
        <v>30</v>
      </c>
      <c r="L7" s="4">
        <v>1955</v>
      </c>
      <c r="M7" s="4">
        <v>1955</v>
      </c>
      <c r="N7" s="4" t="s">
        <v>60</v>
      </c>
      <c r="O7" s="4" t="s">
        <v>32</v>
      </c>
      <c r="P7" s="4" t="s">
        <v>33</v>
      </c>
      <c r="Q7" s="4">
        <v>0</v>
      </c>
      <c r="R7" s="7">
        <v>44720</v>
      </c>
      <c r="S7" s="6">
        <v>44730</v>
      </c>
      <c r="T7" s="4" t="s">
        <v>34</v>
      </c>
      <c r="U7" s="4">
        <v>1955</v>
      </c>
      <c r="V7" s="4">
        <v>0</v>
      </c>
      <c r="W7" s="4">
        <v>0</v>
      </c>
      <c r="X7" s="4" t="s">
        <v>47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44724</v>
      </c>
      <c r="G8" s="6">
        <v>44727</v>
      </c>
      <c r="H8" s="4">
        <v>1</v>
      </c>
      <c r="I8" s="4">
        <v>3</v>
      </c>
      <c r="J8" s="4">
        <v>3</v>
      </c>
      <c r="K8" s="4" t="s">
        <v>30</v>
      </c>
      <c r="L8" s="4">
        <v>1443</v>
      </c>
      <c r="M8" s="4">
        <v>1443</v>
      </c>
      <c r="N8" s="4" t="s">
        <v>65</v>
      </c>
      <c r="O8" s="4" t="s">
        <v>32</v>
      </c>
      <c r="P8" s="4" t="s">
        <v>33</v>
      </c>
      <c r="Q8" s="4">
        <v>0</v>
      </c>
      <c r="R8" s="7">
        <v>44721</v>
      </c>
      <c r="S8" s="6">
        <v>44730</v>
      </c>
      <c r="T8" s="4" t="s">
        <v>34</v>
      </c>
      <c r="U8" s="4">
        <v>1443</v>
      </c>
      <c r="V8" s="4">
        <v>0</v>
      </c>
      <c r="W8" s="4">
        <v>0</v>
      </c>
      <c r="X8" s="4" t="s">
        <v>47</v>
      </c>
      <c r="Y8" s="4" t="s">
        <v>47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63</v>
      </c>
      <c r="E9" s="4" t="s">
        <v>67</v>
      </c>
      <c r="F9" s="6">
        <v>44725</v>
      </c>
      <c r="G9" s="6">
        <v>44727</v>
      </c>
      <c r="H9" s="4">
        <v>1</v>
      </c>
      <c r="I9" s="4">
        <v>2</v>
      </c>
      <c r="J9" s="4">
        <v>2</v>
      </c>
      <c r="K9" s="4" t="s">
        <v>30</v>
      </c>
      <c r="L9" s="4">
        <v>1048</v>
      </c>
      <c r="M9" s="4">
        <v>1048</v>
      </c>
      <c r="N9" s="4" t="s">
        <v>68</v>
      </c>
      <c r="O9" s="4" t="s">
        <v>32</v>
      </c>
      <c r="P9" s="4" t="s">
        <v>33</v>
      </c>
      <c r="Q9" s="4">
        <v>0</v>
      </c>
      <c r="R9" s="7">
        <v>44722</v>
      </c>
      <c r="S9" s="6">
        <v>44730</v>
      </c>
      <c r="T9" s="4" t="s">
        <v>34</v>
      </c>
      <c r="U9" s="4">
        <v>1048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44726</v>
      </c>
      <c r="G10" s="6">
        <v>44727</v>
      </c>
      <c r="H10" s="4">
        <v>1</v>
      </c>
      <c r="I10" s="4">
        <v>1</v>
      </c>
      <c r="J10" s="4">
        <v>1</v>
      </c>
      <c r="K10" s="4" t="s">
        <v>30</v>
      </c>
      <c r="L10" s="4">
        <v>164</v>
      </c>
      <c r="M10" s="4">
        <v>164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44722</v>
      </c>
      <c r="S10" s="6">
        <v>44730</v>
      </c>
      <c r="T10" s="4" t="s">
        <v>34</v>
      </c>
      <c r="U10" s="4">
        <v>164</v>
      </c>
      <c r="V10" s="4">
        <v>0</v>
      </c>
      <c r="W10" s="4">
        <v>0</v>
      </c>
      <c r="X10" s="4" t="s">
        <v>47</v>
      </c>
      <c r="Y10" s="4" t="s">
        <v>47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30</v>
      </c>
      <c r="L11" s="4">
        <v>1059</v>
      </c>
      <c r="M11" s="4">
        <v>1059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44722</v>
      </c>
      <c r="S11" s="6">
        <v>44730</v>
      </c>
      <c r="T11" s="4" t="s">
        <v>34</v>
      </c>
      <c r="U11" s="4">
        <v>1059</v>
      </c>
      <c r="V11" s="4">
        <v>0</v>
      </c>
      <c r="W11" s="4">
        <v>0</v>
      </c>
      <c r="X11" s="4" t="s">
        <v>47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44725</v>
      </c>
      <c r="G12" s="6">
        <v>44727</v>
      </c>
      <c r="H12" s="4">
        <v>1</v>
      </c>
      <c r="I12" s="4">
        <v>2</v>
      </c>
      <c r="J12" s="4">
        <v>2</v>
      </c>
      <c r="K12" s="4" t="s">
        <v>30</v>
      </c>
      <c r="L12" s="4">
        <v>3854</v>
      </c>
      <c r="M12" s="4">
        <v>3854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44722</v>
      </c>
      <c r="S12" s="6">
        <v>44730</v>
      </c>
      <c r="T12" s="4" t="s">
        <v>34</v>
      </c>
      <c r="U12" s="4">
        <v>3854</v>
      </c>
      <c r="V12" s="4">
        <v>0</v>
      </c>
      <c r="W12" s="4">
        <v>0</v>
      </c>
      <c r="X12" s="4" t="s">
        <v>47</v>
      </c>
      <c r="Y12" s="4" t="s">
        <v>47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44724</v>
      </c>
      <c r="G13" s="6">
        <v>44727</v>
      </c>
      <c r="H13" s="4">
        <v>1</v>
      </c>
      <c r="I13" s="4">
        <v>3</v>
      </c>
      <c r="J13" s="4">
        <v>3</v>
      </c>
      <c r="K13" s="4" t="s">
        <v>30</v>
      </c>
      <c r="L13" s="4">
        <v>3764</v>
      </c>
      <c r="M13" s="4">
        <v>3764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44723</v>
      </c>
      <c r="S13" s="6">
        <v>44730</v>
      </c>
      <c r="T13" s="4" t="s">
        <v>34</v>
      </c>
      <c r="U13" s="4">
        <v>3764</v>
      </c>
      <c r="V13" s="4">
        <v>0</v>
      </c>
      <c r="W13" s="4">
        <v>0</v>
      </c>
      <c r="X13" s="4" t="s">
        <v>47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44726</v>
      </c>
      <c r="G14" s="6">
        <v>44727</v>
      </c>
      <c r="H14" s="4">
        <v>2</v>
      </c>
      <c r="I14" s="4">
        <v>1</v>
      </c>
      <c r="J14" s="4">
        <v>2</v>
      </c>
      <c r="K14" s="4" t="s">
        <v>30</v>
      </c>
      <c r="L14" s="4">
        <v>694</v>
      </c>
      <c r="M14" s="4">
        <v>694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44723</v>
      </c>
      <c r="S14" s="6">
        <v>44730</v>
      </c>
      <c r="T14" s="4" t="s">
        <v>34</v>
      </c>
      <c r="U14" s="4">
        <v>694</v>
      </c>
      <c r="V14" s="4">
        <v>0</v>
      </c>
      <c r="W14" s="4">
        <v>0</v>
      </c>
      <c r="X14" s="4" t="s">
        <v>47</v>
      </c>
      <c r="Y14" s="4" t="s">
        <v>47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44726</v>
      </c>
      <c r="G15" s="6">
        <v>44727</v>
      </c>
      <c r="H15" s="4">
        <v>1</v>
      </c>
      <c r="I15" s="4">
        <v>1</v>
      </c>
      <c r="J15" s="4">
        <v>1</v>
      </c>
      <c r="K15" s="4" t="s">
        <v>30</v>
      </c>
      <c r="L15" s="4">
        <v>732</v>
      </c>
      <c r="M15" s="4">
        <v>732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44723</v>
      </c>
      <c r="S15" s="6">
        <v>44730</v>
      </c>
      <c r="T15" s="4" t="s">
        <v>34</v>
      </c>
      <c r="U15" s="4">
        <v>732</v>
      </c>
      <c r="V15" s="4">
        <v>0</v>
      </c>
      <c r="W15" s="4">
        <v>0</v>
      </c>
      <c r="X15" s="4" t="s">
        <v>47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44724</v>
      </c>
      <c r="G16" s="6">
        <v>44727</v>
      </c>
      <c r="H16" s="4">
        <v>1</v>
      </c>
      <c r="I16" s="4">
        <v>3</v>
      </c>
      <c r="J16" s="4">
        <v>3</v>
      </c>
      <c r="K16" s="4" t="s">
        <v>30</v>
      </c>
      <c r="L16" s="4">
        <v>2969</v>
      </c>
      <c r="M16" s="4">
        <v>2969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44724</v>
      </c>
      <c r="S16" s="6">
        <v>44730</v>
      </c>
      <c r="T16" s="4" t="s">
        <v>34</v>
      </c>
      <c r="U16" s="4">
        <v>2969</v>
      </c>
      <c r="V16" s="4">
        <v>0</v>
      </c>
      <c r="W16" s="4">
        <v>0</v>
      </c>
      <c r="X16" s="4" t="s">
        <v>47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44724</v>
      </c>
      <c r="G17" s="6">
        <v>44727</v>
      </c>
      <c r="H17" s="4">
        <v>1</v>
      </c>
      <c r="I17" s="4">
        <v>3</v>
      </c>
      <c r="J17" s="4">
        <v>3</v>
      </c>
      <c r="K17" s="4" t="s">
        <v>30</v>
      </c>
      <c r="L17" s="4">
        <v>756</v>
      </c>
      <c r="M17" s="4">
        <v>756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44724</v>
      </c>
      <c r="S17" s="6">
        <v>44730</v>
      </c>
      <c r="T17" s="4" t="s">
        <v>34</v>
      </c>
      <c r="U17" s="4">
        <v>756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44725</v>
      </c>
      <c r="G18" s="6">
        <v>44727</v>
      </c>
      <c r="H18" s="4">
        <v>1</v>
      </c>
      <c r="I18" s="4">
        <v>2</v>
      </c>
      <c r="J18" s="4">
        <v>2</v>
      </c>
      <c r="K18" s="4" t="s">
        <v>30</v>
      </c>
      <c r="L18" s="4">
        <v>3516</v>
      </c>
      <c r="M18" s="4">
        <v>3516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44725</v>
      </c>
      <c r="S18" s="6">
        <v>44730</v>
      </c>
      <c r="T18" s="4" t="s">
        <v>34</v>
      </c>
      <c r="U18" s="4">
        <v>3516</v>
      </c>
      <c r="V18" s="4">
        <v>0</v>
      </c>
      <c r="W18" s="4">
        <v>0</v>
      </c>
      <c r="X18" s="4" t="s">
        <v>47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44726</v>
      </c>
      <c r="G19" s="6">
        <v>44727</v>
      </c>
      <c r="H19" s="4">
        <v>1</v>
      </c>
      <c r="I19" s="4">
        <v>1</v>
      </c>
      <c r="J19" s="4">
        <v>1</v>
      </c>
      <c r="K19" s="4" t="s">
        <v>30</v>
      </c>
      <c r="L19" s="4">
        <v>1093</v>
      </c>
      <c r="M19" s="4">
        <v>1093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44726</v>
      </c>
      <c r="S19" s="6">
        <v>44730</v>
      </c>
      <c r="T19" s="4" t="s">
        <v>34</v>
      </c>
      <c r="U19" s="4">
        <v>1093</v>
      </c>
      <c r="V19" s="4">
        <v>0</v>
      </c>
      <c r="W19" s="4">
        <v>0</v>
      </c>
      <c r="X19" s="4" t="s">
        <v>47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44726</v>
      </c>
      <c r="G20" s="6">
        <v>44727</v>
      </c>
      <c r="H20" s="4">
        <v>1</v>
      </c>
      <c r="I20" s="4">
        <v>1</v>
      </c>
      <c r="J20" s="4">
        <v>1</v>
      </c>
      <c r="K20" s="4" t="s">
        <v>30</v>
      </c>
      <c r="L20" s="4">
        <v>1164</v>
      </c>
      <c r="M20" s="4">
        <v>1164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44726</v>
      </c>
      <c r="S20" s="6">
        <v>44730</v>
      </c>
      <c r="T20" s="4" t="s">
        <v>34</v>
      </c>
      <c r="U20" s="4">
        <v>1164</v>
      </c>
      <c r="V20" s="4">
        <v>0</v>
      </c>
      <c r="W20" s="4">
        <v>0</v>
      </c>
      <c r="X20" s="4" t="s">
        <v>47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44726</v>
      </c>
      <c r="G21" s="6">
        <v>44727</v>
      </c>
      <c r="H21" s="4">
        <v>2</v>
      </c>
      <c r="I21" s="4">
        <v>1</v>
      </c>
      <c r="J21" s="4">
        <v>2</v>
      </c>
      <c r="K21" s="4" t="s">
        <v>30</v>
      </c>
      <c r="L21" s="4">
        <v>806</v>
      </c>
      <c r="M21" s="4">
        <v>806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44726</v>
      </c>
      <c r="S21" s="6">
        <v>44730</v>
      </c>
      <c r="T21" s="4" t="s">
        <v>34</v>
      </c>
      <c r="U21" s="4">
        <v>806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120</v>
      </c>
      <c r="B22" s="4" t="s">
        <v>26</v>
      </c>
      <c r="C22" s="4" t="s">
        <v>124</v>
      </c>
      <c r="D22" s="4" t="s">
        <v>121</v>
      </c>
      <c r="E22" s="4" t="s">
        <v>122</v>
      </c>
      <c r="F22" s="6">
        <v>44726</v>
      </c>
      <c r="G22" s="6">
        <v>44727</v>
      </c>
      <c r="H22" s="4">
        <v>2</v>
      </c>
      <c r="I22" s="4">
        <v>1</v>
      </c>
      <c r="J22" s="4">
        <v>2</v>
      </c>
      <c r="K22" s="4" t="s">
        <v>30</v>
      </c>
      <c r="L22" s="4">
        <v>-806</v>
      </c>
      <c r="M22" s="4">
        <v>-806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44726</v>
      </c>
      <c r="S22" s="6">
        <v>44730</v>
      </c>
      <c r="T22" s="4" t="s">
        <v>34</v>
      </c>
      <c r="U22" s="4">
        <v>-806</v>
      </c>
      <c r="V22" s="4">
        <v>0</v>
      </c>
      <c r="W22" s="4">
        <v>0</v>
      </c>
      <c r="X22" s="4" t="s">
        <v>47</v>
      </c>
      <c r="Y22" s="4" t="s">
        <v>47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44726</v>
      </c>
      <c r="G23" s="6">
        <v>44727</v>
      </c>
      <c r="H23" s="4">
        <v>1</v>
      </c>
      <c r="I23" s="4">
        <v>1</v>
      </c>
      <c r="J23" s="4">
        <v>1</v>
      </c>
      <c r="K23" s="4" t="s">
        <v>30</v>
      </c>
      <c r="L23" s="4">
        <v>187</v>
      </c>
      <c r="M23" s="4">
        <v>187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44726</v>
      </c>
      <c r="S23" s="6">
        <v>44730</v>
      </c>
      <c r="T23" s="4" t="s">
        <v>34</v>
      </c>
      <c r="U23" s="4">
        <v>187</v>
      </c>
      <c r="V23" s="4">
        <v>0</v>
      </c>
      <c r="W23" s="4">
        <v>0</v>
      </c>
      <c r="X23" s="4" t="s">
        <v>129</v>
      </c>
      <c r="Y23" s="4" t="s">
        <v>47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44726</v>
      </c>
      <c r="G24" s="6">
        <v>44727</v>
      </c>
      <c r="H24" s="4">
        <v>1</v>
      </c>
      <c r="I24" s="4">
        <v>1</v>
      </c>
      <c r="J24" s="4">
        <v>1</v>
      </c>
      <c r="K24" s="4" t="s">
        <v>30</v>
      </c>
      <c r="L24" s="4">
        <v>1716</v>
      </c>
      <c r="M24" s="4">
        <v>1716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44726</v>
      </c>
      <c r="S24" s="6">
        <v>44730</v>
      </c>
      <c r="T24" s="4" t="s">
        <v>34</v>
      </c>
      <c r="U24" s="4">
        <v>1716</v>
      </c>
      <c r="V24" s="4">
        <v>0</v>
      </c>
      <c r="W24" s="4">
        <v>0</v>
      </c>
      <c r="X24" s="4" t="s">
        <v>47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44726</v>
      </c>
      <c r="G25" s="6">
        <v>44727</v>
      </c>
      <c r="H25" s="4">
        <v>1</v>
      </c>
      <c r="I25" s="4">
        <v>1</v>
      </c>
      <c r="J25" s="4">
        <v>1</v>
      </c>
      <c r="K25" s="4" t="s">
        <v>30</v>
      </c>
      <c r="L25" s="4">
        <v>514</v>
      </c>
      <c r="M25" s="4">
        <v>514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44726</v>
      </c>
      <c r="S25" s="6">
        <v>44730</v>
      </c>
      <c r="T25" s="4" t="s">
        <v>34</v>
      </c>
      <c r="U25" s="4">
        <v>514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44726</v>
      </c>
      <c r="G26" s="6">
        <v>44727</v>
      </c>
      <c r="H26" s="4">
        <v>1</v>
      </c>
      <c r="I26" s="4">
        <v>1</v>
      </c>
      <c r="J26" s="4">
        <v>1</v>
      </c>
      <c r="K26" s="4" t="s">
        <v>30</v>
      </c>
      <c r="L26" s="4">
        <v>442</v>
      </c>
      <c r="M26" s="4">
        <v>442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44726</v>
      </c>
      <c r="S26" s="6">
        <v>44730</v>
      </c>
      <c r="T26" s="4" t="s">
        <v>34</v>
      </c>
      <c r="U26" s="4">
        <v>442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44726</v>
      </c>
      <c r="G27" s="6">
        <v>44727</v>
      </c>
      <c r="H27" s="4">
        <v>1</v>
      </c>
      <c r="I27" s="4">
        <v>1</v>
      </c>
      <c r="J27" s="4">
        <v>1</v>
      </c>
      <c r="K27" s="4" t="s">
        <v>30</v>
      </c>
      <c r="L27" s="4">
        <v>334</v>
      </c>
      <c r="M27" s="4">
        <v>334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44726</v>
      </c>
      <c r="S27" s="6">
        <v>44730</v>
      </c>
      <c r="T27" s="4" t="s">
        <v>34</v>
      </c>
      <c r="U27" s="4">
        <v>334</v>
      </c>
      <c r="V27" s="4">
        <v>0</v>
      </c>
      <c r="W27" s="4">
        <v>0</v>
      </c>
      <c r="X27" s="4" t="s">
        <v>47</v>
      </c>
      <c r="Y27" s="4" t="s">
        <v>47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98</v>
      </c>
      <c r="F28" s="6">
        <v>44727</v>
      </c>
      <c r="G28" s="6">
        <v>44728</v>
      </c>
      <c r="H28" s="4">
        <v>1</v>
      </c>
      <c r="I28" s="4">
        <v>1</v>
      </c>
      <c r="J28" s="4">
        <v>1</v>
      </c>
      <c r="K28" s="4" t="s">
        <v>30</v>
      </c>
      <c r="L28" s="4">
        <v>669</v>
      </c>
      <c r="M28" s="4">
        <v>669</v>
      </c>
      <c r="N28" s="4" t="s">
        <v>149</v>
      </c>
      <c r="O28" s="4" t="s">
        <v>150</v>
      </c>
      <c r="P28" s="4" t="s">
        <v>33</v>
      </c>
      <c r="Q28" s="4">
        <v>0</v>
      </c>
      <c r="R28" s="7">
        <v>44639</v>
      </c>
      <c r="S28" s="6">
        <v>44731</v>
      </c>
      <c r="T28" s="4" t="s">
        <v>34</v>
      </c>
      <c r="U28" s="4">
        <v>669</v>
      </c>
      <c r="V28" s="4">
        <v>0</v>
      </c>
      <c r="W28" s="4">
        <v>0</v>
      </c>
      <c r="X28" s="4" t="s">
        <v>151</v>
      </c>
      <c r="Y28" s="4" t="s">
        <v>47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44727</v>
      </c>
      <c r="G29" s="6">
        <v>44728</v>
      </c>
      <c r="H29" s="4">
        <v>1</v>
      </c>
      <c r="I29" s="4">
        <v>1</v>
      </c>
      <c r="J29" s="4">
        <v>1</v>
      </c>
      <c r="K29" s="4" t="s">
        <v>30</v>
      </c>
      <c r="L29" s="4">
        <v>597</v>
      </c>
      <c r="M29" s="4">
        <v>597</v>
      </c>
      <c r="N29" s="4" t="s">
        <v>155</v>
      </c>
      <c r="O29" s="4" t="s">
        <v>150</v>
      </c>
      <c r="P29" s="4" t="s">
        <v>33</v>
      </c>
      <c r="Q29" s="4">
        <v>0</v>
      </c>
      <c r="R29" s="7">
        <v>44661</v>
      </c>
      <c r="S29" s="6">
        <v>44731</v>
      </c>
      <c r="T29" s="4" t="s">
        <v>34</v>
      </c>
      <c r="U29" s="4">
        <v>597</v>
      </c>
      <c r="V29" s="4">
        <v>0</v>
      </c>
      <c r="W29" s="4">
        <v>0</v>
      </c>
      <c r="X29" s="4" t="s">
        <v>156</v>
      </c>
      <c r="Y29" s="4" t="s">
        <v>47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44725</v>
      </c>
      <c r="G30" s="6">
        <v>44728</v>
      </c>
      <c r="H30" s="4">
        <v>1</v>
      </c>
      <c r="I30" s="4">
        <v>3</v>
      </c>
      <c r="J30" s="4">
        <v>3</v>
      </c>
      <c r="K30" s="4" t="s">
        <v>30</v>
      </c>
      <c r="L30" s="4">
        <v>3544</v>
      </c>
      <c r="M30" s="4">
        <v>3544</v>
      </c>
      <c r="N30" s="4" t="s">
        <v>160</v>
      </c>
      <c r="O30" s="4" t="s">
        <v>150</v>
      </c>
      <c r="P30" s="4" t="s">
        <v>33</v>
      </c>
      <c r="Q30" s="4">
        <v>0</v>
      </c>
      <c r="R30" s="7">
        <v>44678</v>
      </c>
      <c r="S30" s="6">
        <v>44731</v>
      </c>
      <c r="T30" s="4" t="s">
        <v>34</v>
      </c>
      <c r="U30" s="4">
        <v>3544</v>
      </c>
      <c r="V30" s="4">
        <v>0</v>
      </c>
      <c r="W30" s="4">
        <v>0</v>
      </c>
      <c r="X30" s="4" t="s">
        <v>161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44727</v>
      </c>
      <c r="G31" s="6">
        <v>44728</v>
      </c>
      <c r="H31" s="4">
        <v>1</v>
      </c>
      <c r="I31" s="4">
        <v>1</v>
      </c>
      <c r="J31" s="4">
        <v>1</v>
      </c>
      <c r="K31" s="4" t="s">
        <v>30</v>
      </c>
      <c r="L31" s="4">
        <v>1756</v>
      </c>
      <c r="M31" s="4">
        <v>1756</v>
      </c>
      <c r="N31" s="4" t="s">
        <v>166</v>
      </c>
      <c r="O31" s="4" t="s">
        <v>150</v>
      </c>
      <c r="P31" s="4" t="s">
        <v>33</v>
      </c>
      <c r="Q31" s="4">
        <v>0</v>
      </c>
      <c r="R31" s="7">
        <v>44685</v>
      </c>
      <c r="S31" s="6">
        <v>44731</v>
      </c>
      <c r="T31" s="4" t="s">
        <v>34</v>
      </c>
      <c r="U31" s="4">
        <v>1756</v>
      </c>
      <c r="V31" s="4">
        <v>0</v>
      </c>
      <c r="W31" s="4">
        <v>0</v>
      </c>
      <c r="X31" s="4" t="s">
        <v>47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44727</v>
      </c>
      <c r="G32" s="6">
        <v>44728</v>
      </c>
      <c r="H32" s="4">
        <v>1</v>
      </c>
      <c r="I32" s="4">
        <v>1</v>
      </c>
      <c r="J32" s="4">
        <v>1</v>
      </c>
      <c r="K32" s="4" t="s">
        <v>30</v>
      </c>
      <c r="L32" s="4">
        <v>1124</v>
      </c>
      <c r="M32" s="4">
        <v>1124</v>
      </c>
      <c r="N32" s="4" t="s">
        <v>171</v>
      </c>
      <c r="O32" s="4" t="s">
        <v>150</v>
      </c>
      <c r="P32" s="4" t="s">
        <v>33</v>
      </c>
      <c r="Q32" s="4">
        <v>0</v>
      </c>
      <c r="R32" s="7">
        <v>44688</v>
      </c>
      <c r="S32" s="6">
        <v>44731</v>
      </c>
      <c r="T32" s="4" t="s">
        <v>34</v>
      </c>
      <c r="U32" s="4">
        <v>1124</v>
      </c>
      <c r="V32" s="4">
        <v>0</v>
      </c>
      <c r="W32" s="4">
        <v>0</v>
      </c>
      <c r="X32" s="4" t="s">
        <v>47</v>
      </c>
      <c r="Y32" s="4" t="s">
        <v>47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44727</v>
      </c>
      <c r="G33" s="6">
        <v>44728</v>
      </c>
      <c r="H33" s="4">
        <v>1</v>
      </c>
      <c r="I33" s="4">
        <v>1</v>
      </c>
      <c r="J33" s="4">
        <v>1</v>
      </c>
      <c r="K33" s="4" t="s">
        <v>30</v>
      </c>
      <c r="L33" s="4">
        <v>1255</v>
      </c>
      <c r="M33" s="4">
        <v>1255</v>
      </c>
      <c r="N33" s="4" t="s">
        <v>175</v>
      </c>
      <c r="O33" s="4" t="s">
        <v>150</v>
      </c>
      <c r="P33" s="4" t="s">
        <v>33</v>
      </c>
      <c r="Q33" s="4">
        <v>0</v>
      </c>
      <c r="R33" s="7">
        <v>44701</v>
      </c>
      <c r="S33" s="6">
        <v>44731</v>
      </c>
      <c r="T33" s="4" t="s">
        <v>34</v>
      </c>
      <c r="U33" s="4">
        <v>1255</v>
      </c>
      <c r="V33" s="4">
        <v>0</v>
      </c>
      <c r="W33" s="4">
        <v>0</v>
      </c>
      <c r="X33" s="4" t="s">
        <v>47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44727</v>
      </c>
      <c r="G34" s="6">
        <v>44728</v>
      </c>
      <c r="H34" s="4">
        <v>1</v>
      </c>
      <c r="I34" s="4">
        <v>1</v>
      </c>
      <c r="J34" s="4">
        <v>1</v>
      </c>
      <c r="K34" s="4" t="s">
        <v>30</v>
      </c>
      <c r="L34" s="4">
        <v>853</v>
      </c>
      <c r="M34" s="4">
        <v>853</v>
      </c>
      <c r="N34" s="4" t="s">
        <v>180</v>
      </c>
      <c r="O34" s="4" t="s">
        <v>150</v>
      </c>
      <c r="P34" s="4" t="s">
        <v>33</v>
      </c>
      <c r="Q34" s="4">
        <v>0</v>
      </c>
      <c r="R34" s="7">
        <v>44708</v>
      </c>
      <c r="S34" s="6">
        <v>44731</v>
      </c>
      <c r="T34" s="4" t="s">
        <v>34</v>
      </c>
      <c r="U34" s="4">
        <v>853</v>
      </c>
      <c r="V34" s="4">
        <v>0</v>
      </c>
      <c r="W34" s="4">
        <v>0</v>
      </c>
      <c r="X34" s="4" t="s">
        <v>47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170</v>
      </c>
      <c r="F35" s="6">
        <v>44725</v>
      </c>
      <c r="G35" s="6">
        <v>44728</v>
      </c>
      <c r="H35" s="4">
        <v>1</v>
      </c>
      <c r="I35" s="4">
        <v>3</v>
      </c>
      <c r="J35" s="4">
        <v>3</v>
      </c>
      <c r="K35" s="4" t="s">
        <v>30</v>
      </c>
      <c r="L35" s="4">
        <v>1989</v>
      </c>
      <c r="M35" s="4">
        <v>1989</v>
      </c>
      <c r="N35" s="4" t="s">
        <v>184</v>
      </c>
      <c r="O35" s="4" t="s">
        <v>150</v>
      </c>
      <c r="P35" s="4" t="s">
        <v>33</v>
      </c>
      <c r="Q35" s="4">
        <v>0</v>
      </c>
      <c r="R35" s="7">
        <v>44708</v>
      </c>
      <c r="S35" s="6">
        <v>44731</v>
      </c>
      <c r="T35" s="4" t="s">
        <v>34</v>
      </c>
      <c r="U35" s="4">
        <v>1989</v>
      </c>
      <c r="V35" s="4">
        <v>0</v>
      </c>
      <c r="W35" s="4">
        <v>0</v>
      </c>
      <c r="X35" s="4" t="s">
        <v>47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44727</v>
      </c>
      <c r="G36" s="6">
        <v>44728</v>
      </c>
      <c r="H36" s="4">
        <v>1</v>
      </c>
      <c r="I36" s="4">
        <v>1</v>
      </c>
      <c r="J36" s="4">
        <v>1</v>
      </c>
      <c r="K36" s="4" t="s">
        <v>30</v>
      </c>
      <c r="L36" s="4">
        <v>1514</v>
      </c>
      <c r="M36" s="4">
        <v>1514</v>
      </c>
      <c r="N36" s="4" t="s">
        <v>189</v>
      </c>
      <c r="O36" s="4" t="s">
        <v>150</v>
      </c>
      <c r="P36" s="4" t="s">
        <v>33</v>
      </c>
      <c r="Q36" s="4">
        <v>0</v>
      </c>
      <c r="R36" s="7">
        <v>44714</v>
      </c>
      <c r="S36" s="6">
        <v>44731</v>
      </c>
      <c r="T36" s="4" t="s">
        <v>34</v>
      </c>
      <c r="U36" s="4">
        <v>1514</v>
      </c>
      <c r="V36" s="4">
        <v>0</v>
      </c>
      <c r="W36" s="4">
        <v>0</v>
      </c>
      <c r="X36" s="4" t="s">
        <v>190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44727</v>
      </c>
      <c r="G37" s="6">
        <v>44728</v>
      </c>
      <c r="H37" s="4">
        <v>1</v>
      </c>
      <c r="I37" s="4">
        <v>1</v>
      </c>
      <c r="J37" s="4">
        <v>1</v>
      </c>
      <c r="K37" s="4" t="s">
        <v>30</v>
      </c>
      <c r="L37" s="4">
        <v>526</v>
      </c>
      <c r="M37" s="4">
        <v>526</v>
      </c>
      <c r="N37" s="4" t="s">
        <v>195</v>
      </c>
      <c r="O37" s="4" t="s">
        <v>150</v>
      </c>
      <c r="P37" s="4" t="s">
        <v>33</v>
      </c>
      <c r="Q37" s="4">
        <v>0</v>
      </c>
      <c r="R37" s="7">
        <v>44715</v>
      </c>
      <c r="S37" s="6">
        <v>44731</v>
      </c>
      <c r="T37" s="4" t="s">
        <v>34</v>
      </c>
      <c r="U37" s="4">
        <v>526</v>
      </c>
      <c r="V37" s="4">
        <v>0</v>
      </c>
      <c r="W37" s="4">
        <v>0</v>
      </c>
      <c r="X37" s="4" t="s">
        <v>47</v>
      </c>
      <c r="Y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44727</v>
      </c>
      <c r="G38" s="6">
        <v>44728</v>
      </c>
      <c r="H38" s="4">
        <v>1</v>
      </c>
      <c r="I38" s="4">
        <v>1</v>
      </c>
      <c r="J38" s="4">
        <v>1</v>
      </c>
      <c r="K38" s="4" t="s">
        <v>30</v>
      </c>
      <c r="L38" s="4">
        <v>557</v>
      </c>
      <c r="M38" s="4">
        <v>557</v>
      </c>
      <c r="N38" s="4" t="s">
        <v>200</v>
      </c>
      <c r="O38" s="4" t="s">
        <v>150</v>
      </c>
      <c r="P38" s="4" t="s">
        <v>33</v>
      </c>
      <c r="Q38" s="4">
        <v>0</v>
      </c>
      <c r="R38" s="7">
        <v>44720</v>
      </c>
      <c r="S38" s="6">
        <v>44731</v>
      </c>
      <c r="T38" s="4" t="s">
        <v>34</v>
      </c>
      <c r="U38" s="4">
        <v>557</v>
      </c>
      <c r="V38" s="4">
        <v>0</v>
      </c>
      <c r="W38" s="4">
        <v>0</v>
      </c>
      <c r="X38" s="4" t="s">
        <v>47</v>
      </c>
      <c r="Y38" s="4" t="s">
        <v>47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44727</v>
      </c>
      <c r="G39" s="6">
        <v>44728</v>
      </c>
      <c r="H39" s="4">
        <v>1</v>
      </c>
      <c r="I39" s="4">
        <v>1</v>
      </c>
      <c r="J39" s="4">
        <v>1</v>
      </c>
      <c r="K39" s="4" t="s">
        <v>30</v>
      </c>
      <c r="L39" s="4">
        <v>2498</v>
      </c>
      <c r="M39" s="4">
        <v>2498</v>
      </c>
      <c r="N39" s="4" t="s">
        <v>204</v>
      </c>
      <c r="O39" s="4" t="s">
        <v>150</v>
      </c>
      <c r="P39" s="4" t="s">
        <v>33</v>
      </c>
      <c r="Q39" s="4">
        <v>0</v>
      </c>
      <c r="R39" s="7">
        <v>44720</v>
      </c>
      <c r="S39" s="6">
        <v>44731</v>
      </c>
      <c r="T39" s="4" t="s">
        <v>34</v>
      </c>
      <c r="U39" s="4">
        <v>2498</v>
      </c>
      <c r="V39" s="4">
        <v>0</v>
      </c>
      <c r="W39" s="4">
        <v>0</v>
      </c>
      <c r="X39" s="4" t="s">
        <v>47</v>
      </c>
      <c r="Y39" s="4" t="s">
        <v>205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44721</v>
      </c>
      <c r="G40" s="6">
        <v>44728</v>
      </c>
      <c r="H40" s="4">
        <v>1</v>
      </c>
      <c r="I40" s="4">
        <v>7</v>
      </c>
      <c r="J40" s="4">
        <v>7</v>
      </c>
      <c r="K40" s="4" t="s">
        <v>30</v>
      </c>
      <c r="L40" s="4">
        <v>1701</v>
      </c>
      <c r="M40" s="4">
        <v>1701</v>
      </c>
      <c r="N40" s="4" t="s">
        <v>209</v>
      </c>
      <c r="O40" s="4" t="s">
        <v>150</v>
      </c>
      <c r="P40" s="4" t="s">
        <v>33</v>
      </c>
      <c r="Q40" s="4">
        <v>0</v>
      </c>
      <c r="R40" s="7">
        <v>44721</v>
      </c>
      <c r="S40" s="6">
        <v>44731</v>
      </c>
      <c r="T40" s="4" t="s">
        <v>34</v>
      </c>
      <c r="U40" s="4">
        <v>1701</v>
      </c>
      <c r="V40" s="4">
        <v>0</v>
      </c>
      <c r="W40" s="4">
        <v>0</v>
      </c>
      <c r="X40" s="4" t="s">
        <v>47</v>
      </c>
      <c r="Y40" s="4" t="s">
        <v>47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212</v>
      </c>
      <c r="F41" s="6">
        <v>44727</v>
      </c>
      <c r="G41" s="6">
        <v>44728</v>
      </c>
      <c r="H41" s="4">
        <v>1</v>
      </c>
      <c r="I41" s="4">
        <v>1</v>
      </c>
      <c r="J41" s="4">
        <v>1</v>
      </c>
      <c r="K41" s="4" t="s">
        <v>30</v>
      </c>
      <c r="L41" s="4">
        <v>641</v>
      </c>
      <c r="M41" s="4">
        <v>641</v>
      </c>
      <c r="N41" s="4" t="s">
        <v>213</v>
      </c>
      <c r="O41" s="4" t="s">
        <v>150</v>
      </c>
      <c r="P41" s="4" t="s">
        <v>33</v>
      </c>
      <c r="Q41" s="4">
        <v>0</v>
      </c>
      <c r="R41" s="7">
        <v>44722</v>
      </c>
      <c r="S41" s="6">
        <v>44731</v>
      </c>
      <c r="T41" s="4" t="s">
        <v>34</v>
      </c>
      <c r="U41" s="4">
        <v>641</v>
      </c>
      <c r="V41" s="4">
        <v>0</v>
      </c>
      <c r="W41" s="4">
        <v>0</v>
      </c>
      <c r="X41" s="4" t="s">
        <v>47</v>
      </c>
      <c r="Y41" s="4" t="s">
        <v>47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44727</v>
      </c>
      <c r="G42" s="6">
        <v>44728</v>
      </c>
      <c r="H42" s="4">
        <v>1</v>
      </c>
      <c r="I42" s="4">
        <v>1</v>
      </c>
      <c r="J42" s="4">
        <v>1</v>
      </c>
      <c r="K42" s="4" t="s">
        <v>30</v>
      </c>
      <c r="L42" s="4">
        <v>725</v>
      </c>
      <c r="M42" s="4">
        <v>725</v>
      </c>
      <c r="N42" s="4" t="s">
        <v>217</v>
      </c>
      <c r="O42" s="4" t="s">
        <v>150</v>
      </c>
      <c r="P42" s="4" t="s">
        <v>33</v>
      </c>
      <c r="Q42" s="4">
        <v>0</v>
      </c>
      <c r="R42" s="7">
        <v>44723</v>
      </c>
      <c r="S42" s="6">
        <v>44731</v>
      </c>
      <c r="T42" s="4" t="s">
        <v>34</v>
      </c>
      <c r="U42" s="4">
        <v>725</v>
      </c>
      <c r="V42" s="4">
        <v>0</v>
      </c>
      <c r="W42" s="4">
        <v>0</v>
      </c>
      <c r="X42" s="4" t="s">
        <v>47</v>
      </c>
      <c r="Y42" s="4" t="s">
        <v>47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/>
      <c r="F43" s="6">
        <v>44726</v>
      </c>
      <c r="G43" s="6">
        <v>44728</v>
      </c>
      <c r="H43" s="4">
        <v>0</v>
      </c>
      <c r="I43" s="4">
        <v>2</v>
      </c>
      <c r="J43" s="4">
        <v>0</v>
      </c>
      <c r="K43" s="4" t="s">
        <v>30</v>
      </c>
      <c r="L43" s="4">
        <v>1600</v>
      </c>
      <c r="M43" s="4">
        <v>1600</v>
      </c>
      <c r="N43" s="4"/>
      <c r="O43" s="4" t="s">
        <v>150</v>
      </c>
      <c r="P43" s="4" t="s">
        <v>33</v>
      </c>
      <c r="Q43" s="4">
        <v>0</v>
      </c>
      <c r="R43" s="7">
        <v>44724</v>
      </c>
      <c r="S43" s="6">
        <v>44731</v>
      </c>
      <c r="T43" s="4" t="s">
        <v>34</v>
      </c>
      <c r="U43" s="4">
        <v>1600</v>
      </c>
      <c r="V43" s="4">
        <v>0</v>
      </c>
      <c r="W43" s="4">
        <v>0</v>
      </c>
      <c r="X43" s="4" t="s">
        <v>47</v>
      </c>
      <c r="Y43" s="4" t="s">
        <v>47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222</v>
      </c>
      <c r="F44" s="6">
        <v>44727</v>
      </c>
      <c r="G44" s="6">
        <v>44728</v>
      </c>
      <c r="H44" s="4">
        <v>1</v>
      </c>
      <c r="I44" s="4">
        <v>1</v>
      </c>
      <c r="J44" s="4">
        <v>1</v>
      </c>
      <c r="K44" s="4" t="s">
        <v>30</v>
      </c>
      <c r="L44" s="4">
        <v>818</v>
      </c>
      <c r="M44" s="4">
        <v>818</v>
      </c>
      <c r="N44" s="4" t="s">
        <v>223</v>
      </c>
      <c r="O44" s="4" t="s">
        <v>150</v>
      </c>
      <c r="P44" s="4" t="s">
        <v>33</v>
      </c>
      <c r="Q44" s="4">
        <v>0</v>
      </c>
      <c r="R44" s="7">
        <v>44724</v>
      </c>
      <c r="S44" s="6">
        <v>44731</v>
      </c>
      <c r="T44" s="4" t="s">
        <v>34</v>
      </c>
      <c r="U44" s="4">
        <v>818</v>
      </c>
      <c r="V44" s="4">
        <v>0</v>
      </c>
      <c r="W44" s="4">
        <v>0</v>
      </c>
      <c r="X44" s="4" t="s">
        <v>47</v>
      </c>
      <c r="Y44" s="4" t="s">
        <v>224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44727</v>
      </c>
      <c r="G45" s="6">
        <v>44728</v>
      </c>
      <c r="H45" s="4">
        <v>1</v>
      </c>
      <c r="I45" s="4">
        <v>1</v>
      </c>
      <c r="J45" s="4">
        <v>1</v>
      </c>
      <c r="K45" s="4" t="s">
        <v>30</v>
      </c>
      <c r="L45" s="4">
        <v>1588</v>
      </c>
      <c r="M45" s="4">
        <v>1588</v>
      </c>
      <c r="N45" s="4" t="s">
        <v>228</v>
      </c>
      <c r="O45" s="4" t="s">
        <v>150</v>
      </c>
      <c r="P45" s="4" t="s">
        <v>33</v>
      </c>
      <c r="Q45" s="4">
        <v>0</v>
      </c>
      <c r="R45" s="7">
        <v>44725</v>
      </c>
      <c r="S45" s="6">
        <v>44731</v>
      </c>
      <c r="T45" s="4" t="s">
        <v>34</v>
      </c>
      <c r="U45" s="4">
        <v>1588</v>
      </c>
      <c r="V45" s="4">
        <v>0</v>
      </c>
      <c r="W45" s="4">
        <v>0</v>
      </c>
      <c r="X45" s="4" t="s">
        <v>47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44727</v>
      </c>
      <c r="G46" s="6">
        <v>44728</v>
      </c>
      <c r="H46" s="4">
        <v>1</v>
      </c>
      <c r="I46" s="4">
        <v>1</v>
      </c>
      <c r="J46" s="4">
        <v>1</v>
      </c>
      <c r="K46" s="4" t="s">
        <v>30</v>
      </c>
      <c r="L46" s="4">
        <v>531</v>
      </c>
      <c r="M46" s="4">
        <v>531</v>
      </c>
      <c r="N46" s="4" t="s">
        <v>233</v>
      </c>
      <c r="O46" s="4" t="s">
        <v>150</v>
      </c>
      <c r="P46" s="4" t="s">
        <v>33</v>
      </c>
      <c r="Q46" s="4">
        <v>0</v>
      </c>
      <c r="R46" s="7">
        <v>44725</v>
      </c>
      <c r="S46" s="6">
        <v>44731</v>
      </c>
      <c r="T46" s="4" t="s">
        <v>34</v>
      </c>
      <c r="U46" s="4">
        <v>531</v>
      </c>
      <c r="V46" s="4">
        <v>0</v>
      </c>
      <c r="W46" s="4">
        <v>0</v>
      </c>
      <c r="X46" s="4" t="s">
        <v>47</v>
      </c>
      <c r="Y46" s="4" t="s">
        <v>234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44726</v>
      </c>
      <c r="G47" s="6">
        <v>44728</v>
      </c>
      <c r="H47" s="4">
        <v>1</v>
      </c>
      <c r="I47" s="4">
        <v>2</v>
      </c>
      <c r="J47" s="4">
        <v>2</v>
      </c>
      <c r="K47" s="4" t="s">
        <v>30</v>
      </c>
      <c r="L47" s="4">
        <v>6613</v>
      </c>
      <c r="M47" s="4">
        <v>6613</v>
      </c>
      <c r="N47" s="4" t="s">
        <v>238</v>
      </c>
      <c r="O47" s="4" t="s">
        <v>150</v>
      </c>
      <c r="P47" s="4" t="s">
        <v>33</v>
      </c>
      <c r="Q47" s="4">
        <v>0</v>
      </c>
      <c r="R47" s="7">
        <v>44725</v>
      </c>
      <c r="S47" s="6">
        <v>44731</v>
      </c>
      <c r="T47" s="4" t="s">
        <v>34</v>
      </c>
      <c r="U47" s="4">
        <v>6613</v>
      </c>
      <c r="V47" s="4">
        <v>0</v>
      </c>
      <c r="W47" s="4">
        <v>0</v>
      </c>
      <c r="X47" s="4" t="s">
        <v>47</v>
      </c>
      <c r="Y47" s="4" t="s">
        <v>239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159</v>
      </c>
      <c r="F48" s="6">
        <v>44726</v>
      </c>
      <c r="G48" s="6">
        <v>44728</v>
      </c>
      <c r="H48" s="4">
        <v>1</v>
      </c>
      <c r="I48" s="4">
        <v>2</v>
      </c>
      <c r="J48" s="4">
        <v>2</v>
      </c>
      <c r="K48" s="4" t="s">
        <v>30</v>
      </c>
      <c r="L48" s="4">
        <v>5669</v>
      </c>
      <c r="M48" s="4">
        <v>5669</v>
      </c>
      <c r="N48" s="4" t="s">
        <v>242</v>
      </c>
      <c r="O48" s="4" t="s">
        <v>150</v>
      </c>
      <c r="P48" s="4" t="s">
        <v>33</v>
      </c>
      <c r="Q48" s="4">
        <v>0</v>
      </c>
      <c r="R48" s="7">
        <v>44726</v>
      </c>
      <c r="S48" s="6">
        <v>44731</v>
      </c>
      <c r="T48" s="4" t="s">
        <v>34</v>
      </c>
      <c r="U48" s="4">
        <v>5669</v>
      </c>
      <c r="V48" s="4">
        <v>0</v>
      </c>
      <c r="W48" s="4">
        <v>0</v>
      </c>
      <c r="X48" s="4" t="s">
        <v>47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44727</v>
      </c>
      <c r="G49" s="6">
        <v>44728</v>
      </c>
      <c r="H49" s="4">
        <v>1</v>
      </c>
      <c r="I49" s="4">
        <v>1</v>
      </c>
      <c r="J49" s="4">
        <v>1</v>
      </c>
      <c r="K49" s="4" t="s">
        <v>30</v>
      </c>
      <c r="L49" s="4">
        <v>1393</v>
      </c>
      <c r="M49" s="4">
        <v>1393</v>
      </c>
      <c r="N49" s="4" t="s">
        <v>247</v>
      </c>
      <c r="O49" s="4" t="s">
        <v>150</v>
      </c>
      <c r="P49" s="4" t="s">
        <v>33</v>
      </c>
      <c r="Q49" s="4">
        <v>0</v>
      </c>
      <c r="R49" s="7">
        <v>44726</v>
      </c>
      <c r="S49" s="6">
        <v>44731</v>
      </c>
      <c r="T49" s="4" t="s">
        <v>34</v>
      </c>
      <c r="U49" s="4">
        <v>1393</v>
      </c>
      <c r="V49" s="4">
        <v>0</v>
      </c>
      <c r="W49" s="4">
        <v>0</v>
      </c>
      <c r="X49" s="4" t="s">
        <v>47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89</v>
      </c>
      <c r="F50" s="6">
        <v>44727</v>
      </c>
      <c r="G50" s="6">
        <v>44728</v>
      </c>
      <c r="H50" s="4">
        <v>1</v>
      </c>
      <c r="I50" s="4">
        <v>1</v>
      </c>
      <c r="J50" s="4">
        <v>1</v>
      </c>
      <c r="K50" s="4" t="s">
        <v>30</v>
      </c>
      <c r="L50" s="4">
        <v>313</v>
      </c>
      <c r="M50" s="4">
        <v>313</v>
      </c>
      <c r="N50" s="4" t="s">
        <v>251</v>
      </c>
      <c r="O50" s="4" t="s">
        <v>150</v>
      </c>
      <c r="P50" s="4" t="s">
        <v>33</v>
      </c>
      <c r="Q50" s="4">
        <v>0</v>
      </c>
      <c r="R50" s="7">
        <v>44727</v>
      </c>
      <c r="S50" s="6">
        <v>44731</v>
      </c>
      <c r="T50" s="4" t="s">
        <v>34</v>
      </c>
      <c r="U50" s="4">
        <v>313</v>
      </c>
      <c r="V50" s="4">
        <v>0</v>
      </c>
      <c r="W50" s="4">
        <v>0</v>
      </c>
      <c r="X50" s="4" t="s">
        <v>47</v>
      </c>
      <c r="Y50" s="4" t="s">
        <v>47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44727</v>
      </c>
      <c r="G51" s="6">
        <v>44728</v>
      </c>
      <c r="H51" s="4">
        <v>1</v>
      </c>
      <c r="I51" s="4">
        <v>1</v>
      </c>
      <c r="J51" s="4">
        <v>1</v>
      </c>
      <c r="K51" s="4" t="s">
        <v>30</v>
      </c>
      <c r="L51" s="4">
        <v>240</v>
      </c>
      <c r="M51" s="4">
        <v>240</v>
      </c>
      <c r="N51" s="4" t="s">
        <v>255</v>
      </c>
      <c r="O51" s="4" t="s">
        <v>150</v>
      </c>
      <c r="P51" s="4" t="s">
        <v>33</v>
      </c>
      <c r="Q51" s="4">
        <v>0</v>
      </c>
      <c r="R51" s="7">
        <v>44727</v>
      </c>
      <c r="S51" s="6">
        <v>44731</v>
      </c>
      <c r="T51" s="4" t="s">
        <v>34</v>
      </c>
      <c r="U51" s="4">
        <v>240</v>
      </c>
      <c r="V51" s="4">
        <v>0</v>
      </c>
      <c r="W51" s="4">
        <v>0</v>
      </c>
      <c r="X51" s="4" t="s">
        <v>47</v>
      </c>
      <c r="Y51" s="4" t="s">
        <v>47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44727</v>
      </c>
      <c r="G52" s="6">
        <v>44728</v>
      </c>
      <c r="H52" s="4">
        <v>1</v>
      </c>
      <c r="I52" s="4">
        <v>1</v>
      </c>
      <c r="J52" s="4">
        <v>1</v>
      </c>
      <c r="K52" s="4" t="s">
        <v>30</v>
      </c>
      <c r="L52" s="4">
        <v>778</v>
      </c>
      <c r="M52" s="4">
        <v>778</v>
      </c>
      <c r="N52" s="4" t="s">
        <v>259</v>
      </c>
      <c r="O52" s="4" t="s">
        <v>150</v>
      </c>
      <c r="P52" s="4" t="s">
        <v>33</v>
      </c>
      <c r="Q52" s="4">
        <v>0</v>
      </c>
      <c r="R52" s="7">
        <v>44727</v>
      </c>
      <c r="S52" s="6">
        <v>44731</v>
      </c>
      <c r="T52" s="4" t="s">
        <v>34</v>
      </c>
      <c r="U52" s="4">
        <v>778</v>
      </c>
      <c r="V52" s="4">
        <v>0</v>
      </c>
      <c r="W52" s="4">
        <v>0</v>
      </c>
      <c r="X52" s="4" t="s">
        <v>47</v>
      </c>
      <c r="Y52" s="4" t="s">
        <v>260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262</v>
      </c>
      <c r="E53" s="4" t="s">
        <v>263</v>
      </c>
      <c r="F53" s="6">
        <v>44727</v>
      </c>
      <c r="G53" s="6">
        <v>44728</v>
      </c>
      <c r="H53" s="4">
        <v>1</v>
      </c>
      <c r="I53" s="4">
        <v>1</v>
      </c>
      <c r="J53" s="4">
        <v>1</v>
      </c>
      <c r="K53" s="4" t="s">
        <v>30</v>
      </c>
      <c r="L53" s="4">
        <v>1162</v>
      </c>
      <c r="M53" s="4">
        <v>1162</v>
      </c>
      <c r="N53" s="4" t="s">
        <v>264</v>
      </c>
      <c r="O53" s="4" t="s">
        <v>150</v>
      </c>
      <c r="P53" s="4" t="s">
        <v>33</v>
      </c>
      <c r="Q53" s="4">
        <v>0</v>
      </c>
      <c r="R53" s="7">
        <v>44727</v>
      </c>
      <c r="S53" s="6">
        <v>44731</v>
      </c>
      <c r="T53" s="4" t="s">
        <v>34</v>
      </c>
      <c r="U53" s="4">
        <v>1162</v>
      </c>
      <c r="V53" s="4">
        <v>0</v>
      </c>
      <c r="W53" s="4">
        <v>0</v>
      </c>
      <c r="X53" s="4" t="s">
        <v>47</v>
      </c>
      <c r="Y53" s="4" t="s">
        <v>265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267</v>
      </c>
      <c r="E54" s="4" t="s">
        <v>268</v>
      </c>
      <c r="F54" s="6">
        <v>44727</v>
      </c>
      <c r="G54" s="6">
        <v>44728</v>
      </c>
      <c r="H54" s="4">
        <v>1</v>
      </c>
      <c r="I54" s="4">
        <v>1</v>
      </c>
      <c r="J54" s="4">
        <v>1</v>
      </c>
      <c r="K54" s="4" t="s">
        <v>30</v>
      </c>
      <c r="L54" s="4">
        <v>220</v>
      </c>
      <c r="M54" s="4">
        <v>220</v>
      </c>
      <c r="N54" s="4" t="s">
        <v>269</v>
      </c>
      <c r="O54" s="4" t="s">
        <v>150</v>
      </c>
      <c r="P54" s="4" t="s">
        <v>33</v>
      </c>
      <c r="Q54" s="4">
        <v>0</v>
      </c>
      <c r="R54" s="7">
        <v>44727</v>
      </c>
      <c r="S54" s="6">
        <v>44731</v>
      </c>
      <c r="T54" s="4" t="s">
        <v>34</v>
      </c>
      <c r="U54" s="4">
        <v>220</v>
      </c>
      <c r="V54" s="4">
        <v>0</v>
      </c>
      <c r="W54" s="4">
        <v>0</v>
      </c>
      <c r="X54" s="4" t="s">
        <v>47</v>
      </c>
      <c r="Y54" s="4" t="s">
        <v>47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44727</v>
      </c>
      <c r="G55" s="6">
        <v>44728</v>
      </c>
      <c r="H55" s="4">
        <v>1</v>
      </c>
      <c r="I55" s="4">
        <v>1</v>
      </c>
      <c r="J55" s="4">
        <v>1</v>
      </c>
      <c r="K55" s="4" t="s">
        <v>30</v>
      </c>
      <c r="L55" s="4">
        <v>840</v>
      </c>
      <c r="M55" s="4">
        <v>840</v>
      </c>
      <c r="N55" s="4" t="s">
        <v>273</v>
      </c>
      <c r="O55" s="4" t="s">
        <v>150</v>
      </c>
      <c r="P55" s="4" t="s">
        <v>33</v>
      </c>
      <c r="Q55" s="4">
        <v>0</v>
      </c>
      <c r="R55" s="7">
        <v>44727</v>
      </c>
      <c r="S55" s="6">
        <v>44731</v>
      </c>
      <c r="T55" s="4" t="s">
        <v>34</v>
      </c>
      <c r="U55" s="4">
        <v>840</v>
      </c>
      <c r="V55" s="4">
        <v>0</v>
      </c>
      <c r="W55" s="4">
        <v>0</v>
      </c>
      <c r="X55" s="4" t="s">
        <v>274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44727</v>
      </c>
      <c r="G56" s="6">
        <v>44728</v>
      </c>
      <c r="H56" s="4">
        <v>1</v>
      </c>
      <c r="I56" s="4">
        <v>1</v>
      </c>
      <c r="J56" s="4">
        <v>1</v>
      </c>
      <c r="K56" s="4" t="s">
        <v>30</v>
      </c>
      <c r="L56" s="4">
        <v>286</v>
      </c>
      <c r="M56" s="4">
        <v>286</v>
      </c>
      <c r="N56" s="4" t="s">
        <v>279</v>
      </c>
      <c r="O56" s="4" t="s">
        <v>150</v>
      </c>
      <c r="P56" s="4" t="s">
        <v>33</v>
      </c>
      <c r="Q56" s="4">
        <v>0</v>
      </c>
      <c r="R56" s="7">
        <v>44727</v>
      </c>
      <c r="S56" s="6">
        <v>44731</v>
      </c>
      <c r="T56" s="4" t="s">
        <v>34</v>
      </c>
      <c r="U56" s="4">
        <v>286</v>
      </c>
      <c r="V56" s="4">
        <v>0</v>
      </c>
      <c r="W56" s="4">
        <v>0</v>
      </c>
      <c r="X56" s="4" t="s">
        <v>47</v>
      </c>
      <c r="Y56" s="4" t="s">
        <v>47</v>
      </c>
    </row>
    <row r="57" s="4" customFormat="1" spans="1:28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44728</v>
      </c>
      <c r="G57" s="6">
        <v>44729</v>
      </c>
      <c r="H57" s="4">
        <v>4</v>
      </c>
      <c r="I57" s="4">
        <v>1</v>
      </c>
      <c r="J57" s="4">
        <v>4</v>
      </c>
      <c r="K57" s="4" t="s">
        <v>30</v>
      </c>
      <c r="L57" s="4">
        <v>1764</v>
      </c>
      <c r="M57" s="4">
        <v>1764</v>
      </c>
      <c r="N57" s="4" t="s">
        <v>283</v>
      </c>
      <c r="O57" s="4" t="s">
        <v>284</v>
      </c>
      <c r="P57" s="4" t="s">
        <v>33</v>
      </c>
      <c r="Q57" s="4">
        <v>0</v>
      </c>
      <c r="R57" s="7">
        <v>44662</v>
      </c>
      <c r="S57" s="6">
        <v>44732</v>
      </c>
      <c r="T57" s="4" t="s">
        <v>34</v>
      </c>
      <c r="U57" s="4">
        <v>1764</v>
      </c>
      <c r="V57" s="4">
        <v>0</v>
      </c>
      <c r="W57" s="4">
        <v>0</v>
      </c>
      <c r="X57" s="4" t="s">
        <v>285</v>
      </c>
      <c r="Y57" s="4" t="s">
        <v>286</v>
      </c>
      <c r="Z57" s="4" t="s">
        <v>287</v>
      </c>
      <c r="AA57" s="4" t="s">
        <v>288</v>
      </c>
      <c r="AB57" s="4" t="s">
        <v>289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291</v>
      </c>
      <c r="E58" s="4" t="s">
        <v>292</v>
      </c>
      <c r="F58" s="6">
        <v>44727</v>
      </c>
      <c r="G58" s="6">
        <v>44729</v>
      </c>
      <c r="H58" s="4">
        <v>1</v>
      </c>
      <c r="I58" s="4">
        <v>2</v>
      </c>
      <c r="J58" s="4">
        <v>2</v>
      </c>
      <c r="K58" s="4" t="s">
        <v>30</v>
      </c>
      <c r="L58" s="4">
        <v>3484</v>
      </c>
      <c r="M58" s="4">
        <v>3484</v>
      </c>
      <c r="N58" s="4" t="s">
        <v>293</v>
      </c>
      <c r="O58" s="4" t="s">
        <v>284</v>
      </c>
      <c r="P58" s="4" t="s">
        <v>33</v>
      </c>
      <c r="Q58" s="4">
        <v>0</v>
      </c>
      <c r="R58" s="7">
        <v>44664</v>
      </c>
      <c r="S58" s="6">
        <v>44732</v>
      </c>
      <c r="T58" s="4" t="s">
        <v>34</v>
      </c>
      <c r="U58" s="4">
        <v>3484</v>
      </c>
      <c r="V58" s="4">
        <v>0</v>
      </c>
      <c r="W58" s="4">
        <v>0</v>
      </c>
      <c r="X58" s="4" t="s">
        <v>47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84</v>
      </c>
      <c r="F59" s="6">
        <v>44726</v>
      </c>
      <c r="G59" s="6">
        <v>44729</v>
      </c>
      <c r="H59" s="4">
        <v>2</v>
      </c>
      <c r="I59" s="4">
        <v>3</v>
      </c>
      <c r="J59" s="4">
        <v>6</v>
      </c>
      <c r="K59" s="4" t="s">
        <v>30</v>
      </c>
      <c r="L59" s="4">
        <v>3726</v>
      </c>
      <c r="M59" s="4">
        <v>3726</v>
      </c>
      <c r="N59" s="4" t="s">
        <v>297</v>
      </c>
      <c r="O59" s="4" t="s">
        <v>284</v>
      </c>
      <c r="P59" s="4" t="s">
        <v>33</v>
      </c>
      <c r="Q59" s="4">
        <v>0</v>
      </c>
      <c r="R59" s="7">
        <v>44668</v>
      </c>
      <c r="S59" s="6">
        <v>44732</v>
      </c>
      <c r="T59" s="4" t="s">
        <v>34</v>
      </c>
      <c r="U59" s="4">
        <v>3726</v>
      </c>
      <c r="V59" s="4">
        <v>0</v>
      </c>
      <c r="W59" s="4">
        <v>0</v>
      </c>
      <c r="X59" s="4" t="s">
        <v>47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44724</v>
      </c>
      <c r="G60" s="6">
        <v>44729</v>
      </c>
      <c r="H60" s="4">
        <v>1</v>
      </c>
      <c r="I60" s="4">
        <v>5</v>
      </c>
      <c r="J60" s="4">
        <v>5</v>
      </c>
      <c r="K60" s="4" t="s">
        <v>30</v>
      </c>
      <c r="L60" s="4">
        <v>3975</v>
      </c>
      <c r="M60" s="4">
        <v>3975</v>
      </c>
      <c r="N60" s="4" t="s">
        <v>302</v>
      </c>
      <c r="O60" s="4" t="s">
        <v>284</v>
      </c>
      <c r="P60" s="4" t="s">
        <v>33</v>
      </c>
      <c r="Q60" s="4">
        <v>0</v>
      </c>
      <c r="R60" s="7">
        <v>44686</v>
      </c>
      <c r="S60" s="6">
        <v>44732</v>
      </c>
      <c r="T60" s="4" t="s">
        <v>34</v>
      </c>
      <c r="U60" s="4">
        <v>3975</v>
      </c>
      <c r="V60" s="4">
        <v>0</v>
      </c>
      <c r="W60" s="4">
        <v>0</v>
      </c>
      <c r="X60" s="4" t="s">
        <v>47</v>
      </c>
      <c r="Y60" s="4" t="s">
        <v>303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44728</v>
      </c>
      <c r="G61" s="6">
        <v>44729</v>
      </c>
      <c r="H61" s="4">
        <v>1</v>
      </c>
      <c r="I61" s="4">
        <v>1</v>
      </c>
      <c r="J61" s="4">
        <v>1</v>
      </c>
      <c r="K61" s="4" t="s">
        <v>30</v>
      </c>
      <c r="L61" s="4">
        <v>1902</v>
      </c>
      <c r="M61" s="4">
        <v>1902</v>
      </c>
      <c r="N61" s="4" t="s">
        <v>307</v>
      </c>
      <c r="O61" s="4" t="s">
        <v>284</v>
      </c>
      <c r="P61" s="4" t="s">
        <v>33</v>
      </c>
      <c r="Q61" s="4">
        <v>0</v>
      </c>
      <c r="R61" s="7">
        <v>44714</v>
      </c>
      <c r="S61" s="6">
        <v>44732</v>
      </c>
      <c r="T61" s="4" t="s">
        <v>34</v>
      </c>
      <c r="U61" s="4">
        <v>1902</v>
      </c>
      <c r="V61" s="4">
        <v>0</v>
      </c>
      <c r="W61" s="4">
        <v>0</v>
      </c>
      <c r="X61" s="4" t="s">
        <v>47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311</v>
      </c>
      <c r="F62" s="6">
        <v>44728</v>
      </c>
      <c r="G62" s="6">
        <v>44729</v>
      </c>
      <c r="H62" s="4">
        <v>4</v>
      </c>
      <c r="I62" s="4">
        <v>1</v>
      </c>
      <c r="J62" s="4">
        <v>4</v>
      </c>
      <c r="K62" s="4" t="s">
        <v>30</v>
      </c>
      <c r="L62" s="4">
        <v>2732</v>
      </c>
      <c r="M62" s="4">
        <v>2732</v>
      </c>
      <c r="N62" s="4" t="s">
        <v>312</v>
      </c>
      <c r="O62" s="4" t="s">
        <v>284</v>
      </c>
      <c r="P62" s="4" t="s">
        <v>33</v>
      </c>
      <c r="Q62" s="4">
        <v>0</v>
      </c>
      <c r="R62" s="7">
        <v>44717</v>
      </c>
      <c r="S62" s="6">
        <v>44732</v>
      </c>
      <c r="T62" s="4" t="s">
        <v>34</v>
      </c>
      <c r="U62" s="4">
        <v>2732</v>
      </c>
      <c r="V62" s="4">
        <v>0</v>
      </c>
      <c r="W62" s="4">
        <v>0</v>
      </c>
      <c r="X62" s="4" t="s">
        <v>47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44728</v>
      </c>
      <c r="G63" s="6">
        <v>44729</v>
      </c>
      <c r="H63" s="4">
        <v>1</v>
      </c>
      <c r="I63" s="4">
        <v>1</v>
      </c>
      <c r="J63" s="4">
        <v>1</v>
      </c>
      <c r="K63" s="4" t="s">
        <v>30</v>
      </c>
      <c r="L63" s="4">
        <v>227</v>
      </c>
      <c r="M63" s="4">
        <v>227</v>
      </c>
      <c r="N63" s="4" t="s">
        <v>317</v>
      </c>
      <c r="O63" s="4" t="s">
        <v>284</v>
      </c>
      <c r="P63" s="4" t="s">
        <v>33</v>
      </c>
      <c r="Q63" s="4">
        <v>0</v>
      </c>
      <c r="R63" s="7">
        <v>44718</v>
      </c>
      <c r="S63" s="6">
        <v>44732</v>
      </c>
      <c r="T63" s="4" t="s">
        <v>34</v>
      </c>
      <c r="U63" s="4">
        <v>227</v>
      </c>
      <c r="V63" s="4">
        <v>0</v>
      </c>
      <c r="W63" s="4">
        <v>0</v>
      </c>
      <c r="X63" s="4" t="s">
        <v>47</v>
      </c>
      <c r="Y63" s="4" t="s">
        <v>318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320</v>
      </c>
      <c r="E64" s="4" t="s">
        <v>93</v>
      </c>
      <c r="F64" s="6">
        <v>44728</v>
      </c>
      <c r="G64" s="6">
        <v>44729</v>
      </c>
      <c r="H64" s="4">
        <v>1</v>
      </c>
      <c r="I64" s="4">
        <v>1</v>
      </c>
      <c r="J64" s="4">
        <v>1</v>
      </c>
      <c r="K64" s="4" t="s">
        <v>30</v>
      </c>
      <c r="L64" s="4">
        <v>1388</v>
      </c>
      <c r="M64" s="4">
        <v>1388</v>
      </c>
      <c r="N64" s="4" t="s">
        <v>321</v>
      </c>
      <c r="O64" s="4" t="s">
        <v>284</v>
      </c>
      <c r="P64" s="4" t="s">
        <v>33</v>
      </c>
      <c r="Q64" s="4">
        <v>0</v>
      </c>
      <c r="R64" s="7">
        <v>44719</v>
      </c>
      <c r="S64" s="6">
        <v>44732</v>
      </c>
      <c r="T64" s="4" t="s">
        <v>34</v>
      </c>
      <c r="U64" s="4">
        <v>1388</v>
      </c>
      <c r="V64" s="4">
        <v>0</v>
      </c>
      <c r="W64" s="4">
        <v>0</v>
      </c>
      <c r="X64" s="4" t="s">
        <v>322</v>
      </c>
      <c r="Y64" s="4" t="s">
        <v>323</v>
      </c>
    </row>
    <row r="65" s="4" customFormat="1" spans="1:25">
      <c r="A65" s="4" t="s">
        <v>324</v>
      </c>
      <c r="B65" s="4" t="s">
        <v>26</v>
      </c>
      <c r="C65" s="4" t="s">
        <v>27</v>
      </c>
      <c r="D65" s="4" t="s">
        <v>325</v>
      </c>
      <c r="E65" s="4" t="s">
        <v>326</v>
      </c>
      <c r="F65" s="6">
        <v>44726</v>
      </c>
      <c r="G65" s="6">
        <v>44729</v>
      </c>
      <c r="H65" s="4">
        <v>1</v>
      </c>
      <c r="I65" s="4">
        <v>3</v>
      </c>
      <c r="J65" s="4">
        <v>3</v>
      </c>
      <c r="K65" s="4" t="s">
        <v>30</v>
      </c>
      <c r="L65" s="4">
        <v>1824</v>
      </c>
      <c r="M65" s="4">
        <v>1824</v>
      </c>
      <c r="N65" s="4" t="s">
        <v>327</v>
      </c>
      <c r="O65" s="4" t="s">
        <v>284</v>
      </c>
      <c r="P65" s="4" t="s">
        <v>33</v>
      </c>
      <c r="Q65" s="4">
        <v>0</v>
      </c>
      <c r="R65" s="7">
        <v>44720</v>
      </c>
      <c r="S65" s="6">
        <v>44732</v>
      </c>
      <c r="T65" s="4" t="s">
        <v>34</v>
      </c>
      <c r="U65" s="4">
        <v>1824</v>
      </c>
      <c r="V65" s="4">
        <v>0</v>
      </c>
      <c r="W65" s="4">
        <v>0</v>
      </c>
      <c r="X65" s="4" t="s">
        <v>47</v>
      </c>
      <c r="Y65" s="4" t="s">
        <v>328</v>
      </c>
    </row>
    <row r="66" s="4" customFormat="1" spans="1:25">
      <c r="A66" s="4" t="s">
        <v>329</v>
      </c>
      <c r="B66" s="4" t="s">
        <v>26</v>
      </c>
      <c r="C66" s="4" t="s">
        <v>27</v>
      </c>
      <c r="D66" s="4" t="s">
        <v>49</v>
      </c>
      <c r="E66" s="4" t="s">
        <v>50</v>
      </c>
      <c r="F66" s="6">
        <v>44727</v>
      </c>
      <c r="G66" s="6">
        <v>44729</v>
      </c>
      <c r="H66" s="4">
        <v>1</v>
      </c>
      <c r="I66" s="4">
        <v>2</v>
      </c>
      <c r="J66" s="4">
        <v>2</v>
      </c>
      <c r="K66" s="4" t="s">
        <v>30</v>
      </c>
      <c r="L66" s="4">
        <v>1008</v>
      </c>
      <c r="M66" s="4">
        <v>1008</v>
      </c>
      <c r="N66" s="4" t="s">
        <v>330</v>
      </c>
      <c r="O66" s="4" t="s">
        <v>284</v>
      </c>
      <c r="P66" s="4" t="s">
        <v>33</v>
      </c>
      <c r="Q66" s="4">
        <v>0</v>
      </c>
      <c r="R66" s="7">
        <v>44721</v>
      </c>
      <c r="S66" s="6">
        <v>44732</v>
      </c>
      <c r="T66" s="4" t="s">
        <v>34</v>
      </c>
      <c r="U66" s="4">
        <v>1008</v>
      </c>
      <c r="V66" s="4">
        <v>0</v>
      </c>
      <c r="W66" s="4">
        <v>0</v>
      </c>
      <c r="X66" s="4" t="s">
        <v>47</v>
      </c>
      <c r="Y66" s="4" t="s">
        <v>331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334</v>
      </c>
      <c r="F67" s="6">
        <v>44728</v>
      </c>
      <c r="G67" s="6">
        <v>44729</v>
      </c>
      <c r="H67" s="4">
        <v>1</v>
      </c>
      <c r="I67" s="4">
        <v>1</v>
      </c>
      <c r="J67" s="4">
        <v>1</v>
      </c>
      <c r="K67" s="4" t="s">
        <v>30</v>
      </c>
      <c r="L67" s="4">
        <v>1819</v>
      </c>
      <c r="M67" s="4">
        <v>1819</v>
      </c>
      <c r="N67" s="4" t="s">
        <v>335</v>
      </c>
      <c r="O67" s="4" t="s">
        <v>284</v>
      </c>
      <c r="P67" s="4" t="s">
        <v>33</v>
      </c>
      <c r="Q67" s="4">
        <v>0</v>
      </c>
      <c r="R67" s="7">
        <v>44723</v>
      </c>
      <c r="S67" s="6">
        <v>44732</v>
      </c>
      <c r="T67" s="4" t="s">
        <v>34</v>
      </c>
      <c r="U67" s="4">
        <v>1819</v>
      </c>
      <c r="V67" s="4">
        <v>0</v>
      </c>
      <c r="W67" s="4">
        <v>0</v>
      </c>
      <c r="X67" s="4" t="s">
        <v>47</v>
      </c>
      <c r="Y67" s="4" t="s">
        <v>336</v>
      </c>
    </row>
    <row r="68" s="4" customFormat="1" spans="1:25">
      <c r="A68" s="4" t="s">
        <v>337</v>
      </c>
      <c r="B68" s="4" t="s">
        <v>26</v>
      </c>
      <c r="C68" s="4" t="s">
        <v>27</v>
      </c>
      <c r="D68" s="4" t="s">
        <v>338</v>
      </c>
      <c r="E68" s="4" t="s">
        <v>339</v>
      </c>
      <c r="F68" s="6">
        <v>44724</v>
      </c>
      <c r="G68" s="6">
        <v>44729</v>
      </c>
      <c r="H68" s="4">
        <v>1</v>
      </c>
      <c r="I68" s="4">
        <v>5</v>
      </c>
      <c r="J68" s="4">
        <v>5</v>
      </c>
      <c r="K68" s="4" t="s">
        <v>30</v>
      </c>
      <c r="L68" s="4">
        <v>2825</v>
      </c>
      <c r="M68" s="4">
        <v>2825</v>
      </c>
      <c r="N68" s="4" t="s">
        <v>340</v>
      </c>
      <c r="O68" s="4" t="s">
        <v>284</v>
      </c>
      <c r="P68" s="4" t="s">
        <v>33</v>
      </c>
      <c r="Q68" s="4">
        <v>0</v>
      </c>
      <c r="R68" s="7">
        <v>44723</v>
      </c>
      <c r="S68" s="6">
        <v>44732</v>
      </c>
      <c r="T68" s="4" t="s">
        <v>34</v>
      </c>
      <c r="U68" s="4">
        <v>2825</v>
      </c>
      <c r="V68" s="4">
        <v>0</v>
      </c>
      <c r="W68" s="4">
        <v>0</v>
      </c>
      <c r="X68" s="4" t="s">
        <v>47</v>
      </c>
      <c r="Y68" s="4" t="s">
        <v>341</v>
      </c>
    </row>
    <row r="69" s="4" customFormat="1" spans="1:25">
      <c r="A69" s="4" t="s">
        <v>342</v>
      </c>
      <c r="B69" s="4" t="s">
        <v>26</v>
      </c>
      <c r="C69" s="4" t="s">
        <v>27</v>
      </c>
      <c r="D69" s="4" t="s">
        <v>198</v>
      </c>
      <c r="E69" s="4" t="s">
        <v>199</v>
      </c>
      <c r="F69" s="6">
        <v>44727</v>
      </c>
      <c r="G69" s="6">
        <v>44729</v>
      </c>
      <c r="H69" s="4">
        <v>1</v>
      </c>
      <c r="I69" s="4">
        <v>2</v>
      </c>
      <c r="J69" s="4">
        <v>2</v>
      </c>
      <c r="K69" s="4" t="s">
        <v>30</v>
      </c>
      <c r="L69" s="4">
        <v>1120</v>
      </c>
      <c r="M69" s="4">
        <v>1120</v>
      </c>
      <c r="N69" s="4" t="s">
        <v>343</v>
      </c>
      <c r="O69" s="4" t="s">
        <v>284</v>
      </c>
      <c r="P69" s="4" t="s">
        <v>33</v>
      </c>
      <c r="Q69" s="4">
        <v>0</v>
      </c>
      <c r="R69" s="7">
        <v>44723</v>
      </c>
      <c r="S69" s="6">
        <v>44732</v>
      </c>
      <c r="T69" s="4" t="s">
        <v>34</v>
      </c>
      <c r="U69" s="4">
        <v>1120</v>
      </c>
      <c r="V69" s="4">
        <v>0</v>
      </c>
      <c r="W69" s="4">
        <v>0</v>
      </c>
      <c r="X69" s="4" t="s">
        <v>47</v>
      </c>
      <c r="Y69" s="4" t="s">
        <v>47</v>
      </c>
    </row>
    <row r="70" s="4" customFormat="1" spans="1:25">
      <c r="A70" s="4" t="s">
        <v>344</v>
      </c>
      <c r="B70" s="4" t="s">
        <v>26</v>
      </c>
      <c r="C70" s="4" t="s">
        <v>27</v>
      </c>
      <c r="D70" s="4" t="s">
        <v>198</v>
      </c>
      <c r="E70" s="4" t="s">
        <v>216</v>
      </c>
      <c r="F70" s="6">
        <v>44728</v>
      </c>
      <c r="G70" s="6">
        <v>44729</v>
      </c>
      <c r="H70" s="4">
        <v>1</v>
      </c>
      <c r="I70" s="4">
        <v>1</v>
      </c>
      <c r="J70" s="4">
        <v>1</v>
      </c>
      <c r="K70" s="4" t="s">
        <v>30</v>
      </c>
      <c r="L70" s="4">
        <v>475</v>
      </c>
      <c r="M70" s="4">
        <v>475</v>
      </c>
      <c r="N70" s="4" t="s">
        <v>345</v>
      </c>
      <c r="O70" s="4" t="s">
        <v>284</v>
      </c>
      <c r="P70" s="4" t="s">
        <v>33</v>
      </c>
      <c r="Q70" s="4">
        <v>0</v>
      </c>
      <c r="R70" s="7">
        <v>44724</v>
      </c>
      <c r="S70" s="6">
        <v>44732</v>
      </c>
      <c r="T70" s="4" t="s">
        <v>34</v>
      </c>
      <c r="U70" s="4">
        <v>475</v>
      </c>
      <c r="V70" s="4">
        <v>0</v>
      </c>
      <c r="W70" s="4">
        <v>0</v>
      </c>
      <c r="X70" s="4" t="s">
        <v>47</v>
      </c>
      <c r="Y70" s="4" t="s">
        <v>47</v>
      </c>
    </row>
    <row r="71" s="4" customFormat="1" spans="1:25">
      <c r="A71" s="4" t="s">
        <v>346</v>
      </c>
      <c r="B71" s="4" t="s">
        <v>26</v>
      </c>
      <c r="C71" s="4" t="s">
        <v>27</v>
      </c>
      <c r="D71" s="4" t="s">
        <v>347</v>
      </c>
      <c r="E71" s="4" t="s">
        <v>348</v>
      </c>
      <c r="F71" s="6">
        <v>44728</v>
      </c>
      <c r="G71" s="6">
        <v>44729</v>
      </c>
      <c r="H71" s="4">
        <v>1</v>
      </c>
      <c r="I71" s="4">
        <v>1</v>
      </c>
      <c r="J71" s="4">
        <v>1</v>
      </c>
      <c r="K71" s="4" t="s">
        <v>30</v>
      </c>
      <c r="L71" s="4">
        <v>426</v>
      </c>
      <c r="M71" s="4">
        <v>426</v>
      </c>
      <c r="N71" s="4" t="s">
        <v>349</v>
      </c>
      <c r="O71" s="4" t="s">
        <v>284</v>
      </c>
      <c r="P71" s="4" t="s">
        <v>33</v>
      </c>
      <c r="Q71" s="4">
        <v>0</v>
      </c>
      <c r="R71" s="7">
        <v>44726</v>
      </c>
      <c r="S71" s="6">
        <v>44732</v>
      </c>
      <c r="T71" s="4" t="s">
        <v>34</v>
      </c>
      <c r="U71" s="4">
        <v>426</v>
      </c>
      <c r="V71" s="4">
        <v>0</v>
      </c>
      <c r="W71" s="4">
        <v>0</v>
      </c>
      <c r="X71" s="4" t="s">
        <v>47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44726</v>
      </c>
      <c r="G72" s="6">
        <v>44729</v>
      </c>
      <c r="H72" s="4">
        <v>1</v>
      </c>
      <c r="I72" s="4">
        <v>3</v>
      </c>
      <c r="J72" s="4">
        <v>3</v>
      </c>
      <c r="K72" s="4" t="s">
        <v>30</v>
      </c>
      <c r="L72" s="4">
        <v>4446</v>
      </c>
      <c r="M72" s="4">
        <v>4446</v>
      </c>
      <c r="N72" s="4" t="s">
        <v>354</v>
      </c>
      <c r="O72" s="4" t="s">
        <v>284</v>
      </c>
      <c r="P72" s="4" t="s">
        <v>33</v>
      </c>
      <c r="Q72" s="4">
        <v>0</v>
      </c>
      <c r="R72" s="7">
        <v>44726</v>
      </c>
      <c r="S72" s="6">
        <v>44732</v>
      </c>
      <c r="T72" s="4" t="s">
        <v>34</v>
      </c>
      <c r="U72" s="4">
        <v>4446</v>
      </c>
      <c r="V72" s="4">
        <v>0</v>
      </c>
      <c r="W72" s="4">
        <v>0</v>
      </c>
      <c r="X72" s="4" t="s">
        <v>47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245</v>
      </c>
      <c r="E73" s="4" t="s">
        <v>246</v>
      </c>
      <c r="F73" s="6">
        <v>44728</v>
      </c>
      <c r="G73" s="6">
        <v>44729</v>
      </c>
      <c r="H73" s="4">
        <v>1</v>
      </c>
      <c r="I73" s="4">
        <v>1</v>
      </c>
      <c r="J73" s="4">
        <v>1</v>
      </c>
      <c r="K73" s="4" t="s">
        <v>30</v>
      </c>
      <c r="L73" s="4">
        <v>1397</v>
      </c>
      <c r="M73" s="4">
        <v>1397</v>
      </c>
      <c r="N73" s="4" t="s">
        <v>247</v>
      </c>
      <c r="O73" s="4" t="s">
        <v>284</v>
      </c>
      <c r="P73" s="4" t="s">
        <v>33</v>
      </c>
      <c r="Q73" s="4">
        <v>0</v>
      </c>
      <c r="R73" s="7">
        <v>44728</v>
      </c>
      <c r="S73" s="6">
        <v>44732</v>
      </c>
      <c r="T73" s="4" t="s">
        <v>34</v>
      </c>
      <c r="U73" s="4">
        <v>1397</v>
      </c>
      <c r="V73" s="4">
        <v>0</v>
      </c>
      <c r="W73" s="4">
        <v>0</v>
      </c>
      <c r="X73" s="4" t="s">
        <v>47</v>
      </c>
      <c r="Y73" s="4" t="s">
        <v>357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126</v>
      </c>
      <c r="E74" s="4" t="s">
        <v>127</v>
      </c>
      <c r="F74" s="6">
        <v>44728</v>
      </c>
      <c r="G74" s="6">
        <v>44729</v>
      </c>
      <c r="H74" s="4">
        <v>1</v>
      </c>
      <c r="I74" s="4">
        <v>1</v>
      </c>
      <c r="J74" s="4">
        <v>1</v>
      </c>
      <c r="K74" s="4" t="s">
        <v>30</v>
      </c>
      <c r="L74" s="4">
        <v>187</v>
      </c>
      <c r="M74" s="4">
        <v>187</v>
      </c>
      <c r="N74" s="4" t="s">
        <v>128</v>
      </c>
      <c r="O74" s="4" t="s">
        <v>284</v>
      </c>
      <c r="P74" s="4" t="s">
        <v>33</v>
      </c>
      <c r="Q74" s="4">
        <v>0</v>
      </c>
      <c r="R74" s="7">
        <v>44728</v>
      </c>
      <c r="S74" s="6">
        <v>44732</v>
      </c>
      <c r="T74" s="4" t="s">
        <v>34</v>
      </c>
      <c r="U74" s="4">
        <v>187</v>
      </c>
      <c r="V74" s="4">
        <v>0</v>
      </c>
      <c r="W74" s="4">
        <v>0</v>
      </c>
      <c r="X74" s="4" t="s">
        <v>47</v>
      </c>
      <c r="Y74" s="4" t="s">
        <v>47</v>
      </c>
    </row>
    <row r="75" s="4" customFormat="1" spans="1:25">
      <c r="A75" s="4" t="s">
        <v>359</v>
      </c>
      <c r="B75" s="4" t="s">
        <v>26</v>
      </c>
      <c r="C75" s="4" t="s">
        <v>27</v>
      </c>
      <c r="D75" s="4" t="s">
        <v>360</v>
      </c>
      <c r="E75" s="4" t="s">
        <v>112</v>
      </c>
      <c r="F75" s="6">
        <v>44728</v>
      </c>
      <c r="G75" s="6">
        <v>44729</v>
      </c>
      <c r="H75" s="4">
        <v>1</v>
      </c>
      <c r="I75" s="4">
        <v>1</v>
      </c>
      <c r="J75" s="4">
        <v>1</v>
      </c>
      <c r="K75" s="4" t="s">
        <v>30</v>
      </c>
      <c r="L75" s="4">
        <v>163</v>
      </c>
      <c r="M75" s="4">
        <v>163</v>
      </c>
      <c r="N75" s="4" t="s">
        <v>361</v>
      </c>
      <c r="O75" s="4" t="s">
        <v>284</v>
      </c>
      <c r="P75" s="4" t="s">
        <v>33</v>
      </c>
      <c r="Q75" s="4">
        <v>0</v>
      </c>
      <c r="R75" s="7">
        <v>44728</v>
      </c>
      <c r="S75" s="6">
        <v>44732</v>
      </c>
      <c r="T75" s="4" t="s">
        <v>34</v>
      </c>
      <c r="U75" s="4">
        <v>163</v>
      </c>
      <c r="V75" s="4">
        <v>0</v>
      </c>
      <c r="W75" s="4">
        <v>0</v>
      </c>
      <c r="X75" s="4" t="s">
        <v>47</v>
      </c>
      <c r="Y75" s="4" t="s">
        <v>47</v>
      </c>
    </row>
    <row r="76" s="4" customFormat="1" spans="1:25">
      <c r="A76" s="4" t="s">
        <v>362</v>
      </c>
      <c r="B76" s="4" t="s">
        <v>26</v>
      </c>
      <c r="C76" s="4" t="s">
        <v>27</v>
      </c>
      <c r="D76" s="4" t="s">
        <v>363</v>
      </c>
      <c r="E76" s="4" t="s">
        <v>364</v>
      </c>
      <c r="F76" s="6">
        <v>44728</v>
      </c>
      <c r="G76" s="6">
        <v>44729</v>
      </c>
      <c r="H76" s="4">
        <v>1</v>
      </c>
      <c r="I76" s="4">
        <v>1</v>
      </c>
      <c r="J76" s="4">
        <v>1</v>
      </c>
      <c r="K76" s="4" t="s">
        <v>30</v>
      </c>
      <c r="L76" s="4">
        <v>111</v>
      </c>
      <c r="M76" s="4">
        <v>111</v>
      </c>
      <c r="N76" s="4" t="s">
        <v>365</v>
      </c>
      <c r="O76" s="4" t="s">
        <v>284</v>
      </c>
      <c r="P76" s="4" t="s">
        <v>33</v>
      </c>
      <c r="Q76" s="4">
        <v>0</v>
      </c>
      <c r="R76" s="7">
        <v>44728</v>
      </c>
      <c r="S76" s="6">
        <v>44732</v>
      </c>
      <c r="T76" s="4" t="s">
        <v>34</v>
      </c>
      <c r="U76" s="4">
        <v>111</v>
      </c>
      <c r="V76" s="4">
        <v>0</v>
      </c>
      <c r="W76" s="4">
        <v>0</v>
      </c>
      <c r="X76" s="4" t="s">
        <v>47</v>
      </c>
      <c r="Y76" s="4" t="s">
        <v>47</v>
      </c>
    </row>
    <row r="77" s="4" customFormat="1" spans="1:25">
      <c r="A77" s="4" t="s">
        <v>366</v>
      </c>
      <c r="B77" s="4" t="s">
        <v>26</v>
      </c>
      <c r="C77" s="4" t="s">
        <v>27</v>
      </c>
      <c r="D77" s="4" t="s">
        <v>367</v>
      </c>
      <c r="E77" s="4" t="s">
        <v>306</v>
      </c>
      <c r="F77" s="6">
        <v>44728</v>
      </c>
      <c r="G77" s="6">
        <v>44729</v>
      </c>
      <c r="H77" s="4">
        <v>1</v>
      </c>
      <c r="I77" s="4">
        <v>1</v>
      </c>
      <c r="J77" s="4">
        <v>1</v>
      </c>
      <c r="K77" s="4" t="s">
        <v>30</v>
      </c>
      <c r="L77" s="4">
        <v>1382</v>
      </c>
      <c r="M77" s="4">
        <v>1382</v>
      </c>
      <c r="N77" s="4" t="s">
        <v>368</v>
      </c>
      <c r="O77" s="4" t="s">
        <v>284</v>
      </c>
      <c r="P77" s="4" t="s">
        <v>33</v>
      </c>
      <c r="Q77" s="4">
        <v>0</v>
      </c>
      <c r="R77" s="7">
        <v>44728</v>
      </c>
      <c r="S77" s="6">
        <v>44732</v>
      </c>
      <c r="T77" s="4" t="s">
        <v>34</v>
      </c>
      <c r="U77" s="4">
        <v>1382</v>
      </c>
      <c r="V77" s="4">
        <v>0</v>
      </c>
      <c r="W77" s="4">
        <v>0</v>
      </c>
      <c r="X77" s="4" t="s">
        <v>47</v>
      </c>
      <c r="Y77" s="4" t="s">
        <v>369</v>
      </c>
    </row>
    <row r="78" s="4" customFormat="1" spans="1:25">
      <c r="A78" s="4" t="s">
        <v>370</v>
      </c>
      <c r="B78" s="4" t="s">
        <v>26</v>
      </c>
      <c r="C78" s="4" t="s">
        <v>27</v>
      </c>
      <c r="D78" s="4" t="s">
        <v>371</v>
      </c>
      <c r="E78" s="4"/>
      <c r="F78" s="6">
        <v>44728</v>
      </c>
      <c r="G78" s="6">
        <v>44729</v>
      </c>
      <c r="H78" s="4">
        <v>0</v>
      </c>
      <c r="I78" s="4">
        <v>1</v>
      </c>
      <c r="J78" s="4">
        <v>0</v>
      </c>
      <c r="K78" s="4" t="s">
        <v>30</v>
      </c>
      <c r="L78" s="4">
        <v>721</v>
      </c>
      <c r="M78" s="4">
        <v>721</v>
      </c>
      <c r="N78" s="4"/>
      <c r="O78" s="4" t="s">
        <v>284</v>
      </c>
      <c r="P78" s="4" t="s">
        <v>33</v>
      </c>
      <c r="Q78" s="4">
        <v>0</v>
      </c>
      <c r="R78" s="7">
        <v>44728</v>
      </c>
      <c r="S78" s="6">
        <v>44732</v>
      </c>
      <c r="T78" s="4" t="s">
        <v>34</v>
      </c>
      <c r="U78" s="4">
        <v>721</v>
      </c>
      <c r="V78" s="4">
        <v>0</v>
      </c>
      <c r="W78" s="4">
        <v>0</v>
      </c>
      <c r="X78" s="4" t="s">
        <v>47</v>
      </c>
      <c r="Y78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67" workbookViewId="0">
      <selection activeCell="A84" sqref="A84:A8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372</v>
      </c>
    </row>
    <row r="2" s="4" customFormat="1" spans="1:9">
      <c r="A2" s="5">
        <v>17967670308</v>
      </c>
      <c r="B2" s="6">
        <v>44726</v>
      </c>
      <c r="C2" s="6">
        <v>44727</v>
      </c>
      <c r="D2" s="4">
        <v>1723</v>
      </c>
      <c r="E2" s="4" t="str">
        <f>VLOOKUP(A2,HOP!A:L,12,0)</f>
        <v>1723.00</v>
      </c>
      <c r="F2" s="4" t="str">
        <f>VLOOKUP(A2,HOP!A:C,3,0)</f>
        <v>2558105</v>
      </c>
      <c r="G2" s="4">
        <f>D2-E2</f>
        <v>0</v>
      </c>
      <c r="H2" s="4" t="str">
        <f>$H$1&amp;F2</f>
        <v>，2558105</v>
      </c>
      <c r="I2" s="4" t="str">
        <f>VLOOKUP(A2,HOP!A:U,21,0)</f>
        <v>直连</v>
      </c>
    </row>
    <row r="3" s="4" customFormat="1" spans="1:9">
      <c r="A3" s="5">
        <v>18000403325</v>
      </c>
      <c r="B3" s="6">
        <v>44726</v>
      </c>
      <c r="C3" s="6">
        <v>44727</v>
      </c>
      <c r="D3" s="4">
        <v>867</v>
      </c>
      <c r="E3" s="4" t="str">
        <f>VLOOKUP(A3,HOP!A:L,12,0)</f>
        <v>867.00</v>
      </c>
      <c r="F3" s="4" t="str">
        <f>VLOOKUP(A3,HOP!A:C,3,0)</f>
        <v>2564633</v>
      </c>
      <c r="G3" s="4">
        <f t="shared" ref="G3:G34" si="0">D3-E3</f>
        <v>0</v>
      </c>
      <c r="H3" s="4" t="str">
        <f t="shared" ref="H3:H34" si="1">$H$1&amp;F3</f>
        <v>，2564633</v>
      </c>
      <c r="I3" s="4" t="str">
        <f>VLOOKUP(A3,HOP!A:U,21,0)</f>
        <v>直连</v>
      </c>
    </row>
    <row r="4" s="4" customFormat="1" spans="1:9">
      <c r="A4" s="5">
        <v>18020137205</v>
      </c>
      <c r="B4" s="6">
        <v>44726</v>
      </c>
      <c r="C4" s="6">
        <v>44727</v>
      </c>
      <c r="D4" s="4">
        <v>641</v>
      </c>
      <c r="E4" s="4" t="str">
        <f>VLOOKUP(A4,HOP!A:L,12,0)</f>
        <v>641.00</v>
      </c>
      <c r="F4" s="4" t="str">
        <f>VLOOKUP(A4,HOP!A:C,3,0)</f>
        <v>2568659</v>
      </c>
      <c r="G4" s="4">
        <f t="shared" si="0"/>
        <v>0</v>
      </c>
      <c r="H4" s="4" t="str">
        <f t="shared" si="1"/>
        <v>，2568659</v>
      </c>
      <c r="I4" s="4" t="str">
        <f>VLOOKUP(A4,HOP!A:U,21,0)</f>
        <v>直连</v>
      </c>
    </row>
    <row r="5" s="4" customFormat="1" spans="1:9">
      <c r="A5" s="5">
        <v>18041628769</v>
      </c>
      <c r="B5" s="6">
        <v>44723</v>
      </c>
      <c r="C5" s="6">
        <v>44727</v>
      </c>
      <c r="D5" s="4">
        <v>2012</v>
      </c>
      <c r="E5" s="4" t="str">
        <f>VLOOKUP(A5,HOP!A:L,12,0)</f>
        <v>2012.00</v>
      </c>
      <c r="F5" s="4" t="str">
        <f>VLOOKUP(A5,HOP!A:C,3,0)</f>
        <v>2574535</v>
      </c>
      <c r="G5" s="4">
        <f t="shared" si="0"/>
        <v>0</v>
      </c>
      <c r="H5" s="4" t="str">
        <f t="shared" si="1"/>
        <v>，2574535</v>
      </c>
      <c r="I5" s="4" t="str">
        <f>VLOOKUP(A5,HOP!A:U,21,0)</f>
        <v>直连</v>
      </c>
    </row>
    <row r="6" s="4" customFormat="1" spans="1:9">
      <c r="A6" s="5">
        <v>18060146156</v>
      </c>
      <c r="B6" s="6">
        <v>44725</v>
      </c>
      <c r="C6" s="6">
        <v>44727</v>
      </c>
      <c r="D6" s="4">
        <v>4668</v>
      </c>
      <c r="E6" s="4" t="str">
        <f>VLOOKUP(A6,HOP!A:L,12,0)</f>
        <v>4668.00</v>
      </c>
      <c r="F6" s="4" t="str">
        <f>VLOOKUP(A6,HOP!A:C,3,0)</f>
        <v>2578206</v>
      </c>
      <c r="G6" s="4">
        <f t="shared" si="0"/>
        <v>0</v>
      </c>
      <c r="H6" s="4" t="str">
        <f t="shared" si="1"/>
        <v>，2578206</v>
      </c>
      <c r="I6" s="4" t="str">
        <f>VLOOKUP(A6,HOP!A:U,21,0)</f>
        <v>直连</v>
      </c>
    </row>
    <row r="7" s="4" customFormat="1" spans="1:9">
      <c r="A7" s="5">
        <v>18069730576</v>
      </c>
      <c r="B7" s="6">
        <v>44726</v>
      </c>
      <c r="C7" s="6">
        <v>44727</v>
      </c>
      <c r="D7" s="4">
        <v>1955</v>
      </c>
      <c r="E7" s="4" t="str">
        <f>VLOOKUP(A7,HOP!A:L,12,0)</f>
        <v>1955.00</v>
      </c>
      <c r="F7" s="4" t="str">
        <f>VLOOKUP(A7,HOP!A:C,3,0)</f>
        <v>2580511</v>
      </c>
      <c r="G7" s="4">
        <f t="shared" si="0"/>
        <v>0</v>
      </c>
      <c r="H7" s="4" t="str">
        <f t="shared" si="1"/>
        <v>，2580511</v>
      </c>
      <c r="I7" s="4" t="str">
        <f>VLOOKUP(A7,HOP!A:U,21,0)</f>
        <v>直连</v>
      </c>
    </row>
    <row r="8" s="4" customFormat="1" spans="1:9">
      <c r="A8" s="5">
        <v>18080682260</v>
      </c>
      <c r="B8" s="6">
        <v>44724</v>
      </c>
      <c r="C8" s="6">
        <v>44727</v>
      </c>
      <c r="D8" s="4">
        <v>1443</v>
      </c>
      <c r="E8" s="4" t="str">
        <f>VLOOKUP(A8,HOP!A:L,12,0)</f>
        <v>1443.00</v>
      </c>
      <c r="F8" s="4" t="str">
        <f>VLOOKUP(A8,HOP!A:C,3,0)</f>
        <v>2582747</v>
      </c>
      <c r="G8" s="4">
        <f t="shared" si="0"/>
        <v>0</v>
      </c>
      <c r="H8" s="4" t="str">
        <f t="shared" si="1"/>
        <v>，2582747</v>
      </c>
      <c r="I8" s="4" t="str">
        <f>VLOOKUP(A8,HOP!A:U,21,0)</f>
        <v>直连</v>
      </c>
    </row>
    <row r="9" s="4" customFormat="1" spans="1:9">
      <c r="A9" s="5">
        <v>18084387723</v>
      </c>
      <c r="B9" s="6">
        <v>44725</v>
      </c>
      <c r="C9" s="6">
        <v>44727</v>
      </c>
      <c r="D9" s="4">
        <v>1048</v>
      </c>
      <c r="E9" s="4" t="str">
        <f>VLOOKUP(A9,HOP!A:L,12,0)</f>
        <v>1048.00</v>
      </c>
      <c r="F9" s="4" t="str">
        <f>VLOOKUP(A9,HOP!A:C,3,0)</f>
        <v>2583652</v>
      </c>
      <c r="G9" s="4">
        <f t="shared" si="0"/>
        <v>0</v>
      </c>
      <c r="H9" s="4" t="str">
        <f t="shared" si="1"/>
        <v>，2583652</v>
      </c>
      <c r="I9" s="4" t="str">
        <f>VLOOKUP(A9,HOP!A:U,21,0)</f>
        <v>直连</v>
      </c>
    </row>
    <row r="10" s="4" customFormat="1" spans="1:9">
      <c r="A10" s="5">
        <v>18089154326</v>
      </c>
      <c r="B10" s="6">
        <v>44726</v>
      </c>
      <c r="C10" s="6">
        <v>44727</v>
      </c>
      <c r="D10" s="4">
        <v>164</v>
      </c>
      <c r="E10" s="4" t="str">
        <f>VLOOKUP(A10,HOP!A:L,12,0)</f>
        <v>164.00</v>
      </c>
      <c r="F10" s="4" t="str">
        <f>VLOOKUP(A10,HOP!A:C,3,0)</f>
        <v>2585154</v>
      </c>
      <c r="G10" s="4">
        <f t="shared" si="0"/>
        <v>0</v>
      </c>
      <c r="H10" s="4" t="str">
        <f t="shared" si="1"/>
        <v>，2585154</v>
      </c>
      <c r="I10" s="4" t="str">
        <f>VLOOKUP(A10,HOP!A:U,21,0)</f>
        <v>直连</v>
      </c>
    </row>
    <row r="11" s="4" customFormat="1" spans="1:9">
      <c r="A11" s="5">
        <v>18089212109</v>
      </c>
      <c r="B11" s="6">
        <v>44726</v>
      </c>
      <c r="C11" s="6">
        <v>44727</v>
      </c>
      <c r="D11" s="4">
        <v>1059</v>
      </c>
      <c r="E11" s="4" t="str">
        <f>VLOOKUP(A11,HOP!A:L,12,0)</f>
        <v>1059.00</v>
      </c>
      <c r="F11" s="4" t="str">
        <f>VLOOKUP(A11,HOP!A:C,3,0)</f>
        <v>2585189</v>
      </c>
      <c r="G11" s="4">
        <f t="shared" si="0"/>
        <v>0</v>
      </c>
      <c r="H11" s="4" t="str">
        <f t="shared" si="1"/>
        <v>，2585189</v>
      </c>
      <c r="I11" s="4" t="str">
        <f>VLOOKUP(A11,HOP!A:U,21,0)</f>
        <v>直连</v>
      </c>
    </row>
    <row r="12" s="4" customFormat="1" spans="1:9">
      <c r="A12" s="5">
        <v>18091279187</v>
      </c>
      <c r="B12" s="6">
        <v>44725</v>
      </c>
      <c r="C12" s="6">
        <v>44727</v>
      </c>
      <c r="D12" s="4">
        <v>3854</v>
      </c>
      <c r="E12" s="4" t="str">
        <f>VLOOKUP(A12,HOP!A:L,12,0)</f>
        <v>3854.00</v>
      </c>
      <c r="F12" s="4" t="str">
        <f>VLOOKUP(A12,HOP!A:C,3,0)</f>
        <v>2585371</v>
      </c>
      <c r="G12" s="4">
        <f t="shared" si="0"/>
        <v>0</v>
      </c>
      <c r="H12" s="4" t="str">
        <f t="shared" si="1"/>
        <v>，2585371</v>
      </c>
      <c r="I12" s="4" t="str">
        <f>VLOOKUP(A12,HOP!A:U,21,0)</f>
        <v>直连</v>
      </c>
    </row>
    <row r="13" s="4" customFormat="1" spans="1:9">
      <c r="A13" s="5">
        <v>18096793940</v>
      </c>
      <c r="B13" s="6">
        <v>44724</v>
      </c>
      <c r="C13" s="6">
        <v>44727</v>
      </c>
      <c r="D13" s="4">
        <v>3764</v>
      </c>
      <c r="E13" s="4" t="str">
        <f>VLOOKUP(A13,HOP!A:L,12,0)</f>
        <v>3764.00</v>
      </c>
      <c r="F13" s="4" t="str">
        <f>VLOOKUP(A13,HOP!A:C,3,0)</f>
        <v>2586608</v>
      </c>
      <c r="G13" s="4">
        <f t="shared" si="0"/>
        <v>0</v>
      </c>
      <c r="H13" s="4" t="str">
        <f t="shared" si="1"/>
        <v>，2586608</v>
      </c>
      <c r="I13" s="4" t="str">
        <f>VLOOKUP(A13,HOP!A:U,21,0)</f>
        <v>直连</v>
      </c>
    </row>
    <row r="14" s="4" customFormat="1" spans="1:9">
      <c r="A14" s="5">
        <v>18097255091</v>
      </c>
      <c r="B14" s="6">
        <v>44726</v>
      </c>
      <c r="C14" s="6">
        <v>44727</v>
      </c>
      <c r="D14" s="4">
        <v>694</v>
      </c>
      <c r="E14" s="4" t="str">
        <f>VLOOKUP(A14,HOP!A:L,12,0)</f>
        <v>694.00</v>
      </c>
      <c r="F14" s="4" t="str">
        <f>VLOOKUP(A14,HOP!A:C,3,0)</f>
        <v>2586763</v>
      </c>
      <c r="G14" s="4">
        <f t="shared" si="0"/>
        <v>0</v>
      </c>
      <c r="H14" s="4" t="str">
        <f t="shared" si="1"/>
        <v>，2586763</v>
      </c>
      <c r="I14" s="4" t="str">
        <f>VLOOKUP(A14,HOP!A:U,21,0)</f>
        <v>直连</v>
      </c>
    </row>
    <row r="15" s="4" customFormat="1" spans="1:9">
      <c r="A15" s="5">
        <v>18097754895</v>
      </c>
      <c r="B15" s="6">
        <v>44726</v>
      </c>
      <c r="C15" s="6">
        <v>44727</v>
      </c>
      <c r="D15" s="4">
        <v>732</v>
      </c>
      <c r="E15" s="4" t="str">
        <f>VLOOKUP(A15,HOP!A:L,12,0)</f>
        <v>732.00</v>
      </c>
      <c r="F15" s="4" t="str">
        <f>VLOOKUP(A15,HOP!A:C,3,0)</f>
        <v>2586914</v>
      </c>
      <c r="G15" s="4">
        <f t="shared" si="0"/>
        <v>0</v>
      </c>
      <c r="H15" s="4" t="str">
        <f t="shared" si="1"/>
        <v>，2586914</v>
      </c>
      <c r="I15" s="4" t="str">
        <f>VLOOKUP(A15,HOP!A:U,21,0)</f>
        <v>直连</v>
      </c>
    </row>
    <row r="16" s="4" customFormat="1" spans="1:9">
      <c r="A16" s="5">
        <v>18098360177</v>
      </c>
      <c r="B16" s="6">
        <v>44724</v>
      </c>
      <c r="C16" s="6">
        <v>44727</v>
      </c>
      <c r="D16" s="4">
        <v>2969</v>
      </c>
      <c r="E16" s="4" t="str">
        <f>VLOOKUP(A16,HOP!A:L,12,0)</f>
        <v>2969.00</v>
      </c>
      <c r="F16" s="4" t="str">
        <f>VLOOKUP(A16,HOP!A:C,3,0)</f>
        <v>2587091</v>
      </c>
      <c r="G16" s="4">
        <f t="shared" si="0"/>
        <v>0</v>
      </c>
      <c r="H16" s="4" t="str">
        <f t="shared" si="1"/>
        <v>，2587091</v>
      </c>
      <c r="I16" s="4" t="str">
        <f>VLOOKUP(A16,HOP!A:U,21,0)</f>
        <v>直连</v>
      </c>
    </row>
    <row r="17" s="4" customFormat="1" spans="1:9">
      <c r="A17" s="5">
        <v>18103187447</v>
      </c>
      <c r="B17" s="6">
        <v>44724</v>
      </c>
      <c r="C17" s="6">
        <v>44727</v>
      </c>
      <c r="D17" s="4">
        <v>756</v>
      </c>
      <c r="E17" s="4" t="str">
        <f>VLOOKUP(A17,HOP!A:L,12,0)</f>
        <v>756.00</v>
      </c>
      <c r="F17" s="4" t="str">
        <f>VLOOKUP(A17,HOP!A:C,3,0)</f>
        <v>2587827</v>
      </c>
      <c r="G17" s="4">
        <f t="shared" si="0"/>
        <v>0</v>
      </c>
      <c r="H17" s="4" t="str">
        <f t="shared" si="1"/>
        <v>，2587827</v>
      </c>
      <c r="I17" s="4" t="str">
        <f>VLOOKUP(A17,HOP!A:U,21,0)</f>
        <v>直连</v>
      </c>
    </row>
    <row r="18" s="4" customFormat="1" spans="1:9">
      <c r="A18" s="5">
        <v>18108754816</v>
      </c>
      <c r="B18" s="6">
        <v>44725</v>
      </c>
      <c r="C18" s="6">
        <v>44727</v>
      </c>
      <c r="D18" s="4">
        <v>3516</v>
      </c>
      <c r="E18" s="4" t="str">
        <f>VLOOKUP(A18,HOP!A:L,12,0)</f>
        <v>3516.00</v>
      </c>
      <c r="F18" s="4" t="str">
        <f>VLOOKUP(A18,HOP!A:C,3,0)</f>
        <v>2588898</v>
      </c>
      <c r="G18" s="4">
        <f t="shared" si="0"/>
        <v>0</v>
      </c>
      <c r="H18" s="4" t="str">
        <f t="shared" si="1"/>
        <v>，2588898</v>
      </c>
      <c r="I18" s="4" t="str">
        <f>VLOOKUP(A18,HOP!A:U,21,0)</f>
        <v>直连</v>
      </c>
    </row>
    <row r="19" s="4" customFormat="1" spans="1:9">
      <c r="A19" s="5">
        <v>18114019085</v>
      </c>
      <c r="B19" s="6">
        <v>44726</v>
      </c>
      <c r="C19" s="6">
        <v>44727</v>
      </c>
      <c r="D19" s="4">
        <v>1093</v>
      </c>
      <c r="E19" s="4" t="str">
        <f>VLOOKUP(A19,HOP!A:L,12,0)</f>
        <v>1093.00</v>
      </c>
      <c r="F19" s="4" t="str">
        <f>VLOOKUP(A19,HOP!A:C,3,0)</f>
        <v>2589571</v>
      </c>
      <c r="G19" s="4">
        <f t="shared" si="0"/>
        <v>0</v>
      </c>
      <c r="H19" s="4" t="str">
        <f t="shared" si="1"/>
        <v>，2589571</v>
      </c>
      <c r="I19" s="4" t="str">
        <f>VLOOKUP(A19,HOP!A:U,21,0)</f>
        <v>直连</v>
      </c>
    </row>
    <row r="20" s="4" customFormat="1" spans="1:9">
      <c r="A20" s="5">
        <v>18114257525</v>
      </c>
      <c r="B20" s="6">
        <v>44726</v>
      </c>
      <c r="C20" s="6">
        <v>44727</v>
      </c>
      <c r="D20" s="4">
        <v>1164</v>
      </c>
      <c r="E20" s="4" t="str">
        <f>VLOOKUP(A20,HOP!A:L,12,0)</f>
        <v>1164.00</v>
      </c>
      <c r="F20" s="4" t="str">
        <f>VLOOKUP(A20,HOP!A:C,3,0)</f>
        <v>2589643</v>
      </c>
      <c r="G20" s="4">
        <f t="shared" si="0"/>
        <v>0</v>
      </c>
      <c r="H20" s="4" t="str">
        <f t="shared" si="1"/>
        <v>，2589643</v>
      </c>
      <c r="I20" s="4" t="str">
        <f>VLOOKUP(A20,HOP!A:U,21,0)</f>
        <v>直连</v>
      </c>
    </row>
    <row r="21" s="4" customFormat="1" hidden="1" spans="1:9">
      <c r="A21" s="5">
        <v>18114968591</v>
      </c>
      <c r="B21" s="6">
        <v>44726</v>
      </c>
      <c r="C21" s="6">
        <v>44727</v>
      </c>
      <c r="D21" s="4">
        <v>0</v>
      </c>
      <c r="E21" s="4" t="str">
        <f>VLOOKUP(A21,HOP!A:L,12,0)</f>
        <v>0.00</v>
      </c>
      <c r="F21" s="4" t="str">
        <f>VLOOKUP(A21,HOP!A:C,3,0)</f>
        <v>2589904</v>
      </c>
      <c r="G21" s="4">
        <f t="shared" si="0"/>
        <v>0</v>
      </c>
      <c r="H21" s="4" t="str">
        <f t="shared" si="1"/>
        <v>，2589904</v>
      </c>
      <c r="I21" s="4" t="str">
        <f>VLOOKUP(A21,HOP!A:U,21,0)</f>
        <v>直连</v>
      </c>
    </row>
    <row r="22" s="4" customFormat="1" spans="1:9">
      <c r="A22" s="5">
        <v>18115363571</v>
      </c>
      <c r="B22" s="6">
        <v>44726</v>
      </c>
      <c r="C22" s="6">
        <v>44727</v>
      </c>
      <c r="D22" s="4">
        <v>187</v>
      </c>
      <c r="E22" s="4" t="str">
        <f>VLOOKUP(A22,HOP!A:L,12,0)</f>
        <v>187.00</v>
      </c>
      <c r="F22" s="4" t="str">
        <f>VLOOKUP(A22,HOP!A:C,3,0)</f>
        <v>2590022</v>
      </c>
      <c r="G22" s="4">
        <f t="shared" si="0"/>
        <v>0</v>
      </c>
      <c r="H22" s="4" t="str">
        <f t="shared" si="1"/>
        <v>，2590022</v>
      </c>
      <c r="I22" s="4" t="str">
        <f>VLOOKUP(A22,HOP!A:U,21,0)</f>
        <v>直连</v>
      </c>
    </row>
    <row r="23" s="4" customFormat="1" spans="1:9">
      <c r="A23" s="5">
        <v>18118200711</v>
      </c>
      <c r="B23" s="6">
        <v>44726</v>
      </c>
      <c r="C23" s="6">
        <v>44727</v>
      </c>
      <c r="D23" s="4">
        <v>1716</v>
      </c>
      <c r="E23" s="4" t="str">
        <f>VLOOKUP(A23,HOP!A:L,12,0)</f>
        <v>1716.00</v>
      </c>
      <c r="F23" s="4" t="str">
        <f>VLOOKUP(A23,HOP!A:C,3,0)</f>
        <v>2590211</v>
      </c>
      <c r="G23" s="4">
        <f t="shared" si="0"/>
        <v>0</v>
      </c>
      <c r="H23" s="4" t="str">
        <f t="shared" si="1"/>
        <v>，2590211</v>
      </c>
      <c r="I23" s="4" t="str">
        <f>VLOOKUP(A23,HOP!A:U,21,0)</f>
        <v>直连</v>
      </c>
    </row>
    <row r="24" s="4" customFormat="1" spans="1:9">
      <c r="A24" s="5">
        <v>18118758723</v>
      </c>
      <c r="B24" s="6">
        <v>44726</v>
      </c>
      <c r="C24" s="6">
        <v>44727</v>
      </c>
      <c r="D24" s="4">
        <v>514</v>
      </c>
      <c r="E24" s="4" t="str">
        <f>VLOOKUP(A24,HOP!A:L,12,0)</f>
        <v>514.00</v>
      </c>
      <c r="F24" s="4" t="str">
        <f>VLOOKUP(A24,HOP!A:C,3,0)</f>
        <v>2590306</v>
      </c>
      <c r="G24" s="4">
        <f t="shared" si="0"/>
        <v>0</v>
      </c>
      <c r="H24" s="4" t="str">
        <f t="shared" si="1"/>
        <v>，2590306</v>
      </c>
      <c r="I24" s="4" t="str">
        <f>VLOOKUP(A24,HOP!A:U,21,0)</f>
        <v>直连</v>
      </c>
    </row>
    <row r="25" s="4" customFormat="1" spans="1:9">
      <c r="A25" s="5">
        <v>18119893055</v>
      </c>
      <c r="B25" s="6">
        <v>44726</v>
      </c>
      <c r="C25" s="6">
        <v>44727</v>
      </c>
      <c r="D25" s="4">
        <v>442</v>
      </c>
      <c r="E25" s="4" t="str">
        <f>VLOOKUP(A25,HOP!A:L,12,0)</f>
        <v>442.00</v>
      </c>
      <c r="F25" s="4" t="str">
        <f>VLOOKUP(A25,HOP!A:C,3,0)</f>
        <v>2590587</v>
      </c>
      <c r="G25" s="4">
        <f t="shared" si="0"/>
        <v>0</v>
      </c>
      <c r="H25" s="4" t="str">
        <f t="shared" si="1"/>
        <v>，2590587</v>
      </c>
      <c r="I25" s="4" t="str">
        <f>VLOOKUP(A25,HOP!A:U,21,0)</f>
        <v>直连</v>
      </c>
    </row>
    <row r="26" s="4" customFormat="1" spans="1:9">
      <c r="A26" s="5">
        <v>18120427063</v>
      </c>
      <c r="B26" s="6">
        <v>44726</v>
      </c>
      <c r="C26" s="6">
        <v>44727</v>
      </c>
      <c r="D26" s="4">
        <v>334</v>
      </c>
      <c r="E26" s="4" t="str">
        <f>VLOOKUP(A26,HOP!A:L,12,0)</f>
        <v>334.00</v>
      </c>
      <c r="F26" s="4" t="str">
        <f>VLOOKUP(A26,HOP!A:C,3,0)</f>
        <v>2590726</v>
      </c>
      <c r="G26" s="4">
        <f t="shared" si="0"/>
        <v>0</v>
      </c>
      <c r="H26" s="4" t="str">
        <f t="shared" si="1"/>
        <v>，2590726</v>
      </c>
      <c r="I26" s="4" t="str">
        <f>VLOOKUP(A26,HOP!A:U,21,0)</f>
        <v>直连</v>
      </c>
    </row>
    <row r="27" s="4" customFormat="1" spans="1:9">
      <c r="A27" s="5">
        <v>17677780354</v>
      </c>
      <c r="B27" s="6">
        <v>44727</v>
      </c>
      <c r="C27" s="6">
        <v>44728</v>
      </c>
      <c r="D27" s="4">
        <v>669</v>
      </c>
      <c r="E27" s="4" t="str">
        <f>VLOOKUP(A27,HOP!A:L,12,0)</f>
        <v>669.00</v>
      </c>
      <c r="F27" s="4" t="str">
        <f>VLOOKUP(A27,HOP!A:C,3,0)</f>
        <v>2473687</v>
      </c>
      <c r="G27" s="4">
        <f t="shared" si="0"/>
        <v>0</v>
      </c>
      <c r="H27" s="4" t="str">
        <f t="shared" si="1"/>
        <v>，2473687</v>
      </c>
      <c r="I27" s="4" t="str">
        <f>VLOOKUP(A27,HOP!A:U,21,0)</f>
        <v>直连</v>
      </c>
    </row>
    <row r="28" s="4" customFormat="1" spans="1:9">
      <c r="A28" s="5">
        <v>17782558739</v>
      </c>
      <c r="B28" s="6">
        <v>44727</v>
      </c>
      <c r="C28" s="6">
        <v>44728</v>
      </c>
      <c r="D28" s="4">
        <v>597</v>
      </c>
      <c r="E28" s="4" t="str">
        <f>VLOOKUP(A28,HOP!A:L,12,0)</f>
        <v>597.00</v>
      </c>
      <c r="F28" s="4" t="str">
        <f>VLOOKUP(A28,HOP!A:C,3,0)</f>
        <v>2505062</v>
      </c>
      <c r="G28" s="4">
        <f t="shared" si="0"/>
        <v>0</v>
      </c>
      <c r="H28" s="4" t="str">
        <f t="shared" si="1"/>
        <v>，2505062</v>
      </c>
      <c r="I28" s="4" t="str">
        <f>VLOOKUP(A28,HOP!A:U,21,0)</f>
        <v>直连</v>
      </c>
    </row>
    <row r="29" s="4" customFormat="1" spans="1:9">
      <c r="A29" s="5">
        <v>17855571454</v>
      </c>
      <c r="B29" s="6">
        <v>44725</v>
      </c>
      <c r="C29" s="6">
        <v>44728</v>
      </c>
      <c r="D29" s="4">
        <v>3544</v>
      </c>
      <c r="E29" s="4" t="str">
        <f>VLOOKUP(A29,HOP!A:L,12,0)</f>
        <v>3544.00</v>
      </c>
      <c r="F29" s="4" t="str">
        <f>VLOOKUP(A29,HOP!A:C,3,0)</f>
        <v>2526905</v>
      </c>
      <c r="G29" s="4">
        <f t="shared" si="0"/>
        <v>0</v>
      </c>
      <c r="H29" s="4" t="str">
        <f t="shared" si="1"/>
        <v>，2526905</v>
      </c>
      <c r="I29" s="4" t="str">
        <f>VLOOKUP(A29,HOP!A:U,21,0)</f>
        <v>直连</v>
      </c>
    </row>
    <row r="30" s="4" customFormat="1" spans="1:9">
      <c r="A30" s="5">
        <v>17889690852</v>
      </c>
      <c r="B30" s="6">
        <v>44727</v>
      </c>
      <c r="C30" s="6">
        <v>44728</v>
      </c>
      <c r="D30" s="4">
        <v>1756</v>
      </c>
      <c r="E30" s="4" t="str">
        <f>VLOOKUP(A30,HOP!A:L,12,0)</f>
        <v>1756.00</v>
      </c>
      <c r="F30" s="4" t="str">
        <f>VLOOKUP(A30,HOP!A:C,3,0)</f>
        <v>2536021</v>
      </c>
      <c r="G30" s="4">
        <f t="shared" si="0"/>
        <v>0</v>
      </c>
      <c r="H30" s="4" t="str">
        <f t="shared" si="1"/>
        <v>，2536021</v>
      </c>
      <c r="I30" s="4" t="str">
        <f>VLOOKUP(A30,HOP!A:U,21,0)</f>
        <v>直连</v>
      </c>
    </row>
    <row r="31" s="4" customFormat="1" spans="1:9">
      <c r="A31" s="5">
        <v>17900763056</v>
      </c>
      <c r="B31" s="6">
        <v>44727</v>
      </c>
      <c r="C31" s="6">
        <v>44728</v>
      </c>
      <c r="D31" s="4">
        <v>1124</v>
      </c>
      <c r="E31" s="4" t="str">
        <f>VLOOKUP(A31,HOP!A:L,12,0)</f>
        <v>1124.00</v>
      </c>
      <c r="F31" s="4" t="str">
        <f>VLOOKUP(A31,HOP!A:C,3,0)</f>
        <v>2540694</v>
      </c>
      <c r="G31" s="4">
        <f t="shared" si="0"/>
        <v>0</v>
      </c>
      <c r="H31" s="4" t="str">
        <f t="shared" si="1"/>
        <v>，2540694</v>
      </c>
      <c r="I31" s="4" t="str">
        <f>VLOOKUP(A31,HOP!A:U,21,0)</f>
        <v>直连</v>
      </c>
    </row>
    <row r="32" s="4" customFormat="1" spans="1:9">
      <c r="A32" s="5">
        <v>17961311706</v>
      </c>
      <c r="B32" s="6">
        <v>44727</v>
      </c>
      <c r="C32" s="6">
        <v>44728</v>
      </c>
      <c r="D32" s="4">
        <v>1255</v>
      </c>
      <c r="E32" s="4" t="str">
        <f>VLOOKUP(A32,HOP!A:L,12,0)</f>
        <v>1255.00</v>
      </c>
      <c r="F32" s="4" t="str">
        <f>VLOOKUP(A32,HOP!A:C,3,0)</f>
        <v>2557094</v>
      </c>
      <c r="G32" s="4">
        <f t="shared" si="0"/>
        <v>0</v>
      </c>
      <c r="H32" s="4" t="str">
        <f t="shared" si="1"/>
        <v>，2557094</v>
      </c>
      <c r="I32" s="4" t="str">
        <f>VLOOKUP(A32,HOP!A:U,21,0)</f>
        <v>直连</v>
      </c>
    </row>
    <row r="33" s="4" customFormat="1" spans="1:9">
      <c r="A33" s="5">
        <v>18003391481</v>
      </c>
      <c r="B33" s="6">
        <v>44727</v>
      </c>
      <c r="C33" s="6">
        <v>44728</v>
      </c>
      <c r="D33" s="4">
        <v>853</v>
      </c>
      <c r="E33" s="4" t="str">
        <f>VLOOKUP(A33,HOP!A:L,12,0)</f>
        <v>853.00</v>
      </c>
      <c r="F33" s="4" t="str">
        <f>VLOOKUP(A33,HOP!A:C,3,0)</f>
        <v>2564983</v>
      </c>
      <c r="G33" s="4">
        <f t="shared" si="0"/>
        <v>0</v>
      </c>
      <c r="H33" s="4" t="str">
        <f t="shared" si="1"/>
        <v>，2564983</v>
      </c>
      <c r="I33" s="4" t="str">
        <f>VLOOKUP(A33,HOP!A:U,21,0)</f>
        <v>直连</v>
      </c>
    </row>
    <row r="34" s="4" customFormat="1" spans="1:9">
      <c r="A34" s="5">
        <v>18003386591</v>
      </c>
      <c r="B34" s="6">
        <v>44725</v>
      </c>
      <c r="C34" s="6">
        <v>44728</v>
      </c>
      <c r="D34" s="4">
        <v>1989</v>
      </c>
      <c r="E34" s="4" t="str">
        <f>VLOOKUP(A34,HOP!A:L,12,0)</f>
        <v>1989.00</v>
      </c>
      <c r="F34" s="4" t="str">
        <f>VLOOKUP(A34,HOP!A:C,3,0)</f>
        <v>2564986</v>
      </c>
      <c r="G34" s="4">
        <f t="shared" si="0"/>
        <v>0</v>
      </c>
      <c r="H34" s="4" t="str">
        <f t="shared" si="1"/>
        <v>，2564986</v>
      </c>
      <c r="I34" s="4" t="str">
        <f>VLOOKUP(A34,HOP!A:U,21,0)</f>
        <v>直连</v>
      </c>
    </row>
    <row r="35" s="4" customFormat="1" spans="1:9">
      <c r="A35" s="5">
        <v>18041706459</v>
      </c>
      <c r="B35" s="6">
        <v>44727</v>
      </c>
      <c r="C35" s="6">
        <v>44728</v>
      </c>
      <c r="D35" s="4">
        <v>1514</v>
      </c>
      <c r="E35" s="4" t="str">
        <f>VLOOKUP(A35,HOP!A:L,12,0)</f>
        <v>1514.00</v>
      </c>
      <c r="F35" s="4" t="str">
        <f>VLOOKUP(A35,HOP!A:C,3,0)</f>
        <v>2574582</v>
      </c>
      <c r="G35" s="4">
        <f t="shared" ref="G35:G66" si="2">D35-E35</f>
        <v>0</v>
      </c>
      <c r="H35" s="4" t="str">
        <f t="shared" ref="H35:H66" si="3">$H$1&amp;F35</f>
        <v>，2574582</v>
      </c>
      <c r="I35" s="4" t="str">
        <f>VLOOKUP(A35,HOP!A:U,21,0)</f>
        <v>直连</v>
      </c>
    </row>
    <row r="36" s="4" customFormat="1" spans="1:9">
      <c r="A36" s="5">
        <v>18043054421</v>
      </c>
      <c r="B36" s="6">
        <v>44727</v>
      </c>
      <c r="C36" s="6">
        <v>44728</v>
      </c>
      <c r="D36" s="4">
        <v>526</v>
      </c>
      <c r="E36" s="4" t="str">
        <f>VLOOKUP(A36,HOP!A:L,12,0)</f>
        <v>526.00</v>
      </c>
      <c r="F36" s="4" t="str">
        <f>VLOOKUP(A36,HOP!A:C,3,0)</f>
        <v>2574639</v>
      </c>
      <c r="G36" s="4">
        <f t="shared" si="2"/>
        <v>0</v>
      </c>
      <c r="H36" s="4" t="str">
        <f t="shared" si="3"/>
        <v>，2574639</v>
      </c>
      <c r="I36" s="4" t="str">
        <f>VLOOKUP(A36,HOP!A:U,21,0)</f>
        <v>直连</v>
      </c>
    </row>
    <row r="37" s="4" customFormat="1" spans="1:9">
      <c r="A37" s="5">
        <v>18069726570</v>
      </c>
      <c r="B37" s="6">
        <v>44727</v>
      </c>
      <c r="C37" s="6">
        <v>44728</v>
      </c>
      <c r="D37" s="4">
        <v>557</v>
      </c>
      <c r="E37" s="4" t="str">
        <f>VLOOKUP(A37,HOP!A:L,12,0)</f>
        <v>557.00</v>
      </c>
      <c r="F37" s="4" t="str">
        <f>VLOOKUP(A37,HOP!A:C,3,0)</f>
        <v>2580506</v>
      </c>
      <c r="G37" s="4">
        <f t="shared" si="2"/>
        <v>0</v>
      </c>
      <c r="H37" s="4" t="str">
        <f t="shared" si="3"/>
        <v>，2580506</v>
      </c>
      <c r="I37" s="4" t="str">
        <f>VLOOKUP(A37,HOP!A:U,21,0)</f>
        <v>直连</v>
      </c>
    </row>
    <row r="38" s="4" customFormat="1" spans="1:9">
      <c r="A38" s="5">
        <v>18072941318</v>
      </c>
      <c r="B38" s="6">
        <v>44727</v>
      </c>
      <c r="C38" s="6">
        <v>44728</v>
      </c>
      <c r="D38" s="4">
        <v>2498</v>
      </c>
      <c r="E38" s="4" t="str">
        <f>VLOOKUP(A38,HOP!A:L,12,0)</f>
        <v>2498.00</v>
      </c>
      <c r="F38" s="4" t="str">
        <f>VLOOKUP(A38,HOP!A:C,3,0)</f>
        <v>2581066</v>
      </c>
      <c r="G38" s="4">
        <f t="shared" si="2"/>
        <v>0</v>
      </c>
      <c r="H38" s="4" t="str">
        <f t="shared" si="3"/>
        <v>，2581066</v>
      </c>
      <c r="I38" s="4" t="str">
        <f>VLOOKUP(A38,HOP!A:U,21,0)</f>
        <v>直连</v>
      </c>
    </row>
    <row r="39" s="4" customFormat="1" spans="1:9">
      <c r="A39" s="5">
        <v>18080949585</v>
      </c>
      <c r="B39" s="6">
        <v>44721</v>
      </c>
      <c r="C39" s="6">
        <v>44728</v>
      </c>
      <c r="D39" s="4">
        <v>1701</v>
      </c>
      <c r="E39" s="4" t="str">
        <f>VLOOKUP(A39,HOP!A:L,12,0)</f>
        <v>1701.00</v>
      </c>
      <c r="F39" s="4" t="str">
        <f>VLOOKUP(A39,HOP!A:C,3,0)</f>
        <v>2582834</v>
      </c>
      <c r="G39" s="4">
        <f t="shared" si="2"/>
        <v>0</v>
      </c>
      <c r="H39" s="4" t="str">
        <f t="shared" si="3"/>
        <v>，2582834</v>
      </c>
      <c r="I39" s="4" t="str">
        <f>VLOOKUP(A39,HOP!A:U,21,0)</f>
        <v>直连</v>
      </c>
    </row>
    <row r="40" s="4" customFormat="1" spans="1:9">
      <c r="A40" s="5">
        <v>18088000061</v>
      </c>
      <c r="B40" s="6">
        <v>44727</v>
      </c>
      <c r="C40" s="6">
        <v>44728</v>
      </c>
      <c r="D40" s="4">
        <v>641</v>
      </c>
      <c r="E40" s="4" t="str">
        <f>VLOOKUP(A40,HOP!A:L,12,0)</f>
        <v>641.00</v>
      </c>
      <c r="F40" s="4" t="str">
        <f>VLOOKUP(A40,HOP!A:C,3,0)</f>
        <v>2584708</v>
      </c>
      <c r="G40" s="4">
        <f t="shared" si="2"/>
        <v>0</v>
      </c>
      <c r="H40" s="4" t="str">
        <f t="shared" si="3"/>
        <v>，2584708</v>
      </c>
      <c r="I40" s="4" t="str">
        <f>VLOOKUP(A40,HOP!A:U,21,0)</f>
        <v>直连</v>
      </c>
    </row>
    <row r="41" s="4" customFormat="1" spans="1:9">
      <c r="A41" s="5">
        <v>18097398249</v>
      </c>
      <c r="B41" s="6">
        <v>44727</v>
      </c>
      <c r="C41" s="6">
        <v>44728</v>
      </c>
      <c r="D41" s="4">
        <v>725</v>
      </c>
      <c r="E41" s="4" t="str">
        <f>VLOOKUP(A41,HOP!A:L,12,0)</f>
        <v>725.00</v>
      </c>
      <c r="F41" s="4" t="str">
        <f>VLOOKUP(A41,HOP!A:C,3,0)</f>
        <v>2586811</v>
      </c>
      <c r="G41" s="4">
        <f t="shared" si="2"/>
        <v>0</v>
      </c>
      <c r="H41" s="4" t="str">
        <f t="shared" si="3"/>
        <v>，2586811</v>
      </c>
      <c r="I41" s="4" t="str">
        <f>VLOOKUP(A41,HOP!A:U,21,0)</f>
        <v>直连</v>
      </c>
    </row>
    <row r="42" s="4" customFormat="1" spans="1:9">
      <c r="A42" s="5">
        <v>18098638896</v>
      </c>
      <c r="B42" s="6">
        <v>44726</v>
      </c>
      <c r="C42" s="6">
        <v>44728</v>
      </c>
      <c r="D42" s="4">
        <v>1600</v>
      </c>
      <c r="E42" s="4" t="str">
        <f>VLOOKUP(A42,HOP!A:L,12,0)</f>
        <v>1600.00</v>
      </c>
      <c r="F42" s="4" t="str">
        <f>VLOOKUP(A42,HOP!A:C,3,0)</f>
        <v>2587174</v>
      </c>
      <c r="G42" s="4">
        <f t="shared" si="2"/>
        <v>0</v>
      </c>
      <c r="H42" s="4" t="str">
        <f t="shared" si="3"/>
        <v>，2587174</v>
      </c>
      <c r="I42" s="4" t="str">
        <f>VLOOKUP(A42,HOP!A:U,21,0)</f>
        <v>直连</v>
      </c>
    </row>
    <row r="43" s="4" customFormat="1" spans="1:9">
      <c r="A43" s="5">
        <v>18102328013</v>
      </c>
      <c r="B43" s="6">
        <v>44727</v>
      </c>
      <c r="C43" s="6">
        <v>44728</v>
      </c>
      <c r="D43" s="4">
        <v>818</v>
      </c>
      <c r="E43" s="4" t="str">
        <f>VLOOKUP(A43,HOP!A:L,12,0)</f>
        <v>818.00</v>
      </c>
      <c r="F43" s="4" t="str">
        <f>VLOOKUP(A43,HOP!A:C,3,0)</f>
        <v>2587575</v>
      </c>
      <c r="G43" s="4">
        <f t="shared" si="2"/>
        <v>0</v>
      </c>
      <c r="H43" s="4" t="str">
        <f t="shared" si="3"/>
        <v>，2587575</v>
      </c>
      <c r="I43" s="4" t="str">
        <f>VLOOKUP(A43,HOP!A:U,21,0)</f>
        <v>直连</v>
      </c>
    </row>
    <row r="44" s="4" customFormat="1" spans="1:9">
      <c r="A44" s="5">
        <v>18106978814</v>
      </c>
      <c r="B44" s="6">
        <v>44727</v>
      </c>
      <c r="C44" s="6">
        <v>44728</v>
      </c>
      <c r="D44" s="4">
        <v>1588</v>
      </c>
      <c r="E44" s="4" t="str">
        <f>VLOOKUP(A44,HOP!A:L,12,0)</f>
        <v>1588.00</v>
      </c>
      <c r="F44" s="4" t="str">
        <f>VLOOKUP(A44,HOP!A:C,3,0)</f>
        <v>2588333</v>
      </c>
      <c r="G44" s="4">
        <f t="shared" si="2"/>
        <v>0</v>
      </c>
      <c r="H44" s="4" t="str">
        <f t="shared" si="3"/>
        <v>，2588333</v>
      </c>
      <c r="I44" s="4" t="str">
        <f>VLOOKUP(A44,HOP!A:U,21,0)</f>
        <v>直连</v>
      </c>
    </row>
    <row r="45" s="4" customFormat="1" spans="1:9">
      <c r="A45" s="5">
        <v>18107399343</v>
      </c>
      <c r="B45" s="6">
        <v>44727</v>
      </c>
      <c r="C45" s="6">
        <v>44728</v>
      </c>
      <c r="D45" s="4">
        <v>531</v>
      </c>
      <c r="E45" s="4" t="str">
        <f>VLOOKUP(A45,HOP!A:L,12,0)</f>
        <v>531.00</v>
      </c>
      <c r="F45" s="4" t="str">
        <f>VLOOKUP(A45,HOP!A:C,3,0)</f>
        <v>2588458</v>
      </c>
      <c r="G45" s="4">
        <f t="shared" si="2"/>
        <v>0</v>
      </c>
      <c r="H45" s="4" t="str">
        <f t="shared" si="3"/>
        <v>，2588458</v>
      </c>
      <c r="I45" s="4" t="str">
        <f>VLOOKUP(A45,HOP!A:U,21,0)</f>
        <v>直连</v>
      </c>
    </row>
    <row r="46" s="4" customFormat="1" spans="1:9">
      <c r="A46" s="5">
        <v>18108375827</v>
      </c>
      <c r="B46" s="6">
        <v>44726</v>
      </c>
      <c r="C46" s="6">
        <v>44728</v>
      </c>
      <c r="D46" s="4">
        <v>6613</v>
      </c>
      <c r="E46" s="4" t="str">
        <f>VLOOKUP(A46,HOP!A:L,12,0)</f>
        <v>6613.00</v>
      </c>
      <c r="F46" s="4" t="str">
        <f>VLOOKUP(A46,HOP!A:C,3,0)</f>
        <v>2588782</v>
      </c>
      <c r="G46" s="4">
        <f t="shared" si="2"/>
        <v>0</v>
      </c>
      <c r="H46" s="4" t="str">
        <f t="shared" si="3"/>
        <v>，2588782</v>
      </c>
      <c r="I46" s="4" t="str">
        <f>VLOOKUP(A46,HOP!A:U,21,0)</f>
        <v>直连</v>
      </c>
    </row>
    <row r="47" s="4" customFormat="1" spans="1:9">
      <c r="A47" s="5">
        <v>18114321427</v>
      </c>
      <c r="B47" s="6">
        <v>44726</v>
      </c>
      <c r="C47" s="6">
        <v>44728</v>
      </c>
      <c r="D47" s="4">
        <v>5669</v>
      </c>
      <c r="E47" s="4" t="str">
        <f>VLOOKUP(A47,HOP!A:L,12,0)</f>
        <v>5669.00</v>
      </c>
      <c r="F47" s="4" t="str">
        <f>VLOOKUP(A47,HOP!A:C,3,0)</f>
        <v>2589685</v>
      </c>
      <c r="G47" s="4">
        <f t="shared" si="2"/>
        <v>0</v>
      </c>
      <c r="H47" s="4" t="str">
        <f t="shared" si="3"/>
        <v>，2589685</v>
      </c>
      <c r="I47" s="4" t="str">
        <f>VLOOKUP(A47,HOP!A:U,21,0)</f>
        <v>直连</v>
      </c>
    </row>
    <row r="48" s="4" customFormat="1" spans="1:9">
      <c r="A48" s="5">
        <v>18114859436</v>
      </c>
      <c r="B48" s="6">
        <v>44727</v>
      </c>
      <c r="C48" s="6">
        <v>44728</v>
      </c>
      <c r="D48" s="4">
        <v>1393</v>
      </c>
      <c r="E48" s="4" t="str">
        <f>VLOOKUP(A48,HOP!A:L,12,0)</f>
        <v>1393.00</v>
      </c>
      <c r="F48" s="4" t="str">
        <f>VLOOKUP(A48,HOP!A:C,3,0)</f>
        <v>2589881</v>
      </c>
      <c r="G48" s="4">
        <f t="shared" si="2"/>
        <v>0</v>
      </c>
      <c r="H48" s="4" t="str">
        <f t="shared" si="3"/>
        <v>，2589881</v>
      </c>
      <c r="I48" s="4" t="str">
        <f>VLOOKUP(A48,HOP!A:U,21,0)</f>
        <v>直连</v>
      </c>
    </row>
    <row r="49" s="4" customFormat="1" spans="1:9">
      <c r="A49" s="5">
        <v>18120844883</v>
      </c>
      <c r="B49" s="6">
        <v>44727</v>
      </c>
      <c r="C49" s="6">
        <v>44728</v>
      </c>
      <c r="D49" s="4">
        <v>313</v>
      </c>
      <c r="E49" s="4" t="str">
        <f>VLOOKUP(A49,HOP!A:L,12,0)</f>
        <v>313.00</v>
      </c>
      <c r="F49" s="4" t="str">
        <f>VLOOKUP(A49,HOP!A:C,3,0)</f>
        <v>2590849</v>
      </c>
      <c r="G49" s="4">
        <f t="shared" si="2"/>
        <v>0</v>
      </c>
      <c r="H49" s="4" t="str">
        <f t="shared" si="3"/>
        <v>，2590849</v>
      </c>
      <c r="I49" s="4" t="str">
        <f>VLOOKUP(A49,HOP!A:U,21,0)</f>
        <v>直连</v>
      </c>
    </row>
    <row r="50" s="4" customFormat="1" spans="1:9">
      <c r="A50" s="5">
        <v>18121659309</v>
      </c>
      <c r="B50" s="6">
        <v>44727</v>
      </c>
      <c r="C50" s="6">
        <v>44728</v>
      </c>
      <c r="D50" s="4">
        <v>240</v>
      </c>
      <c r="E50" s="4" t="str">
        <f>VLOOKUP(A50,HOP!A:L,12,0)</f>
        <v>240.00</v>
      </c>
      <c r="F50" s="4" t="str">
        <f>VLOOKUP(A50,HOP!A:C,3,0)</f>
        <v>2591158</v>
      </c>
      <c r="G50" s="4">
        <f t="shared" si="2"/>
        <v>0</v>
      </c>
      <c r="H50" s="4" t="str">
        <f t="shared" si="3"/>
        <v>，2591158</v>
      </c>
      <c r="I50" s="4" t="str">
        <f>VLOOKUP(A50,HOP!A:U,21,0)</f>
        <v>直连</v>
      </c>
    </row>
    <row r="51" s="4" customFormat="1" spans="1:9">
      <c r="A51" s="5">
        <v>18122929423</v>
      </c>
      <c r="B51" s="6">
        <v>44727</v>
      </c>
      <c r="C51" s="6">
        <v>44728</v>
      </c>
      <c r="D51" s="4">
        <v>778</v>
      </c>
      <c r="E51" s="4" t="str">
        <f>VLOOKUP(A51,HOP!A:L,12,0)</f>
        <v>778.00</v>
      </c>
      <c r="F51" s="4" t="str">
        <f>VLOOKUP(A51,HOP!A:C,3,0)</f>
        <v>2591219</v>
      </c>
      <c r="G51" s="4">
        <f t="shared" si="2"/>
        <v>0</v>
      </c>
      <c r="H51" s="4" t="str">
        <f t="shared" si="3"/>
        <v>，2591219</v>
      </c>
      <c r="I51" s="4" t="str">
        <f>VLOOKUP(A51,HOP!A:U,21,0)</f>
        <v>直连</v>
      </c>
    </row>
    <row r="52" s="4" customFormat="1" spans="1:9">
      <c r="A52" s="5">
        <v>18123999961</v>
      </c>
      <c r="B52" s="6">
        <v>44727</v>
      </c>
      <c r="C52" s="6">
        <v>44728</v>
      </c>
      <c r="D52" s="4">
        <v>1162</v>
      </c>
      <c r="E52" s="4" t="str">
        <f>VLOOKUP(A52,HOP!A:L,12,0)</f>
        <v>1162.00</v>
      </c>
      <c r="F52" s="4" t="str">
        <f>VLOOKUP(A52,HOP!A:C,3,0)</f>
        <v>2591436</v>
      </c>
      <c r="G52" s="4">
        <f t="shared" si="2"/>
        <v>0</v>
      </c>
      <c r="H52" s="4" t="str">
        <f t="shared" si="3"/>
        <v>，2591436</v>
      </c>
      <c r="I52" s="4" t="str">
        <f>VLOOKUP(A52,HOP!A:U,21,0)</f>
        <v>直连</v>
      </c>
    </row>
    <row r="53" s="4" customFormat="1" spans="1:9">
      <c r="A53" s="5">
        <v>18124764895</v>
      </c>
      <c r="B53" s="6">
        <v>44727</v>
      </c>
      <c r="C53" s="6">
        <v>44728</v>
      </c>
      <c r="D53" s="4">
        <v>220</v>
      </c>
      <c r="E53" s="4" t="str">
        <f>VLOOKUP(A53,HOP!A:L,12,0)</f>
        <v>220.00</v>
      </c>
      <c r="F53" s="4" t="str">
        <f>VLOOKUP(A53,HOP!A:C,3,0)</f>
        <v>2591631</v>
      </c>
      <c r="G53" s="4">
        <f t="shared" si="2"/>
        <v>0</v>
      </c>
      <c r="H53" s="4" t="str">
        <f t="shared" si="3"/>
        <v>，2591631</v>
      </c>
      <c r="I53" s="4" t="str">
        <f>VLOOKUP(A53,HOP!A:U,21,0)</f>
        <v>直连</v>
      </c>
    </row>
    <row r="54" s="4" customFormat="1" spans="1:9">
      <c r="A54" s="5">
        <v>18125488441</v>
      </c>
      <c r="B54" s="6">
        <v>44727</v>
      </c>
      <c r="C54" s="6">
        <v>44728</v>
      </c>
      <c r="D54" s="4">
        <v>840</v>
      </c>
      <c r="E54" s="4" t="str">
        <f>VLOOKUP(A54,HOP!A:L,12,0)</f>
        <v>840.00</v>
      </c>
      <c r="F54" s="4" t="str">
        <f>VLOOKUP(A54,HOP!A:C,3,0)</f>
        <v>2591796</v>
      </c>
      <c r="G54" s="4">
        <f t="shared" si="2"/>
        <v>0</v>
      </c>
      <c r="H54" s="4" t="str">
        <f t="shared" si="3"/>
        <v>，2591796</v>
      </c>
      <c r="I54" s="4" t="str">
        <f>VLOOKUP(A54,HOP!A:U,21,0)</f>
        <v>直连</v>
      </c>
    </row>
    <row r="55" s="4" customFormat="1" spans="1:9">
      <c r="A55" s="5">
        <v>18125568415</v>
      </c>
      <c r="B55" s="6">
        <v>44727</v>
      </c>
      <c r="C55" s="6">
        <v>44728</v>
      </c>
      <c r="D55" s="4">
        <v>286</v>
      </c>
      <c r="E55" s="4" t="str">
        <f>VLOOKUP(A55,HOP!A:L,12,0)</f>
        <v>286.00</v>
      </c>
      <c r="F55" s="4" t="str">
        <f>VLOOKUP(A55,HOP!A:C,3,0)</f>
        <v>2591839</v>
      </c>
      <c r="G55" s="4">
        <f t="shared" si="2"/>
        <v>0</v>
      </c>
      <c r="H55" s="4" t="str">
        <f t="shared" si="3"/>
        <v>，2591839</v>
      </c>
      <c r="I55" s="4" t="str">
        <f>VLOOKUP(A55,HOP!A:U,21,0)</f>
        <v>直连</v>
      </c>
    </row>
    <row r="56" s="4" customFormat="1" spans="1:9">
      <c r="A56" s="5">
        <v>17790812645</v>
      </c>
      <c r="B56" s="6">
        <v>44728</v>
      </c>
      <c r="C56" s="6">
        <v>44729</v>
      </c>
      <c r="D56" s="4">
        <v>1764</v>
      </c>
      <c r="E56" s="4" t="str">
        <f>VLOOKUP(A56,HOP!A:L,12,0)</f>
        <v>1764.00</v>
      </c>
      <c r="F56" s="4" t="str">
        <f>VLOOKUP(A56,HOP!A:C,3,0)</f>
        <v>2506715</v>
      </c>
      <c r="G56" s="4">
        <f t="shared" si="2"/>
        <v>0</v>
      </c>
      <c r="H56" s="4" t="str">
        <f t="shared" si="3"/>
        <v>，2506715</v>
      </c>
      <c r="I56" s="4" t="str">
        <f>VLOOKUP(A56,HOP!A:U,21,0)</f>
        <v>直连</v>
      </c>
    </row>
    <row r="57" s="4" customFormat="1" spans="1:9">
      <c r="A57" s="5">
        <v>17796320326</v>
      </c>
      <c r="B57" s="6">
        <v>44727</v>
      </c>
      <c r="C57" s="6">
        <v>44729</v>
      </c>
      <c r="D57" s="4">
        <v>3484</v>
      </c>
      <c r="E57" s="4" t="str">
        <f>VLOOKUP(A57,HOP!A:L,12,0)</f>
        <v>3484.00</v>
      </c>
      <c r="F57" s="4" t="str">
        <f>VLOOKUP(A57,HOP!A:C,3,0)</f>
        <v>2508236</v>
      </c>
      <c r="G57" s="4">
        <f t="shared" si="2"/>
        <v>0</v>
      </c>
      <c r="H57" s="4" t="str">
        <f t="shared" si="3"/>
        <v>，2508236</v>
      </c>
      <c r="I57" s="4" t="str">
        <f>VLOOKUP(A57,HOP!A:U,21,0)</f>
        <v>直连</v>
      </c>
    </row>
    <row r="58" s="4" customFormat="1" spans="1:9">
      <c r="A58" s="5">
        <v>17813235097</v>
      </c>
      <c r="B58" s="6">
        <v>44726</v>
      </c>
      <c r="C58" s="6">
        <v>44729</v>
      </c>
      <c r="D58" s="4">
        <v>3726</v>
      </c>
      <c r="E58" s="4" t="str">
        <f>VLOOKUP(A58,HOP!A:L,12,0)</f>
        <v>3726.00</v>
      </c>
      <c r="F58" s="4" t="str">
        <f>VLOOKUP(A58,HOP!A:C,3,0)</f>
        <v>2515158</v>
      </c>
      <c r="G58" s="4">
        <f t="shared" si="2"/>
        <v>0</v>
      </c>
      <c r="H58" s="4" t="str">
        <f t="shared" si="3"/>
        <v>，2515158</v>
      </c>
      <c r="I58" s="4" t="str">
        <f>VLOOKUP(A58,HOP!A:U,21,0)</f>
        <v>直连</v>
      </c>
    </row>
    <row r="59" s="4" customFormat="1" spans="1:9">
      <c r="A59" s="5">
        <v>17895620599</v>
      </c>
      <c r="B59" s="6">
        <v>44724</v>
      </c>
      <c r="C59" s="6">
        <v>44729</v>
      </c>
      <c r="D59" s="4">
        <v>3975</v>
      </c>
      <c r="E59" s="4" t="str">
        <f>VLOOKUP(A59,HOP!A:L,12,0)</f>
        <v>3975.00</v>
      </c>
      <c r="F59" s="4" t="str">
        <f>VLOOKUP(A59,HOP!A:C,3,0)</f>
        <v>2538970</v>
      </c>
      <c r="G59" s="4">
        <f t="shared" si="2"/>
        <v>0</v>
      </c>
      <c r="H59" s="4" t="str">
        <f t="shared" si="3"/>
        <v>，2538970</v>
      </c>
      <c r="I59" s="4" t="str">
        <f>VLOOKUP(A59,HOP!A:U,21,0)</f>
        <v>直连</v>
      </c>
    </row>
    <row r="60" s="4" customFormat="1" spans="1:9">
      <c r="A60" s="5">
        <v>18040946906</v>
      </c>
      <c r="B60" s="6">
        <v>44728</v>
      </c>
      <c r="C60" s="6">
        <v>44729</v>
      </c>
      <c r="D60" s="4">
        <v>1902</v>
      </c>
      <c r="E60" s="4" t="str">
        <f>VLOOKUP(A60,HOP!A:L,12,0)</f>
        <v>1902.00</v>
      </c>
      <c r="F60" s="4" t="str">
        <f>VLOOKUP(A60,HOP!A:C,3,0)</f>
        <v>2574314</v>
      </c>
      <c r="G60" s="4">
        <f t="shared" si="2"/>
        <v>0</v>
      </c>
      <c r="H60" s="4" t="str">
        <f t="shared" si="3"/>
        <v>，2574314</v>
      </c>
      <c r="I60" s="4" t="str">
        <f>VLOOKUP(A60,HOP!A:U,21,0)</f>
        <v>直连</v>
      </c>
    </row>
    <row r="61" s="4" customFormat="1" spans="1:9">
      <c r="A61" s="5">
        <v>18058987480</v>
      </c>
      <c r="B61" s="6">
        <v>44728</v>
      </c>
      <c r="C61" s="6">
        <v>44729</v>
      </c>
      <c r="D61" s="4">
        <v>2732</v>
      </c>
      <c r="E61" s="4" t="str">
        <f>VLOOKUP(A61,HOP!A:L,12,0)</f>
        <v>2732.00</v>
      </c>
      <c r="F61" s="4" t="str">
        <f>VLOOKUP(A61,HOP!A:C,3,0)</f>
        <v>2577769</v>
      </c>
      <c r="G61" s="4">
        <f t="shared" si="2"/>
        <v>0</v>
      </c>
      <c r="H61" s="4" t="str">
        <f t="shared" si="3"/>
        <v>，2577769</v>
      </c>
      <c r="I61" s="4" t="str">
        <f>VLOOKUP(A61,HOP!A:U,21,0)</f>
        <v>直连</v>
      </c>
    </row>
    <row r="62" s="4" customFormat="1" spans="1:9">
      <c r="A62" s="5">
        <v>18064479723</v>
      </c>
      <c r="B62" s="6">
        <v>44728</v>
      </c>
      <c r="C62" s="6">
        <v>44729</v>
      </c>
      <c r="D62" s="4">
        <v>227</v>
      </c>
      <c r="E62" s="4" t="str">
        <f>VLOOKUP(A62,HOP!A:L,12,0)</f>
        <v>227.00</v>
      </c>
      <c r="F62" s="4" t="str">
        <f>VLOOKUP(A62,HOP!A:C,3,0)</f>
        <v>2579035</v>
      </c>
      <c r="G62" s="4">
        <f t="shared" si="2"/>
        <v>0</v>
      </c>
      <c r="H62" s="4" t="str">
        <f t="shared" si="3"/>
        <v>，2579035</v>
      </c>
      <c r="I62" s="4" t="str">
        <f>VLOOKUP(A62,HOP!A:U,21,0)</f>
        <v>直连</v>
      </c>
    </row>
    <row r="63" s="4" customFormat="1" spans="1:9">
      <c r="A63" s="5">
        <v>18068176039</v>
      </c>
      <c r="B63" s="6">
        <v>44728</v>
      </c>
      <c r="C63" s="6">
        <v>44729</v>
      </c>
      <c r="D63" s="4">
        <v>1388</v>
      </c>
      <c r="E63" s="4" t="str">
        <f>VLOOKUP(A63,HOP!A:L,12,0)</f>
        <v>1388.00</v>
      </c>
      <c r="F63" s="4" t="str">
        <f>VLOOKUP(A63,HOP!A:C,3,0)</f>
        <v>2579909</v>
      </c>
      <c r="G63" s="4">
        <f t="shared" si="2"/>
        <v>0</v>
      </c>
      <c r="H63" s="4" t="str">
        <f t="shared" si="3"/>
        <v>，2579909</v>
      </c>
      <c r="I63" s="4" t="str">
        <f>VLOOKUP(A63,HOP!A:U,21,0)</f>
        <v>直连</v>
      </c>
    </row>
    <row r="64" s="4" customFormat="1" spans="1:9">
      <c r="A64" s="5">
        <v>18072159491</v>
      </c>
      <c r="B64" s="6">
        <v>44726</v>
      </c>
      <c r="C64" s="6">
        <v>44729</v>
      </c>
      <c r="D64" s="4">
        <v>1824</v>
      </c>
      <c r="E64" s="4" t="str">
        <f>VLOOKUP(A64,HOP!A:L,12,0)</f>
        <v>1824.00</v>
      </c>
      <c r="F64" s="4" t="str">
        <f>VLOOKUP(A64,HOP!A:C,3,0)</f>
        <v>2580908</v>
      </c>
      <c r="G64" s="4">
        <f t="shared" si="2"/>
        <v>0</v>
      </c>
      <c r="H64" s="4" t="str">
        <f t="shared" si="3"/>
        <v>，2580908</v>
      </c>
      <c r="I64" s="4" t="str">
        <f>VLOOKUP(A64,HOP!A:U,21,0)</f>
        <v>直连</v>
      </c>
    </row>
    <row r="65" s="4" customFormat="1" spans="1:9">
      <c r="A65" s="5">
        <v>18080236012</v>
      </c>
      <c r="B65" s="6">
        <v>44727</v>
      </c>
      <c r="C65" s="6">
        <v>44729</v>
      </c>
      <c r="D65" s="4">
        <v>1008</v>
      </c>
      <c r="E65" s="4">
        <v>1008</v>
      </c>
      <c r="F65" s="4" t="str">
        <f>VLOOKUP(A65,HOP!A:C,3,0)</f>
        <v>2582574</v>
      </c>
      <c r="G65" s="4">
        <f t="shared" si="2"/>
        <v>0</v>
      </c>
      <c r="H65" s="4" t="str">
        <f t="shared" si="3"/>
        <v>，2582574</v>
      </c>
      <c r="I65" s="4" t="str">
        <f>VLOOKUP(A65,HOP!A:U,21,0)</f>
        <v>直连</v>
      </c>
    </row>
    <row r="66" s="4" customFormat="1" spans="1:9">
      <c r="A66" s="5">
        <v>18091475284</v>
      </c>
      <c r="B66" s="6">
        <v>44728</v>
      </c>
      <c r="C66" s="6">
        <v>44729</v>
      </c>
      <c r="D66" s="4">
        <v>1819</v>
      </c>
      <c r="E66" s="4" t="str">
        <f>VLOOKUP(A66,HOP!A:L,12,0)</f>
        <v>1819.00</v>
      </c>
      <c r="F66" s="4" t="str">
        <f>VLOOKUP(A66,HOP!A:C,3,0)</f>
        <v>2585407</v>
      </c>
      <c r="G66" s="4">
        <f t="shared" si="2"/>
        <v>0</v>
      </c>
      <c r="H66" s="4" t="str">
        <f t="shared" si="3"/>
        <v>，2585407</v>
      </c>
      <c r="I66" s="4" t="str">
        <f>VLOOKUP(A66,HOP!A:U,21,0)</f>
        <v>直连</v>
      </c>
    </row>
    <row r="67" s="4" customFormat="1" spans="1:9">
      <c r="A67" s="5">
        <v>18092352398</v>
      </c>
      <c r="B67" s="6">
        <v>44724</v>
      </c>
      <c r="C67" s="6">
        <v>44729</v>
      </c>
      <c r="D67" s="4">
        <v>2825</v>
      </c>
      <c r="E67" s="4" t="str">
        <f>VLOOKUP(A67,HOP!A:L,12,0)</f>
        <v>2825.00</v>
      </c>
      <c r="F67" s="4" t="str">
        <f>VLOOKUP(A67,HOP!A:C,3,0)</f>
        <v>2585808</v>
      </c>
      <c r="G67" s="4">
        <f>D67-E67</f>
        <v>0</v>
      </c>
      <c r="H67" s="4" t="str">
        <f>$H$1&amp;F67</f>
        <v>，2585808</v>
      </c>
      <c r="I67" s="4" t="str">
        <f>VLOOKUP(A67,HOP!A:U,21,0)</f>
        <v>直连</v>
      </c>
    </row>
    <row r="68" s="4" customFormat="1" spans="1:9">
      <c r="A68" s="5">
        <v>18097207036</v>
      </c>
      <c r="B68" s="6">
        <v>44727</v>
      </c>
      <c r="C68" s="6">
        <v>44729</v>
      </c>
      <c r="D68" s="4">
        <v>1120</v>
      </c>
      <c r="E68" s="4" t="str">
        <f>VLOOKUP(A68,HOP!A:L,12,0)</f>
        <v>1120.00</v>
      </c>
      <c r="F68" s="4" t="str">
        <f>VLOOKUP(A68,HOP!A:C,3,0)</f>
        <v>2586751</v>
      </c>
      <c r="G68" s="4">
        <f>D68-E68</f>
        <v>0</v>
      </c>
      <c r="H68" s="4" t="str">
        <f>$H$1&amp;F68</f>
        <v>，2586751</v>
      </c>
      <c r="I68" s="4" t="str">
        <f>VLOOKUP(A68,HOP!A:U,21,0)</f>
        <v>直连</v>
      </c>
    </row>
    <row r="69" s="4" customFormat="1" spans="1:9">
      <c r="A69" s="5">
        <v>18104706935</v>
      </c>
      <c r="B69" s="6">
        <v>44728</v>
      </c>
      <c r="C69" s="6">
        <v>44729</v>
      </c>
      <c r="D69" s="4">
        <v>475</v>
      </c>
      <c r="E69" s="4" t="str">
        <f>VLOOKUP(A69,HOP!A:L,12,0)</f>
        <v>475.00</v>
      </c>
      <c r="F69" s="4" t="str">
        <f>VLOOKUP(A69,HOP!A:C,3,0)</f>
        <v>2588260</v>
      </c>
      <c r="G69" s="4">
        <f>D69-E69</f>
        <v>0</v>
      </c>
      <c r="H69" s="4" t="str">
        <f>$H$1&amp;F69</f>
        <v>，2588260</v>
      </c>
      <c r="I69" s="4" t="str">
        <f>VLOOKUP(A69,HOP!A:U,21,0)</f>
        <v>直连</v>
      </c>
    </row>
    <row r="70" s="4" customFormat="1" spans="1:9">
      <c r="A70" s="5">
        <v>18114255942</v>
      </c>
      <c r="B70" s="6">
        <v>44728</v>
      </c>
      <c r="C70" s="6">
        <v>44729</v>
      </c>
      <c r="D70" s="4">
        <v>426</v>
      </c>
      <c r="E70" s="4" t="str">
        <f>VLOOKUP(A70,HOP!A:L,12,0)</f>
        <v>426.00</v>
      </c>
      <c r="F70" s="4" t="str">
        <f>VLOOKUP(A70,HOP!A:C,3,0)</f>
        <v>2589642</v>
      </c>
      <c r="G70" s="4">
        <f>D70-E70</f>
        <v>0</v>
      </c>
      <c r="H70" s="4" t="str">
        <f>$H$1&amp;F70</f>
        <v>，2589642</v>
      </c>
      <c r="I70" s="4" t="str">
        <f>VLOOKUP(A70,HOP!A:U,21,0)</f>
        <v>直连</v>
      </c>
    </row>
    <row r="71" s="4" customFormat="1" spans="1:9">
      <c r="A71" s="5">
        <v>18115151304</v>
      </c>
      <c r="B71" s="6">
        <v>44726</v>
      </c>
      <c r="C71" s="6">
        <v>44729</v>
      </c>
      <c r="D71" s="4">
        <v>4446</v>
      </c>
      <c r="E71" s="4" t="str">
        <f>VLOOKUP(A71,HOP!A:L,12,0)</f>
        <v>4446.00</v>
      </c>
      <c r="F71" s="4" t="str">
        <f>VLOOKUP(A71,HOP!A:C,3,0)</f>
        <v>2590196</v>
      </c>
      <c r="G71" s="4">
        <f>D71-E71</f>
        <v>0</v>
      </c>
      <c r="H71" s="4" t="str">
        <f>$H$1&amp;F71</f>
        <v>，2590196</v>
      </c>
      <c r="I71" s="4" t="str">
        <f>VLOOKUP(A71,HOP!A:U,21,0)</f>
        <v>直连</v>
      </c>
    </row>
    <row r="72" s="4" customFormat="1" spans="1:9">
      <c r="A72" s="5">
        <v>18128127905</v>
      </c>
      <c r="B72" s="6">
        <v>44728</v>
      </c>
      <c r="C72" s="6">
        <v>44729</v>
      </c>
      <c r="D72" s="4">
        <v>1397</v>
      </c>
      <c r="E72" s="4" t="str">
        <f>VLOOKUP(A72,HOP!A:L,12,0)</f>
        <v>1397.00</v>
      </c>
      <c r="F72" s="4" t="str">
        <f>VLOOKUP(A72,HOP!A:C,3,0)</f>
        <v>2592406</v>
      </c>
      <c r="G72" s="4">
        <f>D72-E72</f>
        <v>0</v>
      </c>
      <c r="H72" s="4" t="str">
        <f>$H$1&amp;F72</f>
        <v>，2592406</v>
      </c>
      <c r="I72" s="4" t="str">
        <f>VLOOKUP(A72,HOP!A:U,21,0)</f>
        <v>直连</v>
      </c>
    </row>
    <row r="73" s="4" customFormat="1" spans="1:9">
      <c r="A73" s="5">
        <v>18128224366</v>
      </c>
      <c r="B73" s="6">
        <v>44728</v>
      </c>
      <c r="C73" s="6">
        <v>44729</v>
      </c>
      <c r="D73" s="4">
        <v>187</v>
      </c>
      <c r="E73" s="4" t="str">
        <f>VLOOKUP(A73,HOP!A:L,12,0)</f>
        <v>187.00</v>
      </c>
      <c r="F73" s="4" t="str">
        <f>VLOOKUP(A73,HOP!A:C,3,0)</f>
        <v>2592466</v>
      </c>
      <c r="G73" s="4">
        <f>D73-E73</f>
        <v>0</v>
      </c>
      <c r="H73" s="4" t="str">
        <f>$H$1&amp;F73</f>
        <v>，2592466</v>
      </c>
      <c r="I73" s="4" t="str">
        <f>VLOOKUP(A73,HOP!A:U,21,0)</f>
        <v>直连</v>
      </c>
    </row>
    <row r="74" s="4" customFormat="1" spans="1:9">
      <c r="A74" s="5">
        <v>18129087199</v>
      </c>
      <c r="B74" s="6">
        <v>44728</v>
      </c>
      <c r="C74" s="6">
        <v>44729</v>
      </c>
      <c r="D74" s="4">
        <v>163</v>
      </c>
      <c r="E74" s="4" t="str">
        <f>VLOOKUP(A74,HOP!A:L,12,0)</f>
        <v>163.00</v>
      </c>
      <c r="F74" s="4" t="str">
        <f>VLOOKUP(A74,HOP!A:C,3,0)</f>
        <v>2592680</v>
      </c>
      <c r="G74" s="4">
        <f>D74-E74</f>
        <v>0</v>
      </c>
      <c r="H74" s="4" t="str">
        <f>$H$1&amp;F74</f>
        <v>，2592680</v>
      </c>
      <c r="I74" s="4" t="str">
        <f>VLOOKUP(A74,HOP!A:U,21,0)</f>
        <v>直连</v>
      </c>
    </row>
    <row r="75" s="4" customFormat="1" spans="1:9">
      <c r="A75" s="5">
        <v>18129268676</v>
      </c>
      <c r="B75" s="6">
        <v>44728</v>
      </c>
      <c r="C75" s="6">
        <v>44729</v>
      </c>
      <c r="D75" s="4">
        <v>111</v>
      </c>
      <c r="E75" s="4" t="str">
        <f>VLOOKUP(A75,HOP!A:L,12,0)</f>
        <v>111.00</v>
      </c>
      <c r="F75" s="4" t="str">
        <f>VLOOKUP(A75,HOP!A:C,3,0)</f>
        <v>2592733</v>
      </c>
      <c r="G75" s="4">
        <f>D75-E75</f>
        <v>0</v>
      </c>
      <c r="H75" s="4" t="str">
        <f>$H$1&amp;F75</f>
        <v>，2592733</v>
      </c>
      <c r="I75" s="4" t="str">
        <f>VLOOKUP(A75,HOP!A:U,21,0)</f>
        <v>直连</v>
      </c>
    </row>
    <row r="76" s="4" customFormat="1" spans="1:9">
      <c r="A76" s="5">
        <v>18129779888</v>
      </c>
      <c r="B76" s="6">
        <v>44728</v>
      </c>
      <c r="C76" s="6">
        <v>44729</v>
      </c>
      <c r="D76" s="4">
        <v>1382</v>
      </c>
      <c r="E76" s="4" t="str">
        <f>VLOOKUP(A76,HOP!A:L,12,0)</f>
        <v>1382.00</v>
      </c>
      <c r="F76" s="4" t="str">
        <f>VLOOKUP(A76,HOP!A:C,3,0)</f>
        <v>2592879</v>
      </c>
      <c r="G76" s="4">
        <f>D76-E76</f>
        <v>0</v>
      </c>
      <c r="H76" s="4" t="str">
        <f>$H$1&amp;F76</f>
        <v>，2592879</v>
      </c>
      <c r="I76" s="4" t="str">
        <f>VLOOKUP(A76,HOP!A:U,21,0)</f>
        <v>直连</v>
      </c>
    </row>
    <row r="77" s="4" customFormat="1" spans="1:9">
      <c r="A77" s="5">
        <v>18131971108</v>
      </c>
      <c r="B77" s="6">
        <v>44728</v>
      </c>
      <c r="C77" s="6">
        <v>44729</v>
      </c>
      <c r="D77" s="4">
        <v>721</v>
      </c>
      <c r="E77" s="4" t="str">
        <f>VLOOKUP(A77,HOP!A:L,12,0)</f>
        <v>721.00</v>
      </c>
      <c r="F77" s="4" t="str">
        <f>VLOOKUP(A77,HOP!A:C,3,0)</f>
        <v>2593036</v>
      </c>
      <c r="G77" s="4">
        <f>D77-E77</f>
        <v>0</v>
      </c>
      <c r="H77" s="4" t="str">
        <f>$H$1&amp;F77</f>
        <v>，2593036</v>
      </c>
      <c r="I77" s="4" t="str">
        <f>VLOOKUP(A77,HOP!A:U,21,0)</f>
        <v>直连</v>
      </c>
    </row>
    <row r="79" spans="4:4">
      <c r="D79" s="4">
        <f>SUM(D2:D78)</f>
        <v>116417</v>
      </c>
    </row>
    <row r="80" spans="4:4">
      <c r="D80" s="4" t="s">
        <v>373</v>
      </c>
    </row>
    <row r="84" spans="1:1">
      <c r="A84" s="4" t="s">
        <v>374</v>
      </c>
    </row>
    <row r="85" spans="1:1">
      <c r="A85" s="4" t="s">
        <v>375</v>
      </c>
    </row>
  </sheetData>
  <autoFilter ref="A1:XFD80">
    <filterColumn colId="3">
      <filters blank="1">
        <filter val="1600"/>
        <filter val="1701"/>
        <filter val="1902"/>
        <filter val="1008"/>
        <filter val="111"/>
        <filter val="2012"/>
        <filter val="313"/>
        <filter val="6613"/>
        <filter val="514"/>
        <filter val="1514"/>
        <filter val="1716"/>
        <filter val="3516"/>
        <filter val="116417"/>
        <filter val="818"/>
        <filter val="1819"/>
        <filter val="220"/>
        <filter val="1120"/>
        <filter val="721"/>
        <filter val="1723"/>
        <filter val="1124"/>
        <filter val="1824"/>
        <filter val="725"/>
        <filter val="2825"/>
        <filter val="426"/>
        <filter val="526"/>
        <filter val="3726"/>
        <filter val="227"/>
        <filter val="531"/>
        <filter val="732"/>
        <filter val="2732"/>
        <filter val="334"/>
        <filter val="116417 HKD"/>
        <filter val="240"/>
        <filter val="840"/>
        <filter val="641"/>
        <filter val="442"/>
        <filter val="1443"/>
        <filter val="3544"/>
        <filter val="4446"/>
        <filter val="1048"/>
        <filter val="853"/>
        <filter val="3854"/>
        <filter val="1255"/>
        <filter val="1955"/>
        <filter val="756"/>
        <filter val="1756"/>
        <filter val="557"/>
        <filter val="1059"/>
        <filter val="1162"/>
        <filter val="163"/>
        <filter val="164"/>
        <filter val="1164"/>
        <filter val="1764"/>
        <filter val="3764"/>
        <filter val="867"/>
        <filter val="4668"/>
        <filter val="669"/>
        <filter val="2969"/>
        <filter val="5669"/>
        <filter val="475"/>
        <filter val="3975"/>
        <filter val="778"/>
        <filter val="1382"/>
        <filter val="3484"/>
        <filter val="286"/>
        <filter val="187"/>
        <filter val="1388"/>
        <filter val="1588"/>
        <filter val="1989"/>
        <filter val="1093"/>
        <filter val="1393"/>
        <filter val="694"/>
        <filter val="597"/>
        <filter val="1397"/>
        <filter val="2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376</v>
      </c>
      <c r="B1" s="2" t="s">
        <v>377</v>
      </c>
      <c r="C1" s="2" t="s">
        <v>378</v>
      </c>
      <c r="D1" s="2" t="s">
        <v>379</v>
      </c>
      <c r="E1" s="2" t="s">
        <v>13</v>
      </c>
      <c r="F1" s="2" t="s">
        <v>5</v>
      </c>
      <c r="G1" s="2" t="s">
        <v>6</v>
      </c>
      <c r="H1" s="2" t="s">
        <v>380</v>
      </c>
      <c r="I1" s="2" t="s">
        <v>381</v>
      </c>
      <c r="J1" s="2" t="s">
        <v>382</v>
      </c>
      <c r="K1" s="2" t="s">
        <v>383</v>
      </c>
      <c r="L1" s="2" t="s">
        <v>384</v>
      </c>
      <c r="M1" s="2" t="s">
        <v>385</v>
      </c>
      <c r="N1" s="2" t="s">
        <v>386</v>
      </c>
      <c r="O1" s="2" t="s">
        <v>387</v>
      </c>
      <c r="P1" s="2" t="s">
        <v>388</v>
      </c>
      <c r="Q1" s="2" t="s">
        <v>389</v>
      </c>
      <c r="R1" s="2" t="s">
        <v>390</v>
      </c>
      <c r="S1" s="2" t="s">
        <v>391</v>
      </c>
      <c r="T1" s="2" t="s">
        <v>392</v>
      </c>
      <c r="U1" s="2" t="s">
        <v>393</v>
      </c>
    </row>
    <row r="2" s="1" customFormat="1" spans="1:21">
      <c r="A2" s="3">
        <v>17677780354</v>
      </c>
      <c r="B2" s="1" t="s">
        <v>394</v>
      </c>
      <c r="C2" s="1" t="s">
        <v>395</v>
      </c>
      <c r="D2" s="1" t="s">
        <v>396</v>
      </c>
      <c r="E2" s="1" t="s">
        <v>397</v>
      </c>
      <c r="F2" s="1" t="s">
        <v>398</v>
      </c>
      <c r="G2" s="1" t="s">
        <v>399</v>
      </c>
      <c r="H2" s="1" t="s">
        <v>400</v>
      </c>
      <c r="I2" s="1" t="s">
        <v>401</v>
      </c>
      <c r="J2" s="1" t="s">
        <v>30</v>
      </c>
      <c r="K2" s="1" t="s">
        <v>402</v>
      </c>
      <c r="L2" s="1" t="s">
        <v>402</v>
      </c>
      <c r="M2" s="1" t="s">
        <v>403</v>
      </c>
      <c r="N2" s="1" t="s">
        <v>403</v>
      </c>
      <c r="O2" s="1" t="s">
        <v>404</v>
      </c>
      <c r="P2" s="1" t="s">
        <v>405</v>
      </c>
      <c r="Q2" s="1" t="s">
        <v>406</v>
      </c>
      <c r="R2" s="1" t="s">
        <v>407</v>
      </c>
      <c r="S2" s="1" t="s">
        <v>408</v>
      </c>
      <c r="T2" s="1" t="s">
        <v>409</v>
      </c>
      <c r="U2" s="1" t="s">
        <v>410</v>
      </c>
    </row>
    <row r="3" s="1" customFormat="1" spans="1:21">
      <c r="A3" s="3">
        <v>17782558739</v>
      </c>
      <c r="B3" s="1" t="s">
        <v>411</v>
      </c>
      <c r="C3" s="1" t="s">
        <v>412</v>
      </c>
      <c r="D3" s="1" t="s">
        <v>413</v>
      </c>
      <c r="E3" s="1" t="s">
        <v>414</v>
      </c>
      <c r="F3" s="1" t="s">
        <v>398</v>
      </c>
      <c r="G3" s="1" t="s">
        <v>399</v>
      </c>
      <c r="H3" s="1" t="s">
        <v>400</v>
      </c>
      <c r="I3" s="1" t="s">
        <v>415</v>
      </c>
      <c r="J3" s="1" t="s">
        <v>30</v>
      </c>
      <c r="K3" s="1" t="s">
        <v>416</v>
      </c>
      <c r="L3" s="1" t="s">
        <v>416</v>
      </c>
      <c r="M3" s="1" t="s">
        <v>403</v>
      </c>
      <c r="N3" s="1" t="s">
        <v>403</v>
      </c>
      <c r="O3" s="1" t="s">
        <v>404</v>
      </c>
      <c r="P3" s="1" t="s">
        <v>405</v>
      </c>
      <c r="Q3" s="1" t="s">
        <v>406</v>
      </c>
      <c r="R3" s="1" t="s">
        <v>417</v>
      </c>
      <c r="S3" s="1" t="s">
        <v>408</v>
      </c>
      <c r="T3" s="1" t="s">
        <v>409</v>
      </c>
      <c r="U3" s="1" t="s">
        <v>410</v>
      </c>
    </row>
    <row r="4" s="1" customFormat="1" spans="1:21">
      <c r="A4" s="3">
        <v>17790812645</v>
      </c>
      <c r="B4" s="1" t="s">
        <v>418</v>
      </c>
      <c r="C4" s="1" t="s">
        <v>419</v>
      </c>
      <c r="D4" s="1" t="s">
        <v>420</v>
      </c>
      <c r="E4" s="1" t="s">
        <v>421</v>
      </c>
      <c r="F4" s="1" t="s">
        <v>399</v>
      </c>
      <c r="G4" s="1" t="s">
        <v>422</v>
      </c>
      <c r="H4" s="1" t="s">
        <v>400</v>
      </c>
      <c r="I4" s="1" t="s">
        <v>423</v>
      </c>
      <c r="J4" s="1" t="s">
        <v>30</v>
      </c>
      <c r="K4" s="1" t="s">
        <v>424</v>
      </c>
      <c r="L4" s="1" t="s">
        <v>424</v>
      </c>
      <c r="M4" s="1" t="s">
        <v>403</v>
      </c>
      <c r="N4" s="1" t="s">
        <v>403</v>
      </c>
      <c r="O4" s="1" t="s">
        <v>404</v>
      </c>
      <c r="P4" s="1" t="s">
        <v>405</v>
      </c>
      <c r="Q4" s="1" t="s">
        <v>406</v>
      </c>
      <c r="R4" s="1" t="s">
        <v>425</v>
      </c>
      <c r="S4" s="1" t="s">
        <v>408</v>
      </c>
      <c r="T4" s="1" t="s">
        <v>409</v>
      </c>
      <c r="U4" s="1" t="s">
        <v>410</v>
      </c>
    </row>
    <row r="5" s="1" customFormat="1" spans="1:21">
      <c r="A5" s="3">
        <v>17796320326</v>
      </c>
      <c r="B5" s="1" t="s">
        <v>426</v>
      </c>
      <c r="C5" s="1" t="s">
        <v>427</v>
      </c>
      <c r="D5" s="1" t="s">
        <v>428</v>
      </c>
      <c r="E5" s="1" t="s">
        <v>429</v>
      </c>
      <c r="F5" s="1" t="s">
        <v>398</v>
      </c>
      <c r="G5" s="1" t="s">
        <v>422</v>
      </c>
      <c r="H5" s="1" t="s">
        <v>400</v>
      </c>
      <c r="I5" s="1" t="s">
        <v>430</v>
      </c>
      <c r="J5" s="1" t="s">
        <v>30</v>
      </c>
      <c r="K5" s="1" t="s">
        <v>431</v>
      </c>
      <c r="L5" s="1" t="s">
        <v>431</v>
      </c>
      <c r="M5" s="1" t="s">
        <v>403</v>
      </c>
      <c r="N5" s="1" t="s">
        <v>403</v>
      </c>
      <c r="O5" s="1" t="s">
        <v>404</v>
      </c>
      <c r="P5" s="1" t="s">
        <v>405</v>
      </c>
      <c r="Q5" s="1" t="s">
        <v>406</v>
      </c>
      <c r="R5" s="1" t="s">
        <v>432</v>
      </c>
      <c r="S5" s="1" t="s">
        <v>408</v>
      </c>
      <c r="T5" s="1" t="s">
        <v>409</v>
      </c>
      <c r="U5" s="1" t="s">
        <v>410</v>
      </c>
    </row>
    <row r="6" s="1" customFormat="1" spans="1:21">
      <c r="A6" s="3">
        <v>17813235097</v>
      </c>
      <c r="B6" s="1" t="s">
        <v>433</v>
      </c>
      <c r="C6" s="1" t="s">
        <v>434</v>
      </c>
      <c r="D6" s="1" t="s">
        <v>435</v>
      </c>
      <c r="E6" s="1" t="s">
        <v>436</v>
      </c>
      <c r="F6" s="1" t="s">
        <v>437</v>
      </c>
      <c r="G6" s="1" t="s">
        <v>422</v>
      </c>
      <c r="H6" s="1" t="s">
        <v>400</v>
      </c>
      <c r="I6" s="1" t="s">
        <v>438</v>
      </c>
      <c r="J6" s="1" t="s">
        <v>30</v>
      </c>
      <c r="K6" s="1" t="s">
        <v>439</v>
      </c>
      <c r="L6" s="1" t="s">
        <v>439</v>
      </c>
      <c r="M6" s="1" t="s">
        <v>403</v>
      </c>
      <c r="N6" s="1" t="s">
        <v>403</v>
      </c>
      <c r="O6" s="1" t="s">
        <v>404</v>
      </c>
      <c r="P6" s="1" t="s">
        <v>405</v>
      </c>
      <c r="Q6" s="1" t="s">
        <v>406</v>
      </c>
      <c r="R6" s="1" t="s">
        <v>440</v>
      </c>
      <c r="S6" s="1" t="s">
        <v>408</v>
      </c>
      <c r="T6" s="1" t="s">
        <v>409</v>
      </c>
      <c r="U6" s="1" t="s">
        <v>410</v>
      </c>
    </row>
    <row r="7" s="1" customFormat="1" spans="1:21">
      <c r="A7" s="3">
        <v>17855571454</v>
      </c>
      <c r="B7" s="1" t="s">
        <v>441</v>
      </c>
      <c r="C7" s="1" t="s">
        <v>442</v>
      </c>
      <c r="D7" s="1" t="s">
        <v>443</v>
      </c>
      <c r="E7" s="1" t="s">
        <v>444</v>
      </c>
      <c r="F7" s="1" t="s">
        <v>445</v>
      </c>
      <c r="G7" s="1" t="s">
        <v>399</v>
      </c>
      <c r="H7" s="1" t="s">
        <v>400</v>
      </c>
      <c r="I7" s="1" t="s">
        <v>446</v>
      </c>
      <c r="J7" s="1" t="s">
        <v>30</v>
      </c>
      <c r="K7" s="1" t="s">
        <v>447</v>
      </c>
      <c r="L7" s="1" t="s">
        <v>447</v>
      </c>
      <c r="M7" s="1" t="s">
        <v>403</v>
      </c>
      <c r="N7" s="1" t="s">
        <v>403</v>
      </c>
      <c r="O7" s="1" t="s">
        <v>404</v>
      </c>
      <c r="P7" s="1" t="s">
        <v>405</v>
      </c>
      <c r="Q7" s="1" t="s">
        <v>406</v>
      </c>
      <c r="R7" s="1" t="s">
        <v>448</v>
      </c>
      <c r="S7" s="1" t="s">
        <v>408</v>
      </c>
      <c r="T7" s="1" t="s">
        <v>409</v>
      </c>
      <c r="U7" s="1" t="s">
        <v>410</v>
      </c>
    </row>
    <row r="8" s="1" customFormat="1" spans="1:21">
      <c r="A8" s="3">
        <v>17889690852</v>
      </c>
      <c r="B8" s="1" t="s">
        <v>449</v>
      </c>
      <c r="C8" s="1" t="s">
        <v>450</v>
      </c>
      <c r="D8" s="1" t="s">
        <v>451</v>
      </c>
      <c r="E8" s="1" t="s">
        <v>452</v>
      </c>
      <c r="F8" s="1" t="s">
        <v>398</v>
      </c>
      <c r="G8" s="1" t="s">
        <v>399</v>
      </c>
      <c r="H8" s="1" t="s">
        <v>400</v>
      </c>
      <c r="I8" s="1" t="s">
        <v>453</v>
      </c>
      <c r="J8" s="1" t="s">
        <v>30</v>
      </c>
      <c r="K8" s="1" t="s">
        <v>454</v>
      </c>
      <c r="L8" s="1" t="s">
        <v>454</v>
      </c>
      <c r="M8" s="1" t="s">
        <v>403</v>
      </c>
      <c r="N8" s="1" t="s">
        <v>403</v>
      </c>
      <c r="O8" s="1" t="s">
        <v>404</v>
      </c>
      <c r="P8" s="1" t="s">
        <v>405</v>
      </c>
      <c r="Q8" s="1" t="s">
        <v>406</v>
      </c>
      <c r="R8" s="1" t="s">
        <v>455</v>
      </c>
      <c r="S8" s="1" t="s">
        <v>408</v>
      </c>
      <c r="T8" s="1" t="s">
        <v>409</v>
      </c>
      <c r="U8" s="1" t="s">
        <v>410</v>
      </c>
    </row>
    <row r="9" s="1" customFormat="1" spans="1:21">
      <c r="A9" s="3">
        <v>17895620599</v>
      </c>
      <c r="B9" s="1" t="s">
        <v>456</v>
      </c>
      <c r="C9" s="1" t="s">
        <v>457</v>
      </c>
      <c r="D9" s="1" t="s">
        <v>458</v>
      </c>
      <c r="E9" s="1" t="s">
        <v>459</v>
      </c>
      <c r="F9" s="1" t="s">
        <v>460</v>
      </c>
      <c r="G9" s="1" t="s">
        <v>422</v>
      </c>
      <c r="H9" s="1" t="s">
        <v>400</v>
      </c>
      <c r="I9" s="1" t="s">
        <v>461</v>
      </c>
      <c r="J9" s="1" t="s">
        <v>30</v>
      </c>
      <c r="K9" s="1" t="s">
        <v>462</v>
      </c>
      <c r="L9" s="1" t="s">
        <v>462</v>
      </c>
      <c r="M9" s="1" t="s">
        <v>403</v>
      </c>
      <c r="N9" s="1" t="s">
        <v>403</v>
      </c>
      <c r="O9" s="1" t="s">
        <v>404</v>
      </c>
      <c r="P9" s="1" t="s">
        <v>405</v>
      </c>
      <c r="Q9" s="1" t="s">
        <v>406</v>
      </c>
      <c r="R9" s="1" t="s">
        <v>463</v>
      </c>
      <c r="S9" s="1" t="s">
        <v>408</v>
      </c>
      <c r="T9" s="1" t="s">
        <v>409</v>
      </c>
      <c r="U9" s="1" t="s">
        <v>410</v>
      </c>
    </row>
    <row r="10" s="1" customFormat="1" spans="1:21">
      <c r="A10" s="3">
        <v>17900763056</v>
      </c>
      <c r="B10" s="1" t="s">
        <v>464</v>
      </c>
      <c r="C10" s="1" t="s">
        <v>465</v>
      </c>
      <c r="D10" s="1" t="s">
        <v>466</v>
      </c>
      <c r="E10" s="1" t="s">
        <v>467</v>
      </c>
      <c r="F10" s="1" t="s">
        <v>398</v>
      </c>
      <c r="G10" s="1" t="s">
        <v>399</v>
      </c>
      <c r="H10" s="1" t="s">
        <v>400</v>
      </c>
      <c r="I10" s="1" t="s">
        <v>468</v>
      </c>
      <c r="J10" s="1" t="s">
        <v>30</v>
      </c>
      <c r="K10" s="1" t="s">
        <v>469</v>
      </c>
      <c r="L10" s="1" t="s">
        <v>469</v>
      </c>
      <c r="M10" s="1" t="s">
        <v>403</v>
      </c>
      <c r="N10" s="1" t="s">
        <v>403</v>
      </c>
      <c r="O10" s="1" t="s">
        <v>404</v>
      </c>
      <c r="P10" s="1" t="s">
        <v>405</v>
      </c>
      <c r="Q10" s="1" t="s">
        <v>406</v>
      </c>
      <c r="R10" s="1" t="s">
        <v>470</v>
      </c>
      <c r="S10" s="1" t="s">
        <v>408</v>
      </c>
      <c r="T10" s="1" t="s">
        <v>409</v>
      </c>
      <c r="U10" s="1" t="s">
        <v>410</v>
      </c>
    </row>
    <row r="11" s="1" customFormat="1" spans="1:21">
      <c r="A11" s="3">
        <v>17961311706</v>
      </c>
      <c r="B11" s="1" t="s">
        <v>471</v>
      </c>
      <c r="C11" s="1" t="s">
        <v>472</v>
      </c>
      <c r="D11" s="1" t="s">
        <v>473</v>
      </c>
      <c r="E11" s="1" t="s">
        <v>474</v>
      </c>
      <c r="F11" s="1" t="s">
        <v>398</v>
      </c>
      <c r="G11" s="1" t="s">
        <v>399</v>
      </c>
      <c r="H11" s="1" t="s">
        <v>400</v>
      </c>
      <c r="I11" s="1" t="s">
        <v>475</v>
      </c>
      <c r="J11" s="1" t="s">
        <v>30</v>
      </c>
      <c r="K11" s="1" t="s">
        <v>476</v>
      </c>
      <c r="L11" s="1" t="s">
        <v>476</v>
      </c>
      <c r="M11" s="1" t="s">
        <v>403</v>
      </c>
      <c r="N11" s="1" t="s">
        <v>403</v>
      </c>
      <c r="O11" s="1" t="s">
        <v>404</v>
      </c>
      <c r="P11" s="1" t="s">
        <v>405</v>
      </c>
      <c r="Q11" s="1" t="s">
        <v>406</v>
      </c>
      <c r="R11" s="1" t="s">
        <v>477</v>
      </c>
      <c r="S11" s="1" t="s">
        <v>408</v>
      </c>
      <c r="T11" s="1" t="s">
        <v>409</v>
      </c>
      <c r="U11" s="1" t="s">
        <v>410</v>
      </c>
    </row>
    <row r="12" s="1" customFormat="1" spans="1:21">
      <c r="A12" s="3">
        <v>17967670308</v>
      </c>
      <c r="B12" s="1" t="s">
        <v>471</v>
      </c>
      <c r="C12" s="1" t="s">
        <v>478</v>
      </c>
      <c r="D12" s="1" t="s">
        <v>479</v>
      </c>
      <c r="E12" s="1" t="s">
        <v>480</v>
      </c>
      <c r="F12" s="1" t="s">
        <v>437</v>
      </c>
      <c r="G12" s="1" t="s">
        <v>398</v>
      </c>
      <c r="H12" s="1" t="s">
        <v>400</v>
      </c>
      <c r="I12" s="1" t="s">
        <v>481</v>
      </c>
      <c r="J12" s="1" t="s">
        <v>30</v>
      </c>
      <c r="K12" s="1" t="s">
        <v>482</v>
      </c>
      <c r="L12" s="1" t="s">
        <v>482</v>
      </c>
      <c r="M12" s="1" t="s">
        <v>403</v>
      </c>
      <c r="N12" s="1" t="s">
        <v>403</v>
      </c>
      <c r="O12" s="1" t="s">
        <v>404</v>
      </c>
      <c r="P12" s="1" t="s">
        <v>405</v>
      </c>
      <c r="Q12" s="1" t="s">
        <v>406</v>
      </c>
      <c r="R12" s="1" t="s">
        <v>483</v>
      </c>
      <c r="S12" s="1" t="s">
        <v>408</v>
      </c>
      <c r="T12" s="1" t="s">
        <v>409</v>
      </c>
      <c r="U12" s="1" t="s">
        <v>410</v>
      </c>
    </row>
    <row r="13" s="1" customFormat="1" spans="1:21">
      <c r="A13" s="3">
        <v>18000403325</v>
      </c>
      <c r="B13" s="1" t="s">
        <v>484</v>
      </c>
      <c r="C13" s="1" t="s">
        <v>485</v>
      </c>
      <c r="D13" s="1" t="s">
        <v>486</v>
      </c>
      <c r="E13" s="1" t="s">
        <v>487</v>
      </c>
      <c r="F13" s="1" t="s">
        <v>437</v>
      </c>
      <c r="G13" s="1" t="s">
        <v>398</v>
      </c>
      <c r="H13" s="1" t="s">
        <v>400</v>
      </c>
      <c r="I13" s="1" t="s">
        <v>488</v>
      </c>
      <c r="J13" s="1" t="s">
        <v>30</v>
      </c>
      <c r="K13" s="1" t="s">
        <v>489</v>
      </c>
      <c r="L13" s="1" t="s">
        <v>489</v>
      </c>
      <c r="M13" s="1" t="s">
        <v>403</v>
      </c>
      <c r="N13" s="1" t="s">
        <v>403</v>
      </c>
      <c r="O13" s="1" t="s">
        <v>404</v>
      </c>
      <c r="P13" s="1" t="s">
        <v>405</v>
      </c>
      <c r="Q13" s="1" t="s">
        <v>406</v>
      </c>
      <c r="R13" s="1" t="s">
        <v>490</v>
      </c>
      <c r="S13" s="1" t="s">
        <v>408</v>
      </c>
      <c r="T13" s="1" t="s">
        <v>409</v>
      </c>
      <c r="U13" s="1" t="s">
        <v>410</v>
      </c>
    </row>
    <row r="14" s="1" customFormat="1" spans="1:21">
      <c r="A14" s="3">
        <v>18003391481</v>
      </c>
      <c r="B14" s="1" t="s">
        <v>491</v>
      </c>
      <c r="C14" s="1" t="s">
        <v>492</v>
      </c>
      <c r="D14" s="1" t="s">
        <v>493</v>
      </c>
      <c r="E14" s="1" t="s">
        <v>494</v>
      </c>
      <c r="F14" s="1" t="s">
        <v>398</v>
      </c>
      <c r="G14" s="1" t="s">
        <v>399</v>
      </c>
      <c r="H14" s="1" t="s">
        <v>400</v>
      </c>
      <c r="I14" s="1" t="s">
        <v>495</v>
      </c>
      <c r="J14" s="1" t="s">
        <v>30</v>
      </c>
      <c r="K14" s="1" t="s">
        <v>496</v>
      </c>
      <c r="L14" s="1" t="s">
        <v>496</v>
      </c>
      <c r="M14" s="1" t="s">
        <v>403</v>
      </c>
      <c r="N14" s="1" t="s">
        <v>403</v>
      </c>
      <c r="O14" s="1" t="s">
        <v>404</v>
      </c>
      <c r="P14" s="1" t="s">
        <v>405</v>
      </c>
      <c r="Q14" s="1" t="s">
        <v>406</v>
      </c>
      <c r="R14" s="1" t="s">
        <v>497</v>
      </c>
      <c r="S14" s="1" t="s">
        <v>408</v>
      </c>
      <c r="T14" s="1" t="s">
        <v>409</v>
      </c>
      <c r="U14" s="1" t="s">
        <v>410</v>
      </c>
    </row>
    <row r="15" s="1" customFormat="1" spans="1:21">
      <c r="A15" s="3">
        <v>18003386591</v>
      </c>
      <c r="B15" s="1" t="s">
        <v>491</v>
      </c>
      <c r="C15" s="1" t="s">
        <v>498</v>
      </c>
      <c r="D15" s="1" t="s">
        <v>499</v>
      </c>
      <c r="E15" s="1" t="s">
        <v>500</v>
      </c>
      <c r="F15" s="1" t="s">
        <v>445</v>
      </c>
      <c r="G15" s="1" t="s">
        <v>399</v>
      </c>
      <c r="H15" s="1" t="s">
        <v>400</v>
      </c>
      <c r="I15" s="1" t="s">
        <v>501</v>
      </c>
      <c r="J15" s="1" t="s">
        <v>30</v>
      </c>
      <c r="K15" s="1" t="s">
        <v>502</v>
      </c>
      <c r="L15" s="1" t="s">
        <v>502</v>
      </c>
      <c r="M15" s="1" t="s">
        <v>403</v>
      </c>
      <c r="N15" s="1" t="s">
        <v>403</v>
      </c>
      <c r="O15" s="1" t="s">
        <v>404</v>
      </c>
      <c r="P15" s="1" t="s">
        <v>405</v>
      </c>
      <c r="Q15" s="1" t="s">
        <v>406</v>
      </c>
      <c r="R15" s="1" t="s">
        <v>503</v>
      </c>
      <c r="S15" s="1" t="s">
        <v>408</v>
      </c>
      <c r="T15" s="1" t="s">
        <v>409</v>
      </c>
      <c r="U15" s="1" t="s">
        <v>410</v>
      </c>
    </row>
    <row r="16" s="1" customFormat="1" spans="1:21">
      <c r="A16" s="3">
        <v>18020137205</v>
      </c>
      <c r="B16" s="1" t="s">
        <v>504</v>
      </c>
      <c r="C16" s="1" t="s">
        <v>505</v>
      </c>
      <c r="D16" s="1" t="s">
        <v>506</v>
      </c>
      <c r="E16" s="1" t="s">
        <v>507</v>
      </c>
      <c r="F16" s="1" t="s">
        <v>437</v>
      </c>
      <c r="G16" s="1" t="s">
        <v>398</v>
      </c>
      <c r="H16" s="1" t="s">
        <v>400</v>
      </c>
      <c r="I16" s="1" t="s">
        <v>508</v>
      </c>
      <c r="J16" s="1" t="s">
        <v>30</v>
      </c>
      <c r="K16" s="1" t="s">
        <v>509</v>
      </c>
      <c r="L16" s="1" t="s">
        <v>509</v>
      </c>
      <c r="M16" s="1" t="s">
        <v>403</v>
      </c>
      <c r="N16" s="1" t="s">
        <v>403</v>
      </c>
      <c r="O16" s="1" t="s">
        <v>404</v>
      </c>
      <c r="P16" s="1" t="s">
        <v>405</v>
      </c>
      <c r="Q16" s="1" t="s">
        <v>406</v>
      </c>
      <c r="R16" s="1" t="s">
        <v>510</v>
      </c>
      <c r="S16" s="1" t="s">
        <v>408</v>
      </c>
      <c r="T16" s="1" t="s">
        <v>409</v>
      </c>
      <c r="U16" s="1" t="s">
        <v>410</v>
      </c>
    </row>
    <row r="17" s="1" customFormat="1" spans="1:21">
      <c r="A17" s="3">
        <v>18040946906</v>
      </c>
      <c r="B17" s="1" t="s">
        <v>511</v>
      </c>
      <c r="C17" s="1" t="s">
        <v>512</v>
      </c>
      <c r="D17" s="1" t="s">
        <v>513</v>
      </c>
      <c r="E17" s="1" t="s">
        <v>514</v>
      </c>
      <c r="F17" s="1" t="s">
        <v>399</v>
      </c>
      <c r="G17" s="1" t="s">
        <v>422</v>
      </c>
      <c r="H17" s="1" t="s">
        <v>400</v>
      </c>
      <c r="I17" s="1" t="s">
        <v>515</v>
      </c>
      <c r="J17" s="1" t="s">
        <v>30</v>
      </c>
      <c r="K17" s="1" t="s">
        <v>516</v>
      </c>
      <c r="L17" s="1" t="s">
        <v>516</v>
      </c>
      <c r="M17" s="1" t="s">
        <v>403</v>
      </c>
      <c r="N17" s="1" t="s">
        <v>403</v>
      </c>
      <c r="O17" s="1" t="s">
        <v>404</v>
      </c>
      <c r="P17" s="1" t="s">
        <v>405</v>
      </c>
      <c r="Q17" s="1" t="s">
        <v>406</v>
      </c>
      <c r="R17" s="1" t="s">
        <v>517</v>
      </c>
      <c r="S17" s="1" t="s">
        <v>408</v>
      </c>
      <c r="T17" s="1" t="s">
        <v>409</v>
      </c>
      <c r="U17" s="1" t="s">
        <v>410</v>
      </c>
    </row>
    <row r="18" s="1" customFormat="1" spans="1:21">
      <c r="A18" s="3">
        <v>18041628769</v>
      </c>
      <c r="B18" s="1" t="s">
        <v>511</v>
      </c>
      <c r="C18" s="1" t="s">
        <v>518</v>
      </c>
      <c r="D18" s="1" t="s">
        <v>519</v>
      </c>
      <c r="E18" s="1" t="s">
        <v>520</v>
      </c>
      <c r="F18" s="1" t="s">
        <v>521</v>
      </c>
      <c r="G18" s="1" t="s">
        <v>398</v>
      </c>
      <c r="H18" s="1" t="s">
        <v>400</v>
      </c>
      <c r="I18" s="1" t="s">
        <v>522</v>
      </c>
      <c r="J18" s="1" t="s">
        <v>30</v>
      </c>
      <c r="K18" s="1" t="s">
        <v>523</v>
      </c>
      <c r="L18" s="1" t="s">
        <v>523</v>
      </c>
      <c r="M18" s="1" t="s">
        <v>403</v>
      </c>
      <c r="N18" s="1" t="s">
        <v>403</v>
      </c>
      <c r="O18" s="1" t="s">
        <v>404</v>
      </c>
      <c r="P18" s="1" t="s">
        <v>405</v>
      </c>
      <c r="Q18" s="1" t="s">
        <v>406</v>
      </c>
      <c r="R18" s="1" t="s">
        <v>524</v>
      </c>
      <c r="S18" s="1" t="s">
        <v>408</v>
      </c>
      <c r="T18" s="1" t="s">
        <v>409</v>
      </c>
      <c r="U18" s="1" t="s">
        <v>410</v>
      </c>
    </row>
    <row r="19" s="1" customFormat="1" spans="1:21">
      <c r="A19" s="3">
        <v>18041706459</v>
      </c>
      <c r="B19" s="1" t="s">
        <v>511</v>
      </c>
      <c r="C19" s="1" t="s">
        <v>525</v>
      </c>
      <c r="D19" s="1" t="s">
        <v>526</v>
      </c>
      <c r="E19" s="1" t="s">
        <v>527</v>
      </c>
      <c r="F19" s="1" t="s">
        <v>398</v>
      </c>
      <c r="G19" s="1" t="s">
        <v>399</v>
      </c>
      <c r="H19" s="1" t="s">
        <v>400</v>
      </c>
      <c r="I19" s="1" t="s">
        <v>528</v>
      </c>
      <c r="J19" s="1" t="s">
        <v>30</v>
      </c>
      <c r="K19" s="1" t="s">
        <v>529</v>
      </c>
      <c r="L19" s="1" t="s">
        <v>529</v>
      </c>
      <c r="M19" s="1" t="s">
        <v>403</v>
      </c>
      <c r="N19" s="1" t="s">
        <v>403</v>
      </c>
      <c r="O19" s="1" t="s">
        <v>404</v>
      </c>
      <c r="P19" s="1" t="s">
        <v>405</v>
      </c>
      <c r="Q19" s="1" t="s">
        <v>406</v>
      </c>
      <c r="R19" s="1" t="s">
        <v>530</v>
      </c>
      <c r="S19" s="1" t="s">
        <v>408</v>
      </c>
      <c r="T19" s="1" t="s">
        <v>409</v>
      </c>
      <c r="U19" s="1" t="s">
        <v>410</v>
      </c>
    </row>
    <row r="20" s="1" customFormat="1" spans="1:21">
      <c r="A20" s="3">
        <v>18043054421</v>
      </c>
      <c r="B20" s="1" t="s">
        <v>531</v>
      </c>
      <c r="C20" s="1" t="s">
        <v>532</v>
      </c>
      <c r="D20" s="1" t="s">
        <v>533</v>
      </c>
      <c r="E20" s="1" t="s">
        <v>534</v>
      </c>
      <c r="F20" s="1" t="s">
        <v>398</v>
      </c>
      <c r="G20" s="1" t="s">
        <v>399</v>
      </c>
      <c r="H20" s="1" t="s">
        <v>400</v>
      </c>
      <c r="I20" s="1" t="s">
        <v>535</v>
      </c>
      <c r="J20" s="1" t="s">
        <v>30</v>
      </c>
      <c r="K20" s="1" t="s">
        <v>536</v>
      </c>
      <c r="L20" s="1" t="s">
        <v>536</v>
      </c>
      <c r="M20" s="1" t="s">
        <v>403</v>
      </c>
      <c r="N20" s="1" t="s">
        <v>403</v>
      </c>
      <c r="O20" s="1" t="s">
        <v>404</v>
      </c>
      <c r="P20" s="1" t="s">
        <v>405</v>
      </c>
      <c r="Q20" s="1" t="s">
        <v>406</v>
      </c>
      <c r="R20" s="1" t="s">
        <v>537</v>
      </c>
      <c r="S20" s="1" t="s">
        <v>408</v>
      </c>
      <c r="T20" s="1" t="s">
        <v>409</v>
      </c>
      <c r="U20" s="1" t="s">
        <v>410</v>
      </c>
    </row>
    <row r="21" s="1" customFormat="1" spans="1:21">
      <c r="A21" s="3">
        <v>18058987480</v>
      </c>
      <c r="B21" s="1" t="s">
        <v>538</v>
      </c>
      <c r="C21" s="1" t="s">
        <v>539</v>
      </c>
      <c r="D21" s="1" t="s">
        <v>540</v>
      </c>
      <c r="E21" s="1" t="s">
        <v>541</v>
      </c>
      <c r="F21" s="1" t="s">
        <v>399</v>
      </c>
      <c r="G21" s="1" t="s">
        <v>422</v>
      </c>
      <c r="H21" s="1" t="s">
        <v>400</v>
      </c>
      <c r="I21" s="1" t="s">
        <v>542</v>
      </c>
      <c r="J21" s="1" t="s">
        <v>30</v>
      </c>
      <c r="K21" s="1" t="s">
        <v>543</v>
      </c>
      <c r="L21" s="1" t="s">
        <v>543</v>
      </c>
      <c r="M21" s="1" t="s">
        <v>403</v>
      </c>
      <c r="N21" s="1" t="s">
        <v>403</v>
      </c>
      <c r="O21" s="1" t="s">
        <v>404</v>
      </c>
      <c r="P21" s="1" t="s">
        <v>405</v>
      </c>
      <c r="Q21" s="1" t="s">
        <v>406</v>
      </c>
      <c r="R21" s="1" t="s">
        <v>544</v>
      </c>
      <c r="S21" s="1" t="s">
        <v>408</v>
      </c>
      <c r="T21" s="1" t="s">
        <v>409</v>
      </c>
      <c r="U21" s="1" t="s">
        <v>410</v>
      </c>
    </row>
    <row r="22" s="1" customFormat="1" spans="1:21">
      <c r="A22" s="3">
        <v>18060146156</v>
      </c>
      <c r="B22" s="1" t="s">
        <v>545</v>
      </c>
      <c r="C22" s="1" t="s">
        <v>546</v>
      </c>
      <c r="D22" s="1" t="s">
        <v>547</v>
      </c>
      <c r="E22" s="1" t="s">
        <v>548</v>
      </c>
      <c r="F22" s="1" t="s">
        <v>445</v>
      </c>
      <c r="G22" s="1" t="s">
        <v>398</v>
      </c>
      <c r="H22" s="1" t="s">
        <v>400</v>
      </c>
      <c r="I22" s="1" t="s">
        <v>549</v>
      </c>
      <c r="J22" s="1" t="s">
        <v>30</v>
      </c>
      <c r="K22" s="1" t="s">
        <v>550</v>
      </c>
      <c r="L22" s="1" t="s">
        <v>550</v>
      </c>
      <c r="M22" s="1" t="s">
        <v>403</v>
      </c>
      <c r="N22" s="1" t="s">
        <v>403</v>
      </c>
      <c r="O22" s="1" t="s">
        <v>404</v>
      </c>
      <c r="P22" s="1" t="s">
        <v>405</v>
      </c>
      <c r="Q22" s="1" t="s">
        <v>406</v>
      </c>
      <c r="R22" s="1" t="s">
        <v>551</v>
      </c>
      <c r="S22" s="1" t="s">
        <v>408</v>
      </c>
      <c r="T22" s="1" t="s">
        <v>409</v>
      </c>
      <c r="U22" s="1" t="s">
        <v>410</v>
      </c>
    </row>
    <row r="23" s="1" customFormat="1" spans="1:21">
      <c r="A23" s="3">
        <v>18064479723</v>
      </c>
      <c r="B23" s="1" t="s">
        <v>545</v>
      </c>
      <c r="C23" s="1" t="s">
        <v>552</v>
      </c>
      <c r="D23" s="1" t="s">
        <v>553</v>
      </c>
      <c r="E23" s="1" t="s">
        <v>554</v>
      </c>
      <c r="F23" s="1" t="s">
        <v>399</v>
      </c>
      <c r="G23" s="1" t="s">
        <v>422</v>
      </c>
      <c r="H23" s="1" t="s">
        <v>400</v>
      </c>
      <c r="I23" s="1" t="s">
        <v>555</v>
      </c>
      <c r="J23" s="1" t="s">
        <v>30</v>
      </c>
      <c r="K23" s="1" t="s">
        <v>556</v>
      </c>
      <c r="L23" s="1" t="s">
        <v>556</v>
      </c>
      <c r="M23" s="1" t="s">
        <v>403</v>
      </c>
      <c r="N23" s="1" t="s">
        <v>403</v>
      </c>
      <c r="O23" s="1" t="s">
        <v>404</v>
      </c>
      <c r="P23" s="1" t="s">
        <v>405</v>
      </c>
      <c r="Q23" s="1" t="s">
        <v>406</v>
      </c>
      <c r="R23" s="1" t="s">
        <v>557</v>
      </c>
      <c r="S23" s="1" t="s">
        <v>408</v>
      </c>
      <c r="T23" s="1" t="s">
        <v>409</v>
      </c>
      <c r="U23" s="1" t="s">
        <v>410</v>
      </c>
    </row>
    <row r="24" s="1" customFormat="1" spans="1:21">
      <c r="A24" s="3">
        <v>18068176039</v>
      </c>
      <c r="B24" s="1" t="s">
        <v>558</v>
      </c>
      <c r="C24" s="1" t="s">
        <v>559</v>
      </c>
      <c r="D24" s="1" t="s">
        <v>560</v>
      </c>
      <c r="E24" s="1" t="s">
        <v>561</v>
      </c>
      <c r="F24" s="1" t="s">
        <v>399</v>
      </c>
      <c r="G24" s="1" t="s">
        <v>422</v>
      </c>
      <c r="H24" s="1" t="s">
        <v>400</v>
      </c>
      <c r="I24" s="1" t="s">
        <v>562</v>
      </c>
      <c r="J24" s="1" t="s">
        <v>30</v>
      </c>
      <c r="K24" s="1" t="s">
        <v>563</v>
      </c>
      <c r="L24" s="1" t="s">
        <v>563</v>
      </c>
      <c r="M24" s="1" t="s">
        <v>403</v>
      </c>
      <c r="N24" s="1" t="s">
        <v>403</v>
      </c>
      <c r="O24" s="1" t="s">
        <v>404</v>
      </c>
      <c r="P24" s="1" t="s">
        <v>405</v>
      </c>
      <c r="Q24" s="1" t="s">
        <v>406</v>
      </c>
      <c r="R24" s="1" t="s">
        <v>564</v>
      </c>
      <c r="S24" s="1" t="s">
        <v>408</v>
      </c>
      <c r="T24" s="1" t="s">
        <v>409</v>
      </c>
      <c r="U24" s="1" t="s">
        <v>410</v>
      </c>
    </row>
    <row r="25" s="1" customFormat="1" spans="1:21">
      <c r="A25" s="3">
        <v>18069726570</v>
      </c>
      <c r="B25" s="1" t="s">
        <v>565</v>
      </c>
      <c r="C25" s="1" t="s">
        <v>566</v>
      </c>
      <c r="D25" s="1" t="s">
        <v>567</v>
      </c>
      <c r="E25" s="1" t="s">
        <v>568</v>
      </c>
      <c r="F25" s="1" t="s">
        <v>398</v>
      </c>
      <c r="G25" s="1" t="s">
        <v>399</v>
      </c>
      <c r="H25" s="1" t="s">
        <v>400</v>
      </c>
      <c r="I25" s="1" t="s">
        <v>569</v>
      </c>
      <c r="J25" s="1" t="s">
        <v>30</v>
      </c>
      <c r="K25" s="1" t="s">
        <v>570</v>
      </c>
      <c r="L25" s="1" t="s">
        <v>570</v>
      </c>
      <c r="M25" s="1" t="s">
        <v>403</v>
      </c>
      <c r="N25" s="1" t="s">
        <v>403</v>
      </c>
      <c r="O25" s="1" t="s">
        <v>404</v>
      </c>
      <c r="P25" s="1" t="s">
        <v>405</v>
      </c>
      <c r="Q25" s="1" t="s">
        <v>406</v>
      </c>
      <c r="R25" s="1" t="s">
        <v>571</v>
      </c>
      <c r="S25" s="1" t="s">
        <v>408</v>
      </c>
      <c r="T25" s="1" t="s">
        <v>409</v>
      </c>
      <c r="U25" s="1" t="s">
        <v>410</v>
      </c>
    </row>
    <row r="26" s="1" customFormat="1" spans="1:21">
      <c r="A26" s="3">
        <v>18069730576</v>
      </c>
      <c r="B26" s="1" t="s">
        <v>565</v>
      </c>
      <c r="C26" s="1" t="s">
        <v>572</v>
      </c>
      <c r="D26" s="1" t="s">
        <v>573</v>
      </c>
      <c r="E26" s="1" t="s">
        <v>574</v>
      </c>
      <c r="F26" s="1" t="s">
        <v>437</v>
      </c>
      <c r="G26" s="1" t="s">
        <v>398</v>
      </c>
      <c r="H26" s="1" t="s">
        <v>400</v>
      </c>
      <c r="I26" s="1" t="s">
        <v>575</v>
      </c>
      <c r="J26" s="1" t="s">
        <v>30</v>
      </c>
      <c r="K26" s="1" t="s">
        <v>576</v>
      </c>
      <c r="L26" s="1" t="s">
        <v>576</v>
      </c>
      <c r="M26" s="1" t="s">
        <v>403</v>
      </c>
      <c r="N26" s="1" t="s">
        <v>403</v>
      </c>
      <c r="O26" s="1" t="s">
        <v>404</v>
      </c>
      <c r="P26" s="1" t="s">
        <v>405</v>
      </c>
      <c r="Q26" s="1" t="s">
        <v>406</v>
      </c>
      <c r="R26" s="1" t="s">
        <v>577</v>
      </c>
      <c r="S26" s="1" t="s">
        <v>408</v>
      </c>
      <c r="T26" s="1" t="s">
        <v>409</v>
      </c>
      <c r="U26" s="1" t="s">
        <v>410</v>
      </c>
    </row>
    <row r="27" s="1" customFormat="1" spans="1:21">
      <c r="A27" s="3">
        <v>18072159491</v>
      </c>
      <c r="B27" s="1" t="s">
        <v>565</v>
      </c>
      <c r="C27" s="1" t="s">
        <v>578</v>
      </c>
      <c r="D27" s="1" t="s">
        <v>579</v>
      </c>
      <c r="E27" s="1" t="s">
        <v>580</v>
      </c>
      <c r="F27" s="1" t="s">
        <v>437</v>
      </c>
      <c r="G27" s="1" t="s">
        <v>422</v>
      </c>
      <c r="H27" s="1" t="s">
        <v>400</v>
      </c>
      <c r="I27" s="1" t="s">
        <v>581</v>
      </c>
      <c r="J27" s="1" t="s">
        <v>30</v>
      </c>
      <c r="K27" s="1" t="s">
        <v>582</v>
      </c>
      <c r="L27" s="1" t="s">
        <v>582</v>
      </c>
      <c r="M27" s="1" t="s">
        <v>403</v>
      </c>
      <c r="N27" s="1" t="s">
        <v>403</v>
      </c>
      <c r="O27" s="1" t="s">
        <v>404</v>
      </c>
      <c r="P27" s="1" t="s">
        <v>405</v>
      </c>
      <c r="Q27" s="1" t="s">
        <v>406</v>
      </c>
      <c r="R27" s="1" t="s">
        <v>583</v>
      </c>
      <c r="S27" s="1" t="s">
        <v>408</v>
      </c>
      <c r="T27" s="1" t="s">
        <v>409</v>
      </c>
      <c r="U27" s="1" t="s">
        <v>410</v>
      </c>
    </row>
    <row r="28" s="1" customFormat="1" spans="1:21">
      <c r="A28" s="3">
        <v>18072941318</v>
      </c>
      <c r="B28" s="1" t="s">
        <v>565</v>
      </c>
      <c r="C28" s="1" t="s">
        <v>584</v>
      </c>
      <c r="D28" s="1" t="s">
        <v>585</v>
      </c>
      <c r="E28" s="1" t="s">
        <v>586</v>
      </c>
      <c r="F28" s="1" t="s">
        <v>398</v>
      </c>
      <c r="G28" s="1" t="s">
        <v>399</v>
      </c>
      <c r="H28" s="1" t="s">
        <v>400</v>
      </c>
      <c r="I28" s="1" t="s">
        <v>587</v>
      </c>
      <c r="J28" s="1" t="s">
        <v>30</v>
      </c>
      <c r="K28" s="1" t="s">
        <v>588</v>
      </c>
      <c r="L28" s="1" t="s">
        <v>588</v>
      </c>
      <c r="M28" s="1" t="s">
        <v>403</v>
      </c>
      <c r="N28" s="1" t="s">
        <v>403</v>
      </c>
      <c r="O28" s="1" t="s">
        <v>404</v>
      </c>
      <c r="P28" s="1" t="s">
        <v>405</v>
      </c>
      <c r="Q28" s="1" t="s">
        <v>406</v>
      </c>
      <c r="R28" s="1" t="s">
        <v>589</v>
      </c>
      <c r="S28" s="1" t="s">
        <v>408</v>
      </c>
      <c r="T28" s="1" t="s">
        <v>409</v>
      </c>
      <c r="U28" s="1" t="s">
        <v>410</v>
      </c>
    </row>
    <row r="29" s="1" customFormat="1" spans="1:21">
      <c r="A29" s="3">
        <v>18080236012</v>
      </c>
      <c r="B29" s="1" t="s">
        <v>590</v>
      </c>
      <c r="C29" s="1" t="s">
        <v>591</v>
      </c>
      <c r="D29" s="1" t="s">
        <v>519</v>
      </c>
      <c r="E29" s="1" t="s">
        <v>592</v>
      </c>
      <c r="F29" s="1" t="s">
        <v>398</v>
      </c>
      <c r="G29" s="1" t="s">
        <v>422</v>
      </c>
      <c r="H29" s="1" t="s">
        <v>400</v>
      </c>
      <c r="I29" s="1" t="s">
        <v>593</v>
      </c>
      <c r="J29" s="1" t="s">
        <v>30</v>
      </c>
      <c r="K29" s="1" t="s">
        <v>594</v>
      </c>
      <c r="L29" s="1" t="s">
        <v>594</v>
      </c>
      <c r="M29" s="1" t="s">
        <v>403</v>
      </c>
      <c r="N29" s="1" t="s">
        <v>403</v>
      </c>
      <c r="O29" s="1" t="s">
        <v>404</v>
      </c>
      <c r="P29" s="1" t="s">
        <v>405</v>
      </c>
      <c r="Q29" s="1" t="s">
        <v>406</v>
      </c>
      <c r="R29" s="1" t="s">
        <v>595</v>
      </c>
      <c r="S29" s="1" t="s">
        <v>408</v>
      </c>
      <c r="T29" s="1" t="s">
        <v>409</v>
      </c>
      <c r="U29" s="1" t="s">
        <v>410</v>
      </c>
    </row>
    <row r="30" s="1" customFormat="1" spans="1:21">
      <c r="A30" s="3">
        <v>18080682260</v>
      </c>
      <c r="B30" s="1" t="s">
        <v>590</v>
      </c>
      <c r="C30" s="1" t="s">
        <v>596</v>
      </c>
      <c r="D30" s="1" t="s">
        <v>597</v>
      </c>
      <c r="E30" s="1" t="s">
        <v>598</v>
      </c>
      <c r="F30" s="1" t="s">
        <v>460</v>
      </c>
      <c r="G30" s="1" t="s">
        <v>398</v>
      </c>
      <c r="H30" s="1" t="s">
        <v>400</v>
      </c>
      <c r="I30" s="1" t="s">
        <v>599</v>
      </c>
      <c r="J30" s="1" t="s">
        <v>30</v>
      </c>
      <c r="K30" s="1" t="s">
        <v>600</v>
      </c>
      <c r="L30" s="1" t="s">
        <v>600</v>
      </c>
      <c r="M30" s="1" t="s">
        <v>403</v>
      </c>
      <c r="N30" s="1" t="s">
        <v>403</v>
      </c>
      <c r="O30" s="1" t="s">
        <v>404</v>
      </c>
      <c r="P30" s="1" t="s">
        <v>405</v>
      </c>
      <c r="Q30" s="1" t="s">
        <v>406</v>
      </c>
      <c r="R30" s="1" t="s">
        <v>601</v>
      </c>
      <c r="S30" s="1" t="s">
        <v>408</v>
      </c>
      <c r="T30" s="1" t="s">
        <v>409</v>
      </c>
      <c r="U30" s="1" t="s">
        <v>410</v>
      </c>
    </row>
    <row r="31" s="1" customFormat="1" spans="1:21">
      <c r="A31" s="3">
        <v>18080949585</v>
      </c>
      <c r="B31" s="1" t="s">
        <v>590</v>
      </c>
      <c r="C31" s="1" t="s">
        <v>602</v>
      </c>
      <c r="D31" s="1" t="s">
        <v>603</v>
      </c>
      <c r="E31" s="1" t="s">
        <v>604</v>
      </c>
      <c r="F31" s="1" t="s">
        <v>590</v>
      </c>
      <c r="G31" s="1" t="s">
        <v>399</v>
      </c>
      <c r="H31" s="1" t="s">
        <v>400</v>
      </c>
      <c r="I31" s="1" t="s">
        <v>605</v>
      </c>
      <c r="J31" s="1" t="s">
        <v>30</v>
      </c>
      <c r="K31" s="1" t="s">
        <v>606</v>
      </c>
      <c r="L31" s="1" t="s">
        <v>606</v>
      </c>
      <c r="M31" s="1" t="s">
        <v>403</v>
      </c>
      <c r="N31" s="1" t="s">
        <v>403</v>
      </c>
      <c r="O31" s="1" t="s">
        <v>404</v>
      </c>
      <c r="P31" s="1" t="s">
        <v>405</v>
      </c>
      <c r="Q31" s="1" t="s">
        <v>406</v>
      </c>
      <c r="R31" s="1" t="s">
        <v>607</v>
      </c>
      <c r="S31" s="1" t="s">
        <v>408</v>
      </c>
      <c r="T31" s="1" t="s">
        <v>409</v>
      </c>
      <c r="U31" s="1" t="s">
        <v>410</v>
      </c>
    </row>
    <row r="32" s="1" customFormat="1" spans="1:21">
      <c r="A32" s="3">
        <v>18084387723</v>
      </c>
      <c r="B32" s="1" t="s">
        <v>608</v>
      </c>
      <c r="C32" s="1" t="s">
        <v>609</v>
      </c>
      <c r="D32" s="1" t="s">
        <v>597</v>
      </c>
      <c r="E32" s="1" t="s">
        <v>610</v>
      </c>
      <c r="F32" s="1" t="s">
        <v>445</v>
      </c>
      <c r="G32" s="1" t="s">
        <v>398</v>
      </c>
      <c r="H32" s="1" t="s">
        <v>400</v>
      </c>
      <c r="I32" s="1" t="s">
        <v>611</v>
      </c>
      <c r="J32" s="1" t="s">
        <v>30</v>
      </c>
      <c r="K32" s="1" t="s">
        <v>612</v>
      </c>
      <c r="L32" s="1" t="s">
        <v>612</v>
      </c>
      <c r="M32" s="1" t="s">
        <v>403</v>
      </c>
      <c r="N32" s="1" t="s">
        <v>403</v>
      </c>
      <c r="O32" s="1" t="s">
        <v>404</v>
      </c>
      <c r="P32" s="1" t="s">
        <v>405</v>
      </c>
      <c r="Q32" s="1" t="s">
        <v>406</v>
      </c>
      <c r="R32" s="1" t="s">
        <v>613</v>
      </c>
      <c r="S32" s="1" t="s">
        <v>408</v>
      </c>
      <c r="T32" s="1" t="s">
        <v>409</v>
      </c>
      <c r="U32" s="1" t="s">
        <v>410</v>
      </c>
    </row>
    <row r="33" s="1" customFormat="1" spans="1:21">
      <c r="A33" s="3">
        <v>18088000061</v>
      </c>
      <c r="B33" s="1" t="s">
        <v>608</v>
      </c>
      <c r="C33" s="1" t="s">
        <v>614</v>
      </c>
      <c r="D33" s="1" t="s">
        <v>615</v>
      </c>
      <c r="E33" s="1" t="s">
        <v>616</v>
      </c>
      <c r="F33" s="1" t="s">
        <v>398</v>
      </c>
      <c r="G33" s="1" t="s">
        <v>399</v>
      </c>
      <c r="H33" s="1" t="s">
        <v>400</v>
      </c>
      <c r="I33" s="1" t="s">
        <v>617</v>
      </c>
      <c r="J33" s="1" t="s">
        <v>30</v>
      </c>
      <c r="K33" s="1" t="s">
        <v>509</v>
      </c>
      <c r="L33" s="1" t="s">
        <v>509</v>
      </c>
      <c r="M33" s="1" t="s">
        <v>403</v>
      </c>
      <c r="N33" s="1" t="s">
        <v>403</v>
      </c>
      <c r="O33" s="1" t="s">
        <v>404</v>
      </c>
      <c r="P33" s="1" t="s">
        <v>405</v>
      </c>
      <c r="Q33" s="1" t="s">
        <v>406</v>
      </c>
      <c r="R33" s="1" t="s">
        <v>618</v>
      </c>
      <c r="S33" s="1" t="s">
        <v>408</v>
      </c>
      <c r="T33" s="1" t="s">
        <v>409</v>
      </c>
      <c r="U33" s="1" t="s">
        <v>410</v>
      </c>
    </row>
    <row r="34" s="1" customFormat="1" spans="1:21">
      <c r="A34" s="3">
        <v>18089154326</v>
      </c>
      <c r="B34" s="1" t="s">
        <v>608</v>
      </c>
      <c r="C34" s="1" t="s">
        <v>619</v>
      </c>
      <c r="D34" s="1" t="s">
        <v>620</v>
      </c>
      <c r="E34" s="1" t="s">
        <v>621</v>
      </c>
      <c r="F34" s="1" t="s">
        <v>437</v>
      </c>
      <c r="G34" s="1" t="s">
        <v>398</v>
      </c>
      <c r="H34" s="1" t="s">
        <v>400</v>
      </c>
      <c r="I34" s="1" t="s">
        <v>622</v>
      </c>
      <c r="J34" s="1" t="s">
        <v>30</v>
      </c>
      <c r="K34" s="1" t="s">
        <v>623</v>
      </c>
      <c r="L34" s="1" t="s">
        <v>623</v>
      </c>
      <c r="M34" s="1" t="s">
        <v>403</v>
      </c>
      <c r="N34" s="1" t="s">
        <v>403</v>
      </c>
      <c r="O34" s="1" t="s">
        <v>404</v>
      </c>
      <c r="P34" s="1" t="s">
        <v>405</v>
      </c>
      <c r="Q34" s="1" t="s">
        <v>406</v>
      </c>
      <c r="R34" s="1" t="s">
        <v>624</v>
      </c>
      <c r="S34" s="1" t="s">
        <v>408</v>
      </c>
      <c r="T34" s="1" t="s">
        <v>409</v>
      </c>
      <c r="U34" s="1" t="s">
        <v>410</v>
      </c>
    </row>
    <row r="35" s="1" customFormat="1" spans="1:21">
      <c r="A35" s="3">
        <v>18089212109</v>
      </c>
      <c r="B35" s="1" t="s">
        <v>608</v>
      </c>
      <c r="C35" s="1" t="s">
        <v>625</v>
      </c>
      <c r="D35" s="1" t="s">
        <v>626</v>
      </c>
      <c r="E35" s="1" t="s">
        <v>627</v>
      </c>
      <c r="F35" s="1" t="s">
        <v>437</v>
      </c>
      <c r="G35" s="1" t="s">
        <v>398</v>
      </c>
      <c r="H35" s="1" t="s">
        <v>400</v>
      </c>
      <c r="I35" s="1" t="s">
        <v>628</v>
      </c>
      <c r="J35" s="1" t="s">
        <v>30</v>
      </c>
      <c r="K35" s="1" t="s">
        <v>629</v>
      </c>
      <c r="L35" s="1" t="s">
        <v>629</v>
      </c>
      <c r="M35" s="1" t="s">
        <v>403</v>
      </c>
      <c r="N35" s="1" t="s">
        <v>403</v>
      </c>
      <c r="O35" s="1" t="s">
        <v>404</v>
      </c>
      <c r="P35" s="1" t="s">
        <v>405</v>
      </c>
      <c r="Q35" s="1" t="s">
        <v>406</v>
      </c>
      <c r="R35" s="1" t="s">
        <v>630</v>
      </c>
      <c r="S35" s="1" t="s">
        <v>408</v>
      </c>
      <c r="T35" s="1" t="s">
        <v>409</v>
      </c>
      <c r="U35" s="1" t="s">
        <v>410</v>
      </c>
    </row>
    <row r="36" s="1" customFormat="1" spans="1:21">
      <c r="A36" s="3">
        <v>18091279187</v>
      </c>
      <c r="B36" s="1" t="s">
        <v>608</v>
      </c>
      <c r="C36" s="1" t="s">
        <v>631</v>
      </c>
      <c r="D36" s="1" t="s">
        <v>632</v>
      </c>
      <c r="E36" s="1" t="s">
        <v>633</v>
      </c>
      <c r="F36" s="1" t="s">
        <v>445</v>
      </c>
      <c r="G36" s="1" t="s">
        <v>398</v>
      </c>
      <c r="H36" s="1" t="s">
        <v>400</v>
      </c>
      <c r="I36" s="1" t="s">
        <v>634</v>
      </c>
      <c r="J36" s="1" t="s">
        <v>30</v>
      </c>
      <c r="K36" s="1" t="s">
        <v>635</v>
      </c>
      <c r="L36" s="1" t="s">
        <v>635</v>
      </c>
      <c r="M36" s="1" t="s">
        <v>403</v>
      </c>
      <c r="N36" s="1" t="s">
        <v>403</v>
      </c>
      <c r="O36" s="1" t="s">
        <v>404</v>
      </c>
      <c r="P36" s="1" t="s">
        <v>405</v>
      </c>
      <c r="Q36" s="1" t="s">
        <v>406</v>
      </c>
      <c r="R36" s="1" t="s">
        <v>636</v>
      </c>
      <c r="S36" s="1" t="s">
        <v>408</v>
      </c>
      <c r="T36" s="1" t="s">
        <v>409</v>
      </c>
      <c r="U36" s="1" t="s">
        <v>410</v>
      </c>
    </row>
    <row r="37" s="1" customFormat="1" spans="1:21">
      <c r="A37" s="3">
        <v>18091475284</v>
      </c>
      <c r="B37" s="1" t="s">
        <v>521</v>
      </c>
      <c r="C37" s="1" t="s">
        <v>637</v>
      </c>
      <c r="D37" s="1" t="s">
        <v>638</v>
      </c>
      <c r="E37" s="1" t="s">
        <v>639</v>
      </c>
      <c r="F37" s="1" t="s">
        <v>399</v>
      </c>
      <c r="G37" s="1" t="s">
        <v>422</v>
      </c>
      <c r="H37" s="1" t="s">
        <v>400</v>
      </c>
      <c r="I37" s="1" t="s">
        <v>640</v>
      </c>
      <c r="J37" s="1" t="s">
        <v>30</v>
      </c>
      <c r="K37" s="1" t="s">
        <v>641</v>
      </c>
      <c r="L37" s="1" t="s">
        <v>641</v>
      </c>
      <c r="M37" s="1" t="s">
        <v>403</v>
      </c>
      <c r="N37" s="1" t="s">
        <v>403</v>
      </c>
      <c r="O37" s="1" t="s">
        <v>404</v>
      </c>
      <c r="P37" s="1" t="s">
        <v>405</v>
      </c>
      <c r="Q37" s="1" t="s">
        <v>406</v>
      </c>
      <c r="R37" s="1" t="s">
        <v>642</v>
      </c>
      <c r="S37" s="1" t="s">
        <v>408</v>
      </c>
      <c r="T37" s="1" t="s">
        <v>409</v>
      </c>
      <c r="U37" s="1" t="s">
        <v>410</v>
      </c>
    </row>
    <row r="38" s="1" customFormat="1" spans="1:21">
      <c r="A38" s="3">
        <v>18092352398</v>
      </c>
      <c r="B38" s="1" t="s">
        <v>521</v>
      </c>
      <c r="C38" s="1" t="s">
        <v>643</v>
      </c>
      <c r="D38" s="1" t="s">
        <v>644</v>
      </c>
      <c r="E38" s="1" t="s">
        <v>645</v>
      </c>
      <c r="F38" s="1" t="s">
        <v>460</v>
      </c>
      <c r="G38" s="1" t="s">
        <v>422</v>
      </c>
      <c r="H38" s="1" t="s">
        <v>400</v>
      </c>
      <c r="I38" s="1" t="s">
        <v>646</v>
      </c>
      <c r="J38" s="1" t="s">
        <v>30</v>
      </c>
      <c r="K38" s="1" t="s">
        <v>647</v>
      </c>
      <c r="L38" s="1" t="s">
        <v>647</v>
      </c>
      <c r="M38" s="1" t="s">
        <v>403</v>
      </c>
      <c r="N38" s="1" t="s">
        <v>403</v>
      </c>
      <c r="O38" s="1" t="s">
        <v>404</v>
      </c>
      <c r="P38" s="1" t="s">
        <v>405</v>
      </c>
      <c r="Q38" s="1" t="s">
        <v>406</v>
      </c>
      <c r="R38" s="1" t="s">
        <v>648</v>
      </c>
      <c r="S38" s="1" t="s">
        <v>408</v>
      </c>
      <c r="T38" s="1" t="s">
        <v>409</v>
      </c>
      <c r="U38" s="1" t="s">
        <v>410</v>
      </c>
    </row>
    <row r="39" s="1" customFormat="1" spans="1:21">
      <c r="A39" s="3">
        <v>18096793940</v>
      </c>
      <c r="B39" s="1" t="s">
        <v>521</v>
      </c>
      <c r="C39" s="1" t="s">
        <v>649</v>
      </c>
      <c r="D39" s="1" t="s">
        <v>650</v>
      </c>
      <c r="E39" s="1" t="s">
        <v>651</v>
      </c>
      <c r="F39" s="1" t="s">
        <v>460</v>
      </c>
      <c r="G39" s="1" t="s">
        <v>398</v>
      </c>
      <c r="H39" s="1" t="s">
        <v>400</v>
      </c>
      <c r="I39" s="1" t="s">
        <v>652</v>
      </c>
      <c r="J39" s="1" t="s">
        <v>30</v>
      </c>
      <c r="K39" s="1" t="s">
        <v>653</v>
      </c>
      <c r="L39" s="1" t="s">
        <v>653</v>
      </c>
      <c r="M39" s="1" t="s">
        <v>403</v>
      </c>
      <c r="N39" s="1" t="s">
        <v>403</v>
      </c>
      <c r="O39" s="1" t="s">
        <v>404</v>
      </c>
      <c r="P39" s="1" t="s">
        <v>405</v>
      </c>
      <c r="Q39" s="1" t="s">
        <v>406</v>
      </c>
      <c r="R39" s="1" t="s">
        <v>654</v>
      </c>
      <c r="S39" s="1" t="s">
        <v>408</v>
      </c>
      <c r="T39" s="1" t="s">
        <v>409</v>
      </c>
      <c r="U39" s="1" t="s">
        <v>410</v>
      </c>
    </row>
    <row r="40" s="1" customFormat="1" spans="1:21">
      <c r="A40" s="3">
        <v>18097207036</v>
      </c>
      <c r="B40" s="1" t="s">
        <v>521</v>
      </c>
      <c r="C40" s="1" t="s">
        <v>655</v>
      </c>
      <c r="D40" s="1" t="s">
        <v>567</v>
      </c>
      <c r="E40" s="1" t="s">
        <v>656</v>
      </c>
      <c r="F40" s="1" t="s">
        <v>398</v>
      </c>
      <c r="G40" s="1" t="s">
        <v>422</v>
      </c>
      <c r="H40" s="1" t="s">
        <v>400</v>
      </c>
      <c r="I40" s="1" t="s">
        <v>657</v>
      </c>
      <c r="J40" s="1" t="s">
        <v>30</v>
      </c>
      <c r="K40" s="1" t="s">
        <v>658</v>
      </c>
      <c r="L40" s="1" t="s">
        <v>658</v>
      </c>
      <c r="M40" s="1" t="s">
        <v>403</v>
      </c>
      <c r="N40" s="1" t="s">
        <v>403</v>
      </c>
      <c r="O40" s="1" t="s">
        <v>404</v>
      </c>
      <c r="P40" s="1" t="s">
        <v>405</v>
      </c>
      <c r="Q40" s="1" t="s">
        <v>406</v>
      </c>
      <c r="R40" s="1" t="s">
        <v>659</v>
      </c>
      <c r="S40" s="1" t="s">
        <v>408</v>
      </c>
      <c r="T40" s="1" t="s">
        <v>409</v>
      </c>
      <c r="U40" s="1" t="s">
        <v>410</v>
      </c>
    </row>
    <row r="41" s="1" customFormat="1" spans="1:21">
      <c r="A41" s="3">
        <v>18097255091</v>
      </c>
      <c r="B41" s="1" t="s">
        <v>521</v>
      </c>
      <c r="C41" s="1" t="s">
        <v>660</v>
      </c>
      <c r="D41" s="1" t="s">
        <v>661</v>
      </c>
      <c r="E41" s="1" t="s">
        <v>662</v>
      </c>
      <c r="F41" s="1" t="s">
        <v>437</v>
      </c>
      <c r="G41" s="1" t="s">
        <v>398</v>
      </c>
      <c r="H41" s="1" t="s">
        <v>400</v>
      </c>
      <c r="I41" s="1" t="s">
        <v>663</v>
      </c>
      <c r="J41" s="1" t="s">
        <v>30</v>
      </c>
      <c r="K41" s="1" t="s">
        <v>664</v>
      </c>
      <c r="L41" s="1" t="s">
        <v>664</v>
      </c>
      <c r="M41" s="1" t="s">
        <v>403</v>
      </c>
      <c r="N41" s="1" t="s">
        <v>403</v>
      </c>
      <c r="O41" s="1" t="s">
        <v>404</v>
      </c>
      <c r="P41" s="1" t="s">
        <v>405</v>
      </c>
      <c r="Q41" s="1" t="s">
        <v>406</v>
      </c>
      <c r="R41" s="1" t="s">
        <v>665</v>
      </c>
      <c r="S41" s="1" t="s">
        <v>408</v>
      </c>
      <c r="T41" s="1" t="s">
        <v>409</v>
      </c>
      <c r="U41" s="1" t="s">
        <v>410</v>
      </c>
    </row>
    <row r="42" s="1" customFormat="1" spans="1:21">
      <c r="A42" s="3">
        <v>18097398249</v>
      </c>
      <c r="B42" s="1" t="s">
        <v>521</v>
      </c>
      <c r="C42" s="1" t="s">
        <v>666</v>
      </c>
      <c r="D42" s="1" t="s">
        <v>667</v>
      </c>
      <c r="E42" s="1" t="s">
        <v>668</v>
      </c>
      <c r="F42" s="1" t="s">
        <v>398</v>
      </c>
      <c r="G42" s="1" t="s">
        <v>399</v>
      </c>
      <c r="H42" s="1" t="s">
        <v>400</v>
      </c>
      <c r="I42" s="1" t="s">
        <v>669</v>
      </c>
      <c r="J42" s="1" t="s">
        <v>30</v>
      </c>
      <c r="K42" s="1" t="s">
        <v>670</v>
      </c>
      <c r="L42" s="1" t="s">
        <v>670</v>
      </c>
      <c r="M42" s="1" t="s">
        <v>403</v>
      </c>
      <c r="N42" s="1" t="s">
        <v>403</v>
      </c>
      <c r="O42" s="1" t="s">
        <v>404</v>
      </c>
      <c r="P42" s="1" t="s">
        <v>405</v>
      </c>
      <c r="Q42" s="1" t="s">
        <v>406</v>
      </c>
      <c r="R42" s="1" t="s">
        <v>671</v>
      </c>
      <c r="S42" s="1" t="s">
        <v>408</v>
      </c>
      <c r="T42" s="1" t="s">
        <v>409</v>
      </c>
      <c r="U42" s="1" t="s">
        <v>410</v>
      </c>
    </row>
    <row r="43" s="1" customFormat="1" spans="1:21">
      <c r="A43" s="3">
        <v>18097754895</v>
      </c>
      <c r="B43" s="1" t="s">
        <v>521</v>
      </c>
      <c r="C43" s="1" t="s">
        <v>672</v>
      </c>
      <c r="D43" s="1" t="s">
        <v>673</v>
      </c>
      <c r="E43" s="1" t="s">
        <v>674</v>
      </c>
      <c r="F43" s="1" t="s">
        <v>437</v>
      </c>
      <c r="G43" s="1" t="s">
        <v>398</v>
      </c>
      <c r="H43" s="1" t="s">
        <v>400</v>
      </c>
      <c r="I43" s="1" t="s">
        <v>675</v>
      </c>
      <c r="J43" s="1" t="s">
        <v>30</v>
      </c>
      <c r="K43" s="1" t="s">
        <v>676</v>
      </c>
      <c r="L43" s="1" t="s">
        <v>676</v>
      </c>
      <c r="M43" s="1" t="s">
        <v>403</v>
      </c>
      <c r="N43" s="1" t="s">
        <v>403</v>
      </c>
      <c r="O43" s="1" t="s">
        <v>404</v>
      </c>
      <c r="P43" s="1" t="s">
        <v>405</v>
      </c>
      <c r="Q43" s="1" t="s">
        <v>406</v>
      </c>
      <c r="R43" s="1" t="s">
        <v>677</v>
      </c>
      <c r="S43" s="1" t="s">
        <v>408</v>
      </c>
      <c r="T43" s="1" t="s">
        <v>409</v>
      </c>
      <c r="U43" s="1" t="s">
        <v>410</v>
      </c>
    </row>
    <row r="44" s="1" customFormat="1" spans="1:21">
      <c r="A44" s="3">
        <v>18098360177</v>
      </c>
      <c r="B44" s="1" t="s">
        <v>460</v>
      </c>
      <c r="C44" s="1" t="s">
        <v>678</v>
      </c>
      <c r="D44" s="1" t="s">
        <v>679</v>
      </c>
      <c r="E44" s="1" t="s">
        <v>680</v>
      </c>
      <c r="F44" s="1" t="s">
        <v>460</v>
      </c>
      <c r="G44" s="1" t="s">
        <v>398</v>
      </c>
      <c r="H44" s="1" t="s">
        <v>400</v>
      </c>
      <c r="I44" s="1" t="s">
        <v>681</v>
      </c>
      <c r="J44" s="1" t="s">
        <v>30</v>
      </c>
      <c r="K44" s="1" t="s">
        <v>682</v>
      </c>
      <c r="L44" s="1" t="s">
        <v>682</v>
      </c>
      <c r="M44" s="1" t="s">
        <v>403</v>
      </c>
      <c r="N44" s="1" t="s">
        <v>403</v>
      </c>
      <c r="O44" s="1" t="s">
        <v>404</v>
      </c>
      <c r="P44" s="1" t="s">
        <v>405</v>
      </c>
      <c r="Q44" s="1" t="s">
        <v>406</v>
      </c>
      <c r="R44" s="1" t="s">
        <v>683</v>
      </c>
      <c r="S44" s="1" t="s">
        <v>408</v>
      </c>
      <c r="T44" s="1" t="s">
        <v>409</v>
      </c>
      <c r="U44" s="1" t="s">
        <v>410</v>
      </c>
    </row>
    <row r="45" s="1" customFormat="1" spans="1:21">
      <c r="A45" s="3">
        <v>18098638896</v>
      </c>
      <c r="B45" s="1" t="s">
        <v>460</v>
      </c>
      <c r="C45" s="1" t="s">
        <v>684</v>
      </c>
      <c r="D45" s="1" t="s">
        <v>685</v>
      </c>
      <c r="E45" s="1" t="s">
        <v>686</v>
      </c>
      <c r="F45" s="1" t="s">
        <v>437</v>
      </c>
      <c r="G45" s="1" t="s">
        <v>399</v>
      </c>
      <c r="H45" s="1" t="s">
        <v>400</v>
      </c>
      <c r="I45" s="1" t="s">
        <v>687</v>
      </c>
      <c r="J45" s="1" t="s">
        <v>30</v>
      </c>
      <c r="K45" s="1" t="s">
        <v>688</v>
      </c>
      <c r="L45" s="1" t="s">
        <v>688</v>
      </c>
      <c r="M45" s="1" t="s">
        <v>403</v>
      </c>
      <c r="N45" s="1" t="s">
        <v>403</v>
      </c>
      <c r="O45" s="1" t="s">
        <v>404</v>
      </c>
      <c r="P45" s="1" t="s">
        <v>405</v>
      </c>
      <c r="Q45" s="1" t="s">
        <v>406</v>
      </c>
      <c r="R45" s="1" t="s">
        <v>689</v>
      </c>
      <c r="S45" s="1" t="s">
        <v>408</v>
      </c>
      <c r="T45" s="1" t="s">
        <v>409</v>
      </c>
      <c r="U45" s="1" t="s">
        <v>410</v>
      </c>
    </row>
    <row r="46" s="1" customFormat="1" spans="1:21">
      <c r="A46" s="3">
        <v>18102328013</v>
      </c>
      <c r="B46" s="1" t="s">
        <v>460</v>
      </c>
      <c r="C46" s="1" t="s">
        <v>690</v>
      </c>
      <c r="D46" s="1" t="s">
        <v>691</v>
      </c>
      <c r="E46" s="1" t="s">
        <v>692</v>
      </c>
      <c r="F46" s="1" t="s">
        <v>398</v>
      </c>
      <c r="G46" s="1" t="s">
        <v>399</v>
      </c>
      <c r="H46" s="1" t="s">
        <v>400</v>
      </c>
      <c r="I46" s="1" t="s">
        <v>693</v>
      </c>
      <c r="J46" s="1" t="s">
        <v>30</v>
      </c>
      <c r="K46" s="1" t="s">
        <v>694</v>
      </c>
      <c r="L46" s="1" t="s">
        <v>694</v>
      </c>
      <c r="M46" s="1" t="s">
        <v>403</v>
      </c>
      <c r="N46" s="1" t="s">
        <v>403</v>
      </c>
      <c r="O46" s="1" t="s">
        <v>404</v>
      </c>
      <c r="P46" s="1" t="s">
        <v>405</v>
      </c>
      <c r="Q46" s="1" t="s">
        <v>406</v>
      </c>
      <c r="R46" s="1" t="s">
        <v>695</v>
      </c>
      <c r="S46" s="1" t="s">
        <v>408</v>
      </c>
      <c r="T46" s="1" t="s">
        <v>409</v>
      </c>
      <c r="U46" s="1" t="s">
        <v>410</v>
      </c>
    </row>
    <row r="47" s="1" customFormat="1" spans="1:21">
      <c r="A47" s="3">
        <v>18103187447</v>
      </c>
      <c r="B47" s="1" t="s">
        <v>460</v>
      </c>
      <c r="C47" s="1" t="s">
        <v>696</v>
      </c>
      <c r="D47" s="1" t="s">
        <v>697</v>
      </c>
      <c r="E47" s="1" t="s">
        <v>698</v>
      </c>
      <c r="F47" s="1" t="s">
        <v>460</v>
      </c>
      <c r="G47" s="1" t="s">
        <v>398</v>
      </c>
      <c r="H47" s="1" t="s">
        <v>400</v>
      </c>
      <c r="I47" s="1" t="s">
        <v>699</v>
      </c>
      <c r="J47" s="1" t="s">
        <v>30</v>
      </c>
      <c r="K47" s="1" t="s">
        <v>700</v>
      </c>
      <c r="L47" s="1" t="s">
        <v>700</v>
      </c>
      <c r="M47" s="1" t="s">
        <v>403</v>
      </c>
      <c r="N47" s="1" t="s">
        <v>403</v>
      </c>
      <c r="O47" s="1" t="s">
        <v>404</v>
      </c>
      <c r="P47" s="1" t="s">
        <v>405</v>
      </c>
      <c r="Q47" s="1" t="s">
        <v>406</v>
      </c>
      <c r="R47" s="1" t="s">
        <v>701</v>
      </c>
      <c r="S47" s="1" t="s">
        <v>408</v>
      </c>
      <c r="T47" s="1" t="s">
        <v>409</v>
      </c>
      <c r="U47" s="1" t="s">
        <v>410</v>
      </c>
    </row>
    <row r="48" s="1" customFormat="1" spans="1:21">
      <c r="A48" s="3">
        <v>18104706935</v>
      </c>
      <c r="B48" s="1" t="s">
        <v>460</v>
      </c>
      <c r="C48" s="1" t="s">
        <v>702</v>
      </c>
      <c r="D48" s="1" t="s">
        <v>567</v>
      </c>
      <c r="E48" s="1" t="s">
        <v>703</v>
      </c>
      <c r="F48" s="1" t="s">
        <v>399</v>
      </c>
      <c r="G48" s="1" t="s">
        <v>422</v>
      </c>
      <c r="H48" s="1" t="s">
        <v>400</v>
      </c>
      <c r="I48" s="1" t="s">
        <v>704</v>
      </c>
      <c r="J48" s="1" t="s">
        <v>30</v>
      </c>
      <c r="K48" s="1" t="s">
        <v>705</v>
      </c>
      <c r="L48" s="1" t="s">
        <v>705</v>
      </c>
      <c r="M48" s="1" t="s">
        <v>403</v>
      </c>
      <c r="N48" s="1" t="s">
        <v>403</v>
      </c>
      <c r="O48" s="1" t="s">
        <v>404</v>
      </c>
      <c r="P48" s="1" t="s">
        <v>405</v>
      </c>
      <c r="Q48" s="1" t="s">
        <v>406</v>
      </c>
      <c r="R48" s="1" t="s">
        <v>706</v>
      </c>
      <c r="S48" s="1" t="s">
        <v>408</v>
      </c>
      <c r="T48" s="1" t="s">
        <v>409</v>
      </c>
      <c r="U48" s="1" t="s">
        <v>410</v>
      </c>
    </row>
    <row r="49" s="1" customFormat="1" spans="1:21">
      <c r="A49" s="3">
        <v>18106978814</v>
      </c>
      <c r="B49" s="1" t="s">
        <v>445</v>
      </c>
      <c r="C49" s="1" t="s">
        <v>707</v>
      </c>
      <c r="D49" s="1" t="s">
        <v>708</v>
      </c>
      <c r="E49" s="1" t="s">
        <v>709</v>
      </c>
      <c r="F49" s="1" t="s">
        <v>398</v>
      </c>
      <c r="G49" s="1" t="s">
        <v>399</v>
      </c>
      <c r="H49" s="1" t="s">
        <v>400</v>
      </c>
      <c r="I49" s="1" t="s">
        <v>710</v>
      </c>
      <c r="J49" s="1" t="s">
        <v>30</v>
      </c>
      <c r="K49" s="1" t="s">
        <v>711</v>
      </c>
      <c r="L49" s="1" t="s">
        <v>711</v>
      </c>
      <c r="M49" s="1" t="s">
        <v>403</v>
      </c>
      <c r="N49" s="1" t="s">
        <v>403</v>
      </c>
      <c r="O49" s="1" t="s">
        <v>404</v>
      </c>
      <c r="P49" s="1" t="s">
        <v>405</v>
      </c>
      <c r="Q49" s="1" t="s">
        <v>406</v>
      </c>
      <c r="R49" s="1" t="s">
        <v>712</v>
      </c>
      <c r="S49" s="1" t="s">
        <v>408</v>
      </c>
      <c r="T49" s="1" t="s">
        <v>409</v>
      </c>
      <c r="U49" s="1" t="s">
        <v>410</v>
      </c>
    </row>
    <row r="50" s="1" customFormat="1" spans="1:21">
      <c r="A50" s="3">
        <v>18107399343</v>
      </c>
      <c r="B50" s="1" t="s">
        <v>445</v>
      </c>
      <c r="C50" s="1" t="s">
        <v>713</v>
      </c>
      <c r="D50" s="1" t="s">
        <v>714</v>
      </c>
      <c r="E50" s="1" t="s">
        <v>715</v>
      </c>
      <c r="F50" s="1" t="s">
        <v>398</v>
      </c>
      <c r="G50" s="1" t="s">
        <v>399</v>
      </c>
      <c r="H50" s="1" t="s">
        <v>400</v>
      </c>
      <c r="I50" s="1" t="s">
        <v>716</v>
      </c>
      <c r="J50" s="1" t="s">
        <v>30</v>
      </c>
      <c r="K50" s="1" t="s">
        <v>717</v>
      </c>
      <c r="L50" s="1" t="s">
        <v>717</v>
      </c>
      <c r="M50" s="1" t="s">
        <v>403</v>
      </c>
      <c r="N50" s="1" t="s">
        <v>403</v>
      </c>
      <c r="O50" s="1" t="s">
        <v>404</v>
      </c>
      <c r="P50" s="1" t="s">
        <v>405</v>
      </c>
      <c r="Q50" s="1" t="s">
        <v>406</v>
      </c>
      <c r="R50" s="1" t="s">
        <v>718</v>
      </c>
      <c r="S50" s="1" t="s">
        <v>408</v>
      </c>
      <c r="T50" s="1" t="s">
        <v>409</v>
      </c>
      <c r="U50" s="1" t="s">
        <v>410</v>
      </c>
    </row>
    <row r="51" s="1" customFormat="1" spans="1:21">
      <c r="A51" s="3">
        <v>18108375827</v>
      </c>
      <c r="B51" s="1" t="s">
        <v>445</v>
      </c>
      <c r="C51" s="1" t="s">
        <v>719</v>
      </c>
      <c r="D51" s="1" t="s">
        <v>720</v>
      </c>
      <c r="E51" s="1" t="s">
        <v>721</v>
      </c>
      <c r="F51" s="1" t="s">
        <v>437</v>
      </c>
      <c r="G51" s="1" t="s">
        <v>399</v>
      </c>
      <c r="H51" s="1" t="s">
        <v>400</v>
      </c>
      <c r="I51" s="1" t="s">
        <v>722</v>
      </c>
      <c r="J51" s="1" t="s">
        <v>30</v>
      </c>
      <c r="K51" s="1" t="s">
        <v>723</v>
      </c>
      <c r="L51" s="1" t="s">
        <v>723</v>
      </c>
      <c r="M51" s="1" t="s">
        <v>403</v>
      </c>
      <c r="N51" s="1" t="s">
        <v>403</v>
      </c>
      <c r="O51" s="1" t="s">
        <v>404</v>
      </c>
      <c r="P51" s="1" t="s">
        <v>405</v>
      </c>
      <c r="Q51" s="1" t="s">
        <v>406</v>
      </c>
      <c r="R51" s="1" t="s">
        <v>724</v>
      </c>
      <c r="S51" s="1" t="s">
        <v>408</v>
      </c>
      <c r="T51" s="1" t="s">
        <v>409</v>
      </c>
      <c r="U51" s="1" t="s">
        <v>410</v>
      </c>
    </row>
    <row r="52" s="1" customFormat="1" spans="1:21">
      <c r="A52" s="3">
        <v>18108754816</v>
      </c>
      <c r="B52" s="1" t="s">
        <v>445</v>
      </c>
      <c r="C52" s="1" t="s">
        <v>725</v>
      </c>
      <c r="D52" s="1" t="s">
        <v>726</v>
      </c>
      <c r="E52" s="1" t="s">
        <v>727</v>
      </c>
      <c r="F52" s="1" t="s">
        <v>445</v>
      </c>
      <c r="G52" s="1" t="s">
        <v>398</v>
      </c>
      <c r="H52" s="1" t="s">
        <v>400</v>
      </c>
      <c r="I52" s="1" t="s">
        <v>728</v>
      </c>
      <c r="J52" s="1" t="s">
        <v>30</v>
      </c>
      <c r="K52" s="1" t="s">
        <v>729</v>
      </c>
      <c r="L52" s="1" t="s">
        <v>729</v>
      </c>
      <c r="M52" s="1" t="s">
        <v>403</v>
      </c>
      <c r="N52" s="1" t="s">
        <v>403</v>
      </c>
      <c r="O52" s="1" t="s">
        <v>404</v>
      </c>
      <c r="P52" s="1" t="s">
        <v>405</v>
      </c>
      <c r="Q52" s="1" t="s">
        <v>406</v>
      </c>
      <c r="R52" s="1" t="s">
        <v>730</v>
      </c>
      <c r="S52" s="1" t="s">
        <v>408</v>
      </c>
      <c r="T52" s="1" t="s">
        <v>409</v>
      </c>
      <c r="U52" s="1" t="s">
        <v>410</v>
      </c>
    </row>
    <row r="53" s="1" customFormat="1" spans="1:21">
      <c r="A53" s="3">
        <v>18114019085</v>
      </c>
      <c r="B53" s="1" t="s">
        <v>437</v>
      </c>
      <c r="C53" s="1" t="s">
        <v>731</v>
      </c>
      <c r="D53" s="1" t="s">
        <v>732</v>
      </c>
      <c r="E53" s="1" t="s">
        <v>733</v>
      </c>
      <c r="F53" s="1" t="s">
        <v>437</v>
      </c>
      <c r="G53" s="1" t="s">
        <v>398</v>
      </c>
      <c r="H53" s="1" t="s">
        <v>400</v>
      </c>
      <c r="I53" s="1" t="s">
        <v>734</v>
      </c>
      <c r="J53" s="1" t="s">
        <v>30</v>
      </c>
      <c r="K53" s="1" t="s">
        <v>735</v>
      </c>
      <c r="L53" s="1" t="s">
        <v>735</v>
      </c>
      <c r="M53" s="1" t="s">
        <v>403</v>
      </c>
      <c r="N53" s="1" t="s">
        <v>403</v>
      </c>
      <c r="O53" s="1" t="s">
        <v>404</v>
      </c>
      <c r="P53" s="1" t="s">
        <v>405</v>
      </c>
      <c r="Q53" s="1" t="s">
        <v>406</v>
      </c>
      <c r="R53" s="1" t="s">
        <v>736</v>
      </c>
      <c r="S53" s="1" t="s">
        <v>408</v>
      </c>
      <c r="T53" s="1" t="s">
        <v>409</v>
      </c>
      <c r="U53" s="1" t="s">
        <v>410</v>
      </c>
    </row>
    <row r="54" s="1" customFormat="1" spans="1:21">
      <c r="A54" s="3">
        <v>18114255942</v>
      </c>
      <c r="B54" s="1" t="s">
        <v>437</v>
      </c>
      <c r="C54" s="1" t="s">
        <v>737</v>
      </c>
      <c r="D54" s="1" t="s">
        <v>738</v>
      </c>
      <c r="E54" s="1" t="s">
        <v>739</v>
      </c>
      <c r="F54" s="1" t="s">
        <v>399</v>
      </c>
      <c r="G54" s="1" t="s">
        <v>422</v>
      </c>
      <c r="H54" s="1" t="s">
        <v>400</v>
      </c>
      <c r="I54" s="1" t="s">
        <v>740</v>
      </c>
      <c r="J54" s="1" t="s">
        <v>30</v>
      </c>
      <c r="K54" s="1" t="s">
        <v>741</v>
      </c>
      <c r="L54" s="1" t="s">
        <v>741</v>
      </c>
      <c r="M54" s="1" t="s">
        <v>403</v>
      </c>
      <c r="N54" s="1" t="s">
        <v>403</v>
      </c>
      <c r="O54" s="1" t="s">
        <v>404</v>
      </c>
      <c r="P54" s="1" t="s">
        <v>405</v>
      </c>
      <c r="Q54" s="1" t="s">
        <v>406</v>
      </c>
      <c r="R54" s="1" t="s">
        <v>742</v>
      </c>
      <c r="S54" s="1" t="s">
        <v>408</v>
      </c>
      <c r="T54" s="1" t="s">
        <v>409</v>
      </c>
      <c r="U54" s="1" t="s">
        <v>410</v>
      </c>
    </row>
    <row r="55" s="1" customFormat="1" spans="1:21">
      <c r="A55" s="3">
        <v>18114257525</v>
      </c>
      <c r="B55" s="1" t="s">
        <v>437</v>
      </c>
      <c r="C55" s="1" t="s">
        <v>743</v>
      </c>
      <c r="D55" s="1" t="s">
        <v>744</v>
      </c>
      <c r="E55" s="1" t="s">
        <v>745</v>
      </c>
      <c r="F55" s="1" t="s">
        <v>437</v>
      </c>
      <c r="G55" s="1" t="s">
        <v>398</v>
      </c>
      <c r="H55" s="1" t="s">
        <v>400</v>
      </c>
      <c r="I55" s="1" t="s">
        <v>746</v>
      </c>
      <c r="J55" s="1" t="s">
        <v>30</v>
      </c>
      <c r="K55" s="1" t="s">
        <v>747</v>
      </c>
      <c r="L55" s="1" t="s">
        <v>747</v>
      </c>
      <c r="M55" s="1" t="s">
        <v>403</v>
      </c>
      <c r="N55" s="1" t="s">
        <v>403</v>
      </c>
      <c r="O55" s="1" t="s">
        <v>404</v>
      </c>
      <c r="P55" s="1" t="s">
        <v>405</v>
      </c>
      <c r="Q55" s="1" t="s">
        <v>406</v>
      </c>
      <c r="R55" s="1" t="s">
        <v>748</v>
      </c>
      <c r="S55" s="1" t="s">
        <v>408</v>
      </c>
      <c r="T55" s="1" t="s">
        <v>409</v>
      </c>
      <c r="U55" s="1" t="s">
        <v>410</v>
      </c>
    </row>
    <row r="56" s="1" customFormat="1" spans="1:21">
      <c r="A56" s="3">
        <v>18114321427</v>
      </c>
      <c r="B56" s="1" t="s">
        <v>437</v>
      </c>
      <c r="C56" s="1" t="s">
        <v>749</v>
      </c>
      <c r="D56" s="1" t="s">
        <v>750</v>
      </c>
      <c r="E56" s="1" t="s">
        <v>751</v>
      </c>
      <c r="F56" s="1" t="s">
        <v>437</v>
      </c>
      <c r="G56" s="1" t="s">
        <v>399</v>
      </c>
      <c r="H56" s="1" t="s">
        <v>400</v>
      </c>
      <c r="I56" s="1" t="s">
        <v>752</v>
      </c>
      <c r="J56" s="1" t="s">
        <v>30</v>
      </c>
      <c r="K56" s="1" t="s">
        <v>753</v>
      </c>
      <c r="L56" s="1" t="s">
        <v>753</v>
      </c>
      <c r="M56" s="1" t="s">
        <v>403</v>
      </c>
      <c r="N56" s="1" t="s">
        <v>403</v>
      </c>
      <c r="O56" s="1" t="s">
        <v>404</v>
      </c>
      <c r="P56" s="1" t="s">
        <v>405</v>
      </c>
      <c r="Q56" s="1" t="s">
        <v>406</v>
      </c>
      <c r="R56" s="1" t="s">
        <v>754</v>
      </c>
      <c r="S56" s="1" t="s">
        <v>408</v>
      </c>
      <c r="T56" s="1" t="s">
        <v>409</v>
      </c>
      <c r="U56" s="1" t="s">
        <v>410</v>
      </c>
    </row>
    <row r="57" s="1" customFormat="1" spans="1:21">
      <c r="A57" s="3">
        <v>18114859436</v>
      </c>
      <c r="B57" s="1" t="s">
        <v>437</v>
      </c>
      <c r="C57" s="1" t="s">
        <v>755</v>
      </c>
      <c r="D57" s="1" t="s">
        <v>756</v>
      </c>
      <c r="E57" s="1" t="s">
        <v>757</v>
      </c>
      <c r="F57" s="1" t="s">
        <v>398</v>
      </c>
      <c r="G57" s="1" t="s">
        <v>399</v>
      </c>
      <c r="H57" s="1" t="s">
        <v>400</v>
      </c>
      <c r="I57" s="1" t="s">
        <v>758</v>
      </c>
      <c r="J57" s="1" t="s">
        <v>30</v>
      </c>
      <c r="K57" s="1" t="s">
        <v>759</v>
      </c>
      <c r="L57" s="1" t="s">
        <v>759</v>
      </c>
      <c r="M57" s="1" t="s">
        <v>403</v>
      </c>
      <c r="N57" s="1" t="s">
        <v>403</v>
      </c>
      <c r="O57" s="1" t="s">
        <v>404</v>
      </c>
      <c r="P57" s="1" t="s">
        <v>405</v>
      </c>
      <c r="Q57" s="1" t="s">
        <v>406</v>
      </c>
      <c r="R57" s="1" t="s">
        <v>760</v>
      </c>
      <c r="S57" s="1" t="s">
        <v>408</v>
      </c>
      <c r="T57" s="1" t="s">
        <v>409</v>
      </c>
      <c r="U57" s="1" t="s">
        <v>410</v>
      </c>
    </row>
    <row r="58" s="1" customFormat="1" spans="1:21">
      <c r="A58" s="3">
        <v>18114968591</v>
      </c>
      <c r="B58" s="1" t="s">
        <v>437</v>
      </c>
      <c r="C58" s="1" t="s">
        <v>761</v>
      </c>
      <c r="D58" s="1" t="s">
        <v>762</v>
      </c>
      <c r="E58" s="1" t="s">
        <v>763</v>
      </c>
      <c r="F58" s="1" t="s">
        <v>437</v>
      </c>
      <c r="G58" s="1" t="s">
        <v>398</v>
      </c>
      <c r="H58" s="1" t="s">
        <v>400</v>
      </c>
      <c r="I58" s="1" t="s">
        <v>404</v>
      </c>
      <c r="J58" s="1" t="s">
        <v>30</v>
      </c>
      <c r="K58" s="1" t="s">
        <v>404</v>
      </c>
      <c r="L58" s="1" t="s">
        <v>404</v>
      </c>
      <c r="M58" s="1" t="s">
        <v>403</v>
      </c>
      <c r="N58" s="1" t="s">
        <v>403</v>
      </c>
      <c r="O58" s="1" t="s">
        <v>404</v>
      </c>
      <c r="P58" s="1" t="s">
        <v>405</v>
      </c>
      <c r="Q58" s="1" t="s">
        <v>406</v>
      </c>
      <c r="R58" s="1" t="s">
        <v>764</v>
      </c>
      <c r="S58" s="1" t="s">
        <v>408</v>
      </c>
      <c r="T58" s="1" t="s">
        <v>409</v>
      </c>
      <c r="U58" s="1" t="s">
        <v>410</v>
      </c>
    </row>
    <row r="59" s="1" customFormat="1" spans="1:21">
      <c r="A59" s="3">
        <v>18115363571</v>
      </c>
      <c r="B59" s="1" t="s">
        <v>437</v>
      </c>
      <c r="C59" s="1" t="s">
        <v>765</v>
      </c>
      <c r="D59" s="1" t="s">
        <v>766</v>
      </c>
      <c r="E59" s="1" t="s">
        <v>767</v>
      </c>
      <c r="F59" s="1" t="s">
        <v>437</v>
      </c>
      <c r="G59" s="1" t="s">
        <v>398</v>
      </c>
      <c r="H59" s="1" t="s">
        <v>400</v>
      </c>
      <c r="I59" s="1" t="s">
        <v>768</v>
      </c>
      <c r="J59" s="1" t="s">
        <v>30</v>
      </c>
      <c r="K59" s="1" t="s">
        <v>769</v>
      </c>
      <c r="L59" s="1" t="s">
        <v>769</v>
      </c>
      <c r="M59" s="1" t="s">
        <v>403</v>
      </c>
      <c r="N59" s="1" t="s">
        <v>403</v>
      </c>
      <c r="O59" s="1" t="s">
        <v>404</v>
      </c>
      <c r="P59" s="1" t="s">
        <v>405</v>
      </c>
      <c r="Q59" s="1" t="s">
        <v>406</v>
      </c>
      <c r="R59" s="1" t="s">
        <v>770</v>
      </c>
      <c r="S59" s="1" t="s">
        <v>408</v>
      </c>
      <c r="T59" s="1" t="s">
        <v>409</v>
      </c>
      <c r="U59" s="1" t="s">
        <v>410</v>
      </c>
    </row>
    <row r="60" s="1" customFormat="1" spans="1:21">
      <c r="A60" s="3">
        <v>18115151304</v>
      </c>
      <c r="B60" s="1" t="s">
        <v>437</v>
      </c>
      <c r="C60" s="1" t="s">
        <v>771</v>
      </c>
      <c r="D60" s="1" t="s">
        <v>772</v>
      </c>
      <c r="E60" s="1" t="s">
        <v>773</v>
      </c>
      <c r="F60" s="1" t="s">
        <v>437</v>
      </c>
      <c r="G60" s="1" t="s">
        <v>422</v>
      </c>
      <c r="H60" s="1" t="s">
        <v>400</v>
      </c>
      <c r="I60" s="1" t="s">
        <v>774</v>
      </c>
      <c r="J60" s="1" t="s">
        <v>30</v>
      </c>
      <c r="K60" s="1" t="s">
        <v>775</v>
      </c>
      <c r="L60" s="1" t="s">
        <v>775</v>
      </c>
      <c r="M60" s="1" t="s">
        <v>403</v>
      </c>
      <c r="N60" s="1" t="s">
        <v>403</v>
      </c>
      <c r="O60" s="1" t="s">
        <v>404</v>
      </c>
      <c r="P60" s="1" t="s">
        <v>405</v>
      </c>
      <c r="Q60" s="1" t="s">
        <v>406</v>
      </c>
      <c r="R60" s="1" t="s">
        <v>776</v>
      </c>
      <c r="S60" s="1" t="s">
        <v>408</v>
      </c>
      <c r="T60" s="1" t="s">
        <v>409</v>
      </c>
      <c r="U60" s="1" t="s">
        <v>410</v>
      </c>
    </row>
    <row r="61" s="1" customFormat="1" spans="1:21">
      <c r="A61" s="3">
        <v>18118200711</v>
      </c>
      <c r="B61" s="1" t="s">
        <v>437</v>
      </c>
      <c r="C61" s="1" t="s">
        <v>777</v>
      </c>
      <c r="D61" s="1" t="s">
        <v>778</v>
      </c>
      <c r="E61" s="1" t="s">
        <v>779</v>
      </c>
      <c r="F61" s="1" t="s">
        <v>437</v>
      </c>
      <c r="G61" s="1" t="s">
        <v>398</v>
      </c>
      <c r="H61" s="1" t="s">
        <v>400</v>
      </c>
      <c r="I61" s="1" t="s">
        <v>780</v>
      </c>
      <c r="J61" s="1" t="s">
        <v>30</v>
      </c>
      <c r="K61" s="1" t="s">
        <v>781</v>
      </c>
      <c r="L61" s="1" t="s">
        <v>781</v>
      </c>
      <c r="M61" s="1" t="s">
        <v>403</v>
      </c>
      <c r="N61" s="1" t="s">
        <v>403</v>
      </c>
      <c r="O61" s="1" t="s">
        <v>404</v>
      </c>
      <c r="P61" s="1" t="s">
        <v>405</v>
      </c>
      <c r="Q61" s="1" t="s">
        <v>406</v>
      </c>
      <c r="R61" s="1" t="s">
        <v>782</v>
      </c>
      <c r="S61" s="1" t="s">
        <v>408</v>
      </c>
      <c r="T61" s="1" t="s">
        <v>409</v>
      </c>
      <c r="U61" s="1" t="s">
        <v>410</v>
      </c>
    </row>
    <row r="62" s="1" customFormat="1" spans="1:21">
      <c r="A62" s="3">
        <v>18118758723</v>
      </c>
      <c r="B62" s="1" t="s">
        <v>437</v>
      </c>
      <c r="C62" s="1" t="s">
        <v>783</v>
      </c>
      <c r="D62" s="1" t="s">
        <v>784</v>
      </c>
      <c r="E62" s="1" t="s">
        <v>785</v>
      </c>
      <c r="F62" s="1" t="s">
        <v>437</v>
      </c>
      <c r="G62" s="1" t="s">
        <v>398</v>
      </c>
      <c r="H62" s="1" t="s">
        <v>400</v>
      </c>
      <c r="I62" s="1" t="s">
        <v>786</v>
      </c>
      <c r="J62" s="1" t="s">
        <v>30</v>
      </c>
      <c r="K62" s="1" t="s">
        <v>787</v>
      </c>
      <c r="L62" s="1" t="s">
        <v>787</v>
      </c>
      <c r="M62" s="1" t="s">
        <v>403</v>
      </c>
      <c r="N62" s="1" t="s">
        <v>403</v>
      </c>
      <c r="O62" s="1" t="s">
        <v>404</v>
      </c>
      <c r="P62" s="1" t="s">
        <v>405</v>
      </c>
      <c r="Q62" s="1" t="s">
        <v>406</v>
      </c>
      <c r="R62" s="1" t="s">
        <v>788</v>
      </c>
      <c r="S62" s="1" t="s">
        <v>408</v>
      </c>
      <c r="T62" s="1" t="s">
        <v>409</v>
      </c>
      <c r="U62" s="1" t="s">
        <v>410</v>
      </c>
    </row>
    <row r="63" s="1" customFormat="1" spans="1:21">
      <c r="A63" s="3">
        <v>18119893055</v>
      </c>
      <c r="B63" s="1" t="s">
        <v>437</v>
      </c>
      <c r="C63" s="1" t="s">
        <v>789</v>
      </c>
      <c r="D63" s="1" t="s">
        <v>790</v>
      </c>
      <c r="E63" s="1" t="s">
        <v>791</v>
      </c>
      <c r="F63" s="1" t="s">
        <v>437</v>
      </c>
      <c r="G63" s="1" t="s">
        <v>398</v>
      </c>
      <c r="H63" s="1" t="s">
        <v>400</v>
      </c>
      <c r="I63" s="1" t="s">
        <v>792</v>
      </c>
      <c r="J63" s="1" t="s">
        <v>30</v>
      </c>
      <c r="K63" s="1" t="s">
        <v>793</v>
      </c>
      <c r="L63" s="1" t="s">
        <v>793</v>
      </c>
      <c r="M63" s="1" t="s">
        <v>403</v>
      </c>
      <c r="N63" s="1" t="s">
        <v>403</v>
      </c>
      <c r="O63" s="1" t="s">
        <v>404</v>
      </c>
      <c r="P63" s="1" t="s">
        <v>405</v>
      </c>
      <c r="Q63" s="1" t="s">
        <v>406</v>
      </c>
      <c r="R63" s="1" t="s">
        <v>794</v>
      </c>
      <c r="S63" s="1" t="s">
        <v>408</v>
      </c>
      <c r="T63" s="1" t="s">
        <v>409</v>
      </c>
      <c r="U63" s="1" t="s">
        <v>410</v>
      </c>
    </row>
    <row r="64" s="1" customFormat="1" spans="1:21">
      <c r="A64" s="3">
        <v>18120427063</v>
      </c>
      <c r="B64" s="1" t="s">
        <v>437</v>
      </c>
      <c r="C64" s="1" t="s">
        <v>795</v>
      </c>
      <c r="D64" s="1" t="s">
        <v>796</v>
      </c>
      <c r="E64" s="1" t="s">
        <v>797</v>
      </c>
      <c r="F64" s="1" t="s">
        <v>437</v>
      </c>
      <c r="G64" s="1" t="s">
        <v>398</v>
      </c>
      <c r="H64" s="1" t="s">
        <v>400</v>
      </c>
      <c r="I64" s="1" t="s">
        <v>798</v>
      </c>
      <c r="J64" s="1" t="s">
        <v>30</v>
      </c>
      <c r="K64" s="1" t="s">
        <v>799</v>
      </c>
      <c r="L64" s="1" t="s">
        <v>799</v>
      </c>
      <c r="M64" s="1" t="s">
        <v>403</v>
      </c>
      <c r="N64" s="1" t="s">
        <v>403</v>
      </c>
      <c r="O64" s="1" t="s">
        <v>404</v>
      </c>
      <c r="P64" s="1" t="s">
        <v>405</v>
      </c>
      <c r="Q64" s="1" t="s">
        <v>406</v>
      </c>
      <c r="R64" s="1" t="s">
        <v>800</v>
      </c>
      <c r="S64" s="1" t="s">
        <v>408</v>
      </c>
      <c r="T64" s="1" t="s">
        <v>409</v>
      </c>
      <c r="U64" s="1" t="s">
        <v>410</v>
      </c>
    </row>
    <row r="65" s="1" customFormat="1" spans="1:21">
      <c r="A65" s="3">
        <v>18120844883</v>
      </c>
      <c r="B65" s="1" t="s">
        <v>398</v>
      </c>
      <c r="C65" s="1" t="s">
        <v>801</v>
      </c>
      <c r="D65" s="1" t="s">
        <v>802</v>
      </c>
      <c r="E65" s="1" t="s">
        <v>803</v>
      </c>
      <c r="F65" s="1" t="s">
        <v>398</v>
      </c>
      <c r="G65" s="1" t="s">
        <v>399</v>
      </c>
      <c r="H65" s="1" t="s">
        <v>400</v>
      </c>
      <c r="I65" s="1" t="s">
        <v>804</v>
      </c>
      <c r="J65" s="1" t="s">
        <v>30</v>
      </c>
      <c r="K65" s="1" t="s">
        <v>805</v>
      </c>
      <c r="L65" s="1" t="s">
        <v>805</v>
      </c>
      <c r="M65" s="1" t="s">
        <v>403</v>
      </c>
      <c r="N65" s="1" t="s">
        <v>403</v>
      </c>
      <c r="O65" s="1" t="s">
        <v>404</v>
      </c>
      <c r="P65" s="1" t="s">
        <v>405</v>
      </c>
      <c r="Q65" s="1" t="s">
        <v>406</v>
      </c>
      <c r="R65" s="1" t="s">
        <v>806</v>
      </c>
      <c r="S65" s="1" t="s">
        <v>408</v>
      </c>
      <c r="T65" s="1" t="s">
        <v>409</v>
      </c>
      <c r="U65" s="1" t="s">
        <v>410</v>
      </c>
    </row>
    <row r="66" s="1" customFormat="1" spans="1:21">
      <c r="A66" s="3">
        <v>18121659309</v>
      </c>
      <c r="B66" s="1" t="s">
        <v>398</v>
      </c>
      <c r="C66" s="1" t="s">
        <v>807</v>
      </c>
      <c r="D66" s="1" t="s">
        <v>808</v>
      </c>
      <c r="E66" s="1" t="s">
        <v>809</v>
      </c>
      <c r="F66" s="1" t="s">
        <v>398</v>
      </c>
      <c r="G66" s="1" t="s">
        <v>399</v>
      </c>
      <c r="H66" s="1" t="s">
        <v>400</v>
      </c>
      <c r="I66" s="1" t="s">
        <v>810</v>
      </c>
      <c r="J66" s="1" t="s">
        <v>30</v>
      </c>
      <c r="K66" s="1" t="s">
        <v>811</v>
      </c>
      <c r="L66" s="1" t="s">
        <v>811</v>
      </c>
      <c r="M66" s="1" t="s">
        <v>403</v>
      </c>
      <c r="N66" s="1" t="s">
        <v>403</v>
      </c>
      <c r="O66" s="1" t="s">
        <v>404</v>
      </c>
      <c r="P66" s="1" t="s">
        <v>405</v>
      </c>
      <c r="Q66" s="1" t="s">
        <v>406</v>
      </c>
      <c r="R66" s="1" t="s">
        <v>812</v>
      </c>
      <c r="S66" s="1" t="s">
        <v>408</v>
      </c>
      <c r="T66" s="1" t="s">
        <v>409</v>
      </c>
      <c r="U66" s="1" t="s">
        <v>410</v>
      </c>
    </row>
    <row r="67" s="1" customFormat="1" spans="1:21">
      <c r="A67" s="3">
        <v>18122929423</v>
      </c>
      <c r="B67" s="1" t="s">
        <v>398</v>
      </c>
      <c r="C67" s="1" t="s">
        <v>813</v>
      </c>
      <c r="D67" s="1" t="s">
        <v>814</v>
      </c>
      <c r="E67" s="1" t="s">
        <v>815</v>
      </c>
      <c r="F67" s="1" t="s">
        <v>398</v>
      </c>
      <c r="G67" s="1" t="s">
        <v>399</v>
      </c>
      <c r="H67" s="1" t="s">
        <v>400</v>
      </c>
      <c r="I67" s="1" t="s">
        <v>816</v>
      </c>
      <c r="J67" s="1" t="s">
        <v>30</v>
      </c>
      <c r="K67" s="1" t="s">
        <v>817</v>
      </c>
      <c r="L67" s="1" t="s">
        <v>817</v>
      </c>
      <c r="M67" s="1" t="s">
        <v>403</v>
      </c>
      <c r="N67" s="1" t="s">
        <v>403</v>
      </c>
      <c r="O67" s="1" t="s">
        <v>404</v>
      </c>
      <c r="P67" s="1" t="s">
        <v>405</v>
      </c>
      <c r="Q67" s="1" t="s">
        <v>406</v>
      </c>
      <c r="R67" s="1" t="s">
        <v>818</v>
      </c>
      <c r="S67" s="1" t="s">
        <v>408</v>
      </c>
      <c r="T67" s="1" t="s">
        <v>409</v>
      </c>
      <c r="U67" s="1" t="s">
        <v>410</v>
      </c>
    </row>
    <row r="68" s="1" customFormat="1" spans="1:21">
      <c r="A68" s="3">
        <v>18123999961</v>
      </c>
      <c r="B68" s="1" t="s">
        <v>398</v>
      </c>
      <c r="C68" s="1" t="s">
        <v>819</v>
      </c>
      <c r="D68" s="1" t="s">
        <v>820</v>
      </c>
      <c r="E68" s="1" t="s">
        <v>821</v>
      </c>
      <c r="F68" s="1" t="s">
        <v>398</v>
      </c>
      <c r="G68" s="1" t="s">
        <v>399</v>
      </c>
      <c r="H68" s="1" t="s">
        <v>400</v>
      </c>
      <c r="I68" s="1" t="s">
        <v>822</v>
      </c>
      <c r="J68" s="1" t="s">
        <v>30</v>
      </c>
      <c r="K68" s="1" t="s">
        <v>823</v>
      </c>
      <c r="L68" s="1" t="s">
        <v>823</v>
      </c>
      <c r="M68" s="1" t="s">
        <v>403</v>
      </c>
      <c r="N68" s="1" t="s">
        <v>403</v>
      </c>
      <c r="O68" s="1" t="s">
        <v>404</v>
      </c>
      <c r="P68" s="1" t="s">
        <v>405</v>
      </c>
      <c r="Q68" s="1" t="s">
        <v>406</v>
      </c>
      <c r="R68" s="1" t="s">
        <v>824</v>
      </c>
      <c r="S68" s="1" t="s">
        <v>408</v>
      </c>
      <c r="T68" s="1" t="s">
        <v>409</v>
      </c>
      <c r="U68" s="1" t="s">
        <v>410</v>
      </c>
    </row>
    <row r="69" s="1" customFormat="1" spans="1:21">
      <c r="A69" s="3">
        <v>18124764895</v>
      </c>
      <c r="B69" s="1" t="s">
        <v>398</v>
      </c>
      <c r="C69" s="1" t="s">
        <v>825</v>
      </c>
      <c r="D69" s="1" t="s">
        <v>826</v>
      </c>
      <c r="E69" s="1" t="s">
        <v>827</v>
      </c>
      <c r="F69" s="1" t="s">
        <v>398</v>
      </c>
      <c r="G69" s="1" t="s">
        <v>399</v>
      </c>
      <c r="H69" s="1" t="s">
        <v>400</v>
      </c>
      <c r="I69" s="1" t="s">
        <v>828</v>
      </c>
      <c r="J69" s="1" t="s">
        <v>30</v>
      </c>
      <c r="K69" s="1" t="s">
        <v>829</v>
      </c>
      <c r="L69" s="1" t="s">
        <v>829</v>
      </c>
      <c r="M69" s="1" t="s">
        <v>403</v>
      </c>
      <c r="N69" s="1" t="s">
        <v>403</v>
      </c>
      <c r="O69" s="1" t="s">
        <v>404</v>
      </c>
      <c r="P69" s="1" t="s">
        <v>405</v>
      </c>
      <c r="Q69" s="1" t="s">
        <v>406</v>
      </c>
      <c r="R69" s="1" t="s">
        <v>830</v>
      </c>
      <c r="S69" s="1" t="s">
        <v>408</v>
      </c>
      <c r="T69" s="1" t="s">
        <v>409</v>
      </c>
      <c r="U69" s="1" t="s">
        <v>410</v>
      </c>
    </row>
    <row r="70" s="1" customFormat="1" spans="1:21">
      <c r="A70" s="3">
        <v>18125488441</v>
      </c>
      <c r="B70" s="1" t="s">
        <v>398</v>
      </c>
      <c r="C70" s="1" t="s">
        <v>831</v>
      </c>
      <c r="D70" s="1" t="s">
        <v>832</v>
      </c>
      <c r="E70" s="1" t="s">
        <v>833</v>
      </c>
      <c r="F70" s="1" t="s">
        <v>398</v>
      </c>
      <c r="G70" s="1" t="s">
        <v>399</v>
      </c>
      <c r="H70" s="1" t="s">
        <v>400</v>
      </c>
      <c r="I70" s="1" t="s">
        <v>834</v>
      </c>
      <c r="J70" s="1" t="s">
        <v>30</v>
      </c>
      <c r="K70" s="1" t="s">
        <v>835</v>
      </c>
      <c r="L70" s="1" t="s">
        <v>835</v>
      </c>
      <c r="M70" s="1" t="s">
        <v>403</v>
      </c>
      <c r="N70" s="1" t="s">
        <v>403</v>
      </c>
      <c r="O70" s="1" t="s">
        <v>404</v>
      </c>
      <c r="P70" s="1" t="s">
        <v>405</v>
      </c>
      <c r="Q70" s="1" t="s">
        <v>406</v>
      </c>
      <c r="R70" s="1" t="s">
        <v>836</v>
      </c>
      <c r="S70" s="1" t="s">
        <v>408</v>
      </c>
      <c r="T70" s="1" t="s">
        <v>409</v>
      </c>
      <c r="U70" s="1" t="s">
        <v>410</v>
      </c>
    </row>
    <row r="71" s="1" customFormat="1" spans="1:21">
      <c r="A71" s="3">
        <v>18125568415</v>
      </c>
      <c r="B71" s="1" t="s">
        <v>398</v>
      </c>
      <c r="C71" s="1" t="s">
        <v>837</v>
      </c>
      <c r="D71" s="1" t="s">
        <v>838</v>
      </c>
      <c r="E71" s="1" t="s">
        <v>839</v>
      </c>
      <c r="F71" s="1" t="s">
        <v>398</v>
      </c>
      <c r="G71" s="1" t="s">
        <v>399</v>
      </c>
      <c r="H71" s="1" t="s">
        <v>400</v>
      </c>
      <c r="I71" s="1" t="s">
        <v>840</v>
      </c>
      <c r="J71" s="1" t="s">
        <v>30</v>
      </c>
      <c r="K71" s="1" t="s">
        <v>841</v>
      </c>
      <c r="L71" s="1" t="s">
        <v>841</v>
      </c>
      <c r="M71" s="1" t="s">
        <v>403</v>
      </c>
      <c r="N71" s="1" t="s">
        <v>403</v>
      </c>
      <c r="O71" s="1" t="s">
        <v>404</v>
      </c>
      <c r="P71" s="1" t="s">
        <v>405</v>
      </c>
      <c r="Q71" s="1" t="s">
        <v>406</v>
      </c>
      <c r="R71" s="1" t="s">
        <v>842</v>
      </c>
      <c r="S71" s="1" t="s">
        <v>408</v>
      </c>
      <c r="T71" s="1" t="s">
        <v>409</v>
      </c>
      <c r="U71" s="1" t="s">
        <v>410</v>
      </c>
    </row>
    <row r="72" s="1" customFormat="1" spans="1:21">
      <c r="A72" s="3">
        <v>18128127905</v>
      </c>
      <c r="B72" s="1" t="s">
        <v>399</v>
      </c>
      <c r="C72" s="1" t="s">
        <v>843</v>
      </c>
      <c r="D72" s="1" t="s">
        <v>756</v>
      </c>
      <c r="E72" s="1" t="s">
        <v>757</v>
      </c>
      <c r="F72" s="1" t="s">
        <v>399</v>
      </c>
      <c r="G72" s="1" t="s">
        <v>422</v>
      </c>
      <c r="H72" s="1" t="s">
        <v>400</v>
      </c>
      <c r="I72" s="1" t="s">
        <v>844</v>
      </c>
      <c r="J72" s="1" t="s">
        <v>30</v>
      </c>
      <c r="K72" s="1" t="s">
        <v>845</v>
      </c>
      <c r="L72" s="1" t="s">
        <v>845</v>
      </c>
      <c r="M72" s="1" t="s">
        <v>403</v>
      </c>
      <c r="N72" s="1" t="s">
        <v>403</v>
      </c>
      <c r="O72" s="1" t="s">
        <v>404</v>
      </c>
      <c r="P72" s="1" t="s">
        <v>405</v>
      </c>
      <c r="Q72" s="1" t="s">
        <v>406</v>
      </c>
      <c r="R72" s="1" t="s">
        <v>846</v>
      </c>
      <c r="S72" s="1" t="s">
        <v>408</v>
      </c>
      <c r="T72" s="1" t="s">
        <v>409</v>
      </c>
      <c r="U72" s="1" t="s">
        <v>410</v>
      </c>
    </row>
    <row r="73" s="1" customFormat="1" spans="1:21">
      <c r="A73" s="3">
        <v>18128224366</v>
      </c>
      <c r="B73" s="1" t="s">
        <v>399</v>
      </c>
      <c r="C73" s="1" t="s">
        <v>847</v>
      </c>
      <c r="D73" s="1" t="s">
        <v>766</v>
      </c>
      <c r="E73" s="1" t="s">
        <v>767</v>
      </c>
      <c r="F73" s="1" t="s">
        <v>399</v>
      </c>
      <c r="G73" s="1" t="s">
        <v>422</v>
      </c>
      <c r="H73" s="1" t="s">
        <v>400</v>
      </c>
      <c r="I73" s="1" t="s">
        <v>848</v>
      </c>
      <c r="J73" s="1" t="s">
        <v>30</v>
      </c>
      <c r="K73" s="1" t="s">
        <v>769</v>
      </c>
      <c r="L73" s="1" t="s">
        <v>769</v>
      </c>
      <c r="M73" s="1" t="s">
        <v>403</v>
      </c>
      <c r="N73" s="1" t="s">
        <v>403</v>
      </c>
      <c r="O73" s="1" t="s">
        <v>404</v>
      </c>
      <c r="P73" s="1" t="s">
        <v>405</v>
      </c>
      <c r="Q73" s="1" t="s">
        <v>406</v>
      </c>
      <c r="R73" s="1" t="s">
        <v>849</v>
      </c>
      <c r="S73" s="1" t="s">
        <v>408</v>
      </c>
      <c r="T73" s="1" t="s">
        <v>409</v>
      </c>
      <c r="U73" s="1" t="s">
        <v>410</v>
      </c>
    </row>
    <row r="74" s="1" customFormat="1" spans="1:21">
      <c r="A74" s="3">
        <v>18129087199</v>
      </c>
      <c r="B74" s="1" t="s">
        <v>399</v>
      </c>
      <c r="C74" s="1" t="s">
        <v>850</v>
      </c>
      <c r="D74" s="1" t="s">
        <v>851</v>
      </c>
      <c r="E74" s="1" t="s">
        <v>852</v>
      </c>
      <c r="F74" s="1" t="s">
        <v>399</v>
      </c>
      <c r="G74" s="1" t="s">
        <v>422</v>
      </c>
      <c r="H74" s="1" t="s">
        <v>400</v>
      </c>
      <c r="I74" s="1" t="s">
        <v>853</v>
      </c>
      <c r="J74" s="1" t="s">
        <v>30</v>
      </c>
      <c r="K74" s="1" t="s">
        <v>854</v>
      </c>
      <c r="L74" s="1" t="s">
        <v>854</v>
      </c>
      <c r="M74" s="1" t="s">
        <v>403</v>
      </c>
      <c r="N74" s="1" t="s">
        <v>403</v>
      </c>
      <c r="O74" s="1" t="s">
        <v>404</v>
      </c>
      <c r="P74" s="1" t="s">
        <v>405</v>
      </c>
      <c r="Q74" s="1" t="s">
        <v>406</v>
      </c>
      <c r="R74" s="1" t="s">
        <v>855</v>
      </c>
      <c r="S74" s="1" t="s">
        <v>408</v>
      </c>
      <c r="T74" s="1" t="s">
        <v>409</v>
      </c>
      <c r="U74" s="1" t="s">
        <v>410</v>
      </c>
    </row>
    <row r="75" s="1" customFormat="1" spans="1:21">
      <c r="A75" s="3">
        <v>18129268676</v>
      </c>
      <c r="B75" s="1" t="s">
        <v>399</v>
      </c>
      <c r="C75" s="1" t="s">
        <v>856</v>
      </c>
      <c r="D75" s="1" t="s">
        <v>857</v>
      </c>
      <c r="E75" s="1" t="s">
        <v>858</v>
      </c>
      <c r="F75" s="1" t="s">
        <v>399</v>
      </c>
      <c r="G75" s="1" t="s">
        <v>422</v>
      </c>
      <c r="H75" s="1" t="s">
        <v>400</v>
      </c>
      <c r="I75" s="1" t="s">
        <v>859</v>
      </c>
      <c r="J75" s="1" t="s">
        <v>30</v>
      </c>
      <c r="K75" s="1" t="s">
        <v>860</v>
      </c>
      <c r="L75" s="1" t="s">
        <v>860</v>
      </c>
      <c r="M75" s="1" t="s">
        <v>403</v>
      </c>
      <c r="N75" s="1" t="s">
        <v>403</v>
      </c>
      <c r="O75" s="1" t="s">
        <v>404</v>
      </c>
      <c r="P75" s="1" t="s">
        <v>405</v>
      </c>
      <c r="Q75" s="1" t="s">
        <v>406</v>
      </c>
      <c r="R75" s="1" t="s">
        <v>861</v>
      </c>
      <c r="S75" s="1" t="s">
        <v>408</v>
      </c>
      <c r="T75" s="1" t="s">
        <v>409</v>
      </c>
      <c r="U75" s="1" t="s">
        <v>410</v>
      </c>
    </row>
    <row r="76" s="1" customFormat="1" spans="1:21">
      <c r="A76" s="3">
        <v>18129779888</v>
      </c>
      <c r="B76" s="1" t="s">
        <v>399</v>
      </c>
      <c r="C76" s="1" t="s">
        <v>862</v>
      </c>
      <c r="D76" s="1" t="s">
        <v>863</v>
      </c>
      <c r="E76" s="1" t="s">
        <v>864</v>
      </c>
      <c r="F76" s="1" t="s">
        <v>399</v>
      </c>
      <c r="G76" s="1" t="s">
        <v>422</v>
      </c>
      <c r="H76" s="1" t="s">
        <v>400</v>
      </c>
      <c r="I76" s="1" t="s">
        <v>865</v>
      </c>
      <c r="J76" s="1" t="s">
        <v>30</v>
      </c>
      <c r="K76" s="1" t="s">
        <v>866</v>
      </c>
      <c r="L76" s="1" t="s">
        <v>866</v>
      </c>
      <c r="M76" s="1" t="s">
        <v>403</v>
      </c>
      <c r="N76" s="1" t="s">
        <v>403</v>
      </c>
      <c r="O76" s="1" t="s">
        <v>404</v>
      </c>
      <c r="P76" s="1" t="s">
        <v>405</v>
      </c>
      <c r="Q76" s="1" t="s">
        <v>406</v>
      </c>
      <c r="R76" s="1" t="s">
        <v>867</v>
      </c>
      <c r="S76" s="1" t="s">
        <v>408</v>
      </c>
      <c r="T76" s="1" t="s">
        <v>409</v>
      </c>
      <c r="U76" s="1" t="s">
        <v>410</v>
      </c>
    </row>
    <row r="77" s="1" customFormat="1" spans="1:21">
      <c r="A77" s="3">
        <v>18131971108</v>
      </c>
      <c r="B77" s="1" t="s">
        <v>399</v>
      </c>
      <c r="C77" s="1" t="s">
        <v>868</v>
      </c>
      <c r="D77" s="1" t="s">
        <v>869</v>
      </c>
      <c r="E77" s="1" t="s">
        <v>870</v>
      </c>
      <c r="F77" s="1" t="s">
        <v>399</v>
      </c>
      <c r="G77" s="1" t="s">
        <v>422</v>
      </c>
      <c r="H77" s="1" t="s">
        <v>400</v>
      </c>
      <c r="I77" s="1" t="s">
        <v>871</v>
      </c>
      <c r="J77" s="1" t="s">
        <v>30</v>
      </c>
      <c r="K77" s="1" t="s">
        <v>872</v>
      </c>
      <c r="L77" s="1" t="s">
        <v>872</v>
      </c>
      <c r="M77" s="1" t="s">
        <v>403</v>
      </c>
      <c r="N77" s="1" t="s">
        <v>403</v>
      </c>
      <c r="O77" s="1" t="s">
        <v>404</v>
      </c>
      <c r="P77" s="1" t="s">
        <v>405</v>
      </c>
      <c r="Q77" s="1" t="s">
        <v>406</v>
      </c>
      <c r="R77" s="1" t="s">
        <v>873</v>
      </c>
      <c r="S77" s="1" t="s">
        <v>408</v>
      </c>
      <c r="T77" s="1" t="s">
        <v>409</v>
      </c>
      <c r="U77" s="1" t="s"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2022-06-20T02:33:19Z</dcterms:created>
  <dcterms:modified xsi:type="dcterms:W3CDTF">2022-06-20T03:11:56Z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7FD9F2C20E05460F8B3263674C52424F</vt:lpwstr>
  </property>
  <property fmtid="{D5CDD505-2E9C-101B-9397-08002B2CF9AE}" pid="3" name="KSOProductBuildVer">
    <vt:lpwstr>2052-11.1.0.11830</vt:lpwstr>
  </property>
</Properties>
</file>