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对账!$A$1:$X$92</definedName>
  </definedNames>
  <calcPr calcId="144525"/>
</workbook>
</file>

<file path=xl/sharedStrings.xml><?xml version="1.0" encoding="utf-8"?>
<sst xmlns="http://schemas.openxmlformats.org/spreadsheetml/2006/main" count="2986" uniqueCount="681">
  <si>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</si>
  <si>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</si>
  <si>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</si>
  <si>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</si>
  <si>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</si>
  <si>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</si>
  <si>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</si>
  <si>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</si>
  <si>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</si>
  <si>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</si>
  <si>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</si>
  <si>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</si>
  <si>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</si>
  <si>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</si>
  <si>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</si>
  <si>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</si>
  <si>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</si>
  <si>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</si>
  <si>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</si>
  <si>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</si>
  <si>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</si>
  <si>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</si>
  <si>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</si>
  <si>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</si>
  <si>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</si>
  <si>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18097293706	</t>
  </si>
  <si>
    <t>Ctrip</t>
  </si>
  <si>
    <t>正常</t>
  </si>
  <si>
    <t>[广州]喆啡酒店(广州南站南浦地铁站店)(60987273)</t>
  </si>
  <si>
    <t>啡凡双床房&lt;双人入住&gt;&lt;内宾&gt;&lt;预付&gt;&lt;双早&gt;</t>
  </si>
  <si>
    <t>CNY</t>
  </si>
  <si>
    <t>徐亮</t>
  </si>
  <si>
    <t>CA11323220618CNY</t>
  </si>
  <si>
    <t>未提现</t>
  </si>
  <si>
    <t>携程开票</t>
  </si>
  <si>
    <t xml:space="preserve">	</t>
  </si>
  <si>
    <t xml:space="preserve">18097389741	</t>
  </si>
  <si>
    <t>刘顺</t>
  </si>
  <si>
    <t xml:space="preserve">18102175667	</t>
  </si>
  <si>
    <t>[乌鲁木齐]麗枫酒店(乌鲁木齐国际机场德港万达店)(73247982)</t>
  </si>
  <si>
    <t>浪漫优享房&lt;双人入住&gt;&lt;内宾&gt;&lt;预付&gt;&lt;无早&gt;</t>
  </si>
  <si>
    <t>郑浩祥</t>
  </si>
  <si>
    <t>取消</t>
  </si>
  <si>
    <t xml:space="preserve">18113560995	</t>
  </si>
  <si>
    <t>[佛山]维也纳酒店(佛山高明大道店)(83968362)</t>
  </si>
  <si>
    <t>高级大床房&lt;双人入住&gt;&lt;内宾&gt;&lt;预付&gt;&lt;双早&gt;</t>
  </si>
  <si>
    <t>贺红霞</t>
  </si>
  <si>
    <t xml:space="preserve">18114207413	</t>
  </si>
  <si>
    <t>[玉林]维也纳国际酒店(玉林中鼎公园假日店)(83962879)</t>
  </si>
  <si>
    <t>高级双床房&lt;双人入住&gt;&lt;内宾&gt;&lt;预付&gt;&lt;双早&gt;</t>
  </si>
  <si>
    <t>区健才</t>
  </si>
  <si>
    <t xml:space="preserve">2589622	</t>
  </si>
  <si>
    <t xml:space="preserve">18114358997	</t>
  </si>
  <si>
    <t>[广州]麗枫酒店(广州嘉禾望岗地铁站均禾大道警官学院店)(65822805)</t>
  </si>
  <si>
    <t>商务大床房&lt;双人入住&gt;&lt;内宾&gt;&lt;预付&gt;&lt;双早&gt;</t>
  </si>
  <si>
    <t>闫洪明</t>
  </si>
  <si>
    <t xml:space="preserve">18114528981	</t>
  </si>
  <si>
    <t>[天津]锦江之星(天津钢管公司店)(71450670)</t>
  </si>
  <si>
    <t>标准房B&lt;双人入住&gt;&lt;内宾&gt;&lt;预付&gt;&lt;双早&gt;</t>
  </si>
  <si>
    <t>巴钊</t>
  </si>
  <si>
    <t xml:space="preserve">18114530913	</t>
  </si>
  <si>
    <t>商务房C&lt;双人入住&gt;&lt;内宾&gt;&lt;预付&gt;&lt;双早&gt;</t>
  </si>
  <si>
    <t>杨星</t>
  </si>
  <si>
    <t xml:space="preserve">18114533996	</t>
  </si>
  <si>
    <t>张少鹏</t>
  </si>
  <si>
    <t xml:space="preserve">18115068578	</t>
  </si>
  <si>
    <t>[包头]维也纳国际酒店(包头火车站店)(83832570)</t>
  </si>
  <si>
    <t>豪华大床房&lt;双人入住&gt;&lt;内宾&gt;&lt;预付&gt;&lt;双早&gt;</t>
  </si>
  <si>
    <t>李兵</t>
  </si>
  <si>
    <t xml:space="preserve">18115493409	</t>
  </si>
  <si>
    <t>[亳州]维也纳酒店(亳州康美中药城店)(83983308)</t>
  </si>
  <si>
    <t>豪华双床房&lt;双人入住&gt;&lt;内宾&gt;&lt;预付&gt;&lt;双早&gt;</t>
  </si>
  <si>
    <t>缪壮壮</t>
  </si>
  <si>
    <t xml:space="preserve">18115581596	</t>
  </si>
  <si>
    <t>[金华]锦江之星(金华宾虹路店)(60983597)</t>
  </si>
  <si>
    <t>标准房C&lt;双人入住&gt;&lt;内宾&gt;&lt;预付&gt;&lt;双早&gt;</t>
  </si>
  <si>
    <t>卢英东</t>
  </si>
  <si>
    <t xml:space="preserve">18115639946	</t>
  </si>
  <si>
    <t>杜佩真</t>
  </si>
  <si>
    <t xml:space="preserve">18115699552	</t>
  </si>
  <si>
    <t>[舟山]舟山普陀希尔顿欢朋酒店(83831189)</t>
  </si>
  <si>
    <t>黄启素,杨宗品</t>
  </si>
  <si>
    <t xml:space="preserve">18115840903	</t>
  </si>
  <si>
    <t>[西宁]白玉兰酒店(西宁大十字莫家街店)(60986944)</t>
  </si>
  <si>
    <t>轻雅大床房&lt;双人入住&gt;&lt;内宾&gt;&lt;预付&gt;&lt;双早&gt;</t>
  </si>
  <si>
    <t>肖阳</t>
  </si>
  <si>
    <t xml:space="preserve">18115847584	</t>
  </si>
  <si>
    <t>[太原]太原晋阳希尔顿欢朋酒店(83841552)</t>
  </si>
  <si>
    <t>豪华商务房大床&lt;双人入住&gt;&lt;内宾&gt;&lt;预付&gt;&lt;双早&gt;</t>
  </si>
  <si>
    <t>闫威</t>
  </si>
  <si>
    <t xml:space="preserve">18115899071	</t>
  </si>
  <si>
    <t>[隆回]维也纳酒店(隆回汽车总站店)(83288432)</t>
  </si>
  <si>
    <t>陈梦玲</t>
  </si>
  <si>
    <t xml:space="preserve">18115902347	</t>
  </si>
  <si>
    <t xml:space="preserve">18115872394	</t>
  </si>
  <si>
    <t>[柘城]锦江之星品尚(柘城未来大道客运中心店)(70868828)</t>
  </si>
  <si>
    <t>零压标准房A&lt;双人入住&gt;&lt;内宾&gt;&lt;预付&gt;&lt;双早&gt;</t>
  </si>
  <si>
    <t>李伟辰,韩晓珂</t>
  </si>
  <si>
    <t xml:space="preserve">18117908542	</t>
  </si>
  <si>
    <t>[阿勒泰市]喆啡酒店(阿勒泰蓝湾美食城店)(72831026)</t>
  </si>
  <si>
    <t>啡凡大床房&lt;双人入住&gt;&lt;内宾&gt;&lt;预付&gt;&lt;双早&gt;</t>
  </si>
  <si>
    <t>刘越</t>
  </si>
  <si>
    <t xml:space="preserve">18118351908	</t>
  </si>
  <si>
    <t>[常州]维也纳酒店（常州大学城店）(83798299)</t>
  </si>
  <si>
    <t>梅满</t>
  </si>
  <si>
    <t xml:space="preserve">18118374576	</t>
  </si>
  <si>
    <t>[盐城]锦江之星品尚(盐城北金鹰广场店)(70885827)</t>
  </si>
  <si>
    <t>标准房A&lt;双人入住&gt;&lt;内宾&gt;&lt;预付&gt;&lt;双早&gt;</t>
  </si>
  <si>
    <t>张浩银</t>
  </si>
  <si>
    <t xml:space="preserve">18118642266	</t>
  </si>
  <si>
    <t>[亳州]维也纳酒店(亳州亿都店)(83983466)</t>
  </si>
  <si>
    <t>马丽丹</t>
  </si>
  <si>
    <t xml:space="preserve">18118801925	</t>
  </si>
  <si>
    <t>[十堰]维也纳国际酒店(十堰绿洲美景店)(83922439)</t>
  </si>
  <si>
    <t>魏立思</t>
  </si>
  <si>
    <t xml:space="preserve">18118864802	</t>
  </si>
  <si>
    <t>[绩溪]维也纳酒店(绩溪高铁站店)(83983492)</t>
  </si>
  <si>
    <t>鞠昌才</t>
  </si>
  <si>
    <t xml:space="preserve">18119284477	</t>
  </si>
  <si>
    <t>[济宁]锦江之星(济宁琵琶山路店)(73280080)</t>
  </si>
  <si>
    <t>标准A&lt;双人入住&gt;&lt;内宾&gt;&lt;预付&gt;&lt;双早&gt;</t>
  </si>
  <si>
    <t>王守天</t>
  </si>
  <si>
    <t xml:space="preserve">18119432122	</t>
  </si>
  <si>
    <t>[广州]城市便捷酒店（广州增滘菊树地铁站店）(72839715)</t>
  </si>
  <si>
    <t>商务大床房&lt;双人入住&gt;&lt;内宾&gt;&lt;预付&gt;&lt;无早&gt;</t>
  </si>
  <si>
    <t>陈敬飞</t>
  </si>
  <si>
    <t xml:space="preserve">18119436770	</t>
  </si>
  <si>
    <t>[南京]锦江之星品尚(南京汉中门店)(60983744)</t>
  </si>
  <si>
    <t>商务房A&lt;双人入住&gt;&lt;内宾&gt;&lt;预付&gt;&lt;双早&gt;</t>
  </si>
  <si>
    <t>谢申山</t>
  </si>
  <si>
    <t xml:space="preserve">18119657670	</t>
  </si>
  <si>
    <t>高级房大床&lt;双人入住&gt;&lt;内宾&gt;&lt;预付&gt;&lt;双早&gt;</t>
  </si>
  <si>
    <t>陈琼轩</t>
  </si>
  <si>
    <t xml:space="preserve">18119698685	</t>
  </si>
  <si>
    <t>[东莞]维也纳国际酒店(东莞石碣店)(83862241)</t>
  </si>
  <si>
    <t>标准双床房&lt;双人入住&gt;&lt;内宾&gt;&lt;预付&gt;&lt;双早&gt;</t>
  </si>
  <si>
    <t>林巧凤,陈玉钗,杨樟洪,张荣曜</t>
  </si>
  <si>
    <t xml:space="preserve">18119790929	</t>
  </si>
  <si>
    <t>[盐城]锦江之星(盐城黄海东路招商城店)(72815844)</t>
  </si>
  <si>
    <t>王钢</t>
  </si>
  <si>
    <t xml:space="preserve">18120264128	</t>
  </si>
  <si>
    <t>[杭州]维也纳智好酒店（杭州紫金港店）(83295069)</t>
  </si>
  <si>
    <t>汪玉娇</t>
  </si>
  <si>
    <t xml:space="preserve">18120316642	</t>
  </si>
  <si>
    <t>[重庆]7天优品酒店(重庆红旗河沟加州店)(66021228)</t>
  </si>
  <si>
    <t>优品大床房&lt;双人入住&gt;&lt;内宾&gt;&lt;预付&gt;&lt;双早&gt;</t>
  </si>
  <si>
    <t>李维佑</t>
  </si>
  <si>
    <t xml:space="preserve">18120725835	</t>
  </si>
  <si>
    <t>[乌鲁木齐]麗枫酒店(乌鲁木齐北京南路铁路局地铁站店)(71009931)</t>
  </si>
  <si>
    <t>刘世雄,康俊凯</t>
  </si>
  <si>
    <t>退单</t>
  </si>
  <si>
    <t xml:space="preserve">18120074458	</t>
  </si>
  <si>
    <t>[阜新]锦江之星(阜新迎宾大街店)(69028649)</t>
  </si>
  <si>
    <t>商务标准房B&lt;双人入住&gt;&lt;内宾&gt;&lt;预付&gt;&lt;双早&gt;</t>
  </si>
  <si>
    <t>季松</t>
  </si>
  <si>
    <t>CA11323220619CNY</t>
  </si>
  <si>
    <t xml:space="preserve">2590629	</t>
  </si>
  <si>
    <t xml:space="preserve">18120276872	</t>
  </si>
  <si>
    <t>[大同]锦江都城酒店(大同东信广场店)(71587314)</t>
  </si>
  <si>
    <t>精致商务房&lt;双人入住&gt;&lt;内宾&gt;&lt;预付&gt;&lt;双早&gt;</t>
  </si>
  <si>
    <t>李国梁</t>
  </si>
  <si>
    <t xml:space="preserve">18120527465	</t>
  </si>
  <si>
    <t>[阜宁]麗枫酒店(阜宁香港路店)(83321023)</t>
  </si>
  <si>
    <t>雅致大床房&lt;单人入住&gt;&lt;内宾&gt;&lt;预付&gt;&lt;单早&gt;</t>
  </si>
  <si>
    <t>李孝龙</t>
  </si>
  <si>
    <t xml:space="preserve">18120717320	</t>
  </si>
  <si>
    <t>[太原]锦江之星风尚(太原南内环财大北校店)(83288026)</t>
  </si>
  <si>
    <t>隋乐</t>
  </si>
  <si>
    <t xml:space="preserve">18120914792	</t>
  </si>
  <si>
    <t>标准大床房&lt;双人入住&gt;&lt;内宾&gt;&lt;预付&gt;&lt;无早&gt;</t>
  </si>
  <si>
    <t>陈思竹</t>
  </si>
  <si>
    <t xml:space="preserve">18121301828	</t>
  </si>
  <si>
    <t>[宾阳]维也纳酒店(宾阳店)(83968784)</t>
  </si>
  <si>
    <t>标准大床房&lt;双人入住&gt;&lt;内宾&gt;&lt;预付&gt;&lt;双早&gt;</t>
  </si>
  <si>
    <t>黄晓丹</t>
  </si>
  <si>
    <t xml:space="preserve">18121568695	</t>
  </si>
  <si>
    <t>[扬州]扬州文昌路希尔顿欢朋酒店(83295286)</t>
  </si>
  <si>
    <t>王欣</t>
  </si>
  <si>
    <t xml:space="preserve">2591122	</t>
  </si>
  <si>
    <t xml:space="preserve">18121581690	</t>
  </si>
  <si>
    <t xml:space="preserve">18121622918	</t>
  </si>
  <si>
    <t>[福州]维也纳国际酒店(福州长乐东关店)(83422952)</t>
  </si>
  <si>
    <t>苟军环</t>
  </si>
  <si>
    <t xml:space="preserve">18122628810	</t>
  </si>
  <si>
    <t>[青岛]锦江之星品尚(青岛泊里董家口店)(71582610)</t>
  </si>
  <si>
    <t>商务标准房a&lt;双人入住&gt;&lt;内宾&gt;&lt;预付&gt;&lt;双早&gt;</t>
  </si>
  <si>
    <t>温裕兰</t>
  </si>
  <si>
    <t xml:space="preserve">18123019286	</t>
  </si>
  <si>
    <t>[霍州]iu酒店（霍州鼓楼店）(83293255)</t>
  </si>
  <si>
    <t>小U精致双床房&lt;双人入住&gt;&lt;内宾&gt;&lt;预付&gt;&lt;双早&gt;</t>
  </si>
  <si>
    <t>梁效敏</t>
  </si>
  <si>
    <t xml:space="preserve">18123035572	</t>
  </si>
  <si>
    <t>[广州]广州珠江新城希尔顿欢朋酒店(54940855)</t>
  </si>
  <si>
    <t>李杰</t>
  </si>
  <si>
    <t xml:space="preserve">18123172150	</t>
  </si>
  <si>
    <t>[西安]7天连锁酒店(西安交大医学院纬一街地铁站店)(66107648)</t>
  </si>
  <si>
    <t>自主大床房&lt;双人入住&gt;&lt;内宾&gt;&lt;预付&gt;&lt;无早&gt;</t>
  </si>
  <si>
    <t>李翠花</t>
  </si>
  <si>
    <t xml:space="preserve">18123172453	</t>
  </si>
  <si>
    <t>[莆田]维也纳国际酒店(莆田明珠店)(83922971)</t>
  </si>
  <si>
    <t>高级双床房&lt;双人入住&gt;&lt;内宾&gt;&lt;预付&gt;&lt;无早&gt;</t>
  </si>
  <si>
    <t>王志斌</t>
  </si>
  <si>
    <t xml:space="preserve">18123601858	</t>
  </si>
  <si>
    <t>[昭平]维也纳国际酒店(昭平桂江店)(83828615)</t>
  </si>
  <si>
    <t>城景大床房&lt;双人入住&gt;&lt;内宾&gt;&lt;预付&gt;&lt;双早&gt;</t>
  </si>
  <si>
    <t>崔建</t>
  </si>
  <si>
    <t xml:space="preserve">18123662674	</t>
  </si>
  <si>
    <t>[安康]锦江之星(安康高新运动公园店)(60986958)</t>
  </si>
  <si>
    <t>何政瑾</t>
  </si>
  <si>
    <t xml:space="preserve">18123902549	</t>
  </si>
  <si>
    <t>豪华房大床&lt;双人入住&gt;&lt;内宾&gt;&lt;预付&gt;&lt;双早&gt;</t>
  </si>
  <si>
    <t xml:space="preserve">18124050296	</t>
  </si>
  <si>
    <t>[中山]维也纳3好酒店（中山南区店）(83854198)</t>
  </si>
  <si>
    <t>高精达</t>
  </si>
  <si>
    <t xml:space="preserve">18124051406	</t>
  </si>
  <si>
    <t xml:space="preserve">18124213875	</t>
  </si>
  <si>
    <t>[北京]7天酒店(北京西站南广场店)(66069746)</t>
  </si>
  <si>
    <t>精选大床房&lt;双人入住&gt;&lt;内宾&gt;&lt;预付&gt;&lt;无早&gt;</t>
  </si>
  <si>
    <t>曾德康</t>
  </si>
  <si>
    <t xml:space="preserve">18124283427	</t>
  </si>
  <si>
    <t>[上林]维也纳3好酒店(上林霞客路店)(83850399)</t>
  </si>
  <si>
    <t>杨燕超</t>
  </si>
  <si>
    <t xml:space="preserve">18124291737	</t>
  </si>
  <si>
    <t>[石河子]7天优品酒店(石河子客运站店)(73267817)</t>
  </si>
  <si>
    <t>优品大床房&lt;双人入住&gt;&lt;内宾&gt;&lt;预付&gt;&lt;无早&gt;</t>
  </si>
  <si>
    <t>崔斌</t>
  </si>
  <si>
    <t xml:space="preserve">18124395794	</t>
  </si>
  <si>
    <t>刘利锋</t>
  </si>
  <si>
    <t xml:space="preserve">18124477062	</t>
  </si>
  <si>
    <t>[天水]IU酒店(天水南站店)(73283776)</t>
  </si>
  <si>
    <t>小U舒适大床房&lt;双人入住&gt;&lt;内宾&gt;&lt;预付&gt;&lt;双早&gt;</t>
  </si>
  <si>
    <t>刘海龙</t>
  </si>
  <si>
    <t xml:space="preserve">18124531552	</t>
  </si>
  <si>
    <t>[天门]麗枫酒店(天门新城CBD沃尔玛店)(70885222)</t>
  </si>
  <si>
    <t>标准单人房&lt;单人入住&gt;&lt;内宾&gt;&lt;预付&gt;&lt;单早&gt;</t>
  </si>
  <si>
    <t>黄家虎</t>
  </si>
  <si>
    <t xml:space="preserve">18124720074	</t>
  </si>
  <si>
    <t>唐文明</t>
  </si>
  <si>
    <t xml:space="preserve">18124732956	</t>
  </si>
  <si>
    <t>[吉安]吉安希尔顿欢朋酒店(83840960)</t>
  </si>
  <si>
    <t>舒适双床房&lt;双人入住&gt;&lt;内宾&gt;&lt;预付&gt;&lt;双早&gt;</t>
  </si>
  <si>
    <t>刘嘉伟</t>
  </si>
  <si>
    <t xml:space="preserve">18125075560	</t>
  </si>
  <si>
    <t>[赣州]7天优品酒店(赣州火车站店)(71489312)</t>
  </si>
  <si>
    <t>唐锦青</t>
  </si>
  <si>
    <t xml:space="preserve">18125546688	</t>
  </si>
  <si>
    <t>[南京]宜尚酒店(南京天印大道地铁站店)(71582884)</t>
  </si>
  <si>
    <t>特惠大床房&lt;双人入住&gt;&lt;内宾&gt;&lt;预付&gt;&lt;双早&gt;</t>
  </si>
  <si>
    <t>张洋</t>
  </si>
  <si>
    <t xml:space="preserve">18125637887	</t>
  </si>
  <si>
    <t>[南宁]南宁江南希尔顿欢朋酒店(83295091)</t>
  </si>
  <si>
    <t>高级大床房&lt;双人入住&gt;&lt;内宾&gt;&lt;预付&gt;&lt;单早&gt;</t>
  </si>
  <si>
    <t>刘慧琪</t>
  </si>
  <si>
    <t xml:space="preserve">18114500027	</t>
  </si>
  <si>
    <t>CA11323220620CNY</t>
  </si>
  <si>
    <t xml:space="preserve">2589773	</t>
  </si>
  <si>
    <t xml:space="preserve">18114506220	</t>
  </si>
  <si>
    <t>贺晓鹏</t>
  </si>
  <si>
    <t xml:space="preserve">18114507656	</t>
  </si>
  <si>
    <t xml:space="preserve">18114509397	</t>
  </si>
  <si>
    <t xml:space="preserve">18114718890	</t>
  </si>
  <si>
    <t>[杭州]杭州西湖科技园亚朵酒店(89920187)</t>
  </si>
  <si>
    <t>雅致大床房&lt;双人入住&gt;&lt;内宾&gt;&lt;预付&gt;&lt;单早&gt;</t>
  </si>
  <si>
    <t>韦宗延</t>
  </si>
  <si>
    <t xml:space="preserve">18119273456	</t>
  </si>
  <si>
    <t>[焦作]非繁·精品酒店(焦作火车站高铁站店)(83287044)</t>
  </si>
  <si>
    <t>舒适大床房&lt;双人入住&gt;&lt;内宾&gt;&lt;预付&gt;&lt;双早&gt;</t>
  </si>
  <si>
    <t>张颖颖</t>
  </si>
  <si>
    <t xml:space="preserve">18120361087	</t>
  </si>
  <si>
    <t>[成都]IU酒店(成都火车南站店)(71632116)</t>
  </si>
  <si>
    <t>小U·舒适大床房&lt;双人入住&gt;&lt;内宾&gt;&lt;预付&gt;&lt;无早&gt;</t>
  </si>
  <si>
    <t>蔡恒桂</t>
  </si>
  <si>
    <t xml:space="preserve">18121626180	</t>
  </si>
  <si>
    <t>[深圳]7天优品酒店(深圳竹子林地铁站店)(71581676)</t>
  </si>
  <si>
    <t>7天自主大床房&lt;双人入住&gt;&lt;内宾&gt;&lt;预付&gt;&lt;双早&gt;</t>
  </si>
  <si>
    <t>杨斌珑</t>
  </si>
  <si>
    <t xml:space="preserve">18123043400	</t>
  </si>
  <si>
    <t>[嘉兴]维也纳国际酒店（嘉兴南湖万达广场店）(83962819)</t>
  </si>
  <si>
    <t>园景双床房&lt;双人入住&gt;&lt;内宾&gt;&lt;预付&gt;&lt;双早&gt;</t>
  </si>
  <si>
    <t>徐思奇</t>
  </si>
  <si>
    <t xml:space="preserve">2591234	</t>
  </si>
  <si>
    <t xml:space="preserve">18123325382	</t>
  </si>
  <si>
    <t>[大庆]7天优品酒店(大庆市政府万达广场店)(73246687)</t>
  </si>
  <si>
    <t>姜灿阳</t>
  </si>
  <si>
    <t xml:space="preserve">18124602408	</t>
  </si>
  <si>
    <t>[沈阳]锦江之星(沈阳张士中央大街店)(71632122)</t>
  </si>
  <si>
    <t>商务房B&lt;双人入住&gt;&lt;内宾&gt;&lt;预付&gt;&lt;双早&gt;</t>
  </si>
  <si>
    <t>郭希华</t>
  </si>
  <si>
    <t xml:space="preserve">18124607763	</t>
  </si>
  <si>
    <t>张哲</t>
  </si>
  <si>
    <t xml:space="preserve">18124637939	</t>
  </si>
  <si>
    <t>夏青</t>
  </si>
  <si>
    <t xml:space="preserve">18131657435	</t>
  </si>
  <si>
    <t>[张北]365云盟酒店(张北店)(77191417)</t>
  </si>
  <si>
    <t>高级大床房&lt;双人入住&gt;&lt;内宾&gt;&lt;预付&gt;&lt;无早&gt;</t>
  </si>
  <si>
    <t>张迁</t>
  </si>
  <si>
    <t xml:space="preserve">2593002	</t>
  </si>
  <si>
    <t xml:space="preserve">1537359205348970499	</t>
  </si>
  <si>
    <t xml:space="preserve">18132141081	</t>
  </si>
  <si>
    <t>朱华伟</t>
  </si>
  <si>
    <t xml:space="preserve">18132447974	</t>
  </si>
  <si>
    <t>[太原]维也纳国际酒店(太原南站店)(83840820)</t>
  </si>
  <si>
    <t>马腾飞</t>
  </si>
  <si>
    <t xml:space="preserve">18132502707	</t>
  </si>
  <si>
    <t>[东营]锦江之星品尚(东营垦利石化大厦店)(71451030)</t>
  </si>
  <si>
    <t>精选商务房C&lt;双人入住&gt;&lt;内宾&gt;&lt;预付&gt;&lt;双早&gt;</t>
  </si>
  <si>
    <t>匡进高</t>
  </si>
  <si>
    <t xml:space="preserve">18132541450	</t>
  </si>
  <si>
    <t>刘俊</t>
  </si>
  <si>
    <t xml:space="preserve">2593139	</t>
  </si>
  <si>
    <t xml:space="preserve">18132551401	</t>
  </si>
  <si>
    <t>[烟台]维也纳国际酒店(烟台自贸区金沙滩星颐广场店)(83923509)</t>
  </si>
  <si>
    <t>王子木</t>
  </si>
  <si>
    <t xml:space="preserve">18132701735	</t>
  </si>
  <si>
    <t>[安阳]锦江之星(安阳工学院店)(60986952)</t>
  </si>
  <si>
    <t>张丽霞,孟俊兰</t>
  </si>
  <si>
    <t xml:space="preserve">18132718861	</t>
  </si>
  <si>
    <t>易红旗</t>
  </si>
  <si>
    <t xml:space="preserve">18132875879	</t>
  </si>
  <si>
    <t>[苏州]维也纳国际酒店(苏州蠡口家具城店)(83923417)</t>
  </si>
  <si>
    <t>武利民</t>
  </si>
  <si>
    <t xml:space="preserve">18133083046	</t>
  </si>
  <si>
    <t>[惠州]维也纳酒店(惠州东平水岸城)(83292672)</t>
  </si>
  <si>
    <t>肖辉哥</t>
  </si>
  <si>
    <t xml:space="preserve">18133349247	</t>
  </si>
  <si>
    <t>[汕头]凯里亚德酒店（汕头潮阳铭润广场店）(83321172)</t>
  </si>
  <si>
    <t>荣享智能套房&lt;双人入住&gt;&lt;内宾&gt;&lt;预付&gt;&lt;双早&gt;</t>
  </si>
  <si>
    <t>张津瑜</t>
  </si>
  <si>
    <t xml:space="preserve">18133353153	</t>
  </si>
  <si>
    <t>[来宾]城市便捷酒店(来宾滨江店)(72814530)</t>
  </si>
  <si>
    <t>雷清云</t>
  </si>
  <si>
    <t xml:space="preserve">18133476026	</t>
  </si>
  <si>
    <t>[当阳]维也纳酒店(当阳汽车客运站店)(83294509)</t>
  </si>
  <si>
    <t>马世昌</t>
  </si>
  <si>
    <t xml:space="preserve">18133532840	</t>
  </si>
  <si>
    <t>[聊城]7天连锁酒店(聊城火车站东昌湖店)(73283204)</t>
  </si>
  <si>
    <t>轻选大床房&lt;双人入住&gt;&lt;内宾&gt;&lt;预付&gt;&lt;双早&gt;</t>
  </si>
  <si>
    <t>魏彦瑞</t>
  </si>
  <si>
    <t>，</t>
  </si>
  <si>
    <t>A220620103517481</t>
  </si>
  <si>
    <t>CNY / HKD 当前参考汇率: 1.169757479</t>
  </si>
  <si>
    <t>总计：20717.59 CNY/
24234.56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</si>
  <si>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</si>
  <si>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</si>
  <si>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</si>
  <si>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</si>
  <si>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</si>
  <si>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</si>
  <si>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</si>
  <si>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</si>
  <si>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</si>
  <si>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</si>
  <si>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</si>
  <si>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</si>
  <si>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</si>
  <si>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</si>
  <si>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</si>
  <si>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</si>
  <si>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</si>
  <si>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</si>
  <si>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2022-06-12</t>
  </si>
  <si>
    <t>2587536</t>
  </si>
  <si>
    <t>麗枫酒店(乌鲁木齐地窝堡国际机场店)</t>
  </si>
  <si>
    <t>2022-06-13</t>
  </si>
  <si>
    <t>2022-06-15</t>
  </si>
  <si>
    <t>退房日月结</t>
  </si>
  <si>
    <t>561.50</t>
  </si>
  <si>
    <t>RMB</t>
  </si>
  <si>
    <t>0</t>
  </si>
  <si>
    <t>0.00</t>
  </si>
  <si>
    <t>携程汇智国内直连</t>
  </si>
  <si>
    <t>1861</t>
  </si>
  <si>
    <t>2022-06-12 12:28:55</t>
  </si>
  <si>
    <t>否</t>
  </si>
  <si>
    <t>汇智国际旅游发展有限公司</t>
  </si>
  <si>
    <t>直连</t>
  </si>
  <si>
    <t>2589446</t>
  </si>
  <si>
    <t>维也纳酒店(佛山高明大道店)</t>
  </si>
  <si>
    <t>2022-06-14</t>
  </si>
  <si>
    <t>238.53</t>
  </si>
  <si>
    <t>2022-06-13 22:05:18</t>
  </si>
  <si>
    <t>2589622</t>
  </si>
  <si>
    <t>维也纳国际酒店(玉林中鼎公园假日店)</t>
  </si>
  <si>
    <t>273.04</t>
  </si>
  <si>
    <t>2022-06-14 01:57:42</t>
  </si>
  <si>
    <t>2589714</t>
  </si>
  <si>
    <t>麗枫酒店(广州嘉禾望岗地铁站均禾大道警官学院店)</t>
  </si>
  <si>
    <t>271.01</t>
  </si>
  <si>
    <t>2022-06-14 06:44:15</t>
  </si>
  <si>
    <t>2589773</t>
  </si>
  <si>
    <t>锦江之星(天津钢管公司店)</t>
  </si>
  <si>
    <t>2022-06-17</t>
  </si>
  <si>
    <t>314.66</t>
  </si>
  <si>
    <t>2022-06-14 08:33:21</t>
  </si>
  <si>
    <t>2589776</t>
  </si>
  <si>
    <t>2022-06-14 08:36:18</t>
  </si>
  <si>
    <t>2589777</t>
  </si>
  <si>
    <t>298.42</t>
  </si>
  <si>
    <t>2022-06-14 08:36:56</t>
  </si>
  <si>
    <t>2589779</t>
  </si>
  <si>
    <t>2022-06-14 08:37:47</t>
  </si>
  <si>
    <t>2589790</t>
  </si>
  <si>
    <t>157.33</t>
  </si>
  <si>
    <t>2022-06-14 08:46:13</t>
  </si>
  <si>
    <t>2589792</t>
  </si>
  <si>
    <t>149.21</t>
  </si>
  <si>
    <t>2022-06-14 08:47:02</t>
  </si>
  <si>
    <t>2589794</t>
  </si>
  <si>
    <t>2022-06-14 08:48:21</t>
  </si>
  <si>
    <t>2589849</t>
  </si>
  <si>
    <t>杭州西湖科技园亚朵酒店</t>
  </si>
  <si>
    <t>1237.77</t>
  </si>
  <si>
    <t>825.18</t>
  </si>
  <si>
    <t>-412</t>
  </si>
  <si>
    <t>2022-06-14 09:49:15</t>
  </si>
  <si>
    <t>2589924</t>
  </si>
  <si>
    <t>维也纳国际酒店(包头火车站店)</t>
  </si>
  <si>
    <t>256.80</t>
  </si>
  <si>
    <t>2022-06-14 11:13:42</t>
  </si>
  <si>
    <t>2590027</t>
  </si>
  <si>
    <t>维也纳酒店(亳州康美中药城店)</t>
  </si>
  <si>
    <t>239.54</t>
  </si>
  <si>
    <t>2022-06-14 12:37:29</t>
  </si>
  <si>
    <t>2590045</t>
  </si>
  <si>
    <t>锦江之星(金华宾虹路店)</t>
  </si>
  <si>
    <t>2022-06-14 12:53:28</t>
  </si>
  <si>
    <t>2590062</t>
  </si>
  <si>
    <t>2022-06-14 13:04:49</t>
  </si>
  <si>
    <t>2590117</t>
  </si>
  <si>
    <t>白玉兰酒店(西宁大十字莫家街店)</t>
  </si>
  <si>
    <t>131.95</t>
  </si>
  <si>
    <t>2022-06-14 13:44:45</t>
  </si>
  <si>
    <t>2590123</t>
  </si>
  <si>
    <t>太原晋阳希尔顿欢朋酒店</t>
  </si>
  <si>
    <t>530.85</t>
  </si>
  <si>
    <t>2022-06-14 13:46:06</t>
  </si>
  <si>
    <t>2590135</t>
  </si>
  <si>
    <t>维也纳酒店(隆回汽车总站店)</t>
  </si>
  <si>
    <t>2022-06-14 13:56:39</t>
  </si>
  <si>
    <t>2590137</t>
  </si>
  <si>
    <t>247.66</t>
  </si>
  <si>
    <t>2022-06-14 13:57:18</t>
  </si>
  <si>
    <t>2590140</t>
  </si>
  <si>
    <t>锦江之星品尚(柘城未来大道客运中心店)</t>
  </si>
  <si>
    <t>215.18</t>
  </si>
  <si>
    <t>2022-06-14 13:58:57</t>
  </si>
  <si>
    <t>2590183</t>
  </si>
  <si>
    <t>喆啡酒店(阿勒泰蓝湾美食城店)</t>
  </si>
  <si>
    <t>282.54</t>
  </si>
  <si>
    <t>2022-06-14 14:40:26</t>
  </si>
  <si>
    <t>2590230</t>
  </si>
  <si>
    <t>维也纳酒店（常州大学城店）</t>
  </si>
  <si>
    <t>274.38</t>
  </si>
  <si>
    <t>2022-06-14 15:32:20</t>
  </si>
  <si>
    <t>2590233</t>
  </si>
  <si>
    <t>锦江之星品尚(盐城北金鹰广场店)</t>
  </si>
  <si>
    <t>141.78</t>
  </si>
  <si>
    <t>2022-06-14 15:35:16</t>
  </si>
  <si>
    <t>2590276</t>
  </si>
  <si>
    <t>维也纳酒店(亳州亿都店)</t>
  </si>
  <si>
    <t>239.70</t>
  </si>
  <si>
    <t>2022-06-14 16:16:32</t>
  </si>
  <si>
    <t>2590313</t>
  </si>
  <si>
    <t>维也纳国际酒店(十堰绿洲美景店)</t>
  </si>
  <si>
    <t>207.06</t>
  </si>
  <si>
    <t>2022-06-14 16:47:19</t>
  </si>
  <si>
    <t>2590328</t>
  </si>
  <si>
    <t>维也纳酒店(绩溪高铁站店)</t>
  </si>
  <si>
    <t>196.86</t>
  </si>
  <si>
    <t>2022-06-14 16:59:38</t>
  </si>
  <si>
    <t>2590427</t>
  </si>
  <si>
    <t>非繁·精品酒店（焦作火车站高铁站店）</t>
  </si>
  <si>
    <t>294.36</t>
  </si>
  <si>
    <t>2022-06-14 18:19:01</t>
  </si>
  <si>
    <t>2590431</t>
  </si>
  <si>
    <t>锦江之星(济宁琵琶山路店)</t>
  </si>
  <si>
    <t>166.26</t>
  </si>
  <si>
    <t>2022-06-14 18:21:11</t>
  </si>
  <si>
    <t>2590463</t>
  </si>
  <si>
    <t>城市便捷酒店(广州荔湾增滘店)</t>
  </si>
  <si>
    <t>223.21</t>
  </si>
  <si>
    <t>2022-06-14 18:50:48</t>
  </si>
  <si>
    <t>2590466</t>
  </si>
  <si>
    <t>锦江之星品尚(南京汉中门店)</t>
  </si>
  <si>
    <t>258.06</t>
  </si>
  <si>
    <t>2022-06-14 18:51:50</t>
  </si>
  <si>
    <t>2590524</t>
  </si>
  <si>
    <t>449.82</t>
  </si>
  <si>
    <t>2022-06-14 19:38:23</t>
  </si>
  <si>
    <t>2590561</t>
  </si>
  <si>
    <t>锦江之星（盐城黄海东路招商场店）</t>
  </si>
  <si>
    <t>132.60</t>
  </si>
  <si>
    <t>2022-06-14 20:05:14</t>
  </si>
  <si>
    <t>2590629</t>
  </si>
  <si>
    <t>锦江之星(阜新迎宾大街店)</t>
  </si>
  <si>
    <t>2022-06-16</t>
  </si>
  <si>
    <t>149.94</t>
  </si>
  <si>
    <t>2022-06-14 21:04:26</t>
  </si>
  <si>
    <t>2590676</t>
  </si>
  <si>
    <t>维也纳智好酒店（杭州紫金港店）</t>
  </si>
  <si>
    <t>232.56</t>
  </si>
  <si>
    <t>2022-06-14 21:43:16</t>
  </si>
  <si>
    <t>2590681</t>
  </si>
  <si>
    <t>锦江都城酒店(大同东信广场店)</t>
  </si>
  <si>
    <t>2022-06-14 21:45:56</t>
  </si>
  <si>
    <t>2590691</t>
  </si>
  <si>
    <t>7天优品酒店(重庆红旗河沟加州店)</t>
  </si>
  <si>
    <t>119.34</t>
  </si>
  <si>
    <t>2022-06-14 21:54:14</t>
  </si>
  <si>
    <t>2590761</t>
  </si>
  <si>
    <t>麗枫酒店(阜宁香港路店)</t>
  </si>
  <si>
    <t>281.52</t>
  </si>
  <si>
    <t>2022-06-14 22:40:01</t>
  </si>
  <si>
    <t>2590813</t>
  </si>
  <si>
    <t>锦江之星风尚(太原南内环财大北校店)</t>
  </si>
  <si>
    <t>138.04</t>
  </si>
  <si>
    <t>2022-06-14 23:27:22</t>
  </si>
  <si>
    <t>2590815</t>
  </si>
  <si>
    <t>麗枫酒店(乌鲁木齐北京南路铁路局地铁站店)</t>
  </si>
  <si>
    <t>331.50</t>
  </si>
  <si>
    <t>2022-06-14 23:30:49</t>
  </si>
  <si>
    <t>2590863</t>
  </si>
  <si>
    <t>198.97</t>
  </si>
  <si>
    <t>2022-06-15 00:34:28</t>
  </si>
  <si>
    <t>2591028</t>
  </si>
  <si>
    <t>维也纳酒店(宾阳店)</t>
  </si>
  <si>
    <t>211.14</t>
  </si>
  <si>
    <t>2022-06-15 08:02:13</t>
  </si>
  <si>
    <t>2591122</t>
  </si>
  <si>
    <t>扬州文昌路希尔顿欢朋酒店</t>
  </si>
  <si>
    <t>332.52</t>
  </si>
  <si>
    <t>2022-06-15 09:44:42</t>
  </si>
  <si>
    <t>2591126</t>
  </si>
  <si>
    <t>2022-06-15 09:54:21</t>
  </si>
  <si>
    <t>2591139</t>
  </si>
  <si>
    <t>维也纳国际酒店(福州长乐东关店)</t>
  </si>
  <si>
    <t>216.24</t>
  </si>
  <si>
    <t>2022-06-15 10:00:15</t>
  </si>
  <si>
    <t>2591141</t>
  </si>
  <si>
    <t>7天优品酒店(深圳竹子林地铁站店)</t>
  </si>
  <si>
    <t>2022-06-15 10:01:03</t>
  </si>
  <si>
    <t>2591181</t>
  </si>
  <si>
    <t>锦江之星品尚(青岛泊里董家口店)</t>
  </si>
  <si>
    <t>225.42</t>
  </si>
  <si>
    <t>2022-06-15 10:27:46</t>
  </si>
  <si>
    <t>2591230</t>
  </si>
  <si>
    <t>iu酒店（霍州鼓楼店）</t>
  </si>
  <si>
    <t>2022-06-15 11:09:19</t>
  </si>
  <si>
    <t>2591233</t>
  </si>
  <si>
    <t>广州珠江新城希尔顿欢朋酒店</t>
  </si>
  <si>
    <t>676.26</t>
  </si>
  <si>
    <t>2022-06-15 11:11:02</t>
  </si>
  <si>
    <t>2591234</t>
  </si>
  <si>
    <t>维也纳国际酒店（嘉兴南湖万达广场店）</t>
  </si>
  <si>
    <t>208.08</t>
  </si>
  <si>
    <t>2022-06-15 11:11:53</t>
  </si>
  <si>
    <t>2591261</t>
  </si>
  <si>
    <t>7天连锁酒店(西安交大医学院纬一街地铁站店)</t>
  </si>
  <si>
    <t>129.54</t>
  </si>
  <si>
    <t>2022-06-15 11:27:06</t>
  </si>
  <si>
    <t>2591263</t>
  </si>
  <si>
    <t>维也纳国际酒店(莆田明珠店)</t>
  </si>
  <si>
    <t>237.00</t>
  </si>
  <si>
    <t>2022-06-15 11:27:44</t>
  </si>
  <si>
    <t>2591297</t>
  </si>
  <si>
    <t>7天连锁酒店（大庆万达广场市政府店）</t>
  </si>
  <si>
    <t>350.88</t>
  </si>
  <si>
    <t>2022-06-15 11:56:33</t>
  </si>
  <si>
    <t>2591351</t>
  </si>
  <si>
    <t>维也纳国际酒店(昭平桂江店)</t>
  </si>
  <si>
    <t>228.48</t>
  </si>
  <si>
    <t>2022-06-15 12:31:31</t>
  </si>
  <si>
    <t>2591363</t>
  </si>
  <si>
    <t>锦江之星(安康高新运动公园店)</t>
  </si>
  <si>
    <t>2022-06-15 12:40:27</t>
  </si>
  <si>
    <t>2591419</t>
  </si>
  <si>
    <t>433.50</t>
  </si>
  <si>
    <t>2022-06-15 13:15:37</t>
  </si>
  <si>
    <t>2591444</t>
  </si>
  <si>
    <t>维也纳3好酒店(中山南区店)</t>
  </si>
  <si>
    <t>174.42</t>
  </si>
  <si>
    <t>2022-06-15 13:41:55</t>
  </si>
  <si>
    <t>2591445</t>
  </si>
  <si>
    <t>2022-06-15 13:42:09</t>
  </si>
  <si>
    <t>2591478</t>
  </si>
  <si>
    <t>7天连锁酒店(北京西客站南广场店)</t>
  </si>
  <si>
    <t>147.90</t>
  </si>
  <si>
    <t>2022-06-15 14:14:58</t>
  </si>
  <si>
    <t>2591503</t>
  </si>
  <si>
    <t>维也纳3好酒店(上林霞客路店)</t>
  </si>
  <si>
    <t>2022-06-15 14:30:00</t>
  </si>
  <si>
    <t>2591505</t>
  </si>
  <si>
    <t>7天优品酒店(石河子客运站店)</t>
  </si>
  <si>
    <t>2022-06-15 14:31:43</t>
  </si>
  <si>
    <t>2591529</t>
  </si>
  <si>
    <t>2022-06-15 14:54:53</t>
  </si>
  <si>
    <t>2591550</t>
  </si>
  <si>
    <t>IU酒店(天水南站店)</t>
  </si>
  <si>
    <t>175.44</t>
  </si>
  <si>
    <t>2022-06-15 15:13:16</t>
  </si>
  <si>
    <t>2591560</t>
  </si>
  <si>
    <t>麗枫酒店(天门新城CBD沃尔玛店)</t>
  </si>
  <si>
    <t>222.36</t>
  </si>
  <si>
    <t>2022-06-15 15:26:14</t>
  </si>
  <si>
    <t>2591579</t>
  </si>
  <si>
    <t>锦江之星（沈阳张士中央大街店）</t>
  </si>
  <si>
    <t>183.60</t>
  </si>
  <si>
    <t>2022-06-15 15:40:57</t>
  </si>
  <si>
    <t>2591581</t>
  </si>
  <si>
    <t>2022-06-15 15:42:07</t>
  </si>
  <si>
    <t>2591588</t>
  </si>
  <si>
    <t>2022-06-15 15:48:38</t>
  </si>
  <si>
    <t>2591616</t>
  </si>
  <si>
    <t>768.06</t>
  </si>
  <si>
    <t>2022-06-15 16:06:09</t>
  </si>
  <si>
    <t>2591620</t>
  </si>
  <si>
    <t>吉安希尔顿欢朋酒店</t>
  </si>
  <si>
    <t>341.70</t>
  </si>
  <si>
    <t>2022-06-15 16:08:53</t>
  </si>
  <si>
    <t>2591689</t>
  </si>
  <si>
    <t>7天优品酒店(赣州火车站店)</t>
  </si>
  <si>
    <t>125.60</t>
  </si>
  <si>
    <t>2022-06-15 17:17:14</t>
  </si>
  <si>
    <t>2591820</t>
  </si>
  <si>
    <t>宜尚酒店(南京天印大道地铁站店)</t>
  </si>
  <si>
    <t>274.72</t>
  </si>
  <si>
    <t>2022-06-15 19:21:34</t>
  </si>
  <si>
    <t>2591876</t>
  </si>
  <si>
    <t>南宁江南希尔顿欢朋酒店</t>
  </si>
  <si>
    <t>381.88</t>
  </si>
  <si>
    <t>2022-06-15 19:59:32</t>
  </si>
  <si>
    <t>2593002</t>
  </si>
  <si>
    <t>365云盟酒店(张北店)</t>
  </si>
  <si>
    <t>84.84</t>
  </si>
  <si>
    <t>2022-06-16 16:59:35</t>
  </si>
  <si>
    <t>2593067</t>
  </si>
  <si>
    <t>2022-06-16 18:13:28</t>
  </si>
  <si>
    <t>2593124</t>
  </si>
  <si>
    <t>维也纳国际酒店（太原高铁南站店）</t>
  </si>
  <si>
    <t>289.28</t>
  </si>
  <si>
    <t>2022-06-16 19:13:18</t>
  </si>
  <si>
    <t>2593130</t>
  </si>
  <si>
    <t>锦江之星品尚(东营垦利石化大厦店)</t>
  </si>
  <si>
    <t>165.45</t>
  </si>
  <si>
    <t>2022-06-16 19:24:21</t>
  </si>
  <si>
    <t>2593139</t>
  </si>
  <si>
    <t>182.70</t>
  </si>
  <si>
    <t>2022-06-16 19:32:13</t>
  </si>
  <si>
    <t>2593143</t>
  </si>
  <si>
    <t>维也纳国际酒店(烟台自贸区金沙滩星颐广场店)</t>
  </si>
  <si>
    <t>314.65</t>
  </si>
  <si>
    <t>2022-06-16 19:34:31</t>
  </si>
  <si>
    <t>2593173</t>
  </si>
  <si>
    <t>锦江之星(安阳工学院店)</t>
  </si>
  <si>
    <t>365.40</t>
  </si>
  <si>
    <t>2022-06-16 20:03:40</t>
  </si>
  <si>
    <t>2593180</t>
  </si>
  <si>
    <t>206.05</t>
  </si>
  <si>
    <t>2022-06-16 20:07:00</t>
  </si>
  <si>
    <t>2593210</t>
  </si>
  <si>
    <t>维也纳国际酒店(苏州蠡口家具城店)</t>
  </si>
  <si>
    <t>189.81</t>
  </si>
  <si>
    <t>2022-06-16 20:38:00</t>
  </si>
  <si>
    <t>2593259</t>
  </si>
  <si>
    <t>维也纳酒店(惠州东平水岸城)</t>
  </si>
  <si>
    <t>240.72</t>
  </si>
  <si>
    <t>2022-06-16 21:18:09</t>
  </si>
  <si>
    <t>2593309</t>
  </si>
  <si>
    <t>凯里亚德酒店（汕头铭润广场店）</t>
  </si>
  <si>
    <t>500.82</t>
  </si>
  <si>
    <t>2022-06-16 22:10:00</t>
  </si>
  <si>
    <t>2593311</t>
  </si>
  <si>
    <t>城市便捷酒店(来宾滨江店)</t>
  </si>
  <si>
    <t>164.63</t>
  </si>
  <si>
    <t>2022-06-16 22:10:46</t>
  </si>
  <si>
    <t>2593342</t>
  </si>
  <si>
    <t>维也纳酒店(当阳汽车客运站店)</t>
  </si>
  <si>
    <t>2022-06-16 22:36:41</t>
  </si>
  <si>
    <t>2593359</t>
  </si>
  <si>
    <t>7天连锁酒店(聊城火车站东昌湖店)</t>
  </si>
  <si>
    <t>2022-06-16 22:47:33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</si>
</sst>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85</xdr:row>
      <xdr:rowOff>0</xdr:rowOff>
    </xdr:from>
    <xdr:to>
      <xdr:col>24</xdr:col>
      <xdr:colOff>609600</xdr:colOff>
      <xdr:row>127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58150" y="13030200"/>
          <a:ext cx="9525000" cy="7334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2"/>
  <sheetViews>
    <sheetView topLeftCell="A49" workbookViewId="0">
      <selection activeCell="A4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44725</v>
      </c>
      <c r="G2" s="6">
        <v>44727</v>
      </c>
      <c r="H2" s="4">
        <v>1</v>
      </c>
      <c r="I2" s="4">
        <v>2</v>
      </c>
      <c r="J2" s="4">
        <v>2</v>
      </c>
      <c r="K2" s="4" t="s">
        <v>30</v>
      </c>
      <c r="L2" s="4">
        <v>642.1</v>
      </c>
      <c r="M2" s="4">
        <v>642.1</v>
      </c>
      <c r="N2" s="4" t="s">
        <v>31</v>
      </c>
      <c r="O2" s="4" t="s">
        <v>32</v>
      </c>
      <c r="P2" s="4" t="s">
        <v>33</v>
      </c>
      <c r="Q2" s="4">
        <v>0</v>
      </c>
      <c r="R2" s="7">
        <v>44723</v>
      </c>
      <c r="S2" s="6">
        <v>44730</v>
      </c>
      <c r="T2" s="4" t="s">
        <v>34</v>
      </c>
      <c r="U2" s="4">
        <v>642.1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44725</v>
      </c>
      <c r="G3" s="6">
        <v>44727</v>
      </c>
      <c r="H3" s="4">
        <v>1</v>
      </c>
      <c r="I3" s="4">
        <v>2</v>
      </c>
      <c r="J3" s="4">
        <v>2</v>
      </c>
      <c r="K3" s="4" t="s">
        <v>30</v>
      </c>
      <c r="L3" s="4">
        <v>642.1</v>
      </c>
      <c r="M3" s="4">
        <v>642.1</v>
      </c>
      <c r="N3" s="4" t="s">
        <v>37</v>
      </c>
      <c r="O3" s="4" t="s">
        <v>32</v>
      </c>
      <c r="P3" s="4" t="s">
        <v>33</v>
      </c>
      <c r="Q3" s="4">
        <v>0</v>
      </c>
      <c r="R3" s="7">
        <v>44723</v>
      </c>
      <c r="S3" s="6">
        <v>44730</v>
      </c>
      <c r="T3" s="4" t="s">
        <v>34</v>
      </c>
      <c r="U3" s="4">
        <v>642.1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44725</v>
      </c>
      <c r="G4" s="6">
        <v>44727</v>
      </c>
      <c r="H4" s="4">
        <v>1</v>
      </c>
      <c r="I4" s="4">
        <v>2</v>
      </c>
      <c r="J4" s="4">
        <v>2</v>
      </c>
      <c r="K4" s="4" t="s">
        <v>30</v>
      </c>
      <c r="L4" s="4">
        <v>561.5</v>
      </c>
      <c r="M4" s="4">
        <v>561.5</v>
      </c>
      <c r="N4" s="4" t="s">
        <v>41</v>
      </c>
      <c r="O4" s="4" t="s">
        <v>32</v>
      </c>
      <c r="P4" s="4" t="s">
        <v>33</v>
      </c>
      <c r="Q4" s="4">
        <v>0</v>
      </c>
      <c r="R4" s="7">
        <v>44724</v>
      </c>
      <c r="S4" s="6">
        <v>44730</v>
      </c>
      <c r="T4" s="4" t="s">
        <v>34</v>
      </c>
      <c r="U4" s="4">
        <v>561.5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36</v>
      </c>
      <c r="B5" s="4" t="s">
        <v>26</v>
      </c>
      <c r="C5" s="4" t="s">
        <v>42</v>
      </c>
      <c r="D5" s="4" t="s">
        <v>28</v>
      </c>
      <c r="E5" s="4" t="s">
        <v>29</v>
      </c>
      <c r="F5" s="6">
        <v>44725</v>
      </c>
      <c r="G5" s="6">
        <v>44727</v>
      </c>
      <c r="H5" s="4">
        <v>1</v>
      </c>
      <c r="I5" s="4">
        <v>2</v>
      </c>
      <c r="J5" s="4">
        <v>2</v>
      </c>
      <c r="K5" s="4" t="s">
        <v>30</v>
      </c>
      <c r="L5" s="4">
        <v>-642.1</v>
      </c>
      <c r="M5" s="4">
        <v>-642.1</v>
      </c>
      <c r="N5" s="4" t="s">
        <v>37</v>
      </c>
      <c r="O5" s="4" t="s">
        <v>32</v>
      </c>
      <c r="P5" s="4" t="s">
        <v>33</v>
      </c>
      <c r="Q5" s="4">
        <v>0</v>
      </c>
      <c r="R5" s="7">
        <v>44723</v>
      </c>
      <c r="S5" s="6">
        <v>44730</v>
      </c>
      <c r="T5" s="4" t="s">
        <v>34</v>
      </c>
      <c r="U5" s="4">
        <v>-642.1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25</v>
      </c>
      <c r="B6" s="4" t="s">
        <v>26</v>
      </c>
      <c r="C6" s="4" t="s">
        <v>42</v>
      </c>
      <c r="D6" s="4" t="s">
        <v>28</v>
      </c>
      <c r="E6" s="4" t="s">
        <v>29</v>
      </c>
      <c r="F6" s="6">
        <v>44725</v>
      </c>
      <c r="G6" s="6">
        <v>44727</v>
      </c>
      <c r="H6" s="4">
        <v>1</v>
      </c>
      <c r="I6" s="4">
        <v>2</v>
      </c>
      <c r="J6" s="4">
        <v>2</v>
      </c>
      <c r="K6" s="4" t="s">
        <v>30</v>
      </c>
      <c r="L6" s="4">
        <v>-642.1</v>
      </c>
      <c r="M6" s="4">
        <v>-642.1</v>
      </c>
      <c r="N6" s="4" t="s">
        <v>31</v>
      </c>
      <c r="O6" s="4" t="s">
        <v>32</v>
      </c>
      <c r="P6" s="4" t="s">
        <v>33</v>
      </c>
      <c r="Q6" s="4">
        <v>0</v>
      </c>
      <c r="R6" s="7">
        <v>44723</v>
      </c>
      <c r="S6" s="6">
        <v>44730</v>
      </c>
      <c r="T6" s="4" t="s">
        <v>34</v>
      </c>
      <c r="U6" s="4">
        <v>-642.1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43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44726</v>
      </c>
      <c r="G7" s="6">
        <v>44727</v>
      </c>
      <c r="H7" s="4">
        <v>1</v>
      </c>
      <c r="I7" s="4">
        <v>1</v>
      </c>
      <c r="J7" s="4">
        <v>1</v>
      </c>
      <c r="K7" s="4" t="s">
        <v>30</v>
      </c>
      <c r="L7" s="4">
        <v>238.53</v>
      </c>
      <c r="M7" s="4">
        <v>238.53</v>
      </c>
      <c r="N7" s="4" t="s">
        <v>46</v>
      </c>
      <c r="O7" s="4" t="s">
        <v>32</v>
      </c>
      <c r="P7" s="4" t="s">
        <v>33</v>
      </c>
      <c r="Q7" s="4">
        <v>0</v>
      </c>
      <c r="R7" s="7">
        <v>44725</v>
      </c>
      <c r="S7" s="6">
        <v>44730</v>
      </c>
      <c r="T7" s="4" t="s">
        <v>34</v>
      </c>
      <c r="U7" s="4">
        <v>238.53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47</v>
      </c>
      <c r="B8" s="4" t="s">
        <v>26</v>
      </c>
      <c r="C8" s="4" t="s">
        <v>27</v>
      </c>
      <c r="D8" s="4" t="s">
        <v>48</v>
      </c>
      <c r="E8" s="4" t="s">
        <v>49</v>
      </c>
      <c r="F8" s="6">
        <v>44726</v>
      </c>
      <c r="G8" s="6">
        <v>44727</v>
      </c>
      <c r="H8" s="4">
        <v>1</v>
      </c>
      <c r="I8" s="4">
        <v>1</v>
      </c>
      <c r="J8" s="4">
        <v>1</v>
      </c>
      <c r="K8" s="4" t="s">
        <v>30</v>
      </c>
      <c r="L8" s="4">
        <v>273.04</v>
      </c>
      <c r="M8" s="4">
        <v>273.04</v>
      </c>
      <c r="N8" s="4" t="s">
        <v>50</v>
      </c>
      <c r="O8" s="4" t="s">
        <v>32</v>
      </c>
      <c r="P8" s="4" t="s">
        <v>33</v>
      </c>
      <c r="Q8" s="4">
        <v>0</v>
      </c>
      <c r="R8" s="7">
        <v>44726</v>
      </c>
      <c r="S8" s="6">
        <v>44730</v>
      </c>
      <c r="T8" s="4" t="s">
        <v>34</v>
      </c>
      <c r="U8" s="4">
        <v>273.04</v>
      </c>
      <c r="V8" s="4">
        <v>0</v>
      </c>
      <c r="W8" s="4">
        <v>0</v>
      </c>
      <c r="X8" s="4" t="s">
        <v>51</v>
      </c>
      <c r="Y8" s="4" t="s">
        <v>35</v>
      </c>
    </row>
    <row r="9" s="4" customFormat="1" spans="1:25">
      <c r="A9" s="4" t="s">
        <v>52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44726</v>
      </c>
      <c r="G9" s="6">
        <v>44727</v>
      </c>
      <c r="H9" s="4">
        <v>1</v>
      </c>
      <c r="I9" s="4">
        <v>1</v>
      </c>
      <c r="J9" s="4">
        <v>1</v>
      </c>
      <c r="K9" s="4" t="s">
        <v>30</v>
      </c>
      <c r="L9" s="4">
        <v>271.01</v>
      </c>
      <c r="M9" s="4">
        <v>271.01</v>
      </c>
      <c r="N9" s="4" t="s">
        <v>55</v>
      </c>
      <c r="O9" s="4" t="s">
        <v>32</v>
      </c>
      <c r="P9" s="4" t="s">
        <v>33</v>
      </c>
      <c r="Q9" s="4">
        <v>0</v>
      </c>
      <c r="R9" s="7">
        <v>44726</v>
      </c>
      <c r="S9" s="6">
        <v>44730</v>
      </c>
      <c r="T9" s="4" t="s">
        <v>34</v>
      </c>
      <c r="U9" s="4">
        <v>271.01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56</v>
      </c>
      <c r="B10" s="4" t="s">
        <v>26</v>
      </c>
      <c r="C10" s="4" t="s">
        <v>27</v>
      </c>
      <c r="D10" s="4" t="s">
        <v>57</v>
      </c>
      <c r="E10" s="4" t="s">
        <v>58</v>
      </c>
      <c r="F10" s="6">
        <v>44726</v>
      </c>
      <c r="G10" s="6">
        <v>44727</v>
      </c>
      <c r="H10" s="4">
        <v>1</v>
      </c>
      <c r="I10" s="4">
        <v>1</v>
      </c>
      <c r="J10" s="4">
        <v>1</v>
      </c>
      <c r="K10" s="4" t="s">
        <v>30</v>
      </c>
      <c r="L10" s="4">
        <v>157.33</v>
      </c>
      <c r="M10" s="4">
        <v>157.33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44726</v>
      </c>
      <c r="S10" s="6">
        <v>44730</v>
      </c>
      <c r="T10" s="4" t="s">
        <v>34</v>
      </c>
      <c r="U10" s="4">
        <v>157.33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60</v>
      </c>
      <c r="B11" s="4" t="s">
        <v>26</v>
      </c>
      <c r="C11" s="4" t="s">
        <v>27</v>
      </c>
      <c r="D11" s="4" t="s">
        <v>57</v>
      </c>
      <c r="E11" s="4" t="s">
        <v>61</v>
      </c>
      <c r="F11" s="6">
        <v>44726</v>
      </c>
      <c r="G11" s="6">
        <v>44727</v>
      </c>
      <c r="H11" s="4">
        <v>1</v>
      </c>
      <c r="I11" s="4">
        <v>1</v>
      </c>
      <c r="J11" s="4">
        <v>1</v>
      </c>
      <c r="K11" s="4" t="s">
        <v>30</v>
      </c>
      <c r="L11" s="4">
        <v>149.21</v>
      </c>
      <c r="M11" s="4">
        <v>149.21</v>
      </c>
      <c r="N11" s="4" t="s">
        <v>62</v>
      </c>
      <c r="O11" s="4" t="s">
        <v>32</v>
      </c>
      <c r="P11" s="4" t="s">
        <v>33</v>
      </c>
      <c r="Q11" s="4">
        <v>0</v>
      </c>
      <c r="R11" s="7">
        <v>44726</v>
      </c>
      <c r="S11" s="6">
        <v>44730</v>
      </c>
      <c r="T11" s="4" t="s">
        <v>34</v>
      </c>
      <c r="U11" s="4">
        <v>149.21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63</v>
      </c>
      <c r="B12" s="4" t="s">
        <v>26</v>
      </c>
      <c r="C12" s="4" t="s">
        <v>27</v>
      </c>
      <c r="D12" s="4" t="s">
        <v>57</v>
      </c>
      <c r="E12" s="4" t="s">
        <v>58</v>
      </c>
      <c r="F12" s="6">
        <v>44726</v>
      </c>
      <c r="G12" s="6">
        <v>44727</v>
      </c>
      <c r="H12" s="4">
        <v>1</v>
      </c>
      <c r="I12" s="4">
        <v>1</v>
      </c>
      <c r="J12" s="4">
        <v>1</v>
      </c>
      <c r="K12" s="4" t="s">
        <v>30</v>
      </c>
      <c r="L12" s="4">
        <v>157.33</v>
      </c>
      <c r="M12" s="4">
        <v>157.33</v>
      </c>
      <c r="N12" s="4" t="s">
        <v>64</v>
      </c>
      <c r="O12" s="4" t="s">
        <v>32</v>
      </c>
      <c r="P12" s="4" t="s">
        <v>33</v>
      </c>
      <c r="Q12" s="4">
        <v>0</v>
      </c>
      <c r="R12" s="7">
        <v>44726</v>
      </c>
      <c r="S12" s="6">
        <v>44730</v>
      </c>
      <c r="T12" s="4" t="s">
        <v>34</v>
      </c>
      <c r="U12" s="4">
        <v>157.33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65</v>
      </c>
      <c r="B13" s="4" t="s">
        <v>26</v>
      </c>
      <c r="C13" s="4" t="s">
        <v>27</v>
      </c>
      <c r="D13" s="4" t="s">
        <v>66</v>
      </c>
      <c r="E13" s="4" t="s">
        <v>67</v>
      </c>
      <c r="F13" s="6">
        <v>44726</v>
      </c>
      <c r="G13" s="6">
        <v>44727</v>
      </c>
      <c r="H13" s="4">
        <v>1</v>
      </c>
      <c r="I13" s="4">
        <v>1</v>
      </c>
      <c r="J13" s="4">
        <v>1</v>
      </c>
      <c r="K13" s="4" t="s">
        <v>30</v>
      </c>
      <c r="L13" s="4">
        <v>256.8</v>
      </c>
      <c r="M13" s="4">
        <v>256.8</v>
      </c>
      <c r="N13" s="4" t="s">
        <v>68</v>
      </c>
      <c r="O13" s="4" t="s">
        <v>32</v>
      </c>
      <c r="P13" s="4" t="s">
        <v>33</v>
      </c>
      <c r="Q13" s="4">
        <v>0</v>
      </c>
      <c r="R13" s="7">
        <v>44726</v>
      </c>
      <c r="S13" s="6">
        <v>44730</v>
      </c>
      <c r="T13" s="4" t="s">
        <v>34</v>
      </c>
      <c r="U13" s="4">
        <v>256.8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69</v>
      </c>
      <c r="B14" s="4" t="s">
        <v>26</v>
      </c>
      <c r="C14" s="4" t="s">
        <v>27</v>
      </c>
      <c r="D14" s="4" t="s">
        <v>70</v>
      </c>
      <c r="E14" s="4" t="s">
        <v>71</v>
      </c>
      <c r="F14" s="6">
        <v>44726</v>
      </c>
      <c r="G14" s="6">
        <v>44727</v>
      </c>
      <c r="H14" s="4">
        <v>1</v>
      </c>
      <c r="I14" s="4">
        <v>1</v>
      </c>
      <c r="J14" s="4">
        <v>1</v>
      </c>
      <c r="K14" s="4" t="s">
        <v>30</v>
      </c>
      <c r="L14" s="4">
        <v>239.54</v>
      </c>
      <c r="M14" s="4">
        <v>239.54</v>
      </c>
      <c r="N14" s="4" t="s">
        <v>72</v>
      </c>
      <c r="O14" s="4" t="s">
        <v>32</v>
      </c>
      <c r="P14" s="4" t="s">
        <v>33</v>
      </c>
      <c r="Q14" s="4">
        <v>0</v>
      </c>
      <c r="R14" s="7">
        <v>44726</v>
      </c>
      <c r="S14" s="6">
        <v>44730</v>
      </c>
      <c r="T14" s="4" t="s">
        <v>34</v>
      </c>
      <c r="U14" s="4">
        <v>239.54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74</v>
      </c>
      <c r="E15" s="4" t="s">
        <v>75</v>
      </c>
      <c r="F15" s="6">
        <v>44726</v>
      </c>
      <c r="G15" s="6">
        <v>44727</v>
      </c>
      <c r="H15" s="4">
        <v>1</v>
      </c>
      <c r="I15" s="4">
        <v>1</v>
      </c>
      <c r="J15" s="4">
        <v>1</v>
      </c>
      <c r="K15" s="4" t="s">
        <v>30</v>
      </c>
      <c r="L15" s="4">
        <v>149.21</v>
      </c>
      <c r="M15" s="4">
        <v>149.21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44726</v>
      </c>
      <c r="S15" s="6">
        <v>44730</v>
      </c>
      <c r="T15" s="4" t="s">
        <v>34</v>
      </c>
      <c r="U15" s="4">
        <v>149.21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77</v>
      </c>
      <c r="B16" s="4" t="s">
        <v>26</v>
      </c>
      <c r="C16" s="4" t="s">
        <v>27</v>
      </c>
      <c r="D16" s="4" t="s">
        <v>74</v>
      </c>
      <c r="E16" s="4" t="s">
        <v>75</v>
      </c>
      <c r="F16" s="6">
        <v>44726</v>
      </c>
      <c r="G16" s="6">
        <v>44727</v>
      </c>
      <c r="H16" s="4">
        <v>1</v>
      </c>
      <c r="I16" s="4">
        <v>1</v>
      </c>
      <c r="J16" s="4">
        <v>1</v>
      </c>
      <c r="K16" s="4" t="s">
        <v>30</v>
      </c>
      <c r="L16" s="4">
        <v>149.21</v>
      </c>
      <c r="M16" s="4">
        <v>149.21</v>
      </c>
      <c r="N16" s="4" t="s">
        <v>78</v>
      </c>
      <c r="O16" s="4" t="s">
        <v>32</v>
      </c>
      <c r="P16" s="4" t="s">
        <v>33</v>
      </c>
      <c r="Q16" s="4">
        <v>0</v>
      </c>
      <c r="R16" s="7">
        <v>44726</v>
      </c>
      <c r="S16" s="6">
        <v>44730</v>
      </c>
      <c r="T16" s="4" t="s">
        <v>34</v>
      </c>
      <c r="U16" s="4">
        <v>149.21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79</v>
      </c>
      <c r="B17" s="4" t="s">
        <v>26</v>
      </c>
      <c r="C17" s="4" t="s">
        <v>27</v>
      </c>
      <c r="D17" s="4" t="s">
        <v>80</v>
      </c>
      <c r="E17" s="4" t="s">
        <v>45</v>
      </c>
      <c r="F17" s="6">
        <v>44726</v>
      </c>
      <c r="G17" s="6">
        <v>44727</v>
      </c>
      <c r="H17" s="4">
        <v>2</v>
      </c>
      <c r="I17" s="4">
        <v>1</v>
      </c>
      <c r="J17" s="4">
        <v>2</v>
      </c>
      <c r="K17" s="4" t="s">
        <v>30</v>
      </c>
      <c r="L17" s="4">
        <v>712.54</v>
      </c>
      <c r="M17" s="4">
        <v>712.54</v>
      </c>
      <c r="N17" s="4" t="s">
        <v>81</v>
      </c>
      <c r="O17" s="4" t="s">
        <v>32</v>
      </c>
      <c r="P17" s="4" t="s">
        <v>33</v>
      </c>
      <c r="Q17" s="4">
        <v>0</v>
      </c>
      <c r="R17" s="7">
        <v>44726</v>
      </c>
      <c r="S17" s="6">
        <v>44730</v>
      </c>
      <c r="T17" s="4" t="s">
        <v>34</v>
      </c>
      <c r="U17" s="4">
        <v>712.54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79</v>
      </c>
      <c r="B18" s="4" t="s">
        <v>26</v>
      </c>
      <c r="C18" s="4" t="s">
        <v>42</v>
      </c>
      <c r="D18" s="4" t="s">
        <v>80</v>
      </c>
      <c r="E18" s="4" t="s">
        <v>45</v>
      </c>
      <c r="F18" s="6">
        <v>44726</v>
      </c>
      <c r="G18" s="6">
        <v>44727</v>
      </c>
      <c r="H18" s="4">
        <v>2</v>
      </c>
      <c r="I18" s="4">
        <v>1</v>
      </c>
      <c r="J18" s="4">
        <v>2</v>
      </c>
      <c r="K18" s="4" t="s">
        <v>30</v>
      </c>
      <c r="L18" s="4">
        <v>-712.54</v>
      </c>
      <c r="M18" s="4">
        <v>-712.54</v>
      </c>
      <c r="N18" s="4" t="s">
        <v>81</v>
      </c>
      <c r="O18" s="4" t="s">
        <v>32</v>
      </c>
      <c r="P18" s="4" t="s">
        <v>33</v>
      </c>
      <c r="Q18" s="4">
        <v>0</v>
      </c>
      <c r="R18" s="7">
        <v>44726</v>
      </c>
      <c r="S18" s="6">
        <v>44730</v>
      </c>
      <c r="T18" s="4" t="s">
        <v>34</v>
      </c>
      <c r="U18" s="4">
        <v>-712.54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82</v>
      </c>
      <c r="B19" s="4" t="s">
        <v>26</v>
      </c>
      <c r="C19" s="4" t="s">
        <v>27</v>
      </c>
      <c r="D19" s="4" t="s">
        <v>83</v>
      </c>
      <c r="E19" s="4" t="s">
        <v>84</v>
      </c>
      <c r="F19" s="6">
        <v>44726</v>
      </c>
      <c r="G19" s="6">
        <v>44727</v>
      </c>
      <c r="H19" s="4">
        <v>1</v>
      </c>
      <c r="I19" s="4">
        <v>1</v>
      </c>
      <c r="J19" s="4">
        <v>1</v>
      </c>
      <c r="K19" s="4" t="s">
        <v>30</v>
      </c>
      <c r="L19" s="4">
        <v>131.95</v>
      </c>
      <c r="M19" s="4">
        <v>131.95</v>
      </c>
      <c r="N19" s="4" t="s">
        <v>85</v>
      </c>
      <c r="O19" s="4" t="s">
        <v>32</v>
      </c>
      <c r="P19" s="4" t="s">
        <v>33</v>
      </c>
      <c r="Q19" s="4">
        <v>0</v>
      </c>
      <c r="R19" s="7">
        <v>44726</v>
      </c>
      <c r="S19" s="6">
        <v>44730</v>
      </c>
      <c r="T19" s="4" t="s">
        <v>34</v>
      </c>
      <c r="U19" s="4">
        <v>131.95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86</v>
      </c>
      <c r="B20" s="4" t="s">
        <v>26</v>
      </c>
      <c r="C20" s="4" t="s">
        <v>27</v>
      </c>
      <c r="D20" s="4" t="s">
        <v>87</v>
      </c>
      <c r="E20" s="4" t="s">
        <v>88</v>
      </c>
      <c r="F20" s="6">
        <v>44726</v>
      </c>
      <c r="G20" s="6">
        <v>44727</v>
      </c>
      <c r="H20" s="4">
        <v>1</v>
      </c>
      <c r="I20" s="4">
        <v>1</v>
      </c>
      <c r="J20" s="4">
        <v>1</v>
      </c>
      <c r="K20" s="4" t="s">
        <v>30</v>
      </c>
      <c r="L20" s="4">
        <v>530.85</v>
      </c>
      <c r="M20" s="4">
        <v>530.85</v>
      </c>
      <c r="N20" s="4" t="s">
        <v>89</v>
      </c>
      <c r="O20" s="4" t="s">
        <v>32</v>
      </c>
      <c r="P20" s="4" t="s">
        <v>33</v>
      </c>
      <c r="Q20" s="4">
        <v>0</v>
      </c>
      <c r="R20" s="7">
        <v>44726</v>
      </c>
      <c r="S20" s="6">
        <v>44730</v>
      </c>
      <c r="T20" s="4" t="s">
        <v>34</v>
      </c>
      <c r="U20" s="4">
        <v>530.85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90</v>
      </c>
      <c r="B21" s="4" t="s">
        <v>26</v>
      </c>
      <c r="C21" s="4" t="s">
        <v>27</v>
      </c>
      <c r="D21" s="4" t="s">
        <v>91</v>
      </c>
      <c r="E21" s="4" t="s">
        <v>45</v>
      </c>
      <c r="F21" s="6">
        <v>44726</v>
      </c>
      <c r="G21" s="6">
        <v>44727</v>
      </c>
      <c r="H21" s="4">
        <v>1</v>
      </c>
      <c r="I21" s="4">
        <v>1</v>
      </c>
      <c r="J21" s="4">
        <v>1</v>
      </c>
      <c r="K21" s="4" t="s">
        <v>30</v>
      </c>
      <c r="L21" s="4">
        <v>239.54</v>
      </c>
      <c r="M21" s="4">
        <v>239.54</v>
      </c>
      <c r="N21" s="4" t="s">
        <v>92</v>
      </c>
      <c r="O21" s="4" t="s">
        <v>32</v>
      </c>
      <c r="P21" s="4" t="s">
        <v>33</v>
      </c>
      <c r="Q21" s="4">
        <v>0</v>
      </c>
      <c r="R21" s="7">
        <v>44726</v>
      </c>
      <c r="S21" s="6">
        <v>44730</v>
      </c>
      <c r="T21" s="4" t="s">
        <v>34</v>
      </c>
      <c r="U21" s="4">
        <v>239.54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93</v>
      </c>
      <c r="B22" s="4" t="s">
        <v>26</v>
      </c>
      <c r="C22" s="4" t="s">
        <v>27</v>
      </c>
      <c r="D22" s="4" t="s">
        <v>91</v>
      </c>
      <c r="E22" s="4" t="s">
        <v>71</v>
      </c>
      <c r="F22" s="6">
        <v>44726</v>
      </c>
      <c r="G22" s="6">
        <v>44727</v>
      </c>
      <c r="H22" s="4">
        <v>1</v>
      </c>
      <c r="I22" s="4">
        <v>1</v>
      </c>
      <c r="J22" s="4">
        <v>1</v>
      </c>
      <c r="K22" s="4" t="s">
        <v>30</v>
      </c>
      <c r="L22" s="4">
        <v>247.66</v>
      </c>
      <c r="M22" s="4">
        <v>247.66</v>
      </c>
      <c r="N22" s="4" t="s">
        <v>92</v>
      </c>
      <c r="O22" s="4" t="s">
        <v>32</v>
      </c>
      <c r="P22" s="4" t="s">
        <v>33</v>
      </c>
      <c r="Q22" s="4">
        <v>0</v>
      </c>
      <c r="R22" s="7">
        <v>44726</v>
      </c>
      <c r="S22" s="6">
        <v>44730</v>
      </c>
      <c r="T22" s="4" t="s">
        <v>34</v>
      </c>
      <c r="U22" s="4">
        <v>247.66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94</v>
      </c>
      <c r="B23" s="4" t="s">
        <v>26</v>
      </c>
      <c r="C23" s="4" t="s">
        <v>27</v>
      </c>
      <c r="D23" s="4" t="s">
        <v>95</v>
      </c>
      <c r="E23" s="4" t="s">
        <v>96</v>
      </c>
      <c r="F23" s="6">
        <v>44726</v>
      </c>
      <c r="G23" s="6">
        <v>44727</v>
      </c>
      <c r="H23" s="4">
        <v>1</v>
      </c>
      <c r="I23" s="4">
        <v>1</v>
      </c>
      <c r="J23" s="4">
        <v>1</v>
      </c>
      <c r="K23" s="4" t="s">
        <v>30</v>
      </c>
      <c r="L23" s="4">
        <v>215.18</v>
      </c>
      <c r="M23" s="4">
        <v>215.18</v>
      </c>
      <c r="N23" s="4" t="s">
        <v>97</v>
      </c>
      <c r="O23" s="4" t="s">
        <v>32</v>
      </c>
      <c r="P23" s="4" t="s">
        <v>33</v>
      </c>
      <c r="Q23" s="4">
        <v>0</v>
      </c>
      <c r="R23" s="7">
        <v>44726</v>
      </c>
      <c r="S23" s="6">
        <v>44730</v>
      </c>
      <c r="T23" s="4" t="s">
        <v>34</v>
      </c>
      <c r="U23" s="4">
        <v>215.18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98</v>
      </c>
      <c r="B24" s="4" t="s">
        <v>26</v>
      </c>
      <c r="C24" s="4" t="s">
        <v>27</v>
      </c>
      <c r="D24" s="4" t="s">
        <v>99</v>
      </c>
      <c r="E24" s="4" t="s">
        <v>100</v>
      </c>
      <c r="F24" s="6">
        <v>44726</v>
      </c>
      <c r="G24" s="6">
        <v>44727</v>
      </c>
      <c r="H24" s="4">
        <v>1</v>
      </c>
      <c r="I24" s="4">
        <v>1</v>
      </c>
      <c r="J24" s="4">
        <v>1</v>
      </c>
      <c r="K24" s="4" t="s">
        <v>30</v>
      </c>
      <c r="L24" s="4">
        <v>282.54</v>
      </c>
      <c r="M24" s="4">
        <v>282.54</v>
      </c>
      <c r="N24" s="4" t="s">
        <v>101</v>
      </c>
      <c r="O24" s="4" t="s">
        <v>32</v>
      </c>
      <c r="P24" s="4" t="s">
        <v>33</v>
      </c>
      <c r="Q24" s="4">
        <v>0</v>
      </c>
      <c r="R24" s="7">
        <v>44726</v>
      </c>
      <c r="S24" s="6">
        <v>44730</v>
      </c>
      <c r="T24" s="4" t="s">
        <v>34</v>
      </c>
      <c r="U24" s="4">
        <v>282.54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102</v>
      </c>
      <c r="B25" s="4" t="s">
        <v>26</v>
      </c>
      <c r="C25" s="4" t="s">
        <v>27</v>
      </c>
      <c r="D25" s="4" t="s">
        <v>103</v>
      </c>
      <c r="E25" s="4" t="s">
        <v>54</v>
      </c>
      <c r="F25" s="6">
        <v>44726</v>
      </c>
      <c r="G25" s="6">
        <v>44727</v>
      </c>
      <c r="H25" s="4">
        <v>1</v>
      </c>
      <c r="I25" s="4">
        <v>1</v>
      </c>
      <c r="J25" s="4">
        <v>1</v>
      </c>
      <c r="K25" s="4" t="s">
        <v>30</v>
      </c>
      <c r="L25" s="4">
        <v>274.38</v>
      </c>
      <c r="M25" s="4">
        <v>274.38</v>
      </c>
      <c r="N25" s="4" t="s">
        <v>104</v>
      </c>
      <c r="O25" s="4" t="s">
        <v>32</v>
      </c>
      <c r="P25" s="4" t="s">
        <v>33</v>
      </c>
      <c r="Q25" s="4">
        <v>0</v>
      </c>
      <c r="R25" s="7">
        <v>44726</v>
      </c>
      <c r="S25" s="6">
        <v>44730</v>
      </c>
      <c r="T25" s="4" t="s">
        <v>34</v>
      </c>
      <c r="U25" s="4">
        <v>274.38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105</v>
      </c>
      <c r="B26" s="4" t="s">
        <v>26</v>
      </c>
      <c r="C26" s="4" t="s">
        <v>27</v>
      </c>
      <c r="D26" s="4" t="s">
        <v>106</v>
      </c>
      <c r="E26" s="4" t="s">
        <v>107</v>
      </c>
      <c r="F26" s="6">
        <v>44726</v>
      </c>
      <c r="G26" s="6">
        <v>44727</v>
      </c>
      <c r="H26" s="4">
        <v>1</v>
      </c>
      <c r="I26" s="4">
        <v>1</v>
      </c>
      <c r="J26" s="4">
        <v>1</v>
      </c>
      <c r="K26" s="4" t="s">
        <v>30</v>
      </c>
      <c r="L26" s="4">
        <v>141.78</v>
      </c>
      <c r="M26" s="4">
        <v>141.78</v>
      </c>
      <c r="N26" s="4" t="s">
        <v>108</v>
      </c>
      <c r="O26" s="4" t="s">
        <v>32</v>
      </c>
      <c r="P26" s="4" t="s">
        <v>33</v>
      </c>
      <c r="Q26" s="4">
        <v>0</v>
      </c>
      <c r="R26" s="7">
        <v>44726</v>
      </c>
      <c r="S26" s="6">
        <v>44730</v>
      </c>
      <c r="T26" s="4" t="s">
        <v>34</v>
      </c>
      <c r="U26" s="4">
        <v>141.78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109</v>
      </c>
      <c r="B27" s="4" t="s">
        <v>26</v>
      </c>
      <c r="C27" s="4" t="s">
        <v>27</v>
      </c>
      <c r="D27" s="4" t="s">
        <v>110</v>
      </c>
      <c r="E27" s="4" t="s">
        <v>45</v>
      </c>
      <c r="F27" s="6">
        <v>44726</v>
      </c>
      <c r="G27" s="6">
        <v>44727</v>
      </c>
      <c r="H27" s="4">
        <v>1</v>
      </c>
      <c r="I27" s="4">
        <v>1</v>
      </c>
      <c r="J27" s="4">
        <v>1</v>
      </c>
      <c r="K27" s="4" t="s">
        <v>30</v>
      </c>
      <c r="L27" s="4">
        <v>239.7</v>
      </c>
      <c r="M27" s="4">
        <v>239.7</v>
      </c>
      <c r="N27" s="4" t="s">
        <v>111</v>
      </c>
      <c r="O27" s="4" t="s">
        <v>32</v>
      </c>
      <c r="P27" s="4" t="s">
        <v>33</v>
      </c>
      <c r="Q27" s="4">
        <v>0</v>
      </c>
      <c r="R27" s="7">
        <v>44726</v>
      </c>
      <c r="S27" s="6">
        <v>44730</v>
      </c>
      <c r="T27" s="4" t="s">
        <v>34</v>
      </c>
      <c r="U27" s="4">
        <v>239.7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112</v>
      </c>
      <c r="B28" s="4" t="s">
        <v>26</v>
      </c>
      <c r="C28" s="4" t="s">
        <v>27</v>
      </c>
      <c r="D28" s="4" t="s">
        <v>113</v>
      </c>
      <c r="E28" s="4" t="s">
        <v>67</v>
      </c>
      <c r="F28" s="6">
        <v>44726</v>
      </c>
      <c r="G28" s="6">
        <v>44727</v>
      </c>
      <c r="H28" s="4">
        <v>1</v>
      </c>
      <c r="I28" s="4">
        <v>1</v>
      </c>
      <c r="J28" s="4">
        <v>1</v>
      </c>
      <c r="K28" s="4" t="s">
        <v>30</v>
      </c>
      <c r="L28" s="4">
        <v>207.06</v>
      </c>
      <c r="M28" s="4">
        <v>207.06</v>
      </c>
      <c r="N28" s="4" t="s">
        <v>114</v>
      </c>
      <c r="O28" s="4" t="s">
        <v>32</v>
      </c>
      <c r="P28" s="4" t="s">
        <v>33</v>
      </c>
      <c r="Q28" s="4">
        <v>0</v>
      </c>
      <c r="R28" s="7">
        <v>44726</v>
      </c>
      <c r="S28" s="6">
        <v>44730</v>
      </c>
      <c r="T28" s="4" t="s">
        <v>34</v>
      </c>
      <c r="U28" s="4">
        <v>207.06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115</v>
      </c>
      <c r="B29" s="4" t="s">
        <v>26</v>
      </c>
      <c r="C29" s="4" t="s">
        <v>27</v>
      </c>
      <c r="D29" s="4" t="s">
        <v>116</v>
      </c>
      <c r="E29" s="4" t="s">
        <v>45</v>
      </c>
      <c r="F29" s="6">
        <v>44726</v>
      </c>
      <c r="G29" s="6">
        <v>44727</v>
      </c>
      <c r="H29" s="4">
        <v>1</v>
      </c>
      <c r="I29" s="4">
        <v>1</v>
      </c>
      <c r="J29" s="4">
        <v>1</v>
      </c>
      <c r="K29" s="4" t="s">
        <v>30</v>
      </c>
      <c r="L29" s="4">
        <v>196.86</v>
      </c>
      <c r="M29" s="4">
        <v>196.86</v>
      </c>
      <c r="N29" s="4" t="s">
        <v>117</v>
      </c>
      <c r="O29" s="4" t="s">
        <v>32</v>
      </c>
      <c r="P29" s="4" t="s">
        <v>33</v>
      </c>
      <c r="Q29" s="4">
        <v>0</v>
      </c>
      <c r="R29" s="7">
        <v>44726</v>
      </c>
      <c r="S29" s="6">
        <v>44730</v>
      </c>
      <c r="T29" s="4" t="s">
        <v>34</v>
      </c>
      <c r="U29" s="4">
        <v>196.86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118</v>
      </c>
      <c r="B30" s="4" t="s">
        <v>26</v>
      </c>
      <c r="C30" s="4" t="s">
        <v>27</v>
      </c>
      <c r="D30" s="4" t="s">
        <v>119</v>
      </c>
      <c r="E30" s="4" t="s">
        <v>120</v>
      </c>
      <c r="F30" s="6">
        <v>44726</v>
      </c>
      <c r="G30" s="6">
        <v>44727</v>
      </c>
      <c r="H30" s="4">
        <v>1</v>
      </c>
      <c r="I30" s="4">
        <v>1</v>
      </c>
      <c r="J30" s="4">
        <v>1</v>
      </c>
      <c r="K30" s="4" t="s">
        <v>30</v>
      </c>
      <c r="L30" s="4">
        <v>166.26</v>
      </c>
      <c r="M30" s="4">
        <v>166.26</v>
      </c>
      <c r="N30" s="4" t="s">
        <v>121</v>
      </c>
      <c r="O30" s="4" t="s">
        <v>32</v>
      </c>
      <c r="P30" s="4" t="s">
        <v>33</v>
      </c>
      <c r="Q30" s="4">
        <v>0</v>
      </c>
      <c r="R30" s="7">
        <v>44726</v>
      </c>
      <c r="S30" s="6">
        <v>44730</v>
      </c>
      <c r="T30" s="4" t="s">
        <v>34</v>
      </c>
      <c r="U30" s="4">
        <v>166.26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122</v>
      </c>
      <c r="B31" s="4" t="s">
        <v>26</v>
      </c>
      <c r="C31" s="4" t="s">
        <v>27</v>
      </c>
      <c r="D31" s="4" t="s">
        <v>123</v>
      </c>
      <c r="E31" s="4" t="s">
        <v>124</v>
      </c>
      <c r="F31" s="6">
        <v>44726</v>
      </c>
      <c r="G31" s="6">
        <v>44727</v>
      </c>
      <c r="H31" s="4">
        <v>1</v>
      </c>
      <c r="I31" s="4">
        <v>1</v>
      </c>
      <c r="J31" s="4">
        <v>1</v>
      </c>
      <c r="K31" s="4" t="s">
        <v>30</v>
      </c>
      <c r="L31" s="4">
        <v>223.21</v>
      </c>
      <c r="M31" s="4">
        <v>223.21</v>
      </c>
      <c r="N31" s="4" t="s">
        <v>125</v>
      </c>
      <c r="O31" s="4" t="s">
        <v>32</v>
      </c>
      <c r="P31" s="4" t="s">
        <v>33</v>
      </c>
      <c r="Q31" s="4">
        <v>0</v>
      </c>
      <c r="R31" s="7">
        <v>44726</v>
      </c>
      <c r="S31" s="6">
        <v>44730</v>
      </c>
      <c r="T31" s="4" t="s">
        <v>34</v>
      </c>
      <c r="U31" s="4">
        <v>223.21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126</v>
      </c>
      <c r="B32" s="4" t="s">
        <v>26</v>
      </c>
      <c r="C32" s="4" t="s">
        <v>27</v>
      </c>
      <c r="D32" s="4" t="s">
        <v>127</v>
      </c>
      <c r="E32" s="4" t="s">
        <v>128</v>
      </c>
      <c r="F32" s="6">
        <v>44726</v>
      </c>
      <c r="G32" s="6">
        <v>44727</v>
      </c>
      <c r="H32" s="4">
        <v>1</v>
      </c>
      <c r="I32" s="4">
        <v>1</v>
      </c>
      <c r="J32" s="4">
        <v>1</v>
      </c>
      <c r="K32" s="4" t="s">
        <v>30</v>
      </c>
      <c r="L32" s="4">
        <v>258.06</v>
      </c>
      <c r="M32" s="4">
        <v>258.06</v>
      </c>
      <c r="N32" s="4" t="s">
        <v>129</v>
      </c>
      <c r="O32" s="4" t="s">
        <v>32</v>
      </c>
      <c r="P32" s="4" t="s">
        <v>33</v>
      </c>
      <c r="Q32" s="4">
        <v>0</v>
      </c>
      <c r="R32" s="7">
        <v>44726</v>
      </c>
      <c r="S32" s="6">
        <v>44730</v>
      </c>
      <c r="T32" s="4" t="s">
        <v>34</v>
      </c>
      <c r="U32" s="4">
        <v>258.06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130</v>
      </c>
      <c r="B33" s="4" t="s">
        <v>26</v>
      </c>
      <c r="C33" s="4" t="s">
        <v>27</v>
      </c>
      <c r="D33" s="4" t="s">
        <v>87</v>
      </c>
      <c r="E33" s="4" t="s">
        <v>131</v>
      </c>
      <c r="F33" s="6">
        <v>44726</v>
      </c>
      <c r="G33" s="6">
        <v>44727</v>
      </c>
      <c r="H33" s="4">
        <v>1</v>
      </c>
      <c r="I33" s="4">
        <v>1</v>
      </c>
      <c r="J33" s="4">
        <v>1</v>
      </c>
      <c r="K33" s="4" t="s">
        <v>30</v>
      </c>
      <c r="L33" s="4">
        <v>449.82</v>
      </c>
      <c r="M33" s="4">
        <v>449.82</v>
      </c>
      <c r="N33" s="4" t="s">
        <v>132</v>
      </c>
      <c r="O33" s="4" t="s">
        <v>32</v>
      </c>
      <c r="P33" s="4" t="s">
        <v>33</v>
      </c>
      <c r="Q33" s="4">
        <v>0</v>
      </c>
      <c r="R33" s="7">
        <v>44726</v>
      </c>
      <c r="S33" s="6">
        <v>44730</v>
      </c>
      <c r="T33" s="4" t="s">
        <v>34</v>
      </c>
      <c r="U33" s="4">
        <v>449.82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133</v>
      </c>
      <c r="B34" s="4" t="s">
        <v>26</v>
      </c>
      <c r="C34" s="4" t="s">
        <v>27</v>
      </c>
      <c r="D34" s="4" t="s">
        <v>134</v>
      </c>
      <c r="E34" s="4" t="s">
        <v>135</v>
      </c>
      <c r="F34" s="6">
        <v>44726</v>
      </c>
      <c r="G34" s="6">
        <v>44727</v>
      </c>
      <c r="H34" s="4">
        <v>4</v>
      </c>
      <c r="I34" s="4">
        <v>1</v>
      </c>
      <c r="J34" s="4">
        <v>4</v>
      </c>
      <c r="K34" s="4" t="s">
        <v>30</v>
      </c>
      <c r="L34" s="4">
        <v>828.24</v>
      </c>
      <c r="M34" s="4">
        <v>828.24</v>
      </c>
      <c r="N34" s="4" t="s">
        <v>136</v>
      </c>
      <c r="O34" s="4" t="s">
        <v>32</v>
      </c>
      <c r="P34" s="4" t="s">
        <v>33</v>
      </c>
      <c r="Q34" s="4">
        <v>0</v>
      </c>
      <c r="R34" s="7">
        <v>44726</v>
      </c>
      <c r="S34" s="6">
        <v>44730</v>
      </c>
      <c r="T34" s="4" t="s">
        <v>34</v>
      </c>
      <c r="U34" s="4">
        <v>828.24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133</v>
      </c>
      <c r="B35" s="4" t="s">
        <v>26</v>
      </c>
      <c r="C35" s="4" t="s">
        <v>42</v>
      </c>
      <c r="D35" s="4" t="s">
        <v>134</v>
      </c>
      <c r="E35" s="4" t="s">
        <v>135</v>
      </c>
      <c r="F35" s="6">
        <v>44726</v>
      </c>
      <c r="G35" s="6">
        <v>44727</v>
      </c>
      <c r="H35" s="4">
        <v>4</v>
      </c>
      <c r="I35" s="4">
        <v>1</v>
      </c>
      <c r="J35" s="4">
        <v>4</v>
      </c>
      <c r="K35" s="4" t="s">
        <v>30</v>
      </c>
      <c r="L35" s="4">
        <v>-828.24</v>
      </c>
      <c r="M35" s="4">
        <v>-828.24</v>
      </c>
      <c r="N35" s="4" t="s">
        <v>136</v>
      </c>
      <c r="O35" s="4" t="s">
        <v>32</v>
      </c>
      <c r="P35" s="4" t="s">
        <v>33</v>
      </c>
      <c r="Q35" s="4">
        <v>0</v>
      </c>
      <c r="R35" s="7">
        <v>44726</v>
      </c>
      <c r="S35" s="6">
        <v>44730</v>
      </c>
      <c r="T35" s="4" t="s">
        <v>34</v>
      </c>
      <c r="U35" s="4">
        <v>-828.24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137</v>
      </c>
      <c r="B36" s="4" t="s">
        <v>26</v>
      </c>
      <c r="C36" s="4" t="s">
        <v>27</v>
      </c>
      <c r="D36" s="4" t="s">
        <v>138</v>
      </c>
      <c r="E36" s="4" t="s">
        <v>107</v>
      </c>
      <c r="F36" s="6">
        <v>44726</v>
      </c>
      <c r="G36" s="6">
        <v>44727</v>
      </c>
      <c r="H36" s="4">
        <v>1</v>
      </c>
      <c r="I36" s="4">
        <v>1</v>
      </c>
      <c r="J36" s="4">
        <v>1</v>
      </c>
      <c r="K36" s="4" t="s">
        <v>30</v>
      </c>
      <c r="L36" s="4">
        <v>132.6</v>
      </c>
      <c r="M36" s="4">
        <v>132.6</v>
      </c>
      <c r="N36" s="4" t="s">
        <v>139</v>
      </c>
      <c r="O36" s="4" t="s">
        <v>32</v>
      </c>
      <c r="P36" s="4" t="s">
        <v>33</v>
      </c>
      <c r="Q36" s="4">
        <v>0</v>
      </c>
      <c r="R36" s="7">
        <v>44726</v>
      </c>
      <c r="S36" s="6">
        <v>44730</v>
      </c>
      <c r="T36" s="4" t="s">
        <v>34</v>
      </c>
      <c r="U36" s="4">
        <v>132.6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140</v>
      </c>
      <c r="B37" s="4" t="s">
        <v>26</v>
      </c>
      <c r="C37" s="4" t="s">
        <v>27</v>
      </c>
      <c r="D37" s="4" t="s">
        <v>141</v>
      </c>
      <c r="E37" s="4" t="s">
        <v>135</v>
      </c>
      <c r="F37" s="6">
        <v>44726</v>
      </c>
      <c r="G37" s="6">
        <v>44727</v>
      </c>
      <c r="H37" s="4">
        <v>1</v>
      </c>
      <c r="I37" s="4">
        <v>1</v>
      </c>
      <c r="J37" s="4">
        <v>1</v>
      </c>
      <c r="K37" s="4" t="s">
        <v>30</v>
      </c>
      <c r="L37" s="4">
        <v>232.56</v>
      </c>
      <c r="M37" s="4">
        <v>232.56</v>
      </c>
      <c r="N37" s="4" t="s">
        <v>142</v>
      </c>
      <c r="O37" s="4" t="s">
        <v>32</v>
      </c>
      <c r="P37" s="4" t="s">
        <v>33</v>
      </c>
      <c r="Q37" s="4">
        <v>0</v>
      </c>
      <c r="R37" s="7">
        <v>44726</v>
      </c>
      <c r="S37" s="6">
        <v>44730</v>
      </c>
      <c r="T37" s="4" t="s">
        <v>34</v>
      </c>
      <c r="U37" s="4">
        <v>232.56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143</v>
      </c>
      <c r="B38" s="4" t="s">
        <v>26</v>
      </c>
      <c r="C38" s="4" t="s">
        <v>27</v>
      </c>
      <c r="D38" s="4" t="s">
        <v>144</v>
      </c>
      <c r="E38" s="4" t="s">
        <v>145</v>
      </c>
      <c r="F38" s="6">
        <v>44726</v>
      </c>
      <c r="G38" s="6">
        <v>44727</v>
      </c>
      <c r="H38" s="4">
        <v>1</v>
      </c>
      <c r="I38" s="4">
        <v>1</v>
      </c>
      <c r="J38" s="4">
        <v>1</v>
      </c>
      <c r="K38" s="4" t="s">
        <v>30</v>
      </c>
      <c r="L38" s="4">
        <v>119.34</v>
      </c>
      <c r="M38" s="4">
        <v>119.34</v>
      </c>
      <c r="N38" s="4" t="s">
        <v>146</v>
      </c>
      <c r="O38" s="4" t="s">
        <v>32</v>
      </c>
      <c r="P38" s="4" t="s">
        <v>33</v>
      </c>
      <c r="Q38" s="4">
        <v>0</v>
      </c>
      <c r="R38" s="7">
        <v>44726</v>
      </c>
      <c r="S38" s="6">
        <v>44730</v>
      </c>
      <c r="T38" s="4" t="s">
        <v>34</v>
      </c>
      <c r="U38" s="4">
        <v>119.34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147</v>
      </c>
      <c r="B39" s="4" t="s">
        <v>26</v>
      </c>
      <c r="C39" s="4" t="s">
        <v>27</v>
      </c>
      <c r="D39" s="4" t="s">
        <v>148</v>
      </c>
      <c r="E39" s="4" t="s">
        <v>71</v>
      </c>
      <c r="F39" s="6">
        <v>44726</v>
      </c>
      <c r="G39" s="6">
        <v>44727</v>
      </c>
      <c r="H39" s="4">
        <v>1</v>
      </c>
      <c r="I39" s="4">
        <v>1</v>
      </c>
      <c r="J39" s="4">
        <v>1</v>
      </c>
      <c r="K39" s="4" t="s">
        <v>30</v>
      </c>
      <c r="L39" s="4">
        <v>331.5</v>
      </c>
      <c r="M39" s="4">
        <v>331.5</v>
      </c>
      <c r="N39" s="4" t="s">
        <v>149</v>
      </c>
      <c r="O39" s="4" t="s">
        <v>32</v>
      </c>
      <c r="P39" s="4" t="s">
        <v>33</v>
      </c>
      <c r="Q39" s="4">
        <v>0</v>
      </c>
      <c r="R39" s="7">
        <v>44726</v>
      </c>
      <c r="S39" s="6">
        <v>44730</v>
      </c>
      <c r="T39" s="4" t="s">
        <v>34</v>
      </c>
      <c r="U39" s="4">
        <v>331.5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140</v>
      </c>
      <c r="B40" s="4" t="s">
        <v>26</v>
      </c>
      <c r="C40" s="4" t="s">
        <v>150</v>
      </c>
      <c r="D40" s="4" t="s">
        <v>141</v>
      </c>
      <c r="E40" s="4" t="s">
        <v>135</v>
      </c>
      <c r="F40" s="6">
        <v>44726</v>
      </c>
      <c r="G40" s="6">
        <v>44727</v>
      </c>
      <c r="H40" s="4">
        <v>1</v>
      </c>
      <c r="I40" s="4">
        <v>1</v>
      </c>
      <c r="J40" s="4">
        <v>1</v>
      </c>
      <c r="K40" s="4" t="s">
        <v>30</v>
      </c>
      <c r="L40" s="4">
        <v>-232.56</v>
      </c>
      <c r="M40" s="4">
        <v>-232.56</v>
      </c>
      <c r="N40" s="4" t="s">
        <v>142</v>
      </c>
      <c r="O40" s="4" t="s">
        <v>32</v>
      </c>
      <c r="P40" s="4" t="s">
        <v>33</v>
      </c>
      <c r="Q40" s="4">
        <v>0</v>
      </c>
      <c r="R40" s="7">
        <v>44726</v>
      </c>
      <c r="S40" s="6">
        <v>44730</v>
      </c>
      <c r="T40" s="4" t="s">
        <v>34</v>
      </c>
      <c r="U40" s="4">
        <v>-232.56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151</v>
      </c>
      <c r="B41" s="4" t="s">
        <v>26</v>
      </c>
      <c r="C41" s="4" t="s">
        <v>27</v>
      </c>
      <c r="D41" s="4" t="s">
        <v>152</v>
      </c>
      <c r="E41" s="4" t="s">
        <v>153</v>
      </c>
      <c r="F41" s="6">
        <v>44727</v>
      </c>
      <c r="G41" s="6">
        <v>44728</v>
      </c>
      <c r="H41" s="4">
        <v>1</v>
      </c>
      <c r="I41" s="4">
        <v>1</v>
      </c>
      <c r="J41" s="4">
        <v>1</v>
      </c>
      <c r="K41" s="4" t="s">
        <v>30</v>
      </c>
      <c r="L41" s="4">
        <v>149.94</v>
      </c>
      <c r="M41" s="4">
        <v>149.94</v>
      </c>
      <c r="N41" s="4" t="s">
        <v>154</v>
      </c>
      <c r="O41" s="4" t="s">
        <v>155</v>
      </c>
      <c r="P41" s="4" t="s">
        <v>33</v>
      </c>
      <c r="Q41" s="4">
        <v>0</v>
      </c>
      <c r="R41" s="7">
        <v>44726</v>
      </c>
      <c r="S41" s="6">
        <v>44731</v>
      </c>
      <c r="T41" s="4" t="s">
        <v>34</v>
      </c>
      <c r="U41" s="4">
        <v>149.94</v>
      </c>
      <c r="V41" s="4">
        <v>0</v>
      </c>
      <c r="W41" s="4">
        <v>0</v>
      </c>
      <c r="X41" s="4" t="s">
        <v>156</v>
      </c>
      <c r="Y41" s="4" t="s">
        <v>35</v>
      </c>
    </row>
    <row r="42" s="4" customFormat="1" spans="1:25">
      <c r="A42" s="4" t="s">
        <v>157</v>
      </c>
      <c r="B42" s="4" t="s">
        <v>26</v>
      </c>
      <c r="C42" s="4" t="s">
        <v>27</v>
      </c>
      <c r="D42" s="4" t="s">
        <v>158</v>
      </c>
      <c r="E42" s="4" t="s">
        <v>159</v>
      </c>
      <c r="F42" s="6">
        <v>44727</v>
      </c>
      <c r="G42" s="6">
        <v>44728</v>
      </c>
      <c r="H42" s="4">
        <v>1</v>
      </c>
      <c r="I42" s="4">
        <v>1</v>
      </c>
      <c r="J42" s="4">
        <v>1</v>
      </c>
      <c r="K42" s="4" t="s">
        <v>30</v>
      </c>
      <c r="L42" s="4">
        <v>132.6</v>
      </c>
      <c r="M42" s="4">
        <v>132.6</v>
      </c>
      <c r="N42" s="4" t="s">
        <v>160</v>
      </c>
      <c r="O42" s="4" t="s">
        <v>155</v>
      </c>
      <c r="P42" s="4" t="s">
        <v>33</v>
      </c>
      <c r="Q42" s="4">
        <v>0</v>
      </c>
      <c r="R42" s="7">
        <v>44726</v>
      </c>
      <c r="S42" s="6">
        <v>44731</v>
      </c>
      <c r="T42" s="4" t="s">
        <v>34</v>
      </c>
      <c r="U42" s="4">
        <v>132.6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161</v>
      </c>
      <c r="B43" s="4" t="s">
        <v>26</v>
      </c>
      <c r="C43" s="4" t="s">
        <v>27</v>
      </c>
      <c r="D43" s="4" t="s">
        <v>162</v>
      </c>
      <c r="E43" s="4" t="s">
        <v>163</v>
      </c>
      <c r="F43" s="6">
        <v>44727</v>
      </c>
      <c r="G43" s="6">
        <v>44728</v>
      </c>
      <c r="H43" s="4">
        <v>1</v>
      </c>
      <c r="I43" s="4">
        <v>1</v>
      </c>
      <c r="J43" s="4">
        <v>1</v>
      </c>
      <c r="K43" s="4" t="s">
        <v>30</v>
      </c>
      <c r="L43" s="4">
        <v>281.52</v>
      </c>
      <c r="M43" s="4">
        <v>281.52</v>
      </c>
      <c r="N43" s="4" t="s">
        <v>164</v>
      </c>
      <c r="O43" s="4" t="s">
        <v>155</v>
      </c>
      <c r="P43" s="4" t="s">
        <v>33</v>
      </c>
      <c r="Q43" s="4">
        <v>0</v>
      </c>
      <c r="R43" s="7">
        <v>44726</v>
      </c>
      <c r="S43" s="6">
        <v>44731</v>
      </c>
      <c r="T43" s="4" t="s">
        <v>34</v>
      </c>
      <c r="U43" s="4">
        <v>281.52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165</v>
      </c>
      <c r="B44" s="4" t="s">
        <v>26</v>
      </c>
      <c r="C44" s="4" t="s">
        <v>27</v>
      </c>
      <c r="D44" s="4" t="s">
        <v>166</v>
      </c>
      <c r="E44" s="4" t="s">
        <v>135</v>
      </c>
      <c r="F44" s="6">
        <v>44727</v>
      </c>
      <c r="G44" s="6">
        <v>44728</v>
      </c>
      <c r="H44" s="4">
        <v>1</v>
      </c>
      <c r="I44" s="4">
        <v>1</v>
      </c>
      <c r="J44" s="4">
        <v>1</v>
      </c>
      <c r="K44" s="4" t="s">
        <v>30</v>
      </c>
      <c r="L44" s="4">
        <v>138.04</v>
      </c>
      <c r="M44" s="4">
        <v>138.04</v>
      </c>
      <c r="N44" s="4" t="s">
        <v>167</v>
      </c>
      <c r="O44" s="4" t="s">
        <v>155</v>
      </c>
      <c r="P44" s="4" t="s">
        <v>33</v>
      </c>
      <c r="Q44" s="4">
        <v>0</v>
      </c>
      <c r="R44" s="7">
        <v>44726</v>
      </c>
      <c r="S44" s="6">
        <v>44731</v>
      </c>
      <c r="T44" s="4" t="s">
        <v>34</v>
      </c>
      <c r="U44" s="4">
        <v>138.04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168</v>
      </c>
      <c r="B45" s="4" t="s">
        <v>26</v>
      </c>
      <c r="C45" s="4" t="s">
        <v>27</v>
      </c>
      <c r="D45" s="4" t="s">
        <v>123</v>
      </c>
      <c r="E45" s="4" t="s">
        <v>169</v>
      </c>
      <c r="F45" s="6">
        <v>44727</v>
      </c>
      <c r="G45" s="6">
        <v>44728</v>
      </c>
      <c r="H45" s="4">
        <v>1</v>
      </c>
      <c r="I45" s="4">
        <v>1</v>
      </c>
      <c r="J45" s="4">
        <v>1</v>
      </c>
      <c r="K45" s="4" t="s">
        <v>30</v>
      </c>
      <c r="L45" s="4">
        <v>198.97</v>
      </c>
      <c r="M45" s="4">
        <v>198.97</v>
      </c>
      <c r="N45" s="4" t="s">
        <v>170</v>
      </c>
      <c r="O45" s="4" t="s">
        <v>155</v>
      </c>
      <c r="P45" s="4" t="s">
        <v>33</v>
      </c>
      <c r="Q45" s="4">
        <v>0</v>
      </c>
      <c r="R45" s="7">
        <v>44727</v>
      </c>
      <c r="S45" s="6">
        <v>44731</v>
      </c>
      <c r="T45" s="4" t="s">
        <v>34</v>
      </c>
      <c r="U45" s="4">
        <v>198.97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171</v>
      </c>
      <c r="B46" s="4" t="s">
        <v>26</v>
      </c>
      <c r="C46" s="4" t="s">
        <v>27</v>
      </c>
      <c r="D46" s="4" t="s">
        <v>172</v>
      </c>
      <c r="E46" s="4" t="s">
        <v>173</v>
      </c>
      <c r="F46" s="6">
        <v>44727</v>
      </c>
      <c r="G46" s="6">
        <v>44728</v>
      </c>
      <c r="H46" s="4">
        <v>1</v>
      </c>
      <c r="I46" s="4">
        <v>1</v>
      </c>
      <c r="J46" s="4">
        <v>1</v>
      </c>
      <c r="K46" s="4" t="s">
        <v>30</v>
      </c>
      <c r="L46" s="4">
        <v>211.14</v>
      </c>
      <c r="M46" s="4">
        <v>211.14</v>
      </c>
      <c r="N46" s="4" t="s">
        <v>174</v>
      </c>
      <c r="O46" s="4" t="s">
        <v>155</v>
      </c>
      <c r="P46" s="4" t="s">
        <v>33</v>
      </c>
      <c r="Q46" s="4">
        <v>0</v>
      </c>
      <c r="R46" s="7">
        <v>44727</v>
      </c>
      <c r="S46" s="6">
        <v>44731</v>
      </c>
      <c r="T46" s="4" t="s">
        <v>34</v>
      </c>
      <c r="U46" s="4">
        <v>211.14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175</v>
      </c>
      <c r="B47" s="4" t="s">
        <v>26</v>
      </c>
      <c r="C47" s="4" t="s">
        <v>27</v>
      </c>
      <c r="D47" s="4" t="s">
        <v>176</v>
      </c>
      <c r="E47" s="4" t="s">
        <v>45</v>
      </c>
      <c r="F47" s="6">
        <v>44727</v>
      </c>
      <c r="G47" s="6">
        <v>44728</v>
      </c>
      <c r="H47" s="4">
        <v>1</v>
      </c>
      <c r="I47" s="4">
        <v>1</v>
      </c>
      <c r="J47" s="4">
        <v>1</v>
      </c>
      <c r="K47" s="4" t="s">
        <v>30</v>
      </c>
      <c r="L47" s="4">
        <v>332.52</v>
      </c>
      <c r="M47" s="4">
        <v>332.52</v>
      </c>
      <c r="N47" s="4" t="s">
        <v>177</v>
      </c>
      <c r="O47" s="4" t="s">
        <v>155</v>
      </c>
      <c r="P47" s="4" t="s">
        <v>33</v>
      </c>
      <c r="Q47" s="4">
        <v>0</v>
      </c>
      <c r="R47" s="7">
        <v>44727</v>
      </c>
      <c r="S47" s="6">
        <v>44731</v>
      </c>
      <c r="T47" s="4" t="s">
        <v>34</v>
      </c>
      <c r="U47" s="4">
        <v>332.52</v>
      </c>
      <c r="V47" s="4">
        <v>0</v>
      </c>
      <c r="W47" s="4">
        <v>0</v>
      </c>
      <c r="X47" s="4" t="s">
        <v>178</v>
      </c>
      <c r="Y47" s="4" t="s">
        <v>35</v>
      </c>
    </row>
    <row r="48" s="4" customFormat="1" spans="1:25">
      <c r="A48" s="4" t="s">
        <v>179</v>
      </c>
      <c r="B48" s="4" t="s">
        <v>26</v>
      </c>
      <c r="C48" s="4" t="s">
        <v>27</v>
      </c>
      <c r="D48" s="4" t="s">
        <v>87</v>
      </c>
      <c r="E48" s="4" t="s">
        <v>131</v>
      </c>
      <c r="F48" s="6">
        <v>44727</v>
      </c>
      <c r="G48" s="6">
        <v>44728</v>
      </c>
      <c r="H48" s="4">
        <v>1</v>
      </c>
      <c r="I48" s="4">
        <v>1</v>
      </c>
      <c r="J48" s="4">
        <v>1</v>
      </c>
      <c r="K48" s="4" t="s">
        <v>30</v>
      </c>
      <c r="L48" s="4">
        <v>449.82</v>
      </c>
      <c r="M48" s="4">
        <v>449.82</v>
      </c>
      <c r="N48" s="4" t="s">
        <v>132</v>
      </c>
      <c r="O48" s="4" t="s">
        <v>155</v>
      </c>
      <c r="P48" s="4" t="s">
        <v>33</v>
      </c>
      <c r="Q48" s="4">
        <v>0</v>
      </c>
      <c r="R48" s="7">
        <v>44727</v>
      </c>
      <c r="S48" s="6">
        <v>44731</v>
      </c>
      <c r="T48" s="4" t="s">
        <v>34</v>
      </c>
      <c r="U48" s="4">
        <v>449.82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180</v>
      </c>
      <c r="B49" s="4" t="s">
        <v>26</v>
      </c>
      <c r="C49" s="4" t="s">
        <v>27</v>
      </c>
      <c r="D49" s="4" t="s">
        <v>181</v>
      </c>
      <c r="E49" s="4" t="s">
        <v>173</v>
      </c>
      <c r="F49" s="6">
        <v>44727</v>
      </c>
      <c r="G49" s="6">
        <v>44728</v>
      </c>
      <c r="H49" s="4">
        <v>1</v>
      </c>
      <c r="I49" s="4">
        <v>1</v>
      </c>
      <c r="J49" s="4">
        <v>1</v>
      </c>
      <c r="K49" s="4" t="s">
        <v>30</v>
      </c>
      <c r="L49" s="4">
        <v>216.24</v>
      </c>
      <c r="M49" s="4">
        <v>216.24</v>
      </c>
      <c r="N49" s="4" t="s">
        <v>182</v>
      </c>
      <c r="O49" s="4" t="s">
        <v>155</v>
      </c>
      <c r="P49" s="4" t="s">
        <v>33</v>
      </c>
      <c r="Q49" s="4">
        <v>0</v>
      </c>
      <c r="R49" s="7">
        <v>44727</v>
      </c>
      <c r="S49" s="6">
        <v>44731</v>
      </c>
      <c r="T49" s="4" t="s">
        <v>34</v>
      </c>
      <c r="U49" s="4">
        <v>216.24</v>
      </c>
      <c r="V49" s="4">
        <v>0</v>
      </c>
      <c r="W49" s="4">
        <v>0</v>
      </c>
      <c r="X49" s="4" t="s">
        <v>35</v>
      </c>
      <c r="Y49" s="4" t="s">
        <v>35</v>
      </c>
    </row>
    <row r="50" s="4" customFormat="1" spans="1:25">
      <c r="A50" s="4" t="s">
        <v>183</v>
      </c>
      <c r="B50" s="4" t="s">
        <v>26</v>
      </c>
      <c r="C50" s="4" t="s">
        <v>27</v>
      </c>
      <c r="D50" s="4" t="s">
        <v>184</v>
      </c>
      <c r="E50" s="4" t="s">
        <v>185</v>
      </c>
      <c r="F50" s="6">
        <v>44727</v>
      </c>
      <c r="G50" s="6">
        <v>44728</v>
      </c>
      <c r="H50" s="4">
        <v>1</v>
      </c>
      <c r="I50" s="4">
        <v>1</v>
      </c>
      <c r="J50" s="4">
        <v>1</v>
      </c>
      <c r="K50" s="4" t="s">
        <v>30</v>
      </c>
      <c r="L50" s="4">
        <v>225.42</v>
      </c>
      <c r="M50" s="4">
        <v>225.42</v>
      </c>
      <c r="N50" s="4" t="s">
        <v>186</v>
      </c>
      <c r="O50" s="4" t="s">
        <v>155</v>
      </c>
      <c r="P50" s="4" t="s">
        <v>33</v>
      </c>
      <c r="Q50" s="4">
        <v>0</v>
      </c>
      <c r="R50" s="7">
        <v>44727</v>
      </c>
      <c r="S50" s="6">
        <v>44731</v>
      </c>
      <c r="T50" s="4" t="s">
        <v>34</v>
      </c>
      <c r="U50" s="4">
        <v>225.42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187</v>
      </c>
      <c r="B51" s="4" t="s">
        <v>26</v>
      </c>
      <c r="C51" s="4" t="s">
        <v>27</v>
      </c>
      <c r="D51" s="4" t="s">
        <v>188</v>
      </c>
      <c r="E51" s="4" t="s">
        <v>189</v>
      </c>
      <c r="F51" s="6">
        <v>44727</v>
      </c>
      <c r="G51" s="6">
        <v>44728</v>
      </c>
      <c r="H51" s="4">
        <v>1</v>
      </c>
      <c r="I51" s="4">
        <v>1</v>
      </c>
      <c r="J51" s="4">
        <v>1</v>
      </c>
      <c r="K51" s="4" t="s">
        <v>30</v>
      </c>
      <c r="L51" s="4">
        <v>166.26</v>
      </c>
      <c r="M51" s="4">
        <v>166.26</v>
      </c>
      <c r="N51" s="4" t="s">
        <v>190</v>
      </c>
      <c r="O51" s="4" t="s">
        <v>155</v>
      </c>
      <c r="P51" s="4" t="s">
        <v>33</v>
      </c>
      <c r="Q51" s="4">
        <v>0</v>
      </c>
      <c r="R51" s="7">
        <v>44727</v>
      </c>
      <c r="S51" s="6">
        <v>44731</v>
      </c>
      <c r="T51" s="4" t="s">
        <v>34</v>
      </c>
      <c r="U51" s="4">
        <v>166.26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191</v>
      </c>
      <c r="B52" s="4" t="s">
        <v>26</v>
      </c>
      <c r="C52" s="4" t="s">
        <v>27</v>
      </c>
      <c r="D52" s="4" t="s">
        <v>192</v>
      </c>
      <c r="E52" s="4" t="s">
        <v>71</v>
      </c>
      <c r="F52" s="6">
        <v>44727</v>
      </c>
      <c r="G52" s="6">
        <v>44728</v>
      </c>
      <c r="H52" s="4">
        <v>1</v>
      </c>
      <c r="I52" s="4">
        <v>1</v>
      </c>
      <c r="J52" s="4">
        <v>1</v>
      </c>
      <c r="K52" s="4" t="s">
        <v>30</v>
      </c>
      <c r="L52" s="4">
        <v>676.26</v>
      </c>
      <c r="M52" s="4">
        <v>676.26</v>
      </c>
      <c r="N52" s="4" t="s">
        <v>193</v>
      </c>
      <c r="O52" s="4" t="s">
        <v>155</v>
      </c>
      <c r="P52" s="4" t="s">
        <v>33</v>
      </c>
      <c r="Q52" s="4">
        <v>0</v>
      </c>
      <c r="R52" s="7">
        <v>44727</v>
      </c>
      <c r="S52" s="6">
        <v>44731</v>
      </c>
      <c r="T52" s="4" t="s">
        <v>34</v>
      </c>
      <c r="U52" s="4">
        <v>676.26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194</v>
      </c>
      <c r="B53" s="4" t="s">
        <v>26</v>
      </c>
      <c r="C53" s="4" t="s">
        <v>27</v>
      </c>
      <c r="D53" s="4" t="s">
        <v>195</v>
      </c>
      <c r="E53" s="4" t="s">
        <v>196</v>
      </c>
      <c r="F53" s="6">
        <v>44727</v>
      </c>
      <c r="G53" s="6">
        <v>44728</v>
      </c>
      <c r="H53" s="4">
        <v>1</v>
      </c>
      <c r="I53" s="4">
        <v>1</v>
      </c>
      <c r="J53" s="4">
        <v>1</v>
      </c>
      <c r="K53" s="4" t="s">
        <v>30</v>
      </c>
      <c r="L53" s="4">
        <v>129.54</v>
      </c>
      <c r="M53" s="4">
        <v>129.54</v>
      </c>
      <c r="N53" s="4" t="s">
        <v>197</v>
      </c>
      <c r="O53" s="4" t="s">
        <v>155</v>
      </c>
      <c r="P53" s="4" t="s">
        <v>33</v>
      </c>
      <c r="Q53" s="4">
        <v>0</v>
      </c>
      <c r="R53" s="7">
        <v>44727</v>
      </c>
      <c r="S53" s="6">
        <v>44731</v>
      </c>
      <c r="T53" s="4" t="s">
        <v>34</v>
      </c>
      <c r="U53" s="4">
        <v>129.54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198</v>
      </c>
      <c r="B54" s="4" t="s">
        <v>26</v>
      </c>
      <c r="C54" s="4" t="s">
        <v>27</v>
      </c>
      <c r="D54" s="4" t="s">
        <v>199</v>
      </c>
      <c r="E54" s="4" t="s">
        <v>200</v>
      </c>
      <c r="F54" s="6">
        <v>44727</v>
      </c>
      <c r="G54" s="6">
        <v>44728</v>
      </c>
      <c r="H54" s="4">
        <v>1</v>
      </c>
      <c r="I54" s="4">
        <v>1</v>
      </c>
      <c r="J54" s="4">
        <v>1</v>
      </c>
      <c r="K54" s="4" t="s">
        <v>30</v>
      </c>
      <c r="L54" s="4">
        <v>237</v>
      </c>
      <c r="M54" s="4">
        <v>237</v>
      </c>
      <c r="N54" s="4" t="s">
        <v>201</v>
      </c>
      <c r="O54" s="4" t="s">
        <v>155</v>
      </c>
      <c r="P54" s="4" t="s">
        <v>33</v>
      </c>
      <c r="Q54" s="4">
        <v>0</v>
      </c>
      <c r="R54" s="7">
        <v>44727</v>
      </c>
      <c r="S54" s="6">
        <v>44731</v>
      </c>
      <c r="T54" s="4" t="s">
        <v>34</v>
      </c>
      <c r="U54" s="4">
        <v>237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187</v>
      </c>
      <c r="B55" s="4" t="s">
        <v>26</v>
      </c>
      <c r="C55" s="4" t="s">
        <v>42</v>
      </c>
      <c r="D55" s="4" t="s">
        <v>188</v>
      </c>
      <c r="E55" s="4" t="s">
        <v>189</v>
      </c>
      <c r="F55" s="6">
        <v>44727</v>
      </c>
      <c r="G55" s="6">
        <v>44728</v>
      </c>
      <c r="H55" s="4">
        <v>1</v>
      </c>
      <c r="I55" s="4">
        <v>1</v>
      </c>
      <c r="J55" s="4">
        <v>1</v>
      </c>
      <c r="K55" s="4" t="s">
        <v>30</v>
      </c>
      <c r="L55" s="4">
        <v>-166.26</v>
      </c>
      <c r="M55" s="4">
        <v>-166.26</v>
      </c>
      <c r="N55" s="4" t="s">
        <v>190</v>
      </c>
      <c r="O55" s="4" t="s">
        <v>155</v>
      </c>
      <c r="P55" s="4" t="s">
        <v>33</v>
      </c>
      <c r="Q55" s="4">
        <v>0</v>
      </c>
      <c r="R55" s="7">
        <v>44727</v>
      </c>
      <c r="S55" s="6">
        <v>44731</v>
      </c>
      <c r="T55" s="4" t="s">
        <v>34</v>
      </c>
      <c r="U55" s="4">
        <v>-166.26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202</v>
      </c>
      <c r="B56" s="4" t="s">
        <v>26</v>
      </c>
      <c r="C56" s="4" t="s">
        <v>27</v>
      </c>
      <c r="D56" s="4" t="s">
        <v>203</v>
      </c>
      <c r="E56" s="4" t="s">
        <v>204</v>
      </c>
      <c r="F56" s="6">
        <v>44727</v>
      </c>
      <c r="G56" s="6">
        <v>44728</v>
      </c>
      <c r="H56" s="4">
        <v>1</v>
      </c>
      <c r="I56" s="4">
        <v>1</v>
      </c>
      <c r="J56" s="4">
        <v>1</v>
      </c>
      <c r="K56" s="4" t="s">
        <v>30</v>
      </c>
      <c r="L56" s="4">
        <v>228.48</v>
      </c>
      <c r="M56" s="4">
        <v>228.48</v>
      </c>
      <c r="N56" s="4" t="s">
        <v>205</v>
      </c>
      <c r="O56" s="4" t="s">
        <v>155</v>
      </c>
      <c r="P56" s="4" t="s">
        <v>33</v>
      </c>
      <c r="Q56" s="4">
        <v>0</v>
      </c>
      <c r="R56" s="7">
        <v>44727</v>
      </c>
      <c r="S56" s="6">
        <v>44731</v>
      </c>
      <c r="T56" s="4" t="s">
        <v>34</v>
      </c>
      <c r="U56" s="4">
        <v>228.48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206</v>
      </c>
      <c r="B57" s="4" t="s">
        <v>26</v>
      </c>
      <c r="C57" s="4" t="s">
        <v>27</v>
      </c>
      <c r="D57" s="4" t="s">
        <v>207</v>
      </c>
      <c r="E57" s="4" t="s">
        <v>107</v>
      </c>
      <c r="F57" s="6">
        <v>44727</v>
      </c>
      <c r="G57" s="6">
        <v>44728</v>
      </c>
      <c r="H57" s="4">
        <v>1</v>
      </c>
      <c r="I57" s="4">
        <v>1</v>
      </c>
      <c r="J57" s="4">
        <v>1</v>
      </c>
      <c r="K57" s="4" t="s">
        <v>30</v>
      </c>
      <c r="L57" s="4">
        <v>141.78</v>
      </c>
      <c r="M57" s="4">
        <v>141.78</v>
      </c>
      <c r="N57" s="4" t="s">
        <v>208</v>
      </c>
      <c r="O57" s="4" t="s">
        <v>155</v>
      </c>
      <c r="P57" s="4" t="s">
        <v>33</v>
      </c>
      <c r="Q57" s="4">
        <v>0</v>
      </c>
      <c r="R57" s="7">
        <v>44727</v>
      </c>
      <c r="S57" s="6">
        <v>44731</v>
      </c>
      <c r="T57" s="4" t="s">
        <v>34</v>
      </c>
      <c r="U57" s="4">
        <v>141.78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209</v>
      </c>
      <c r="B58" s="4" t="s">
        <v>26</v>
      </c>
      <c r="C58" s="4" t="s">
        <v>27</v>
      </c>
      <c r="D58" s="4" t="s">
        <v>87</v>
      </c>
      <c r="E58" s="4" t="s">
        <v>210</v>
      </c>
      <c r="F58" s="6">
        <v>44727</v>
      </c>
      <c r="G58" s="6">
        <v>44728</v>
      </c>
      <c r="H58" s="4">
        <v>1</v>
      </c>
      <c r="I58" s="4">
        <v>1</v>
      </c>
      <c r="J58" s="4">
        <v>1</v>
      </c>
      <c r="K58" s="4" t="s">
        <v>30</v>
      </c>
      <c r="L58" s="4">
        <v>433.5</v>
      </c>
      <c r="M58" s="4">
        <v>433.5</v>
      </c>
      <c r="N58" s="4" t="s">
        <v>89</v>
      </c>
      <c r="O58" s="4" t="s">
        <v>155</v>
      </c>
      <c r="P58" s="4" t="s">
        <v>33</v>
      </c>
      <c r="Q58" s="4">
        <v>0</v>
      </c>
      <c r="R58" s="7">
        <v>44727</v>
      </c>
      <c r="S58" s="6">
        <v>44731</v>
      </c>
      <c r="T58" s="4" t="s">
        <v>34</v>
      </c>
      <c r="U58" s="4">
        <v>433.5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211</v>
      </c>
      <c r="B59" s="4" t="s">
        <v>26</v>
      </c>
      <c r="C59" s="4" t="s">
        <v>27</v>
      </c>
      <c r="D59" s="4" t="s">
        <v>212</v>
      </c>
      <c r="E59" s="4" t="s">
        <v>45</v>
      </c>
      <c r="F59" s="6">
        <v>44727</v>
      </c>
      <c r="G59" s="6">
        <v>44728</v>
      </c>
      <c r="H59" s="4">
        <v>1</v>
      </c>
      <c r="I59" s="4">
        <v>1</v>
      </c>
      <c r="J59" s="4">
        <v>1</v>
      </c>
      <c r="K59" s="4" t="s">
        <v>30</v>
      </c>
      <c r="L59" s="4">
        <v>174.42</v>
      </c>
      <c r="M59" s="4">
        <v>174.42</v>
      </c>
      <c r="N59" s="4" t="s">
        <v>213</v>
      </c>
      <c r="O59" s="4" t="s">
        <v>155</v>
      </c>
      <c r="P59" s="4" t="s">
        <v>33</v>
      </c>
      <c r="Q59" s="4">
        <v>0</v>
      </c>
      <c r="R59" s="7">
        <v>44727</v>
      </c>
      <c r="S59" s="6">
        <v>44731</v>
      </c>
      <c r="T59" s="4" t="s">
        <v>34</v>
      </c>
      <c r="U59" s="4">
        <v>174.42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214</v>
      </c>
      <c r="B60" s="4" t="s">
        <v>26</v>
      </c>
      <c r="C60" s="4" t="s">
        <v>27</v>
      </c>
      <c r="D60" s="4" t="s">
        <v>83</v>
      </c>
      <c r="E60" s="4" t="s">
        <v>84</v>
      </c>
      <c r="F60" s="6">
        <v>44727</v>
      </c>
      <c r="G60" s="6">
        <v>44728</v>
      </c>
      <c r="H60" s="4">
        <v>1</v>
      </c>
      <c r="I60" s="4">
        <v>1</v>
      </c>
      <c r="J60" s="4">
        <v>1</v>
      </c>
      <c r="K60" s="4" t="s">
        <v>30</v>
      </c>
      <c r="L60" s="4">
        <v>132.6</v>
      </c>
      <c r="M60" s="4">
        <v>132.6</v>
      </c>
      <c r="N60" s="4" t="s">
        <v>85</v>
      </c>
      <c r="O60" s="4" t="s">
        <v>155</v>
      </c>
      <c r="P60" s="4" t="s">
        <v>33</v>
      </c>
      <c r="Q60" s="4">
        <v>0</v>
      </c>
      <c r="R60" s="7">
        <v>44727</v>
      </c>
      <c r="S60" s="6">
        <v>44731</v>
      </c>
      <c r="T60" s="4" t="s">
        <v>34</v>
      </c>
      <c r="U60" s="4">
        <v>132.6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215</v>
      </c>
      <c r="B61" s="4" t="s">
        <v>26</v>
      </c>
      <c r="C61" s="4" t="s">
        <v>27</v>
      </c>
      <c r="D61" s="4" t="s">
        <v>216</v>
      </c>
      <c r="E61" s="4" t="s">
        <v>217</v>
      </c>
      <c r="F61" s="6">
        <v>44727</v>
      </c>
      <c r="G61" s="6">
        <v>44728</v>
      </c>
      <c r="H61" s="4">
        <v>1</v>
      </c>
      <c r="I61" s="4">
        <v>1</v>
      </c>
      <c r="J61" s="4">
        <v>1</v>
      </c>
      <c r="K61" s="4" t="s">
        <v>30</v>
      </c>
      <c r="L61" s="4">
        <v>147.9</v>
      </c>
      <c r="M61" s="4">
        <v>147.9</v>
      </c>
      <c r="N61" s="4" t="s">
        <v>218</v>
      </c>
      <c r="O61" s="4" t="s">
        <v>155</v>
      </c>
      <c r="P61" s="4" t="s">
        <v>33</v>
      </c>
      <c r="Q61" s="4">
        <v>0</v>
      </c>
      <c r="R61" s="7">
        <v>44727</v>
      </c>
      <c r="S61" s="6">
        <v>44731</v>
      </c>
      <c r="T61" s="4" t="s">
        <v>34</v>
      </c>
      <c r="U61" s="4">
        <v>147.9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219</v>
      </c>
      <c r="B62" s="4" t="s">
        <v>26</v>
      </c>
      <c r="C62" s="4" t="s">
        <v>27</v>
      </c>
      <c r="D62" s="4" t="s">
        <v>220</v>
      </c>
      <c r="E62" s="4" t="s">
        <v>67</v>
      </c>
      <c r="F62" s="6">
        <v>44727</v>
      </c>
      <c r="G62" s="6">
        <v>44728</v>
      </c>
      <c r="H62" s="4">
        <v>1</v>
      </c>
      <c r="I62" s="4">
        <v>1</v>
      </c>
      <c r="J62" s="4">
        <v>1</v>
      </c>
      <c r="K62" s="4" t="s">
        <v>30</v>
      </c>
      <c r="L62" s="4">
        <v>208.08</v>
      </c>
      <c r="M62" s="4">
        <v>208.08</v>
      </c>
      <c r="N62" s="4" t="s">
        <v>221</v>
      </c>
      <c r="O62" s="4" t="s">
        <v>155</v>
      </c>
      <c r="P62" s="4" t="s">
        <v>33</v>
      </c>
      <c r="Q62" s="4">
        <v>0</v>
      </c>
      <c r="R62" s="7">
        <v>44727</v>
      </c>
      <c r="S62" s="6">
        <v>44731</v>
      </c>
      <c r="T62" s="4" t="s">
        <v>34</v>
      </c>
      <c r="U62" s="4">
        <v>208.08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222</v>
      </c>
      <c r="B63" s="4" t="s">
        <v>26</v>
      </c>
      <c r="C63" s="4" t="s">
        <v>27</v>
      </c>
      <c r="D63" s="4" t="s">
        <v>223</v>
      </c>
      <c r="E63" s="4" t="s">
        <v>224</v>
      </c>
      <c r="F63" s="6">
        <v>44727</v>
      </c>
      <c r="G63" s="6">
        <v>44728</v>
      </c>
      <c r="H63" s="4">
        <v>1</v>
      </c>
      <c r="I63" s="4">
        <v>1</v>
      </c>
      <c r="J63" s="4">
        <v>1</v>
      </c>
      <c r="K63" s="4" t="s">
        <v>30</v>
      </c>
      <c r="L63" s="4">
        <v>129.54</v>
      </c>
      <c r="M63" s="4">
        <v>129.54</v>
      </c>
      <c r="N63" s="4" t="s">
        <v>225</v>
      </c>
      <c r="O63" s="4" t="s">
        <v>155</v>
      </c>
      <c r="P63" s="4" t="s">
        <v>33</v>
      </c>
      <c r="Q63" s="4">
        <v>0</v>
      </c>
      <c r="R63" s="7">
        <v>44727</v>
      </c>
      <c r="S63" s="6">
        <v>44731</v>
      </c>
      <c r="T63" s="4" t="s">
        <v>34</v>
      </c>
      <c r="U63" s="4">
        <v>129.54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226</v>
      </c>
      <c r="B64" s="4" t="s">
        <v>26</v>
      </c>
      <c r="C64" s="4" t="s">
        <v>27</v>
      </c>
      <c r="D64" s="4" t="s">
        <v>74</v>
      </c>
      <c r="E64" s="4" t="s">
        <v>61</v>
      </c>
      <c r="F64" s="6">
        <v>44727</v>
      </c>
      <c r="G64" s="6">
        <v>44728</v>
      </c>
      <c r="H64" s="4">
        <v>1</v>
      </c>
      <c r="I64" s="4">
        <v>1</v>
      </c>
      <c r="J64" s="4">
        <v>1</v>
      </c>
      <c r="K64" s="4" t="s">
        <v>30</v>
      </c>
      <c r="L64" s="4">
        <v>149.94</v>
      </c>
      <c r="M64" s="4">
        <v>149.94</v>
      </c>
      <c r="N64" s="4" t="s">
        <v>227</v>
      </c>
      <c r="O64" s="4" t="s">
        <v>155</v>
      </c>
      <c r="P64" s="4" t="s">
        <v>33</v>
      </c>
      <c r="Q64" s="4">
        <v>0</v>
      </c>
      <c r="R64" s="7">
        <v>44727</v>
      </c>
      <c r="S64" s="6">
        <v>44731</v>
      </c>
      <c r="T64" s="4" t="s">
        <v>34</v>
      </c>
      <c r="U64" s="4">
        <v>149.94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228</v>
      </c>
      <c r="B65" s="4" t="s">
        <v>26</v>
      </c>
      <c r="C65" s="4" t="s">
        <v>27</v>
      </c>
      <c r="D65" s="4" t="s">
        <v>229</v>
      </c>
      <c r="E65" s="4" t="s">
        <v>230</v>
      </c>
      <c r="F65" s="6">
        <v>44727</v>
      </c>
      <c r="G65" s="6">
        <v>44728</v>
      </c>
      <c r="H65" s="4">
        <v>1</v>
      </c>
      <c r="I65" s="4">
        <v>1</v>
      </c>
      <c r="J65" s="4">
        <v>1</v>
      </c>
      <c r="K65" s="4" t="s">
        <v>30</v>
      </c>
      <c r="L65" s="4">
        <v>175.44</v>
      </c>
      <c r="M65" s="4">
        <v>175.44</v>
      </c>
      <c r="N65" s="4" t="s">
        <v>231</v>
      </c>
      <c r="O65" s="4" t="s">
        <v>155</v>
      </c>
      <c r="P65" s="4" t="s">
        <v>33</v>
      </c>
      <c r="Q65" s="4">
        <v>0</v>
      </c>
      <c r="R65" s="7">
        <v>44727</v>
      </c>
      <c r="S65" s="6">
        <v>44731</v>
      </c>
      <c r="T65" s="4" t="s">
        <v>34</v>
      </c>
      <c r="U65" s="4">
        <v>175.44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232</v>
      </c>
      <c r="B66" s="4" t="s">
        <v>26</v>
      </c>
      <c r="C66" s="4" t="s">
        <v>27</v>
      </c>
      <c r="D66" s="4" t="s">
        <v>233</v>
      </c>
      <c r="E66" s="4" t="s">
        <v>234</v>
      </c>
      <c r="F66" s="6">
        <v>44727</v>
      </c>
      <c r="G66" s="6">
        <v>44728</v>
      </c>
      <c r="H66" s="4">
        <v>1</v>
      </c>
      <c r="I66" s="4">
        <v>1</v>
      </c>
      <c r="J66" s="4">
        <v>1</v>
      </c>
      <c r="K66" s="4" t="s">
        <v>30</v>
      </c>
      <c r="L66" s="4">
        <v>222.36</v>
      </c>
      <c r="M66" s="4">
        <v>222.36</v>
      </c>
      <c r="N66" s="4" t="s">
        <v>235</v>
      </c>
      <c r="O66" s="4" t="s">
        <v>155</v>
      </c>
      <c r="P66" s="4" t="s">
        <v>33</v>
      </c>
      <c r="Q66" s="4">
        <v>0</v>
      </c>
      <c r="R66" s="7">
        <v>44727</v>
      </c>
      <c r="S66" s="6">
        <v>44731</v>
      </c>
      <c r="T66" s="4" t="s">
        <v>34</v>
      </c>
      <c r="U66" s="4">
        <v>222.36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236</v>
      </c>
      <c r="B67" s="4" t="s">
        <v>26</v>
      </c>
      <c r="C67" s="4" t="s">
        <v>27</v>
      </c>
      <c r="D67" s="4" t="s">
        <v>192</v>
      </c>
      <c r="E67" s="4" t="s">
        <v>67</v>
      </c>
      <c r="F67" s="6">
        <v>44727</v>
      </c>
      <c r="G67" s="6">
        <v>44728</v>
      </c>
      <c r="H67" s="4">
        <v>1</v>
      </c>
      <c r="I67" s="4">
        <v>1</v>
      </c>
      <c r="J67" s="4">
        <v>1</v>
      </c>
      <c r="K67" s="4" t="s">
        <v>30</v>
      </c>
      <c r="L67" s="4">
        <v>768.06</v>
      </c>
      <c r="M67" s="4">
        <v>768.06</v>
      </c>
      <c r="N67" s="4" t="s">
        <v>237</v>
      </c>
      <c r="O67" s="4" t="s">
        <v>155</v>
      </c>
      <c r="P67" s="4" t="s">
        <v>33</v>
      </c>
      <c r="Q67" s="4">
        <v>0</v>
      </c>
      <c r="R67" s="7">
        <v>44727</v>
      </c>
      <c r="S67" s="6">
        <v>44731</v>
      </c>
      <c r="T67" s="4" t="s">
        <v>34</v>
      </c>
      <c r="U67" s="4">
        <v>768.06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238</v>
      </c>
      <c r="B68" s="4" t="s">
        <v>26</v>
      </c>
      <c r="C68" s="4" t="s">
        <v>27</v>
      </c>
      <c r="D68" s="4" t="s">
        <v>239</v>
      </c>
      <c r="E68" s="4" t="s">
        <v>240</v>
      </c>
      <c r="F68" s="6">
        <v>44727</v>
      </c>
      <c r="G68" s="6">
        <v>44728</v>
      </c>
      <c r="H68" s="4">
        <v>1</v>
      </c>
      <c r="I68" s="4">
        <v>1</v>
      </c>
      <c r="J68" s="4">
        <v>1</v>
      </c>
      <c r="K68" s="4" t="s">
        <v>30</v>
      </c>
      <c r="L68" s="4">
        <v>341.7</v>
      </c>
      <c r="M68" s="4">
        <v>341.7</v>
      </c>
      <c r="N68" s="4" t="s">
        <v>241</v>
      </c>
      <c r="O68" s="4" t="s">
        <v>155</v>
      </c>
      <c r="P68" s="4" t="s">
        <v>33</v>
      </c>
      <c r="Q68" s="4">
        <v>0</v>
      </c>
      <c r="R68" s="7">
        <v>44727</v>
      </c>
      <c r="S68" s="6">
        <v>44731</v>
      </c>
      <c r="T68" s="4" t="s">
        <v>34</v>
      </c>
      <c r="U68" s="4">
        <v>341.7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242</v>
      </c>
      <c r="B69" s="4" t="s">
        <v>26</v>
      </c>
      <c r="C69" s="4" t="s">
        <v>27</v>
      </c>
      <c r="D69" s="4" t="s">
        <v>243</v>
      </c>
      <c r="E69" s="4" t="s">
        <v>224</v>
      </c>
      <c r="F69" s="6">
        <v>44727</v>
      </c>
      <c r="G69" s="6">
        <v>44728</v>
      </c>
      <c r="H69" s="4">
        <v>1</v>
      </c>
      <c r="I69" s="4">
        <v>1</v>
      </c>
      <c r="J69" s="4">
        <v>1</v>
      </c>
      <c r="K69" s="4" t="s">
        <v>30</v>
      </c>
      <c r="L69" s="4">
        <v>125.6</v>
      </c>
      <c r="M69" s="4">
        <v>125.6</v>
      </c>
      <c r="N69" s="4" t="s">
        <v>244</v>
      </c>
      <c r="O69" s="4" t="s">
        <v>155</v>
      </c>
      <c r="P69" s="4" t="s">
        <v>33</v>
      </c>
      <c r="Q69" s="4">
        <v>0</v>
      </c>
      <c r="R69" s="7">
        <v>44727</v>
      </c>
      <c r="S69" s="6">
        <v>44731</v>
      </c>
      <c r="T69" s="4" t="s">
        <v>34</v>
      </c>
      <c r="U69" s="4">
        <v>125.6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245</v>
      </c>
      <c r="B70" s="4" t="s">
        <v>26</v>
      </c>
      <c r="C70" s="4" t="s">
        <v>27</v>
      </c>
      <c r="D70" s="4" t="s">
        <v>246</v>
      </c>
      <c r="E70" s="4" t="s">
        <v>247</v>
      </c>
      <c r="F70" s="6">
        <v>44727</v>
      </c>
      <c r="G70" s="6">
        <v>44728</v>
      </c>
      <c r="H70" s="4">
        <v>1</v>
      </c>
      <c r="I70" s="4">
        <v>1</v>
      </c>
      <c r="J70" s="4">
        <v>1</v>
      </c>
      <c r="K70" s="4" t="s">
        <v>30</v>
      </c>
      <c r="L70" s="4">
        <v>274.72</v>
      </c>
      <c r="M70" s="4">
        <v>274.72</v>
      </c>
      <c r="N70" s="4" t="s">
        <v>248</v>
      </c>
      <c r="O70" s="4" t="s">
        <v>155</v>
      </c>
      <c r="P70" s="4" t="s">
        <v>33</v>
      </c>
      <c r="Q70" s="4">
        <v>0</v>
      </c>
      <c r="R70" s="7">
        <v>44727</v>
      </c>
      <c r="S70" s="6">
        <v>44731</v>
      </c>
      <c r="T70" s="4" t="s">
        <v>34</v>
      </c>
      <c r="U70" s="4">
        <v>274.72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249</v>
      </c>
      <c r="B71" s="4" t="s">
        <v>26</v>
      </c>
      <c r="C71" s="4" t="s">
        <v>27</v>
      </c>
      <c r="D71" s="4" t="s">
        <v>250</v>
      </c>
      <c r="E71" s="4" t="s">
        <v>251</v>
      </c>
      <c r="F71" s="6">
        <v>44727</v>
      </c>
      <c r="G71" s="6">
        <v>44728</v>
      </c>
      <c r="H71" s="4">
        <v>1</v>
      </c>
      <c r="I71" s="4">
        <v>1</v>
      </c>
      <c r="J71" s="4">
        <v>1</v>
      </c>
      <c r="K71" s="4" t="s">
        <v>30</v>
      </c>
      <c r="L71" s="4">
        <v>381.88</v>
      </c>
      <c r="M71" s="4">
        <v>381.88</v>
      </c>
      <c r="N71" s="4" t="s">
        <v>252</v>
      </c>
      <c r="O71" s="4" t="s">
        <v>155</v>
      </c>
      <c r="P71" s="4" t="s">
        <v>33</v>
      </c>
      <c r="Q71" s="4">
        <v>0</v>
      </c>
      <c r="R71" s="7">
        <v>44727</v>
      </c>
      <c r="S71" s="6">
        <v>44731</v>
      </c>
      <c r="T71" s="4" t="s">
        <v>34</v>
      </c>
      <c r="U71" s="4">
        <v>381.88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253</v>
      </c>
      <c r="B72" s="4" t="s">
        <v>26</v>
      </c>
      <c r="C72" s="4" t="s">
        <v>27</v>
      </c>
      <c r="D72" s="4" t="s">
        <v>57</v>
      </c>
      <c r="E72" s="4" t="s">
        <v>58</v>
      </c>
      <c r="F72" s="6">
        <v>44727</v>
      </c>
      <c r="G72" s="6">
        <v>44729</v>
      </c>
      <c r="H72" s="4">
        <v>1</v>
      </c>
      <c r="I72" s="4">
        <v>2</v>
      </c>
      <c r="J72" s="4">
        <v>2</v>
      </c>
      <c r="K72" s="4" t="s">
        <v>30</v>
      </c>
      <c r="L72" s="4">
        <v>314.66</v>
      </c>
      <c r="M72" s="4">
        <v>314.66</v>
      </c>
      <c r="N72" s="4" t="s">
        <v>64</v>
      </c>
      <c r="O72" s="4" t="s">
        <v>254</v>
      </c>
      <c r="P72" s="4" t="s">
        <v>33</v>
      </c>
      <c r="Q72" s="4">
        <v>0</v>
      </c>
      <c r="R72" s="7">
        <v>44726</v>
      </c>
      <c r="S72" s="6">
        <v>44732</v>
      </c>
      <c r="T72" s="4" t="s">
        <v>34</v>
      </c>
      <c r="U72" s="4">
        <v>314.66</v>
      </c>
      <c r="V72" s="4">
        <v>0</v>
      </c>
      <c r="W72" s="4">
        <v>0</v>
      </c>
      <c r="X72" s="4" t="s">
        <v>255</v>
      </c>
      <c r="Y72" s="4" t="s">
        <v>35</v>
      </c>
    </row>
    <row r="73" s="4" customFormat="1" spans="1:25">
      <c r="A73" s="4" t="s">
        <v>256</v>
      </c>
      <c r="B73" s="4" t="s">
        <v>26</v>
      </c>
      <c r="C73" s="4" t="s">
        <v>27</v>
      </c>
      <c r="D73" s="4" t="s">
        <v>57</v>
      </c>
      <c r="E73" s="4" t="s">
        <v>61</v>
      </c>
      <c r="F73" s="6">
        <v>44727</v>
      </c>
      <c r="G73" s="6">
        <v>44729</v>
      </c>
      <c r="H73" s="4">
        <v>1</v>
      </c>
      <c r="I73" s="4">
        <v>2</v>
      </c>
      <c r="J73" s="4">
        <v>2</v>
      </c>
      <c r="K73" s="4" t="s">
        <v>30</v>
      </c>
      <c r="L73" s="4">
        <v>298.42</v>
      </c>
      <c r="M73" s="4">
        <v>298.42</v>
      </c>
      <c r="N73" s="4" t="s">
        <v>257</v>
      </c>
      <c r="O73" s="4" t="s">
        <v>254</v>
      </c>
      <c r="P73" s="4" t="s">
        <v>33</v>
      </c>
      <c r="Q73" s="4">
        <v>0</v>
      </c>
      <c r="R73" s="7">
        <v>44726</v>
      </c>
      <c r="S73" s="6">
        <v>44732</v>
      </c>
      <c r="T73" s="4" t="s">
        <v>34</v>
      </c>
      <c r="U73" s="4">
        <v>298.42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258</v>
      </c>
      <c r="B74" s="4" t="s">
        <v>26</v>
      </c>
      <c r="C74" s="4" t="s">
        <v>27</v>
      </c>
      <c r="D74" s="4" t="s">
        <v>57</v>
      </c>
      <c r="E74" s="4" t="s">
        <v>61</v>
      </c>
      <c r="F74" s="6">
        <v>44727</v>
      </c>
      <c r="G74" s="6">
        <v>44729</v>
      </c>
      <c r="H74" s="4">
        <v>1</v>
      </c>
      <c r="I74" s="4">
        <v>2</v>
      </c>
      <c r="J74" s="4">
        <v>2</v>
      </c>
      <c r="K74" s="4" t="s">
        <v>30</v>
      </c>
      <c r="L74" s="4">
        <v>298.42</v>
      </c>
      <c r="M74" s="4">
        <v>298.42</v>
      </c>
      <c r="N74" s="4" t="s">
        <v>62</v>
      </c>
      <c r="O74" s="4" t="s">
        <v>254</v>
      </c>
      <c r="P74" s="4" t="s">
        <v>33</v>
      </c>
      <c r="Q74" s="4">
        <v>0</v>
      </c>
      <c r="R74" s="7">
        <v>44726</v>
      </c>
      <c r="S74" s="6">
        <v>44732</v>
      </c>
      <c r="T74" s="4" t="s">
        <v>34</v>
      </c>
      <c r="U74" s="4">
        <v>298.42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259</v>
      </c>
      <c r="B75" s="4" t="s">
        <v>26</v>
      </c>
      <c r="C75" s="4" t="s">
        <v>27</v>
      </c>
      <c r="D75" s="4" t="s">
        <v>57</v>
      </c>
      <c r="E75" s="4" t="s">
        <v>58</v>
      </c>
      <c r="F75" s="6">
        <v>44727</v>
      </c>
      <c r="G75" s="6">
        <v>44729</v>
      </c>
      <c r="H75" s="4">
        <v>1</v>
      </c>
      <c r="I75" s="4">
        <v>2</v>
      </c>
      <c r="J75" s="4">
        <v>2</v>
      </c>
      <c r="K75" s="4" t="s">
        <v>30</v>
      </c>
      <c r="L75" s="4">
        <v>314.66</v>
      </c>
      <c r="M75" s="4">
        <v>314.66</v>
      </c>
      <c r="N75" s="4" t="s">
        <v>59</v>
      </c>
      <c r="O75" s="4" t="s">
        <v>254</v>
      </c>
      <c r="P75" s="4" t="s">
        <v>33</v>
      </c>
      <c r="Q75" s="4">
        <v>0</v>
      </c>
      <c r="R75" s="7">
        <v>44726</v>
      </c>
      <c r="S75" s="6">
        <v>44732</v>
      </c>
      <c r="T75" s="4" t="s">
        <v>34</v>
      </c>
      <c r="U75" s="4">
        <v>314.66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256</v>
      </c>
      <c r="B76" s="4" t="s">
        <v>26</v>
      </c>
      <c r="C76" s="4" t="s">
        <v>42</v>
      </c>
      <c r="D76" s="4" t="s">
        <v>57</v>
      </c>
      <c r="E76" s="4" t="s">
        <v>61</v>
      </c>
      <c r="F76" s="6">
        <v>44727</v>
      </c>
      <c r="G76" s="6">
        <v>44729</v>
      </c>
      <c r="H76" s="4">
        <v>1</v>
      </c>
      <c r="I76" s="4">
        <v>2</v>
      </c>
      <c r="J76" s="4">
        <v>2</v>
      </c>
      <c r="K76" s="4" t="s">
        <v>30</v>
      </c>
      <c r="L76" s="4">
        <v>-298.42</v>
      </c>
      <c r="M76" s="4">
        <v>-298.42</v>
      </c>
      <c r="N76" s="4" t="s">
        <v>257</v>
      </c>
      <c r="O76" s="4" t="s">
        <v>254</v>
      </c>
      <c r="P76" s="4" t="s">
        <v>33</v>
      </c>
      <c r="Q76" s="4">
        <v>0</v>
      </c>
      <c r="R76" s="7">
        <v>44726</v>
      </c>
      <c r="S76" s="6">
        <v>44732</v>
      </c>
      <c r="T76" s="4" t="s">
        <v>34</v>
      </c>
      <c r="U76" s="4">
        <v>-298.42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260</v>
      </c>
      <c r="B77" s="4" t="s">
        <v>26</v>
      </c>
      <c r="C77" s="4" t="s">
        <v>27</v>
      </c>
      <c r="D77" s="4" t="s">
        <v>261</v>
      </c>
      <c r="E77" s="4" t="s">
        <v>262</v>
      </c>
      <c r="F77" s="6">
        <v>44726</v>
      </c>
      <c r="G77" s="6">
        <v>44729</v>
      </c>
      <c r="H77" s="4">
        <v>1</v>
      </c>
      <c r="I77" s="4">
        <v>3</v>
      </c>
      <c r="J77" s="4">
        <v>3</v>
      </c>
      <c r="K77" s="4" t="s">
        <v>30</v>
      </c>
      <c r="L77" s="4">
        <v>1237.77</v>
      </c>
      <c r="M77" s="4">
        <v>1237.77</v>
      </c>
      <c r="N77" s="4" t="s">
        <v>263</v>
      </c>
      <c r="O77" s="4" t="s">
        <v>254</v>
      </c>
      <c r="P77" s="4" t="s">
        <v>33</v>
      </c>
      <c r="Q77" s="4">
        <v>0</v>
      </c>
      <c r="R77" s="7">
        <v>44726</v>
      </c>
      <c r="S77" s="6">
        <v>44732</v>
      </c>
      <c r="T77" s="4" t="s">
        <v>34</v>
      </c>
      <c r="U77" s="4">
        <v>1237.77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264</v>
      </c>
      <c r="B78" s="4" t="s">
        <v>26</v>
      </c>
      <c r="C78" s="4" t="s">
        <v>27</v>
      </c>
      <c r="D78" s="4" t="s">
        <v>265</v>
      </c>
      <c r="E78" s="4" t="s">
        <v>266</v>
      </c>
      <c r="F78" s="6">
        <v>44727</v>
      </c>
      <c r="G78" s="6">
        <v>44729</v>
      </c>
      <c r="H78" s="4">
        <v>1</v>
      </c>
      <c r="I78" s="4">
        <v>2</v>
      </c>
      <c r="J78" s="4">
        <v>2</v>
      </c>
      <c r="K78" s="4" t="s">
        <v>30</v>
      </c>
      <c r="L78" s="4">
        <v>294.36</v>
      </c>
      <c r="M78" s="4">
        <v>294.36</v>
      </c>
      <c r="N78" s="4" t="s">
        <v>267</v>
      </c>
      <c r="O78" s="4" t="s">
        <v>254</v>
      </c>
      <c r="P78" s="4" t="s">
        <v>33</v>
      </c>
      <c r="Q78" s="4">
        <v>0</v>
      </c>
      <c r="R78" s="7">
        <v>44726</v>
      </c>
      <c r="S78" s="6">
        <v>44732</v>
      </c>
      <c r="T78" s="4" t="s">
        <v>34</v>
      </c>
      <c r="U78" s="4">
        <v>294.36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268</v>
      </c>
      <c r="B79" s="4" t="s">
        <v>26</v>
      </c>
      <c r="C79" s="4" t="s">
        <v>27</v>
      </c>
      <c r="D79" s="4" t="s">
        <v>269</v>
      </c>
      <c r="E79" s="4" t="s">
        <v>270</v>
      </c>
      <c r="F79" s="6">
        <v>44728</v>
      </c>
      <c r="G79" s="6">
        <v>44729</v>
      </c>
      <c r="H79" s="4">
        <v>1</v>
      </c>
      <c r="I79" s="4">
        <v>1</v>
      </c>
      <c r="J79" s="4">
        <v>1</v>
      </c>
      <c r="K79" s="4" t="s">
        <v>30</v>
      </c>
      <c r="L79" s="4">
        <v>129.54</v>
      </c>
      <c r="M79" s="4">
        <v>129.54</v>
      </c>
      <c r="N79" s="4" t="s">
        <v>271</v>
      </c>
      <c r="O79" s="4" t="s">
        <v>254</v>
      </c>
      <c r="P79" s="4" t="s">
        <v>33</v>
      </c>
      <c r="Q79" s="4">
        <v>0</v>
      </c>
      <c r="R79" s="7">
        <v>44726</v>
      </c>
      <c r="S79" s="6">
        <v>44732</v>
      </c>
      <c r="T79" s="4" t="s">
        <v>34</v>
      </c>
      <c r="U79" s="4">
        <v>129.54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272</v>
      </c>
      <c r="B80" s="4" t="s">
        <v>26</v>
      </c>
      <c r="C80" s="4" t="s">
        <v>27</v>
      </c>
      <c r="D80" s="4" t="s">
        <v>273</v>
      </c>
      <c r="E80" s="4" t="s">
        <v>274</v>
      </c>
      <c r="F80" s="6">
        <v>44728</v>
      </c>
      <c r="G80" s="6">
        <v>44729</v>
      </c>
      <c r="H80" s="4">
        <v>1</v>
      </c>
      <c r="I80" s="4">
        <v>1</v>
      </c>
      <c r="J80" s="4">
        <v>1</v>
      </c>
      <c r="K80" s="4" t="s">
        <v>30</v>
      </c>
      <c r="L80" s="4">
        <v>231.54</v>
      </c>
      <c r="M80" s="4">
        <v>231.54</v>
      </c>
      <c r="N80" s="4" t="s">
        <v>275</v>
      </c>
      <c r="O80" s="4" t="s">
        <v>254</v>
      </c>
      <c r="P80" s="4" t="s">
        <v>33</v>
      </c>
      <c r="Q80" s="4">
        <v>0</v>
      </c>
      <c r="R80" s="7">
        <v>44727</v>
      </c>
      <c r="S80" s="6">
        <v>44732</v>
      </c>
      <c r="T80" s="4" t="s">
        <v>34</v>
      </c>
      <c r="U80" s="4">
        <v>231.54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272</v>
      </c>
      <c r="B81" s="4" t="s">
        <v>26</v>
      </c>
      <c r="C81" s="4" t="s">
        <v>42</v>
      </c>
      <c r="D81" s="4" t="s">
        <v>273</v>
      </c>
      <c r="E81" s="4" t="s">
        <v>274</v>
      </c>
      <c r="F81" s="6">
        <v>44728</v>
      </c>
      <c r="G81" s="6">
        <v>44729</v>
      </c>
      <c r="H81" s="4">
        <v>1</v>
      </c>
      <c r="I81" s="4">
        <v>1</v>
      </c>
      <c r="J81" s="4">
        <v>1</v>
      </c>
      <c r="K81" s="4" t="s">
        <v>30</v>
      </c>
      <c r="L81" s="4">
        <v>-231.54</v>
      </c>
      <c r="M81" s="4">
        <v>-231.54</v>
      </c>
      <c r="N81" s="4" t="s">
        <v>275</v>
      </c>
      <c r="O81" s="4" t="s">
        <v>254</v>
      </c>
      <c r="P81" s="4" t="s">
        <v>33</v>
      </c>
      <c r="Q81" s="4">
        <v>0</v>
      </c>
      <c r="R81" s="7">
        <v>44727</v>
      </c>
      <c r="S81" s="6">
        <v>44732</v>
      </c>
      <c r="T81" s="4" t="s">
        <v>34</v>
      </c>
      <c r="U81" s="4">
        <v>-231.54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276</v>
      </c>
      <c r="B82" s="4" t="s">
        <v>26</v>
      </c>
      <c r="C82" s="4" t="s">
        <v>27</v>
      </c>
      <c r="D82" s="4" t="s">
        <v>277</v>
      </c>
      <c r="E82" s="4" t="s">
        <v>278</v>
      </c>
      <c r="F82" s="6">
        <v>44728</v>
      </c>
      <c r="G82" s="6">
        <v>44729</v>
      </c>
      <c r="H82" s="4">
        <v>1</v>
      </c>
      <c r="I82" s="4">
        <v>1</v>
      </c>
      <c r="J82" s="4">
        <v>1</v>
      </c>
      <c r="K82" s="4" t="s">
        <v>30</v>
      </c>
      <c r="L82" s="4">
        <v>208.08</v>
      </c>
      <c r="M82" s="4">
        <v>208.08</v>
      </c>
      <c r="N82" s="4" t="s">
        <v>279</v>
      </c>
      <c r="O82" s="4" t="s">
        <v>254</v>
      </c>
      <c r="P82" s="4" t="s">
        <v>33</v>
      </c>
      <c r="Q82" s="4">
        <v>0</v>
      </c>
      <c r="R82" s="7">
        <v>44727</v>
      </c>
      <c r="S82" s="6">
        <v>44732</v>
      </c>
      <c r="T82" s="4" t="s">
        <v>34</v>
      </c>
      <c r="U82" s="4">
        <v>208.08</v>
      </c>
      <c r="V82" s="4">
        <v>0</v>
      </c>
      <c r="W82" s="4">
        <v>0</v>
      </c>
      <c r="X82" s="4" t="s">
        <v>280</v>
      </c>
      <c r="Y82" s="4" t="s">
        <v>35</v>
      </c>
    </row>
    <row r="83" s="4" customFormat="1" spans="1:25">
      <c r="A83" s="4" t="s">
        <v>281</v>
      </c>
      <c r="B83" s="4" t="s">
        <v>26</v>
      </c>
      <c r="C83" s="4" t="s">
        <v>27</v>
      </c>
      <c r="D83" s="4" t="s">
        <v>282</v>
      </c>
      <c r="E83" s="4" t="s">
        <v>145</v>
      </c>
      <c r="F83" s="6">
        <v>44727</v>
      </c>
      <c r="G83" s="6">
        <v>44729</v>
      </c>
      <c r="H83" s="4">
        <v>1</v>
      </c>
      <c r="I83" s="4">
        <v>2</v>
      </c>
      <c r="J83" s="4">
        <v>2</v>
      </c>
      <c r="K83" s="4" t="s">
        <v>30</v>
      </c>
      <c r="L83" s="4">
        <v>350.88</v>
      </c>
      <c r="M83" s="4">
        <v>350.88</v>
      </c>
      <c r="N83" s="4" t="s">
        <v>283</v>
      </c>
      <c r="O83" s="4" t="s">
        <v>254</v>
      </c>
      <c r="P83" s="4" t="s">
        <v>33</v>
      </c>
      <c r="Q83" s="4">
        <v>0</v>
      </c>
      <c r="R83" s="7">
        <v>44727</v>
      </c>
      <c r="S83" s="6">
        <v>44732</v>
      </c>
      <c r="T83" s="4" t="s">
        <v>34</v>
      </c>
      <c r="U83" s="4">
        <v>350.88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284</v>
      </c>
      <c r="B84" s="4" t="s">
        <v>26</v>
      </c>
      <c r="C84" s="4" t="s">
        <v>27</v>
      </c>
      <c r="D84" s="4" t="s">
        <v>285</v>
      </c>
      <c r="E84" s="4" t="s">
        <v>286</v>
      </c>
      <c r="F84" s="6">
        <v>44728</v>
      </c>
      <c r="G84" s="6">
        <v>44729</v>
      </c>
      <c r="H84" s="4">
        <v>1</v>
      </c>
      <c r="I84" s="4">
        <v>1</v>
      </c>
      <c r="J84" s="4">
        <v>1</v>
      </c>
      <c r="K84" s="4" t="s">
        <v>30</v>
      </c>
      <c r="L84" s="4">
        <v>183.6</v>
      </c>
      <c r="M84" s="4">
        <v>183.6</v>
      </c>
      <c r="N84" s="4" t="s">
        <v>287</v>
      </c>
      <c r="O84" s="4" t="s">
        <v>254</v>
      </c>
      <c r="P84" s="4" t="s">
        <v>33</v>
      </c>
      <c r="Q84" s="4">
        <v>0</v>
      </c>
      <c r="R84" s="7">
        <v>44727</v>
      </c>
      <c r="S84" s="6">
        <v>44732</v>
      </c>
      <c r="T84" s="4" t="s">
        <v>34</v>
      </c>
      <c r="U84" s="4">
        <v>183.6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288</v>
      </c>
      <c r="B85" s="4" t="s">
        <v>26</v>
      </c>
      <c r="C85" s="4" t="s">
        <v>27</v>
      </c>
      <c r="D85" s="4" t="s">
        <v>285</v>
      </c>
      <c r="E85" s="4" t="s">
        <v>58</v>
      </c>
      <c r="F85" s="6">
        <v>44728</v>
      </c>
      <c r="G85" s="6">
        <v>44729</v>
      </c>
      <c r="H85" s="4">
        <v>1</v>
      </c>
      <c r="I85" s="4">
        <v>1</v>
      </c>
      <c r="J85" s="4">
        <v>1</v>
      </c>
      <c r="K85" s="4" t="s">
        <v>30</v>
      </c>
      <c r="L85" s="4">
        <v>174.42</v>
      </c>
      <c r="M85" s="4">
        <v>174.42</v>
      </c>
      <c r="N85" s="4" t="s">
        <v>289</v>
      </c>
      <c r="O85" s="4" t="s">
        <v>254</v>
      </c>
      <c r="P85" s="4" t="s">
        <v>33</v>
      </c>
      <c r="Q85" s="4">
        <v>0</v>
      </c>
      <c r="R85" s="7">
        <v>44727</v>
      </c>
      <c r="S85" s="6">
        <v>44732</v>
      </c>
      <c r="T85" s="4" t="s">
        <v>34</v>
      </c>
      <c r="U85" s="4">
        <v>174.42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290</v>
      </c>
      <c r="B86" s="4" t="s">
        <v>26</v>
      </c>
      <c r="C86" s="4" t="s">
        <v>27</v>
      </c>
      <c r="D86" s="4" t="s">
        <v>285</v>
      </c>
      <c r="E86" s="4" t="s">
        <v>286</v>
      </c>
      <c r="F86" s="6">
        <v>44728</v>
      </c>
      <c r="G86" s="6">
        <v>44729</v>
      </c>
      <c r="H86" s="4">
        <v>1</v>
      </c>
      <c r="I86" s="4">
        <v>1</v>
      </c>
      <c r="J86" s="4">
        <v>1</v>
      </c>
      <c r="K86" s="4" t="s">
        <v>30</v>
      </c>
      <c r="L86" s="4">
        <v>183.6</v>
      </c>
      <c r="M86" s="4">
        <v>183.6</v>
      </c>
      <c r="N86" s="4" t="s">
        <v>291</v>
      </c>
      <c r="O86" s="4" t="s">
        <v>254</v>
      </c>
      <c r="P86" s="4" t="s">
        <v>33</v>
      </c>
      <c r="Q86" s="4">
        <v>0</v>
      </c>
      <c r="R86" s="7">
        <v>44727</v>
      </c>
      <c r="S86" s="6">
        <v>44732</v>
      </c>
      <c r="T86" s="4" t="s">
        <v>34</v>
      </c>
      <c r="U86" s="4">
        <v>183.6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260</v>
      </c>
      <c r="B87" s="4" t="s">
        <v>26</v>
      </c>
      <c r="C87" s="4" t="s">
        <v>150</v>
      </c>
      <c r="D87" s="4" t="s">
        <v>261</v>
      </c>
      <c r="E87" s="4" t="s">
        <v>262</v>
      </c>
      <c r="F87" s="6">
        <v>44726</v>
      </c>
      <c r="G87" s="6">
        <v>44729</v>
      </c>
      <c r="H87" s="4">
        <v>1</v>
      </c>
      <c r="I87" s="4">
        <v>3</v>
      </c>
      <c r="J87" s="4">
        <v>3</v>
      </c>
      <c r="K87" s="4" t="s">
        <v>30</v>
      </c>
      <c r="L87" s="4">
        <v>-412.59</v>
      </c>
      <c r="M87" s="4">
        <v>-412.59</v>
      </c>
      <c r="N87" s="4" t="s">
        <v>263</v>
      </c>
      <c r="O87" s="4" t="s">
        <v>254</v>
      </c>
      <c r="P87" s="4" t="s">
        <v>33</v>
      </c>
      <c r="Q87" s="4">
        <v>0</v>
      </c>
      <c r="R87" s="7">
        <v>44726</v>
      </c>
      <c r="S87" s="6">
        <v>44732</v>
      </c>
      <c r="T87" s="4" t="s">
        <v>34</v>
      </c>
      <c r="U87" s="4">
        <v>-412.59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292</v>
      </c>
      <c r="B88" s="4" t="s">
        <v>26</v>
      </c>
      <c r="C88" s="4" t="s">
        <v>27</v>
      </c>
      <c r="D88" s="4" t="s">
        <v>293</v>
      </c>
      <c r="E88" s="4" t="s">
        <v>294</v>
      </c>
      <c r="F88" s="6">
        <v>44728</v>
      </c>
      <c r="G88" s="6">
        <v>44729</v>
      </c>
      <c r="H88" s="4">
        <v>1</v>
      </c>
      <c r="I88" s="4">
        <v>1</v>
      </c>
      <c r="J88" s="4">
        <v>1</v>
      </c>
      <c r="K88" s="4" t="s">
        <v>30</v>
      </c>
      <c r="L88" s="4">
        <v>84.84</v>
      </c>
      <c r="M88" s="4">
        <v>84.84</v>
      </c>
      <c r="N88" s="4" t="s">
        <v>295</v>
      </c>
      <c r="O88" s="4" t="s">
        <v>254</v>
      </c>
      <c r="P88" s="4" t="s">
        <v>33</v>
      </c>
      <c r="Q88" s="4">
        <v>0</v>
      </c>
      <c r="R88" s="7">
        <v>44728</v>
      </c>
      <c r="S88" s="6">
        <v>44732</v>
      </c>
      <c r="T88" s="4" t="s">
        <v>34</v>
      </c>
      <c r="U88" s="4">
        <v>84.84</v>
      </c>
      <c r="V88" s="4">
        <v>0</v>
      </c>
      <c r="W88" s="4">
        <v>0</v>
      </c>
      <c r="X88" s="4" t="s">
        <v>296</v>
      </c>
      <c r="Y88" s="4" t="s">
        <v>297</v>
      </c>
    </row>
    <row r="89" s="4" customFormat="1" spans="1:25">
      <c r="A89" s="4" t="s">
        <v>298</v>
      </c>
      <c r="B89" s="4" t="s">
        <v>26</v>
      </c>
      <c r="C89" s="4" t="s">
        <v>27</v>
      </c>
      <c r="D89" s="4" t="s">
        <v>138</v>
      </c>
      <c r="E89" s="4" t="s">
        <v>107</v>
      </c>
      <c r="F89" s="6">
        <v>44728</v>
      </c>
      <c r="G89" s="6">
        <v>44729</v>
      </c>
      <c r="H89" s="4">
        <v>1</v>
      </c>
      <c r="I89" s="4">
        <v>1</v>
      </c>
      <c r="J89" s="4">
        <v>1</v>
      </c>
      <c r="K89" s="4" t="s">
        <v>30</v>
      </c>
      <c r="L89" s="4">
        <v>131.95</v>
      </c>
      <c r="M89" s="4">
        <v>131.95</v>
      </c>
      <c r="N89" s="4" t="s">
        <v>299</v>
      </c>
      <c r="O89" s="4" t="s">
        <v>254</v>
      </c>
      <c r="P89" s="4" t="s">
        <v>33</v>
      </c>
      <c r="Q89" s="4">
        <v>0</v>
      </c>
      <c r="R89" s="7">
        <v>44728</v>
      </c>
      <c r="S89" s="6">
        <v>44732</v>
      </c>
      <c r="T89" s="4" t="s">
        <v>34</v>
      </c>
      <c r="U89" s="4">
        <v>131.95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300</v>
      </c>
      <c r="B90" s="4" t="s">
        <v>26</v>
      </c>
      <c r="C90" s="4" t="s">
        <v>27</v>
      </c>
      <c r="D90" s="4" t="s">
        <v>301</v>
      </c>
      <c r="E90" s="4" t="s">
        <v>71</v>
      </c>
      <c r="F90" s="6">
        <v>44728</v>
      </c>
      <c r="G90" s="6">
        <v>44729</v>
      </c>
      <c r="H90" s="4">
        <v>1</v>
      </c>
      <c r="I90" s="4">
        <v>1</v>
      </c>
      <c r="J90" s="4">
        <v>1</v>
      </c>
      <c r="K90" s="4" t="s">
        <v>30</v>
      </c>
      <c r="L90" s="4">
        <v>289.28</v>
      </c>
      <c r="M90" s="4">
        <v>289.28</v>
      </c>
      <c r="N90" s="4" t="s">
        <v>302</v>
      </c>
      <c r="O90" s="4" t="s">
        <v>254</v>
      </c>
      <c r="P90" s="4" t="s">
        <v>33</v>
      </c>
      <c r="Q90" s="4">
        <v>0</v>
      </c>
      <c r="R90" s="7">
        <v>44728</v>
      </c>
      <c r="S90" s="6">
        <v>44732</v>
      </c>
      <c r="T90" s="4" t="s">
        <v>34</v>
      </c>
      <c r="U90" s="4">
        <v>289.28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303</v>
      </c>
      <c r="B91" s="4" t="s">
        <v>26</v>
      </c>
      <c r="C91" s="4" t="s">
        <v>27</v>
      </c>
      <c r="D91" s="4" t="s">
        <v>304</v>
      </c>
      <c r="E91" s="4" t="s">
        <v>305</v>
      </c>
      <c r="F91" s="6">
        <v>44728</v>
      </c>
      <c r="G91" s="6">
        <v>44729</v>
      </c>
      <c r="H91" s="4">
        <v>1</v>
      </c>
      <c r="I91" s="4">
        <v>1</v>
      </c>
      <c r="J91" s="4">
        <v>1</v>
      </c>
      <c r="K91" s="4" t="s">
        <v>30</v>
      </c>
      <c r="L91" s="4">
        <v>165.45</v>
      </c>
      <c r="M91" s="4">
        <v>165.45</v>
      </c>
      <c r="N91" s="4" t="s">
        <v>306</v>
      </c>
      <c r="O91" s="4" t="s">
        <v>254</v>
      </c>
      <c r="P91" s="4" t="s">
        <v>33</v>
      </c>
      <c r="Q91" s="4">
        <v>0</v>
      </c>
      <c r="R91" s="7">
        <v>44728</v>
      </c>
      <c r="S91" s="6">
        <v>44732</v>
      </c>
      <c r="T91" s="4" t="s">
        <v>34</v>
      </c>
      <c r="U91" s="4">
        <v>165.45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307</v>
      </c>
      <c r="B92" s="4" t="s">
        <v>26</v>
      </c>
      <c r="C92" s="4" t="s">
        <v>27</v>
      </c>
      <c r="D92" s="4" t="s">
        <v>74</v>
      </c>
      <c r="E92" s="4" t="s">
        <v>107</v>
      </c>
      <c r="F92" s="6">
        <v>44728</v>
      </c>
      <c r="G92" s="6">
        <v>44729</v>
      </c>
      <c r="H92" s="4">
        <v>1</v>
      </c>
      <c r="I92" s="4">
        <v>1</v>
      </c>
      <c r="J92" s="4">
        <v>1</v>
      </c>
      <c r="K92" s="4" t="s">
        <v>30</v>
      </c>
      <c r="L92" s="4">
        <v>182.7</v>
      </c>
      <c r="M92" s="4">
        <v>182.7</v>
      </c>
      <c r="N92" s="4" t="s">
        <v>308</v>
      </c>
      <c r="O92" s="4" t="s">
        <v>254</v>
      </c>
      <c r="P92" s="4" t="s">
        <v>33</v>
      </c>
      <c r="Q92" s="4">
        <v>0</v>
      </c>
      <c r="R92" s="7">
        <v>44728</v>
      </c>
      <c r="S92" s="6">
        <v>44732</v>
      </c>
      <c r="T92" s="4" t="s">
        <v>34</v>
      </c>
      <c r="U92" s="4">
        <v>182.7</v>
      </c>
      <c r="V92" s="4">
        <v>0</v>
      </c>
      <c r="W92" s="4">
        <v>0</v>
      </c>
      <c r="X92" s="4" t="s">
        <v>309</v>
      </c>
      <c r="Y92" s="4" t="s">
        <v>35</v>
      </c>
    </row>
    <row r="93" s="4" customFormat="1" spans="1:25">
      <c r="A93" s="4" t="s">
        <v>310</v>
      </c>
      <c r="B93" s="4" t="s">
        <v>26</v>
      </c>
      <c r="C93" s="4" t="s">
        <v>27</v>
      </c>
      <c r="D93" s="4" t="s">
        <v>311</v>
      </c>
      <c r="E93" s="4" t="s">
        <v>67</v>
      </c>
      <c r="F93" s="6">
        <v>44728</v>
      </c>
      <c r="G93" s="6">
        <v>44729</v>
      </c>
      <c r="H93" s="4">
        <v>1</v>
      </c>
      <c r="I93" s="4">
        <v>1</v>
      </c>
      <c r="J93" s="4">
        <v>1</v>
      </c>
      <c r="K93" s="4" t="s">
        <v>30</v>
      </c>
      <c r="L93" s="4">
        <v>314.65</v>
      </c>
      <c r="M93" s="4">
        <v>314.65</v>
      </c>
      <c r="N93" s="4" t="s">
        <v>312</v>
      </c>
      <c r="O93" s="4" t="s">
        <v>254</v>
      </c>
      <c r="P93" s="4" t="s">
        <v>33</v>
      </c>
      <c r="Q93" s="4">
        <v>0</v>
      </c>
      <c r="R93" s="7">
        <v>44728</v>
      </c>
      <c r="S93" s="6">
        <v>44732</v>
      </c>
      <c r="T93" s="4" t="s">
        <v>34</v>
      </c>
      <c r="U93" s="4">
        <v>314.65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313</v>
      </c>
      <c r="B94" s="4" t="s">
        <v>26</v>
      </c>
      <c r="C94" s="4" t="s">
        <v>27</v>
      </c>
      <c r="D94" s="4" t="s">
        <v>314</v>
      </c>
      <c r="E94" s="4" t="s">
        <v>58</v>
      </c>
      <c r="F94" s="6">
        <v>44728</v>
      </c>
      <c r="G94" s="6">
        <v>44729</v>
      </c>
      <c r="H94" s="4">
        <v>2</v>
      </c>
      <c r="I94" s="4">
        <v>1</v>
      </c>
      <c r="J94" s="4">
        <v>2</v>
      </c>
      <c r="K94" s="4" t="s">
        <v>30</v>
      </c>
      <c r="L94" s="4">
        <v>365.4</v>
      </c>
      <c r="M94" s="4">
        <v>365.4</v>
      </c>
      <c r="N94" s="4" t="s">
        <v>315</v>
      </c>
      <c r="O94" s="4" t="s">
        <v>254</v>
      </c>
      <c r="P94" s="4" t="s">
        <v>33</v>
      </c>
      <c r="Q94" s="4">
        <v>0</v>
      </c>
      <c r="R94" s="7">
        <v>44728</v>
      </c>
      <c r="S94" s="6">
        <v>44732</v>
      </c>
      <c r="T94" s="4" t="s">
        <v>34</v>
      </c>
      <c r="U94" s="4">
        <v>365.4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316</v>
      </c>
      <c r="B95" s="4" t="s">
        <v>26</v>
      </c>
      <c r="C95" s="4" t="s">
        <v>27</v>
      </c>
      <c r="D95" s="4" t="s">
        <v>113</v>
      </c>
      <c r="E95" s="4" t="s">
        <v>67</v>
      </c>
      <c r="F95" s="6">
        <v>44728</v>
      </c>
      <c r="G95" s="6">
        <v>44729</v>
      </c>
      <c r="H95" s="4">
        <v>1</v>
      </c>
      <c r="I95" s="4">
        <v>1</v>
      </c>
      <c r="J95" s="4">
        <v>1</v>
      </c>
      <c r="K95" s="4" t="s">
        <v>30</v>
      </c>
      <c r="L95" s="4">
        <v>206.05</v>
      </c>
      <c r="M95" s="4">
        <v>206.05</v>
      </c>
      <c r="N95" s="4" t="s">
        <v>317</v>
      </c>
      <c r="O95" s="4" t="s">
        <v>254</v>
      </c>
      <c r="P95" s="4" t="s">
        <v>33</v>
      </c>
      <c r="Q95" s="4">
        <v>0</v>
      </c>
      <c r="R95" s="7">
        <v>44728</v>
      </c>
      <c r="S95" s="6">
        <v>44732</v>
      </c>
      <c r="T95" s="4" t="s">
        <v>34</v>
      </c>
      <c r="U95" s="4">
        <v>206.05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318</v>
      </c>
      <c r="B96" s="4" t="s">
        <v>26</v>
      </c>
      <c r="C96" s="4" t="s">
        <v>27</v>
      </c>
      <c r="D96" s="4" t="s">
        <v>319</v>
      </c>
      <c r="E96" s="4" t="s">
        <v>173</v>
      </c>
      <c r="F96" s="6">
        <v>44728</v>
      </c>
      <c r="G96" s="6">
        <v>44729</v>
      </c>
      <c r="H96" s="4">
        <v>1</v>
      </c>
      <c r="I96" s="4">
        <v>1</v>
      </c>
      <c r="J96" s="4">
        <v>1</v>
      </c>
      <c r="K96" s="4" t="s">
        <v>30</v>
      </c>
      <c r="L96" s="4">
        <v>189.81</v>
      </c>
      <c r="M96" s="4">
        <v>189.81</v>
      </c>
      <c r="N96" s="4" t="s">
        <v>320</v>
      </c>
      <c r="O96" s="4" t="s">
        <v>254</v>
      </c>
      <c r="P96" s="4" t="s">
        <v>33</v>
      </c>
      <c r="Q96" s="4">
        <v>0</v>
      </c>
      <c r="R96" s="7">
        <v>44728</v>
      </c>
      <c r="S96" s="6">
        <v>44732</v>
      </c>
      <c r="T96" s="4" t="s">
        <v>34</v>
      </c>
      <c r="U96" s="4">
        <v>189.81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321</v>
      </c>
      <c r="B97" s="4" t="s">
        <v>26</v>
      </c>
      <c r="C97" s="4" t="s">
        <v>27</v>
      </c>
      <c r="D97" s="4" t="s">
        <v>322</v>
      </c>
      <c r="E97" s="4" t="s">
        <v>49</v>
      </c>
      <c r="F97" s="6">
        <v>44728</v>
      </c>
      <c r="G97" s="6">
        <v>44729</v>
      </c>
      <c r="H97" s="4">
        <v>1</v>
      </c>
      <c r="I97" s="4">
        <v>1</v>
      </c>
      <c r="J97" s="4">
        <v>1</v>
      </c>
      <c r="K97" s="4" t="s">
        <v>30</v>
      </c>
      <c r="L97" s="4">
        <v>240.72</v>
      </c>
      <c r="M97" s="4">
        <v>240.72</v>
      </c>
      <c r="N97" s="4" t="s">
        <v>323</v>
      </c>
      <c r="O97" s="4" t="s">
        <v>254</v>
      </c>
      <c r="P97" s="4" t="s">
        <v>33</v>
      </c>
      <c r="Q97" s="4">
        <v>0</v>
      </c>
      <c r="R97" s="7">
        <v>44728</v>
      </c>
      <c r="S97" s="6">
        <v>44732</v>
      </c>
      <c r="T97" s="4" t="s">
        <v>34</v>
      </c>
      <c r="U97" s="4">
        <v>240.72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324</v>
      </c>
      <c r="B98" s="4" t="s">
        <v>26</v>
      </c>
      <c r="C98" s="4" t="s">
        <v>27</v>
      </c>
      <c r="D98" s="4" t="s">
        <v>325</v>
      </c>
      <c r="E98" s="4" t="s">
        <v>326</v>
      </c>
      <c r="F98" s="6">
        <v>44728</v>
      </c>
      <c r="G98" s="6">
        <v>44729</v>
      </c>
      <c r="H98" s="4">
        <v>1</v>
      </c>
      <c r="I98" s="4">
        <v>1</v>
      </c>
      <c r="J98" s="4">
        <v>1</v>
      </c>
      <c r="K98" s="4" t="s">
        <v>30</v>
      </c>
      <c r="L98" s="4">
        <v>500.82</v>
      </c>
      <c r="M98" s="4">
        <v>500.82</v>
      </c>
      <c r="N98" s="4" t="s">
        <v>327</v>
      </c>
      <c r="O98" s="4" t="s">
        <v>254</v>
      </c>
      <c r="P98" s="4" t="s">
        <v>33</v>
      </c>
      <c r="Q98" s="4">
        <v>0</v>
      </c>
      <c r="R98" s="7">
        <v>44728</v>
      </c>
      <c r="S98" s="6">
        <v>44732</v>
      </c>
      <c r="T98" s="4" t="s">
        <v>34</v>
      </c>
      <c r="U98" s="4">
        <v>500.82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328</v>
      </c>
      <c r="B99" s="4" t="s">
        <v>26</v>
      </c>
      <c r="C99" s="4" t="s">
        <v>27</v>
      </c>
      <c r="D99" s="4" t="s">
        <v>329</v>
      </c>
      <c r="E99" s="4" t="s">
        <v>54</v>
      </c>
      <c r="F99" s="6">
        <v>44728</v>
      </c>
      <c r="G99" s="6">
        <v>44729</v>
      </c>
      <c r="H99" s="4">
        <v>1</v>
      </c>
      <c r="I99" s="4">
        <v>1</v>
      </c>
      <c r="J99" s="4">
        <v>1</v>
      </c>
      <c r="K99" s="4" t="s">
        <v>30</v>
      </c>
      <c r="L99" s="4">
        <v>164.63</v>
      </c>
      <c r="M99" s="4">
        <v>164.63</v>
      </c>
      <c r="N99" s="4" t="s">
        <v>330</v>
      </c>
      <c r="O99" s="4" t="s">
        <v>254</v>
      </c>
      <c r="P99" s="4" t="s">
        <v>33</v>
      </c>
      <c r="Q99" s="4">
        <v>0</v>
      </c>
      <c r="R99" s="7">
        <v>44728</v>
      </c>
      <c r="S99" s="6">
        <v>44732</v>
      </c>
      <c r="T99" s="4" t="s">
        <v>34</v>
      </c>
      <c r="U99" s="4">
        <v>164.63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331</v>
      </c>
      <c r="B100" s="4" t="s">
        <v>26</v>
      </c>
      <c r="C100" s="4" t="s">
        <v>27</v>
      </c>
      <c r="D100" s="4" t="s">
        <v>332</v>
      </c>
      <c r="E100" s="4" t="s">
        <v>54</v>
      </c>
      <c r="F100" s="6">
        <v>44728</v>
      </c>
      <c r="G100" s="6">
        <v>44729</v>
      </c>
      <c r="H100" s="4">
        <v>1</v>
      </c>
      <c r="I100" s="4">
        <v>1</v>
      </c>
      <c r="J100" s="4">
        <v>1</v>
      </c>
      <c r="K100" s="4" t="s">
        <v>30</v>
      </c>
      <c r="L100" s="4">
        <v>208.08</v>
      </c>
      <c r="M100" s="4">
        <v>208.08</v>
      </c>
      <c r="N100" s="4" t="s">
        <v>333</v>
      </c>
      <c r="O100" s="4" t="s">
        <v>254</v>
      </c>
      <c r="P100" s="4" t="s">
        <v>33</v>
      </c>
      <c r="Q100" s="4">
        <v>0</v>
      </c>
      <c r="R100" s="7">
        <v>44728</v>
      </c>
      <c r="S100" s="6">
        <v>44732</v>
      </c>
      <c r="T100" s="4" t="s">
        <v>34</v>
      </c>
      <c r="U100" s="4">
        <v>208.08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268</v>
      </c>
      <c r="B101" s="4" t="s">
        <v>26</v>
      </c>
      <c r="C101" s="4" t="s">
        <v>42</v>
      </c>
      <c r="D101" s="4" t="s">
        <v>269</v>
      </c>
      <c r="E101" s="4" t="s">
        <v>270</v>
      </c>
      <c r="F101" s="6">
        <v>44728</v>
      </c>
      <c r="G101" s="6">
        <v>44729</v>
      </c>
      <c r="H101" s="4">
        <v>1</v>
      </c>
      <c r="I101" s="4">
        <v>1</v>
      </c>
      <c r="J101" s="4">
        <v>1</v>
      </c>
      <c r="K101" s="4" t="s">
        <v>30</v>
      </c>
      <c r="L101" s="4">
        <v>-129.54</v>
      </c>
      <c r="M101" s="4">
        <v>-129.54</v>
      </c>
      <c r="N101" s="4" t="s">
        <v>271</v>
      </c>
      <c r="O101" s="4" t="s">
        <v>254</v>
      </c>
      <c r="P101" s="4" t="s">
        <v>33</v>
      </c>
      <c r="Q101" s="4">
        <v>0</v>
      </c>
      <c r="R101" s="7">
        <v>44726</v>
      </c>
      <c r="S101" s="6">
        <v>44732</v>
      </c>
      <c r="T101" s="4" t="s">
        <v>34</v>
      </c>
      <c r="U101" s="4">
        <v>-129.54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334</v>
      </c>
      <c r="B102" s="4" t="s">
        <v>26</v>
      </c>
      <c r="C102" s="4" t="s">
        <v>27</v>
      </c>
      <c r="D102" s="4" t="s">
        <v>335</v>
      </c>
      <c r="E102" s="4" t="s">
        <v>336</v>
      </c>
      <c r="F102" s="6">
        <v>44728</v>
      </c>
      <c r="G102" s="6">
        <v>44729</v>
      </c>
      <c r="H102" s="4">
        <v>1</v>
      </c>
      <c r="I102" s="4">
        <v>1</v>
      </c>
      <c r="J102" s="4">
        <v>1</v>
      </c>
      <c r="K102" s="4" t="s">
        <v>30</v>
      </c>
      <c r="L102" s="4">
        <v>119.34</v>
      </c>
      <c r="M102" s="4">
        <v>119.34</v>
      </c>
      <c r="N102" s="4" t="s">
        <v>337</v>
      </c>
      <c r="O102" s="4" t="s">
        <v>254</v>
      </c>
      <c r="P102" s="4" t="s">
        <v>33</v>
      </c>
      <c r="Q102" s="4">
        <v>0</v>
      </c>
      <c r="R102" s="7">
        <v>44728</v>
      </c>
      <c r="S102" s="6">
        <v>44732</v>
      </c>
      <c r="T102" s="4" t="s">
        <v>34</v>
      </c>
      <c r="U102" s="4">
        <v>119.34</v>
      </c>
      <c r="V102" s="4">
        <v>0</v>
      </c>
      <c r="W102" s="4">
        <v>0</v>
      </c>
      <c r="X102" s="4" t="s">
        <v>35</v>
      </c>
      <c r="Y10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2"/>
  <sheetViews>
    <sheetView tabSelected="1" topLeftCell="A86" workbookViewId="0">
      <selection activeCell="L86" sqref="L8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338</v>
      </c>
    </row>
    <row r="2" s="4" customFormat="1" hidden="1" spans="1:9">
      <c r="A2" s="5">
        <v>18097293706</v>
      </c>
      <c r="B2" s="6">
        <v>44725</v>
      </c>
      <c r="C2" s="6">
        <v>44727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18097389741</v>
      </c>
      <c r="B3" s="6">
        <v>44725</v>
      </c>
      <c r="C3" s="6">
        <v>44727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18102175667</v>
      </c>
      <c r="B4" s="6">
        <v>44725</v>
      </c>
      <c r="C4" s="6">
        <v>44727</v>
      </c>
      <c r="D4" s="4">
        <v>561.5</v>
      </c>
      <c r="E4" s="4" t="str">
        <f>VLOOKUP(A4,HOP!A:L,12,0)</f>
        <v>561.50</v>
      </c>
      <c r="F4" s="4" t="str">
        <f>VLOOKUP(A4,HOP!A:C,3,0)</f>
        <v>2587536</v>
      </c>
      <c r="G4" s="4">
        <f t="shared" si="0"/>
        <v>0</v>
      </c>
      <c r="H4" s="4" t="str">
        <f t="shared" si="1"/>
        <v>，2587536</v>
      </c>
      <c r="I4" s="4" t="str">
        <f>VLOOKUP(A4,HOP!A:U,21,0)</f>
        <v>直连</v>
      </c>
    </row>
    <row r="5" s="4" customFormat="1" spans="1:9">
      <c r="A5" s="5">
        <v>18113560995</v>
      </c>
      <c r="B5" s="6">
        <v>44726</v>
      </c>
      <c r="C5" s="6">
        <v>44727</v>
      </c>
      <c r="D5" s="4">
        <v>238.53</v>
      </c>
      <c r="E5" s="4" t="str">
        <f>VLOOKUP(A5,HOP!A:L,12,0)</f>
        <v>238.53</v>
      </c>
      <c r="F5" s="4" t="str">
        <f>VLOOKUP(A5,HOP!A:C,3,0)</f>
        <v>2589446</v>
      </c>
      <c r="G5" s="4">
        <f t="shared" si="0"/>
        <v>0</v>
      </c>
      <c r="H5" s="4" t="str">
        <f t="shared" si="1"/>
        <v>，2589446</v>
      </c>
      <c r="I5" s="4" t="str">
        <f>VLOOKUP(A5,HOP!A:U,21,0)</f>
        <v>直连</v>
      </c>
    </row>
    <row r="6" s="4" customFormat="1" spans="1:9">
      <c r="A6" s="5">
        <v>18114207413</v>
      </c>
      <c r="B6" s="6">
        <v>44726</v>
      </c>
      <c r="C6" s="6">
        <v>44727</v>
      </c>
      <c r="D6" s="4">
        <v>273.04</v>
      </c>
      <c r="E6" s="4" t="str">
        <f>VLOOKUP(A6,HOP!A:L,12,0)</f>
        <v>273.04</v>
      </c>
      <c r="F6" s="4" t="str">
        <f>VLOOKUP(A6,HOP!A:C,3,0)</f>
        <v>2589622</v>
      </c>
      <c r="G6" s="4">
        <f t="shared" si="0"/>
        <v>0</v>
      </c>
      <c r="H6" s="4" t="str">
        <f t="shared" si="1"/>
        <v>，2589622</v>
      </c>
      <c r="I6" s="4" t="str">
        <f>VLOOKUP(A6,HOP!A:U,21,0)</f>
        <v>直连</v>
      </c>
    </row>
    <row r="7" s="4" customFormat="1" spans="1:9">
      <c r="A7" s="5">
        <v>18114358997</v>
      </c>
      <c r="B7" s="6">
        <v>44726</v>
      </c>
      <c r="C7" s="6">
        <v>44727</v>
      </c>
      <c r="D7" s="4">
        <v>271.01</v>
      </c>
      <c r="E7" s="4" t="str">
        <f>VLOOKUP(A7,HOP!A:L,12,0)</f>
        <v>271.01</v>
      </c>
      <c r="F7" s="4" t="str">
        <f>VLOOKUP(A7,HOP!A:C,3,0)</f>
        <v>2589714</v>
      </c>
      <c r="G7" s="4">
        <f t="shared" si="0"/>
        <v>0</v>
      </c>
      <c r="H7" s="4" t="str">
        <f t="shared" si="1"/>
        <v>，2589714</v>
      </c>
      <c r="I7" s="4" t="str">
        <f>VLOOKUP(A7,HOP!A:U,21,0)</f>
        <v>直连</v>
      </c>
    </row>
    <row r="8" s="4" customFormat="1" spans="1:9">
      <c r="A8" s="5">
        <v>18114528981</v>
      </c>
      <c r="B8" s="6">
        <v>44726</v>
      </c>
      <c r="C8" s="6">
        <v>44727</v>
      </c>
      <c r="D8" s="4">
        <v>157.33</v>
      </c>
      <c r="E8" s="4" t="str">
        <f>VLOOKUP(A8,HOP!A:L,12,0)</f>
        <v>157.33</v>
      </c>
      <c r="F8" s="4" t="str">
        <f>VLOOKUP(A8,HOP!A:C,3,0)</f>
        <v>2589790</v>
      </c>
      <c r="G8" s="4">
        <f t="shared" si="0"/>
        <v>0</v>
      </c>
      <c r="H8" s="4" t="str">
        <f t="shared" si="1"/>
        <v>，2589790</v>
      </c>
      <c r="I8" s="4" t="str">
        <f>VLOOKUP(A8,HOP!A:U,21,0)</f>
        <v>直连</v>
      </c>
    </row>
    <row r="9" s="4" customFormat="1" spans="1:9">
      <c r="A9" s="5">
        <v>18114530913</v>
      </c>
      <c r="B9" s="6">
        <v>44726</v>
      </c>
      <c r="C9" s="6">
        <v>44727</v>
      </c>
      <c r="D9" s="4">
        <v>149.21</v>
      </c>
      <c r="E9" s="4" t="str">
        <f>VLOOKUP(A9,HOP!A:L,12,0)</f>
        <v>149.21</v>
      </c>
      <c r="F9" s="4" t="str">
        <f>VLOOKUP(A9,HOP!A:C,3,0)</f>
        <v>2589792</v>
      </c>
      <c r="G9" s="4">
        <f t="shared" si="0"/>
        <v>0</v>
      </c>
      <c r="H9" s="4" t="str">
        <f t="shared" si="1"/>
        <v>，2589792</v>
      </c>
      <c r="I9" s="4" t="str">
        <f>VLOOKUP(A9,HOP!A:U,21,0)</f>
        <v>直连</v>
      </c>
    </row>
    <row r="10" s="4" customFormat="1" spans="1:9">
      <c r="A10" s="5">
        <v>18114533996</v>
      </c>
      <c r="B10" s="6">
        <v>44726</v>
      </c>
      <c r="C10" s="6">
        <v>44727</v>
      </c>
      <c r="D10" s="4">
        <v>157.33</v>
      </c>
      <c r="E10" s="4" t="str">
        <f>VLOOKUP(A10,HOP!A:L,12,0)</f>
        <v>157.33</v>
      </c>
      <c r="F10" s="4" t="str">
        <f>VLOOKUP(A10,HOP!A:C,3,0)</f>
        <v>2589794</v>
      </c>
      <c r="G10" s="4">
        <f t="shared" si="0"/>
        <v>0</v>
      </c>
      <c r="H10" s="4" t="str">
        <f t="shared" si="1"/>
        <v>，2589794</v>
      </c>
      <c r="I10" s="4" t="str">
        <f>VLOOKUP(A10,HOP!A:U,21,0)</f>
        <v>直连</v>
      </c>
    </row>
    <row r="11" s="4" customFormat="1" spans="1:9">
      <c r="A11" s="5">
        <v>18115068578</v>
      </c>
      <c r="B11" s="6">
        <v>44726</v>
      </c>
      <c r="C11" s="6">
        <v>44727</v>
      </c>
      <c r="D11" s="4">
        <v>256.8</v>
      </c>
      <c r="E11" s="4" t="str">
        <f>VLOOKUP(A11,HOP!A:L,12,0)</f>
        <v>256.80</v>
      </c>
      <c r="F11" s="4" t="str">
        <f>VLOOKUP(A11,HOP!A:C,3,0)</f>
        <v>2589924</v>
      </c>
      <c r="G11" s="4">
        <f t="shared" si="0"/>
        <v>0</v>
      </c>
      <c r="H11" s="4" t="str">
        <f t="shared" si="1"/>
        <v>，2589924</v>
      </c>
      <c r="I11" s="4" t="str">
        <f>VLOOKUP(A11,HOP!A:U,21,0)</f>
        <v>直连</v>
      </c>
    </row>
    <row r="12" s="4" customFormat="1" spans="1:9">
      <c r="A12" s="5">
        <v>18115493409</v>
      </c>
      <c r="B12" s="6">
        <v>44726</v>
      </c>
      <c r="C12" s="6">
        <v>44727</v>
      </c>
      <c r="D12" s="4">
        <v>239.54</v>
      </c>
      <c r="E12" s="4" t="str">
        <f>VLOOKUP(A12,HOP!A:L,12,0)</f>
        <v>239.54</v>
      </c>
      <c r="F12" s="4" t="str">
        <f>VLOOKUP(A12,HOP!A:C,3,0)</f>
        <v>2590027</v>
      </c>
      <c r="G12" s="4">
        <f t="shared" si="0"/>
        <v>0</v>
      </c>
      <c r="H12" s="4" t="str">
        <f t="shared" si="1"/>
        <v>，2590027</v>
      </c>
      <c r="I12" s="4" t="str">
        <f>VLOOKUP(A12,HOP!A:U,21,0)</f>
        <v>直连</v>
      </c>
    </row>
    <row r="13" s="4" customFormat="1" spans="1:9">
      <c r="A13" s="5">
        <v>18115581596</v>
      </c>
      <c r="B13" s="6">
        <v>44726</v>
      </c>
      <c r="C13" s="6">
        <v>44727</v>
      </c>
      <c r="D13" s="4">
        <v>149.21</v>
      </c>
      <c r="E13" s="4" t="str">
        <f>VLOOKUP(A13,HOP!A:L,12,0)</f>
        <v>149.21</v>
      </c>
      <c r="F13" s="4" t="str">
        <f>VLOOKUP(A13,HOP!A:C,3,0)</f>
        <v>2590045</v>
      </c>
      <c r="G13" s="4">
        <f t="shared" si="0"/>
        <v>0</v>
      </c>
      <c r="H13" s="4" t="str">
        <f t="shared" si="1"/>
        <v>，2590045</v>
      </c>
      <c r="I13" s="4" t="str">
        <f>VLOOKUP(A13,HOP!A:U,21,0)</f>
        <v>直连</v>
      </c>
    </row>
    <row r="14" s="4" customFormat="1" spans="1:9">
      <c r="A14" s="5">
        <v>18115639946</v>
      </c>
      <c r="B14" s="6">
        <v>44726</v>
      </c>
      <c r="C14" s="6">
        <v>44727</v>
      </c>
      <c r="D14" s="4">
        <v>149.21</v>
      </c>
      <c r="E14" s="4" t="str">
        <f>VLOOKUP(A14,HOP!A:L,12,0)</f>
        <v>149.21</v>
      </c>
      <c r="F14" s="4" t="str">
        <f>VLOOKUP(A14,HOP!A:C,3,0)</f>
        <v>2590062</v>
      </c>
      <c r="G14" s="4">
        <f t="shared" si="0"/>
        <v>0</v>
      </c>
      <c r="H14" s="4" t="str">
        <f t="shared" si="1"/>
        <v>，2590062</v>
      </c>
      <c r="I14" s="4" t="str">
        <f>VLOOKUP(A14,HOP!A:U,21,0)</f>
        <v>直连</v>
      </c>
    </row>
    <row r="15" s="4" customFormat="1" hidden="1" spans="1:9">
      <c r="A15" s="5">
        <v>18115699552</v>
      </c>
      <c r="B15" s="6">
        <v>44726</v>
      </c>
      <c r="C15" s="6">
        <v>44727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18115840903</v>
      </c>
      <c r="B16" s="6">
        <v>44726</v>
      </c>
      <c r="C16" s="6">
        <v>44727</v>
      </c>
      <c r="D16" s="4">
        <v>131.95</v>
      </c>
      <c r="E16" s="4" t="str">
        <f>VLOOKUP(A16,HOP!A:L,12,0)</f>
        <v>131.95</v>
      </c>
      <c r="F16" s="4" t="str">
        <f>VLOOKUP(A16,HOP!A:C,3,0)</f>
        <v>2590117</v>
      </c>
      <c r="G16" s="4">
        <f t="shared" si="0"/>
        <v>0</v>
      </c>
      <c r="H16" s="4" t="str">
        <f t="shared" si="1"/>
        <v>，2590117</v>
      </c>
      <c r="I16" s="4" t="str">
        <f>VLOOKUP(A16,HOP!A:U,21,0)</f>
        <v>直连</v>
      </c>
    </row>
    <row r="17" s="4" customFormat="1" spans="1:9">
      <c r="A17" s="5">
        <v>18115847584</v>
      </c>
      <c r="B17" s="6">
        <v>44726</v>
      </c>
      <c r="C17" s="6">
        <v>44727</v>
      </c>
      <c r="D17" s="4">
        <v>530.85</v>
      </c>
      <c r="E17" s="4" t="str">
        <f>VLOOKUP(A17,HOP!A:L,12,0)</f>
        <v>530.85</v>
      </c>
      <c r="F17" s="4" t="str">
        <f>VLOOKUP(A17,HOP!A:C,3,0)</f>
        <v>2590123</v>
      </c>
      <c r="G17" s="4">
        <f t="shared" si="0"/>
        <v>0</v>
      </c>
      <c r="H17" s="4" t="str">
        <f t="shared" si="1"/>
        <v>，2590123</v>
      </c>
      <c r="I17" s="4" t="str">
        <f>VLOOKUP(A17,HOP!A:U,21,0)</f>
        <v>直连</v>
      </c>
    </row>
    <row r="18" s="4" customFormat="1" spans="1:9">
      <c r="A18" s="5">
        <v>18115899071</v>
      </c>
      <c r="B18" s="6">
        <v>44726</v>
      </c>
      <c r="C18" s="6">
        <v>44727</v>
      </c>
      <c r="D18" s="4">
        <v>239.54</v>
      </c>
      <c r="E18" s="4" t="str">
        <f>VLOOKUP(A18,HOP!A:L,12,0)</f>
        <v>239.54</v>
      </c>
      <c r="F18" s="4" t="str">
        <f>VLOOKUP(A18,HOP!A:C,3,0)</f>
        <v>2590135</v>
      </c>
      <c r="G18" s="4">
        <f t="shared" si="0"/>
        <v>0</v>
      </c>
      <c r="H18" s="4" t="str">
        <f t="shared" si="1"/>
        <v>，2590135</v>
      </c>
      <c r="I18" s="4" t="str">
        <f>VLOOKUP(A18,HOP!A:U,21,0)</f>
        <v>直连</v>
      </c>
    </row>
    <row r="19" s="4" customFormat="1" spans="1:9">
      <c r="A19" s="5">
        <v>18115902347</v>
      </c>
      <c r="B19" s="6">
        <v>44726</v>
      </c>
      <c r="C19" s="6">
        <v>44727</v>
      </c>
      <c r="D19" s="4">
        <v>247.66</v>
      </c>
      <c r="E19" s="4" t="str">
        <f>VLOOKUP(A19,HOP!A:L,12,0)</f>
        <v>247.66</v>
      </c>
      <c r="F19" s="4" t="str">
        <f>VLOOKUP(A19,HOP!A:C,3,0)</f>
        <v>2590137</v>
      </c>
      <c r="G19" s="4">
        <f t="shared" si="0"/>
        <v>0</v>
      </c>
      <c r="H19" s="4" t="str">
        <f t="shared" si="1"/>
        <v>，2590137</v>
      </c>
      <c r="I19" s="4" t="str">
        <f>VLOOKUP(A19,HOP!A:U,21,0)</f>
        <v>直连</v>
      </c>
    </row>
    <row r="20" s="4" customFormat="1" spans="1:9">
      <c r="A20" s="5">
        <v>18115872394</v>
      </c>
      <c r="B20" s="6">
        <v>44726</v>
      </c>
      <c r="C20" s="6">
        <v>44727</v>
      </c>
      <c r="D20" s="4">
        <v>215.18</v>
      </c>
      <c r="E20" s="4" t="str">
        <f>VLOOKUP(A20,HOP!A:L,12,0)</f>
        <v>215.18</v>
      </c>
      <c r="F20" s="4" t="str">
        <f>VLOOKUP(A20,HOP!A:C,3,0)</f>
        <v>2590140</v>
      </c>
      <c r="G20" s="4">
        <f t="shared" si="0"/>
        <v>0</v>
      </c>
      <c r="H20" s="4" t="str">
        <f t="shared" si="1"/>
        <v>，2590140</v>
      </c>
      <c r="I20" s="4" t="str">
        <f>VLOOKUP(A20,HOP!A:U,21,0)</f>
        <v>直连</v>
      </c>
    </row>
    <row r="21" s="4" customFormat="1" spans="1:9">
      <c r="A21" s="5">
        <v>18117908542</v>
      </c>
      <c r="B21" s="6">
        <v>44726</v>
      </c>
      <c r="C21" s="6">
        <v>44727</v>
      </c>
      <c r="D21" s="4">
        <v>282.54</v>
      </c>
      <c r="E21" s="4" t="str">
        <f>VLOOKUP(A21,HOP!A:L,12,0)</f>
        <v>282.54</v>
      </c>
      <c r="F21" s="4" t="str">
        <f>VLOOKUP(A21,HOP!A:C,3,0)</f>
        <v>2590183</v>
      </c>
      <c r="G21" s="4">
        <f t="shared" si="0"/>
        <v>0</v>
      </c>
      <c r="H21" s="4" t="str">
        <f t="shared" si="1"/>
        <v>，2590183</v>
      </c>
      <c r="I21" s="4" t="str">
        <f>VLOOKUP(A21,HOP!A:U,21,0)</f>
        <v>直连</v>
      </c>
    </row>
    <row r="22" s="4" customFormat="1" spans="1:9">
      <c r="A22" s="5">
        <v>18118351908</v>
      </c>
      <c r="B22" s="6">
        <v>44726</v>
      </c>
      <c r="C22" s="6">
        <v>44727</v>
      </c>
      <c r="D22" s="4">
        <v>274.38</v>
      </c>
      <c r="E22" s="4" t="str">
        <f>VLOOKUP(A22,HOP!A:L,12,0)</f>
        <v>274.38</v>
      </c>
      <c r="F22" s="4" t="str">
        <f>VLOOKUP(A22,HOP!A:C,3,0)</f>
        <v>2590230</v>
      </c>
      <c r="G22" s="4">
        <f t="shared" si="0"/>
        <v>0</v>
      </c>
      <c r="H22" s="4" t="str">
        <f t="shared" si="1"/>
        <v>，2590230</v>
      </c>
      <c r="I22" s="4" t="str">
        <f>VLOOKUP(A22,HOP!A:U,21,0)</f>
        <v>直连</v>
      </c>
    </row>
    <row r="23" s="4" customFormat="1" spans="1:9">
      <c r="A23" s="5">
        <v>18118374576</v>
      </c>
      <c r="B23" s="6">
        <v>44726</v>
      </c>
      <c r="C23" s="6">
        <v>44727</v>
      </c>
      <c r="D23" s="4">
        <v>141.78</v>
      </c>
      <c r="E23" s="4" t="str">
        <f>VLOOKUP(A23,HOP!A:L,12,0)</f>
        <v>141.78</v>
      </c>
      <c r="F23" s="4" t="str">
        <f>VLOOKUP(A23,HOP!A:C,3,0)</f>
        <v>2590233</v>
      </c>
      <c r="G23" s="4">
        <f t="shared" si="0"/>
        <v>0</v>
      </c>
      <c r="H23" s="4" t="str">
        <f t="shared" si="1"/>
        <v>，2590233</v>
      </c>
      <c r="I23" s="4" t="str">
        <f>VLOOKUP(A23,HOP!A:U,21,0)</f>
        <v>直连</v>
      </c>
    </row>
    <row r="24" s="4" customFormat="1" spans="1:9">
      <c r="A24" s="5">
        <v>18118642266</v>
      </c>
      <c r="B24" s="6">
        <v>44726</v>
      </c>
      <c r="C24" s="6">
        <v>44727</v>
      </c>
      <c r="D24" s="4">
        <v>239.7</v>
      </c>
      <c r="E24" s="4" t="str">
        <f>VLOOKUP(A24,HOP!A:L,12,0)</f>
        <v>239.70</v>
      </c>
      <c r="F24" s="4" t="str">
        <f>VLOOKUP(A24,HOP!A:C,3,0)</f>
        <v>2590276</v>
      </c>
      <c r="G24" s="4">
        <f t="shared" si="0"/>
        <v>0</v>
      </c>
      <c r="H24" s="4" t="str">
        <f t="shared" si="1"/>
        <v>，2590276</v>
      </c>
      <c r="I24" s="4" t="str">
        <f>VLOOKUP(A24,HOP!A:U,21,0)</f>
        <v>直连</v>
      </c>
    </row>
    <row r="25" s="4" customFormat="1" spans="1:9">
      <c r="A25" s="5">
        <v>18118801925</v>
      </c>
      <c r="B25" s="6">
        <v>44726</v>
      </c>
      <c r="C25" s="6">
        <v>44727</v>
      </c>
      <c r="D25" s="4">
        <v>207.06</v>
      </c>
      <c r="E25" s="4" t="str">
        <f>VLOOKUP(A25,HOP!A:L,12,0)</f>
        <v>207.06</v>
      </c>
      <c r="F25" s="4" t="str">
        <f>VLOOKUP(A25,HOP!A:C,3,0)</f>
        <v>2590313</v>
      </c>
      <c r="G25" s="4">
        <f t="shared" si="0"/>
        <v>0</v>
      </c>
      <c r="H25" s="4" t="str">
        <f t="shared" si="1"/>
        <v>，2590313</v>
      </c>
      <c r="I25" s="4" t="str">
        <f>VLOOKUP(A25,HOP!A:U,21,0)</f>
        <v>直连</v>
      </c>
    </row>
    <row r="26" s="4" customFormat="1" spans="1:9">
      <c r="A26" s="5">
        <v>18118864802</v>
      </c>
      <c r="B26" s="6">
        <v>44726</v>
      </c>
      <c r="C26" s="6">
        <v>44727</v>
      </c>
      <c r="D26" s="4">
        <v>196.86</v>
      </c>
      <c r="E26" s="4" t="str">
        <f>VLOOKUP(A26,HOP!A:L,12,0)</f>
        <v>196.86</v>
      </c>
      <c r="F26" s="4" t="str">
        <f>VLOOKUP(A26,HOP!A:C,3,0)</f>
        <v>2590328</v>
      </c>
      <c r="G26" s="4">
        <f t="shared" si="0"/>
        <v>0</v>
      </c>
      <c r="H26" s="4" t="str">
        <f t="shared" si="1"/>
        <v>，2590328</v>
      </c>
      <c r="I26" s="4" t="str">
        <f>VLOOKUP(A26,HOP!A:U,21,0)</f>
        <v>直连</v>
      </c>
    </row>
    <row r="27" s="4" customFormat="1" spans="1:9">
      <c r="A27" s="5">
        <v>18119284477</v>
      </c>
      <c r="B27" s="6">
        <v>44726</v>
      </c>
      <c r="C27" s="6">
        <v>44727</v>
      </c>
      <c r="D27" s="4">
        <v>166.26</v>
      </c>
      <c r="E27" s="4" t="str">
        <f>VLOOKUP(A27,HOP!A:L,12,0)</f>
        <v>166.26</v>
      </c>
      <c r="F27" s="4" t="str">
        <f>VLOOKUP(A27,HOP!A:C,3,0)</f>
        <v>2590431</v>
      </c>
      <c r="G27" s="4">
        <f t="shared" si="0"/>
        <v>0</v>
      </c>
      <c r="H27" s="4" t="str">
        <f t="shared" si="1"/>
        <v>，2590431</v>
      </c>
      <c r="I27" s="4" t="str">
        <f>VLOOKUP(A27,HOP!A:U,21,0)</f>
        <v>直连</v>
      </c>
    </row>
    <row r="28" s="4" customFormat="1" spans="1:9">
      <c r="A28" s="5">
        <v>18119432122</v>
      </c>
      <c r="B28" s="6">
        <v>44726</v>
      </c>
      <c r="C28" s="6">
        <v>44727</v>
      </c>
      <c r="D28" s="4">
        <v>223.21</v>
      </c>
      <c r="E28" s="4" t="str">
        <f>VLOOKUP(A28,HOP!A:L,12,0)</f>
        <v>223.21</v>
      </c>
      <c r="F28" s="4" t="str">
        <f>VLOOKUP(A28,HOP!A:C,3,0)</f>
        <v>2590463</v>
      </c>
      <c r="G28" s="4">
        <f t="shared" si="0"/>
        <v>0</v>
      </c>
      <c r="H28" s="4" t="str">
        <f t="shared" si="1"/>
        <v>，2590463</v>
      </c>
      <c r="I28" s="4" t="str">
        <f>VLOOKUP(A28,HOP!A:U,21,0)</f>
        <v>直连</v>
      </c>
    </row>
    <row r="29" s="4" customFormat="1" spans="1:9">
      <c r="A29" s="5">
        <v>18119436770</v>
      </c>
      <c r="B29" s="6">
        <v>44726</v>
      </c>
      <c r="C29" s="6">
        <v>44727</v>
      </c>
      <c r="D29" s="4">
        <v>258.06</v>
      </c>
      <c r="E29" s="4" t="str">
        <f>VLOOKUP(A29,HOP!A:L,12,0)</f>
        <v>258.06</v>
      </c>
      <c r="F29" s="4" t="str">
        <f>VLOOKUP(A29,HOP!A:C,3,0)</f>
        <v>2590466</v>
      </c>
      <c r="G29" s="4">
        <f t="shared" si="0"/>
        <v>0</v>
      </c>
      <c r="H29" s="4" t="str">
        <f t="shared" si="1"/>
        <v>，2590466</v>
      </c>
      <c r="I29" s="4" t="str">
        <f>VLOOKUP(A29,HOP!A:U,21,0)</f>
        <v>直连</v>
      </c>
    </row>
    <row r="30" s="4" customFormat="1" spans="1:9">
      <c r="A30" s="5">
        <v>18119657670</v>
      </c>
      <c r="B30" s="6">
        <v>44726</v>
      </c>
      <c r="C30" s="6">
        <v>44727</v>
      </c>
      <c r="D30" s="4">
        <v>449.82</v>
      </c>
      <c r="E30" s="4" t="str">
        <f>VLOOKUP(A30,HOP!A:L,12,0)</f>
        <v>449.82</v>
      </c>
      <c r="F30" s="4" t="str">
        <f>VLOOKUP(A30,HOP!A:C,3,0)</f>
        <v>2590524</v>
      </c>
      <c r="G30" s="4">
        <f t="shared" si="0"/>
        <v>0</v>
      </c>
      <c r="H30" s="4" t="str">
        <f t="shared" si="1"/>
        <v>，2590524</v>
      </c>
      <c r="I30" s="4" t="str">
        <f>VLOOKUP(A30,HOP!A:U,21,0)</f>
        <v>直连</v>
      </c>
    </row>
    <row r="31" s="4" customFormat="1" hidden="1" spans="1:9">
      <c r="A31" s="5">
        <v>18119698685</v>
      </c>
      <c r="B31" s="6">
        <v>44726</v>
      </c>
      <c r="C31" s="6">
        <v>44727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18119790929</v>
      </c>
      <c r="B32" s="6">
        <v>44726</v>
      </c>
      <c r="C32" s="6">
        <v>44727</v>
      </c>
      <c r="D32" s="4">
        <v>132.6</v>
      </c>
      <c r="E32" s="4" t="str">
        <f>VLOOKUP(A32,HOP!A:L,12,0)</f>
        <v>132.60</v>
      </c>
      <c r="F32" s="4" t="str">
        <f>VLOOKUP(A32,HOP!A:C,3,0)</f>
        <v>2590561</v>
      </c>
      <c r="G32" s="4">
        <f t="shared" si="0"/>
        <v>0</v>
      </c>
      <c r="H32" s="4" t="str">
        <f t="shared" si="1"/>
        <v>，2590561</v>
      </c>
      <c r="I32" s="4" t="str">
        <f>VLOOKUP(A32,HOP!A:U,21,0)</f>
        <v>直连</v>
      </c>
    </row>
    <row r="33" s="4" customFormat="1" hidden="1" spans="1:9">
      <c r="A33" s="5">
        <v>18120264128</v>
      </c>
      <c r="B33" s="6">
        <v>44726</v>
      </c>
      <c r="C33" s="6">
        <v>44727</v>
      </c>
      <c r="D33" s="4">
        <v>0</v>
      </c>
      <c r="E33" s="4" t="str">
        <f>VLOOKUP(A33,HOP!A:L,12,0)</f>
        <v>232.56</v>
      </c>
      <c r="F33" s="4" t="str">
        <f>VLOOKUP(A33,HOP!A:C,3,0)</f>
        <v>2590676</v>
      </c>
      <c r="G33" s="4">
        <f t="shared" si="0"/>
        <v>-232.56</v>
      </c>
      <c r="H33" s="4" t="str">
        <f t="shared" si="1"/>
        <v>，2590676</v>
      </c>
      <c r="I33" s="4" t="str">
        <f>VLOOKUP(A33,HOP!A:U,21,0)</f>
        <v>直连</v>
      </c>
    </row>
    <row r="34" s="4" customFormat="1" spans="1:9">
      <c r="A34" s="5">
        <v>18120316642</v>
      </c>
      <c r="B34" s="6">
        <v>44726</v>
      </c>
      <c r="C34" s="6">
        <v>44727</v>
      </c>
      <c r="D34" s="4">
        <v>119.34</v>
      </c>
      <c r="E34" s="4" t="str">
        <f>VLOOKUP(A34,HOP!A:L,12,0)</f>
        <v>119.34</v>
      </c>
      <c r="F34" s="4" t="str">
        <f>VLOOKUP(A34,HOP!A:C,3,0)</f>
        <v>2590691</v>
      </c>
      <c r="G34" s="4">
        <f t="shared" si="0"/>
        <v>0</v>
      </c>
      <c r="H34" s="4" t="str">
        <f t="shared" si="1"/>
        <v>，2590691</v>
      </c>
      <c r="I34" s="4" t="str">
        <f>VLOOKUP(A34,HOP!A:U,21,0)</f>
        <v>直连</v>
      </c>
    </row>
    <row r="35" s="4" customFormat="1" spans="1:9">
      <c r="A35" s="5">
        <v>18120725835</v>
      </c>
      <c r="B35" s="6">
        <v>44726</v>
      </c>
      <c r="C35" s="6">
        <v>44727</v>
      </c>
      <c r="D35" s="4">
        <v>331.5</v>
      </c>
      <c r="E35" s="4" t="str">
        <f>VLOOKUP(A35,HOP!A:L,12,0)</f>
        <v>331.50</v>
      </c>
      <c r="F35" s="4" t="str">
        <f>VLOOKUP(A35,HOP!A:C,3,0)</f>
        <v>2590815</v>
      </c>
      <c r="G35" s="4">
        <f t="shared" ref="G35:G66" si="2">D35-E35</f>
        <v>0</v>
      </c>
      <c r="H35" s="4" t="str">
        <f t="shared" ref="H35:H66" si="3">$H$1&amp;F35</f>
        <v>，2590815</v>
      </c>
      <c r="I35" s="4" t="str">
        <f>VLOOKUP(A35,HOP!A:U,21,0)</f>
        <v>直连</v>
      </c>
    </row>
    <row r="36" s="4" customFormat="1" spans="1:9">
      <c r="A36" s="5">
        <v>18120074458</v>
      </c>
      <c r="B36" s="6">
        <v>44727</v>
      </c>
      <c r="C36" s="6">
        <v>44728</v>
      </c>
      <c r="D36" s="4">
        <v>149.94</v>
      </c>
      <c r="E36" s="4" t="str">
        <f>VLOOKUP(A36,HOP!A:L,12,0)</f>
        <v>149.94</v>
      </c>
      <c r="F36" s="4" t="str">
        <f>VLOOKUP(A36,HOP!A:C,3,0)</f>
        <v>2590629</v>
      </c>
      <c r="G36" s="4">
        <f t="shared" si="2"/>
        <v>0</v>
      </c>
      <c r="H36" s="4" t="str">
        <f t="shared" si="3"/>
        <v>，2590629</v>
      </c>
      <c r="I36" s="4" t="str">
        <f>VLOOKUP(A36,HOP!A:U,21,0)</f>
        <v>直连</v>
      </c>
    </row>
    <row r="37" s="4" customFormat="1" spans="1:9">
      <c r="A37" s="5">
        <v>18120276872</v>
      </c>
      <c r="B37" s="6">
        <v>44727</v>
      </c>
      <c r="C37" s="6">
        <v>44728</v>
      </c>
      <c r="D37" s="4">
        <v>132.6</v>
      </c>
      <c r="E37" s="4" t="str">
        <f>VLOOKUP(A37,HOP!A:L,12,0)</f>
        <v>132.60</v>
      </c>
      <c r="F37" s="4" t="str">
        <f>VLOOKUP(A37,HOP!A:C,3,0)</f>
        <v>2590681</v>
      </c>
      <c r="G37" s="4">
        <f t="shared" si="2"/>
        <v>0</v>
      </c>
      <c r="H37" s="4" t="str">
        <f t="shared" si="3"/>
        <v>，2590681</v>
      </c>
      <c r="I37" s="4" t="str">
        <f>VLOOKUP(A37,HOP!A:U,21,0)</f>
        <v>直连</v>
      </c>
    </row>
    <row r="38" s="4" customFormat="1" spans="1:9">
      <c r="A38" s="5">
        <v>18120527465</v>
      </c>
      <c r="B38" s="6">
        <v>44727</v>
      </c>
      <c r="C38" s="6">
        <v>44728</v>
      </c>
      <c r="D38" s="4">
        <v>281.52</v>
      </c>
      <c r="E38" s="4" t="str">
        <f>VLOOKUP(A38,HOP!A:L,12,0)</f>
        <v>281.52</v>
      </c>
      <c r="F38" s="4" t="str">
        <f>VLOOKUP(A38,HOP!A:C,3,0)</f>
        <v>2590761</v>
      </c>
      <c r="G38" s="4">
        <f t="shared" si="2"/>
        <v>0</v>
      </c>
      <c r="H38" s="4" t="str">
        <f t="shared" si="3"/>
        <v>，2590761</v>
      </c>
      <c r="I38" s="4" t="str">
        <f>VLOOKUP(A38,HOP!A:U,21,0)</f>
        <v>直连</v>
      </c>
    </row>
    <row r="39" s="4" customFormat="1" spans="1:9">
      <c r="A39" s="5">
        <v>18120717320</v>
      </c>
      <c r="B39" s="6">
        <v>44727</v>
      </c>
      <c r="C39" s="6">
        <v>44728</v>
      </c>
      <c r="D39" s="4">
        <v>138.04</v>
      </c>
      <c r="E39" s="4" t="str">
        <f>VLOOKUP(A39,HOP!A:L,12,0)</f>
        <v>138.04</v>
      </c>
      <c r="F39" s="4" t="str">
        <f>VLOOKUP(A39,HOP!A:C,3,0)</f>
        <v>2590813</v>
      </c>
      <c r="G39" s="4">
        <f t="shared" si="2"/>
        <v>0</v>
      </c>
      <c r="H39" s="4" t="str">
        <f t="shared" si="3"/>
        <v>，2590813</v>
      </c>
      <c r="I39" s="4" t="str">
        <f>VLOOKUP(A39,HOP!A:U,21,0)</f>
        <v>直连</v>
      </c>
    </row>
    <row r="40" s="4" customFormat="1" spans="1:9">
      <c r="A40" s="5">
        <v>18120914792</v>
      </c>
      <c r="B40" s="6">
        <v>44727</v>
      </c>
      <c r="C40" s="6">
        <v>44728</v>
      </c>
      <c r="D40" s="4">
        <v>198.97</v>
      </c>
      <c r="E40" s="4" t="str">
        <f>VLOOKUP(A40,HOP!A:L,12,0)</f>
        <v>198.97</v>
      </c>
      <c r="F40" s="4" t="str">
        <f>VLOOKUP(A40,HOP!A:C,3,0)</f>
        <v>2590863</v>
      </c>
      <c r="G40" s="4">
        <f t="shared" si="2"/>
        <v>0</v>
      </c>
      <c r="H40" s="4" t="str">
        <f t="shared" si="3"/>
        <v>，2590863</v>
      </c>
      <c r="I40" s="4" t="str">
        <f>VLOOKUP(A40,HOP!A:U,21,0)</f>
        <v>直连</v>
      </c>
    </row>
    <row r="41" s="4" customFormat="1" spans="1:9">
      <c r="A41" s="5">
        <v>18121301828</v>
      </c>
      <c r="B41" s="6">
        <v>44727</v>
      </c>
      <c r="C41" s="6">
        <v>44728</v>
      </c>
      <c r="D41" s="4">
        <v>211.14</v>
      </c>
      <c r="E41" s="4" t="str">
        <f>VLOOKUP(A41,HOP!A:L,12,0)</f>
        <v>211.14</v>
      </c>
      <c r="F41" s="4" t="str">
        <f>VLOOKUP(A41,HOP!A:C,3,0)</f>
        <v>2591028</v>
      </c>
      <c r="G41" s="4">
        <f t="shared" si="2"/>
        <v>0</v>
      </c>
      <c r="H41" s="4" t="str">
        <f t="shared" si="3"/>
        <v>，2591028</v>
      </c>
      <c r="I41" s="4" t="str">
        <f>VLOOKUP(A41,HOP!A:U,21,0)</f>
        <v>直连</v>
      </c>
    </row>
    <row r="42" s="4" customFormat="1" spans="1:9">
      <c r="A42" s="5">
        <v>18121568695</v>
      </c>
      <c r="B42" s="6">
        <v>44727</v>
      </c>
      <c r="C42" s="6">
        <v>44728</v>
      </c>
      <c r="D42" s="4">
        <v>332.52</v>
      </c>
      <c r="E42" s="4" t="str">
        <f>VLOOKUP(A42,HOP!A:L,12,0)</f>
        <v>332.52</v>
      </c>
      <c r="F42" s="4" t="str">
        <f>VLOOKUP(A42,HOP!A:C,3,0)</f>
        <v>2591122</v>
      </c>
      <c r="G42" s="4">
        <f t="shared" si="2"/>
        <v>0</v>
      </c>
      <c r="H42" s="4" t="str">
        <f t="shared" si="3"/>
        <v>，2591122</v>
      </c>
      <c r="I42" s="4" t="str">
        <f>VLOOKUP(A42,HOP!A:U,21,0)</f>
        <v>直连</v>
      </c>
    </row>
    <row r="43" s="4" customFormat="1" spans="1:9">
      <c r="A43" s="5">
        <v>18121581690</v>
      </c>
      <c r="B43" s="6">
        <v>44727</v>
      </c>
      <c r="C43" s="6">
        <v>44728</v>
      </c>
      <c r="D43" s="4">
        <v>449.82</v>
      </c>
      <c r="E43" s="4" t="str">
        <f>VLOOKUP(A43,HOP!A:L,12,0)</f>
        <v>449.82</v>
      </c>
      <c r="F43" s="4" t="str">
        <f>VLOOKUP(A43,HOP!A:C,3,0)</f>
        <v>2591126</v>
      </c>
      <c r="G43" s="4">
        <f t="shared" si="2"/>
        <v>0</v>
      </c>
      <c r="H43" s="4" t="str">
        <f t="shared" si="3"/>
        <v>，2591126</v>
      </c>
      <c r="I43" s="4" t="str">
        <f>VLOOKUP(A43,HOP!A:U,21,0)</f>
        <v>直连</v>
      </c>
    </row>
    <row r="44" s="4" customFormat="1" spans="1:9">
      <c r="A44" s="5">
        <v>18121622918</v>
      </c>
      <c r="B44" s="6">
        <v>44727</v>
      </c>
      <c r="C44" s="6">
        <v>44728</v>
      </c>
      <c r="D44" s="4">
        <v>216.24</v>
      </c>
      <c r="E44" s="4" t="str">
        <f>VLOOKUP(A44,HOP!A:L,12,0)</f>
        <v>216.24</v>
      </c>
      <c r="F44" s="4" t="str">
        <f>VLOOKUP(A44,HOP!A:C,3,0)</f>
        <v>2591139</v>
      </c>
      <c r="G44" s="4">
        <f t="shared" si="2"/>
        <v>0</v>
      </c>
      <c r="H44" s="4" t="str">
        <f t="shared" si="3"/>
        <v>，2591139</v>
      </c>
      <c r="I44" s="4" t="str">
        <f>VLOOKUP(A44,HOP!A:U,21,0)</f>
        <v>直连</v>
      </c>
    </row>
    <row r="45" s="4" customFormat="1" spans="1:9">
      <c r="A45" s="5">
        <v>18122628810</v>
      </c>
      <c r="B45" s="6">
        <v>44727</v>
      </c>
      <c r="C45" s="6">
        <v>44728</v>
      </c>
      <c r="D45" s="4">
        <v>225.42</v>
      </c>
      <c r="E45" s="4" t="str">
        <f>VLOOKUP(A45,HOP!A:L,12,0)</f>
        <v>225.42</v>
      </c>
      <c r="F45" s="4" t="str">
        <f>VLOOKUP(A45,HOP!A:C,3,0)</f>
        <v>2591181</v>
      </c>
      <c r="G45" s="4">
        <f t="shared" si="2"/>
        <v>0</v>
      </c>
      <c r="H45" s="4" t="str">
        <f t="shared" si="3"/>
        <v>，2591181</v>
      </c>
      <c r="I45" s="4" t="str">
        <f>VLOOKUP(A45,HOP!A:U,21,0)</f>
        <v>直连</v>
      </c>
    </row>
    <row r="46" s="4" customFormat="1" hidden="1" spans="1:9">
      <c r="A46" s="5">
        <v>18123019286</v>
      </c>
      <c r="B46" s="6">
        <v>44727</v>
      </c>
      <c r="C46" s="6">
        <v>44728</v>
      </c>
      <c r="D46" s="4">
        <v>0</v>
      </c>
      <c r="E46" s="4" t="str">
        <f>VLOOKUP(A46,HOP!A:L,12,0)</f>
        <v>0.00</v>
      </c>
      <c r="F46" s="4" t="str">
        <f>VLOOKUP(A46,HOP!A:C,3,0)</f>
        <v>2591230</v>
      </c>
      <c r="G46" s="4">
        <f t="shared" si="2"/>
        <v>0</v>
      </c>
      <c r="H46" s="4" t="str">
        <f t="shared" si="3"/>
        <v>，2591230</v>
      </c>
      <c r="I46" s="4" t="str">
        <f>VLOOKUP(A46,HOP!A:U,21,0)</f>
        <v>直连</v>
      </c>
    </row>
    <row r="47" s="4" customFormat="1" spans="1:9">
      <c r="A47" s="5">
        <v>18123035572</v>
      </c>
      <c r="B47" s="6">
        <v>44727</v>
      </c>
      <c r="C47" s="6">
        <v>44728</v>
      </c>
      <c r="D47" s="4">
        <v>676.26</v>
      </c>
      <c r="E47" s="4" t="str">
        <f>VLOOKUP(A47,HOP!A:L,12,0)</f>
        <v>676.26</v>
      </c>
      <c r="F47" s="4" t="str">
        <f>VLOOKUP(A47,HOP!A:C,3,0)</f>
        <v>2591233</v>
      </c>
      <c r="G47" s="4">
        <f t="shared" si="2"/>
        <v>0</v>
      </c>
      <c r="H47" s="4" t="str">
        <f t="shared" si="3"/>
        <v>，2591233</v>
      </c>
      <c r="I47" s="4" t="str">
        <f>VLOOKUP(A47,HOP!A:U,21,0)</f>
        <v>直连</v>
      </c>
    </row>
    <row r="48" s="4" customFormat="1" spans="1:9">
      <c r="A48" s="5">
        <v>18123172150</v>
      </c>
      <c r="B48" s="6">
        <v>44727</v>
      </c>
      <c r="C48" s="6">
        <v>44728</v>
      </c>
      <c r="D48" s="4">
        <v>129.54</v>
      </c>
      <c r="E48" s="4" t="str">
        <f>VLOOKUP(A48,HOP!A:L,12,0)</f>
        <v>129.54</v>
      </c>
      <c r="F48" s="4" t="str">
        <f>VLOOKUP(A48,HOP!A:C,3,0)</f>
        <v>2591261</v>
      </c>
      <c r="G48" s="4">
        <f t="shared" si="2"/>
        <v>0</v>
      </c>
      <c r="H48" s="4" t="str">
        <f t="shared" si="3"/>
        <v>，2591261</v>
      </c>
      <c r="I48" s="4" t="str">
        <f>VLOOKUP(A48,HOP!A:U,21,0)</f>
        <v>直连</v>
      </c>
    </row>
    <row r="49" s="4" customFormat="1" spans="1:9">
      <c r="A49" s="5">
        <v>18123172453</v>
      </c>
      <c r="B49" s="6">
        <v>44727</v>
      </c>
      <c r="C49" s="6">
        <v>44728</v>
      </c>
      <c r="D49" s="4">
        <v>237</v>
      </c>
      <c r="E49" s="4" t="str">
        <f>VLOOKUP(A49,HOP!A:L,12,0)</f>
        <v>237.00</v>
      </c>
      <c r="F49" s="4" t="str">
        <f>VLOOKUP(A49,HOP!A:C,3,0)</f>
        <v>2591263</v>
      </c>
      <c r="G49" s="4">
        <f t="shared" si="2"/>
        <v>0</v>
      </c>
      <c r="H49" s="4" t="str">
        <f t="shared" si="3"/>
        <v>，2591263</v>
      </c>
      <c r="I49" s="4" t="str">
        <f>VLOOKUP(A49,HOP!A:U,21,0)</f>
        <v>直连</v>
      </c>
    </row>
    <row r="50" s="4" customFormat="1" spans="1:9">
      <c r="A50" s="5">
        <v>18123601858</v>
      </c>
      <c r="B50" s="6">
        <v>44727</v>
      </c>
      <c r="C50" s="6">
        <v>44728</v>
      </c>
      <c r="D50" s="4">
        <v>228.48</v>
      </c>
      <c r="E50" s="4" t="str">
        <f>VLOOKUP(A50,HOP!A:L,12,0)</f>
        <v>228.48</v>
      </c>
      <c r="F50" s="4" t="str">
        <f>VLOOKUP(A50,HOP!A:C,3,0)</f>
        <v>2591351</v>
      </c>
      <c r="G50" s="4">
        <f t="shared" si="2"/>
        <v>0</v>
      </c>
      <c r="H50" s="4" t="str">
        <f t="shared" si="3"/>
        <v>，2591351</v>
      </c>
      <c r="I50" s="4" t="str">
        <f>VLOOKUP(A50,HOP!A:U,21,0)</f>
        <v>直连</v>
      </c>
    </row>
    <row r="51" s="4" customFormat="1" spans="1:9">
      <c r="A51" s="5">
        <v>18123662674</v>
      </c>
      <c r="B51" s="6">
        <v>44727</v>
      </c>
      <c r="C51" s="6">
        <v>44728</v>
      </c>
      <c r="D51" s="4">
        <v>141.78</v>
      </c>
      <c r="E51" s="4" t="str">
        <f>VLOOKUP(A51,HOP!A:L,12,0)</f>
        <v>141.78</v>
      </c>
      <c r="F51" s="4" t="str">
        <f>VLOOKUP(A51,HOP!A:C,3,0)</f>
        <v>2591363</v>
      </c>
      <c r="G51" s="4">
        <f t="shared" si="2"/>
        <v>0</v>
      </c>
      <c r="H51" s="4" t="str">
        <f t="shared" si="3"/>
        <v>，2591363</v>
      </c>
      <c r="I51" s="4" t="str">
        <f>VLOOKUP(A51,HOP!A:U,21,0)</f>
        <v>直连</v>
      </c>
    </row>
    <row r="52" s="4" customFormat="1" spans="1:9">
      <c r="A52" s="5">
        <v>18123902549</v>
      </c>
      <c r="B52" s="6">
        <v>44727</v>
      </c>
      <c r="C52" s="6">
        <v>44728</v>
      </c>
      <c r="D52" s="4">
        <v>433.5</v>
      </c>
      <c r="E52" s="4" t="str">
        <f>VLOOKUP(A52,HOP!A:L,12,0)</f>
        <v>433.50</v>
      </c>
      <c r="F52" s="4" t="str">
        <f>VLOOKUP(A52,HOP!A:C,3,0)</f>
        <v>2591419</v>
      </c>
      <c r="G52" s="4">
        <f t="shared" si="2"/>
        <v>0</v>
      </c>
      <c r="H52" s="4" t="str">
        <f t="shared" si="3"/>
        <v>，2591419</v>
      </c>
      <c r="I52" s="4" t="str">
        <f>VLOOKUP(A52,HOP!A:U,21,0)</f>
        <v>直连</v>
      </c>
    </row>
    <row r="53" s="4" customFormat="1" spans="1:9">
      <c r="A53" s="5">
        <v>18124050296</v>
      </c>
      <c r="B53" s="6">
        <v>44727</v>
      </c>
      <c r="C53" s="6">
        <v>44728</v>
      </c>
      <c r="D53" s="4">
        <v>174.42</v>
      </c>
      <c r="E53" s="4" t="str">
        <f>VLOOKUP(A53,HOP!A:L,12,0)</f>
        <v>174.42</v>
      </c>
      <c r="F53" s="4" t="str">
        <f>VLOOKUP(A53,HOP!A:C,3,0)</f>
        <v>2591444</v>
      </c>
      <c r="G53" s="4">
        <f t="shared" si="2"/>
        <v>0</v>
      </c>
      <c r="H53" s="4" t="str">
        <f t="shared" si="3"/>
        <v>，2591444</v>
      </c>
      <c r="I53" s="4" t="str">
        <f>VLOOKUP(A53,HOP!A:U,21,0)</f>
        <v>直连</v>
      </c>
    </row>
    <row r="54" s="4" customFormat="1" spans="1:9">
      <c r="A54" s="5">
        <v>18124051406</v>
      </c>
      <c r="B54" s="6">
        <v>44727</v>
      </c>
      <c r="C54" s="6">
        <v>44728</v>
      </c>
      <c r="D54" s="4">
        <v>132.6</v>
      </c>
      <c r="E54" s="4" t="str">
        <f>VLOOKUP(A54,HOP!A:L,12,0)</f>
        <v>132.60</v>
      </c>
      <c r="F54" s="4" t="str">
        <f>VLOOKUP(A54,HOP!A:C,3,0)</f>
        <v>2591445</v>
      </c>
      <c r="G54" s="4">
        <f t="shared" si="2"/>
        <v>0</v>
      </c>
      <c r="H54" s="4" t="str">
        <f t="shared" si="3"/>
        <v>，2591445</v>
      </c>
      <c r="I54" s="4" t="str">
        <f>VLOOKUP(A54,HOP!A:U,21,0)</f>
        <v>直连</v>
      </c>
    </row>
    <row r="55" s="4" customFormat="1" spans="1:9">
      <c r="A55" s="5">
        <v>18124213875</v>
      </c>
      <c r="B55" s="6">
        <v>44727</v>
      </c>
      <c r="C55" s="6">
        <v>44728</v>
      </c>
      <c r="D55" s="4">
        <v>147.9</v>
      </c>
      <c r="E55" s="4" t="str">
        <f>VLOOKUP(A55,HOP!A:L,12,0)</f>
        <v>147.90</v>
      </c>
      <c r="F55" s="4" t="str">
        <f>VLOOKUP(A55,HOP!A:C,3,0)</f>
        <v>2591478</v>
      </c>
      <c r="G55" s="4">
        <f t="shared" si="2"/>
        <v>0</v>
      </c>
      <c r="H55" s="4" t="str">
        <f t="shared" si="3"/>
        <v>，2591478</v>
      </c>
      <c r="I55" s="4" t="str">
        <f>VLOOKUP(A55,HOP!A:U,21,0)</f>
        <v>直连</v>
      </c>
    </row>
    <row r="56" s="4" customFormat="1" spans="1:9">
      <c r="A56" s="5">
        <v>18124283427</v>
      </c>
      <c r="B56" s="6">
        <v>44727</v>
      </c>
      <c r="C56" s="6">
        <v>44728</v>
      </c>
      <c r="D56" s="4">
        <v>208.08</v>
      </c>
      <c r="E56" s="4" t="str">
        <f>VLOOKUP(A56,HOP!A:L,12,0)</f>
        <v>208.08</v>
      </c>
      <c r="F56" s="4" t="str">
        <f>VLOOKUP(A56,HOP!A:C,3,0)</f>
        <v>2591503</v>
      </c>
      <c r="G56" s="4">
        <f t="shared" si="2"/>
        <v>0</v>
      </c>
      <c r="H56" s="4" t="str">
        <f t="shared" si="3"/>
        <v>，2591503</v>
      </c>
      <c r="I56" s="4" t="str">
        <f>VLOOKUP(A56,HOP!A:U,21,0)</f>
        <v>直连</v>
      </c>
    </row>
    <row r="57" s="4" customFormat="1" spans="1:9">
      <c r="A57" s="5">
        <v>18124291737</v>
      </c>
      <c r="B57" s="6">
        <v>44727</v>
      </c>
      <c r="C57" s="6">
        <v>44728</v>
      </c>
      <c r="D57" s="4">
        <v>129.54</v>
      </c>
      <c r="E57" s="4" t="str">
        <f>VLOOKUP(A57,HOP!A:L,12,0)</f>
        <v>129.54</v>
      </c>
      <c r="F57" s="4" t="str">
        <f>VLOOKUP(A57,HOP!A:C,3,0)</f>
        <v>2591505</v>
      </c>
      <c r="G57" s="4">
        <f t="shared" si="2"/>
        <v>0</v>
      </c>
      <c r="H57" s="4" t="str">
        <f t="shared" si="3"/>
        <v>，2591505</v>
      </c>
      <c r="I57" s="4" t="str">
        <f>VLOOKUP(A57,HOP!A:U,21,0)</f>
        <v>直连</v>
      </c>
    </row>
    <row r="58" s="4" customFormat="1" spans="1:9">
      <c r="A58" s="5">
        <v>18124395794</v>
      </c>
      <c r="B58" s="6">
        <v>44727</v>
      </c>
      <c r="C58" s="6">
        <v>44728</v>
      </c>
      <c r="D58" s="4">
        <v>149.94</v>
      </c>
      <c r="E58" s="4" t="str">
        <f>VLOOKUP(A58,HOP!A:L,12,0)</f>
        <v>149.94</v>
      </c>
      <c r="F58" s="4" t="str">
        <f>VLOOKUP(A58,HOP!A:C,3,0)</f>
        <v>2591529</v>
      </c>
      <c r="G58" s="4">
        <f t="shared" si="2"/>
        <v>0</v>
      </c>
      <c r="H58" s="4" t="str">
        <f t="shared" si="3"/>
        <v>，2591529</v>
      </c>
      <c r="I58" s="4" t="str">
        <f>VLOOKUP(A58,HOP!A:U,21,0)</f>
        <v>直连</v>
      </c>
    </row>
    <row r="59" s="4" customFormat="1" spans="1:9">
      <c r="A59" s="5">
        <v>18124477062</v>
      </c>
      <c r="B59" s="6">
        <v>44727</v>
      </c>
      <c r="C59" s="6">
        <v>44728</v>
      </c>
      <c r="D59" s="4">
        <v>175.44</v>
      </c>
      <c r="E59" s="4" t="str">
        <f>VLOOKUP(A59,HOP!A:L,12,0)</f>
        <v>175.44</v>
      </c>
      <c r="F59" s="4" t="str">
        <f>VLOOKUP(A59,HOP!A:C,3,0)</f>
        <v>2591550</v>
      </c>
      <c r="G59" s="4">
        <f t="shared" si="2"/>
        <v>0</v>
      </c>
      <c r="H59" s="4" t="str">
        <f t="shared" si="3"/>
        <v>，2591550</v>
      </c>
      <c r="I59" s="4" t="str">
        <f>VLOOKUP(A59,HOP!A:U,21,0)</f>
        <v>直连</v>
      </c>
    </row>
    <row r="60" s="4" customFormat="1" spans="1:9">
      <c r="A60" s="5">
        <v>18124531552</v>
      </c>
      <c r="B60" s="6">
        <v>44727</v>
      </c>
      <c r="C60" s="6">
        <v>44728</v>
      </c>
      <c r="D60" s="4">
        <v>222.36</v>
      </c>
      <c r="E60" s="4" t="str">
        <f>VLOOKUP(A60,HOP!A:L,12,0)</f>
        <v>222.36</v>
      </c>
      <c r="F60" s="4" t="str">
        <f>VLOOKUP(A60,HOP!A:C,3,0)</f>
        <v>2591560</v>
      </c>
      <c r="G60" s="4">
        <f t="shared" si="2"/>
        <v>0</v>
      </c>
      <c r="H60" s="4" t="str">
        <f t="shared" si="3"/>
        <v>，2591560</v>
      </c>
      <c r="I60" s="4" t="str">
        <f>VLOOKUP(A60,HOP!A:U,21,0)</f>
        <v>直连</v>
      </c>
    </row>
    <row r="61" s="4" customFormat="1" spans="1:9">
      <c r="A61" s="5">
        <v>18124720074</v>
      </c>
      <c r="B61" s="6">
        <v>44727</v>
      </c>
      <c r="C61" s="6">
        <v>44728</v>
      </c>
      <c r="D61" s="4">
        <v>768.06</v>
      </c>
      <c r="E61" s="4" t="str">
        <f>VLOOKUP(A61,HOP!A:L,12,0)</f>
        <v>768.06</v>
      </c>
      <c r="F61" s="4" t="str">
        <f>VLOOKUP(A61,HOP!A:C,3,0)</f>
        <v>2591616</v>
      </c>
      <c r="G61" s="4">
        <f t="shared" si="2"/>
        <v>0</v>
      </c>
      <c r="H61" s="4" t="str">
        <f t="shared" si="3"/>
        <v>，2591616</v>
      </c>
      <c r="I61" s="4" t="str">
        <f>VLOOKUP(A61,HOP!A:U,21,0)</f>
        <v>直连</v>
      </c>
    </row>
    <row r="62" s="4" customFormat="1" spans="1:9">
      <c r="A62" s="5">
        <v>18124732956</v>
      </c>
      <c r="B62" s="6">
        <v>44727</v>
      </c>
      <c r="C62" s="6">
        <v>44728</v>
      </c>
      <c r="D62" s="4">
        <v>341.7</v>
      </c>
      <c r="E62" s="4" t="str">
        <f>VLOOKUP(A62,HOP!A:L,12,0)</f>
        <v>341.70</v>
      </c>
      <c r="F62" s="4" t="str">
        <f>VLOOKUP(A62,HOP!A:C,3,0)</f>
        <v>2591620</v>
      </c>
      <c r="G62" s="4">
        <f t="shared" si="2"/>
        <v>0</v>
      </c>
      <c r="H62" s="4" t="str">
        <f t="shared" si="3"/>
        <v>，2591620</v>
      </c>
      <c r="I62" s="4" t="str">
        <f>VLOOKUP(A62,HOP!A:U,21,0)</f>
        <v>直连</v>
      </c>
    </row>
    <row r="63" s="4" customFormat="1" spans="1:9">
      <c r="A63" s="5">
        <v>18125075560</v>
      </c>
      <c r="B63" s="6">
        <v>44727</v>
      </c>
      <c r="C63" s="6">
        <v>44728</v>
      </c>
      <c r="D63" s="4">
        <v>125.6</v>
      </c>
      <c r="E63" s="4" t="str">
        <f>VLOOKUP(A63,HOP!A:L,12,0)</f>
        <v>125.60</v>
      </c>
      <c r="F63" s="4" t="str">
        <f>VLOOKUP(A63,HOP!A:C,3,0)</f>
        <v>2591689</v>
      </c>
      <c r="G63" s="4">
        <f t="shared" si="2"/>
        <v>0</v>
      </c>
      <c r="H63" s="4" t="str">
        <f t="shared" si="3"/>
        <v>，2591689</v>
      </c>
      <c r="I63" s="4" t="str">
        <f>VLOOKUP(A63,HOP!A:U,21,0)</f>
        <v>直连</v>
      </c>
    </row>
    <row r="64" s="4" customFormat="1" spans="1:9">
      <c r="A64" s="5">
        <v>18125546688</v>
      </c>
      <c r="B64" s="6">
        <v>44727</v>
      </c>
      <c r="C64" s="6">
        <v>44728</v>
      </c>
      <c r="D64" s="4">
        <v>274.72</v>
      </c>
      <c r="E64" s="4" t="str">
        <f>VLOOKUP(A64,HOP!A:L,12,0)</f>
        <v>274.72</v>
      </c>
      <c r="F64" s="4" t="str">
        <f>VLOOKUP(A64,HOP!A:C,3,0)</f>
        <v>2591820</v>
      </c>
      <c r="G64" s="4">
        <f t="shared" si="2"/>
        <v>0</v>
      </c>
      <c r="H64" s="4" t="str">
        <f t="shared" si="3"/>
        <v>，2591820</v>
      </c>
      <c r="I64" s="4" t="str">
        <f>VLOOKUP(A64,HOP!A:U,21,0)</f>
        <v>直连</v>
      </c>
    </row>
    <row r="65" s="4" customFormat="1" spans="1:9">
      <c r="A65" s="5">
        <v>18125637887</v>
      </c>
      <c r="B65" s="6">
        <v>44727</v>
      </c>
      <c r="C65" s="6">
        <v>44728</v>
      </c>
      <c r="D65" s="4">
        <v>381.88</v>
      </c>
      <c r="E65" s="4" t="str">
        <f>VLOOKUP(A65,HOP!A:L,12,0)</f>
        <v>381.88</v>
      </c>
      <c r="F65" s="4" t="str">
        <f>VLOOKUP(A65,HOP!A:C,3,0)</f>
        <v>2591876</v>
      </c>
      <c r="G65" s="4">
        <f t="shared" si="2"/>
        <v>0</v>
      </c>
      <c r="H65" s="4" t="str">
        <f t="shared" si="3"/>
        <v>，2591876</v>
      </c>
      <c r="I65" s="4" t="str">
        <f>VLOOKUP(A65,HOP!A:U,21,0)</f>
        <v>直连</v>
      </c>
    </row>
    <row r="66" s="4" customFormat="1" spans="1:9">
      <c r="A66" s="5">
        <v>18114500027</v>
      </c>
      <c r="B66" s="6">
        <v>44727</v>
      </c>
      <c r="C66" s="6">
        <v>44729</v>
      </c>
      <c r="D66" s="4">
        <v>314.66</v>
      </c>
      <c r="E66" s="4" t="str">
        <f>VLOOKUP(A66,HOP!A:L,12,0)</f>
        <v>314.66</v>
      </c>
      <c r="F66" s="4" t="str">
        <f>VLOOKUP(A66,HOP!A:C,3,0)</f>
        <v>2589773</v>
      </c>
      <c r="G66" s="4">
        <f t="shared" si="2"/>
        <v>0</v>
      </c>
      <c r="H66" s="4" t="str">
        <f t="shared" si="3"/>
        <v>，2589773</v>
      </c>
      <c r="I66" s="4" t="str">
        <f>VLOOKUP(A66,HOP!A:U,21,0)</f>
        <v>直连</v>
      </c>
    </row>
    <row r="67" s="4" customFormat="1" hidden="1" spans="1:9">
      <c r="A67" s="5">
        <v>18114506220</v>
      </c>
      <c r="B67" s="6">
        <v>44727</v>
      </c>
      <c r="C67" s="6">
        <v>44729</v>
      </c>
      <c r="D67" s="4">
        <v>0</v>
      </c>
      <c r="E67" s="4" t="str">
        <f>VLOOKUP(A67,HOP!A:L,12,0)</f>
        <v>0.00</v>
      </c>
      <c r="F67" s="4" t="str">
        <f>VLOOKUP(A67,HOP!A:C,3,0)</f>
        <v>2589776</v>
      </c>
      <c r="G67" s="4">
        <f t="shared" ref="G67:G92" si="4">D67-E67</f>
        <v>0</v>
      </c>
      <c r="H67" s="4" t="str">
        <f t="shared" ref="H67:H92" si="5">$H$1&amp;F67</f>
        <v>，2589776</v>
      </c>
      <c r="I67" s="4" t="str">
        <f>VLOOKUP(A67,HOP!A:U,21,0)</f>
        <v>直连</v>
      </c>
    </row>
    <row r="68" s="4" customFormat="1" spans="1:9">
      <c r="A68" s="5">
        <v>18114507656</v>
      </c>
      <c r="B68" s="6">
        <v>44727</v>
      </c>
      <c r="C68" s="6">
        <v>44729</v>
      </c>
      <c r="D68" s="4">
        <v>298.42</v>
      </c>
      <c r="E68" s="4" t="str">
        <f>VLOOKUP(A68,HOP!A:L,12,0)</f>
        <v>298.42</v>
      </c>
      <c r="F68" s="4" t="str">
        <f>VLOOKUP(A68,HOP!A:C,3,0)</f>
        <v>2589777</v>
      </c>
      <c r="G68" s="4">
        <f t="shared" si="4"/>
        <v>0</v>
      </c>
      <c r="H68" s="4" t="str">
        <f t="shared" si="5"/>
        <v>，2589777</v>
      </c>
      <c r="I68" s="4" t="str">
        <f>VLOOKUP(A68,HOP!A:U,21,0)</f>
        <v>直连</v>
      </c>
    </row>
    <row r="69" s="4" customFormat="1" spans="1:9">
      <c r="A69" s="5">
        <v>18114509397</v>
      </c>
      <c r="B69" s="6">
        <v>44727</v>
      </c>
      <c r="C69" s="6">
        <v>44729</v>
      </c>
      <c r="D69" s="4">
        <v>314.66</v>
      </c>
      <c r="E69" s="4" t="str">
        <f>VLOOKUP(A69,HOP!A:L,12,0)</f>
        <v>314.66</v>
      </c>
      <c r="F69" s="4" t="str">
        <f>VLOOKUP(A69,HOP!A:C,3,0)</f>
        <v>2589779</v>
      </c>
      <c r="G69" s="4">
        <f t="shared" si="4"/>
        <v>0</v>
      </c>
      <c r="H69" s="4" t="str">
        <f t="shared" si="5"/>
        <v>，2589779</v>
      </c>
      <c r="I69" s="4" t="str">
        <f>VLOOKUP(A69,HOP!A:U,21,0)</f>
        <v>直连</v>
      </c>
    </row>
    <row r="70" s="4" customFormat="1" spans="1:9">
      <c r="A70" s="5">
        <v>18114718890</v>
      </c>
      <c r="B70" s="6">
        <v>44726</v>
      </c>
      <c r="C70" s="6">
        <v>44729</v>
      </c>
      <c r="D70" s="4">
        <v>825.18</v>
      </c>
      <c r="E70" s="4" t="str">
        <f>VLOOKUP(A70,HOP!A:L,12,0)</f>
        <v>825.18</v>
      </c>
      <c r="F70" s="4" t="str">
        <f>VLOOKUP(A70,HOP!A:C,3,0)</f>
        <v>2589849</v>
      </c>
      <c r="G70" s="4">
        <f t="shared" si="4"/>
        <v>0</v>
      </c>
      <c r="H70" s="4" t="str">
        <f t="shared" si="5"/>
        <v>，2589849</v>
      </c>
      <c r="I70" s="4" t="str">
        <f>VLOOKUP(A70,HOP!A:U,21,0)</f>
        <v>直连</v>
      </c>
    </row>
    <row r="71" s="4" customFormat="1" spans="1:9">
      <c r="A71" s="5">
        <v>18119273456</v>
      </c>
      <c r="B71" s="6">
        <v>44727</v>
      </c>
      <c r="C71" s="6">
        <v>44729</v>
      </c>
      <c r="D71" s="4">
        <v>294.36</v>
      </c>
      <c r="E71" s="4" t="str">
        <f>VLOOKUP(A71,HOP!A:L,12,0)</f>
        <v>294.36</v>
      </c>
      <c r="F71" s="4" t="str">
        <f>VLOOKUP(A71,HOP!A:C,3,0)</f>
        <v>2590427</v>
      </c>
      <c r="G71" s="4">
        <f t="shared" si="4"/>
        <v>0</v>
      </c>
      <c r="H71" s="4" t="str">
        <f t="shared" si="5"/>
        <v>，2590427</v>
      </c>
      <c r="I71" s="4" t="str">
        <f>VLOOKUP(A71,HOP!A:U,21,0)</f>
        <v>直连</v>
      </c>
    </row>
    <row r="72" s="4" customFormat="1" hidden="1" spans="1:9">
      <c r="A72" s="5">
        <v>18120361087</v>
      </c>
      <c r="B72" s="6">
        <v>44728</v>
      </c>
      <c r="C72" s="6">
        <v>44729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s="4" customFormat="1" hidden="1" spans="1:9">
      <c r="A73" s="5">
        <v>18121626180</v>
      </c>
      <c r="B73" s="6">
        <v>44728</v>
      </c>
      <c r="C73" s="6">
        <v>44729</v>
      </c>
      <c r="D73" s="4">
        <v>0</v>
      </c>
      <c r="E73" s="4" t="str">
        <f>VLOOKUP(A73,HOP!A:L,12,0)</f>
        <v>0.00</v>
      </c>
      <c r="F73" s="4" t="str">
        <f>VLOOKUP(A73,HOP!A:C,3,0)</f>
        <v>2591141</v>
      </c>
      <c r="G73" s="4">
        <f t="shared" si="4"/>
        <v>0</v>
      </c>
      <c r="H73" s="4" t="str">
        <f t="shared" si="5"/>
        <v>，2591141</v>
      </c>
      <c r="I73" s="4" t="str">
        <f>VLOOKUP(A73,HOP!A:U,21,0)</f>
        <v>直连</v>
      </c>
    </row>
    <row r="74" s="4" customFormat="1" spans="1:9">
      <c r="A74" s="5">
        <v>18123043400</v>
      </c>
      <c r="B74" s="6">
        <v>44728</v>
      </c>
      <c r="C74" s="6">
        <v>44729</v>
      </c>
      <c r="D74" s="4">
        <v>208.08</v>
      </c>
      <c r="E74" s="4" t="str">
        <f>VLOOKUP(A74,HOP!A:L,12,0)</f>
        <v>208.08</v>
      </c>
      <c r="F74" s="4" t="str">
        <f>VLOOKUP(A74,HOP!A:C,3,0)</f>
        <v>2591234</v>
      </c>
      <c r="G74" s="4">
        <f t="shared" si="4"/>
        <v>0</v>
      </c>
      <c r="H74" s="4" t="str">
        <f t="shared" si="5"/>
        <v>，2591234</v>
      </c>
      <c r="I74" s="4" t="str">
        <f>VLOOKUP(A74,HOP!A:U,21,0)</f>
        <v>直连</v>
      </c>
    </row>
    <row r="75" s="4" customFormat="1" spans="1:9">
      <c r="A75" s="5">
        <v>18123325382</v>
      </c>
      <c r="B75" s="6">
        <v>44727</v>
      </c>
      <c r="C75" s="6">
        <v>44729</v>
      </c>
      <c r="D75" s="4">
        <v>350.88</v>
      </c>
      <c r="E75" s="4" t="str">
        <f>VLOOKUP(A75,HOP!A:L,12,0)</f>
        <v>350.88</v>
      </c>
      <c r="F75" s="4" t="str">
        <f>VLOOKUP(A75,HOP!A:C,3,0)</f>
        <v>2591297</v>
      </c>
      <c r="G75" s="4">
        <f t="shared" si="4"/>
        <v>0</v>
      </c>
      <c r="H75" s="4" t="str">
        <f t="shared" si="5"/>
        <v>，2591297</v>
      </c>
      <c r="I75" s="4" t="str">
        <f>VLOOKUP(A75,HOP!A:U,21,0)</f>
        <v>直连</v>
      </c>
    </row>
    <row r="76" s="4" customFormat="1" spans="1:9">
      <c r="A76" s="5">
        <v>18124602408</v>
      </c>
      <c r="B76" s="6">
        <v>44728</v>
      </c>
      <c r="C76" s="6">
        <v>44729</v>
      </c>
      <c r="D76" s="4">
        <v>183.6</v>
      </c>
      <c r="E76" s="4" t="str">
        <f>VLOOKUP(A76,HOP!A:L,12,0)</f>
        <v>183.60</v>
      </c>
      <c r="F76" s="4" t="str">
        <f>VLOOKUP(A76,HOP!A:C,3,0)</f>
        <v>2591579</v>
      </c>
      <c r="G76" s="4">
        <f t="shared" si="4"/>
        <v>0</v>
      </c>
      <c r="H76" s="4" t="str">
        <f t="shared" si="5"/>
        <v>，2591579</v>
      </c>
      <c r="I76" s="4" t="str">
        <f>VLOOKUP(A76,HOP!A:U,21,0)</f>
        <v>直连</v>
      </c>
    </row>
    <row r="77" s="4" customFormat="1" spans="1:9">
      <c r="A77" s="5">
        <v>18124607763</v>
      </c>
      <c r="B77" s="6">
        <v>44728</v>
      </c>
      <c r="C77" s="6">
        <v>44729</v>
      </c>
      <c r="D77" s="4">
        <v>174.42</v>
      </c>
      <c r="E77" s="4" t="str">
        <f>VLOOKUP(A77,HOP!A:L,12,0)</f>
        <v>174.42</v>
      </c>
      <c r="F77" s="4" t="str">
        <f>VLOOKUP(A77,HOP!A:C,3,0)</f>
        <v>2591581</v>
      </c>
      <c r="G77" s="4">
        <f t="shared" si="4"/>
        <v>0</v>
      </c>
      <c r="H77" s="4" t="str">
        <f t="shared" si="5"/>
        <v>，2591581</v>
      </c>
      <c r="I77" s="4" t="str">
        <f>VLOOKUP(A77,HOP!A:U,21,0)</f>
        <v>直连</v>
      </c>
    </row>
    <row r="78" s="4" customFormat="1" spans="1:9">
      <c r="A78" s="5">
        <v>18124637939</v>
      </c>
      <c r="B78" s="6">
        <v>44728</v>
      </c>
      <c r="C78" s="6">
        <v>44729</v>
      </c>
      <c r="D78" s="4">
        <v>183.6</v>
      </c>
      <c r="E78" s="4" t="str">
        <f>VLOOKUP(A78,HOP!A:L,12,0)</f>
        <v>183.60</v>
      </c>
      <c r="F78" s="4" t="str">
        <f>VLOOKUP(A78,HOP!A:C,3,0)</f>
        <v>2591588</v>
      </c>
      <c r="G78" s="4">
        <f t="shared" si="4"/>
        <v>0</v>
      </c>
      <c r="H78" s="4" t="str">
        <f t="shared" si="5"/>
        <v>，2591588</v>
      </c>
      <c r="I78" s="4" t="str">
        <f>VLOOKUP(A78,HOP!A:U,21,0)</f>
        <v>直连</v>
      </c>
    </row>
    <row r="79" s="4" customFormat="1" spans="1:9">
      <c r="A79" s="5">
        <v>18131657435</v>
      </c>
      <c r="B79" s="6">
        <v>44728</v>
      </c>
      <c r="C79" s="6">
        <v>44729</v>
      </c>
      <c r="D79" s="4">
        <v>84.84</v>
      </c>
      <c r="E79" s="4" t="str">
        <f>VLOOKUP(A79,HOP!A:L,12,0)</f>
        <v>84.84</v>
      </c>
      <c r="F79" s="4" t="str">
        <f>VLOOKUP(A79,HOP!A:C,3,0)</f>
        <v>2593002</v>
      </c>
      <c r="G79" s="4">
        <f t="shared" si="4"/>
        <v>0</v>
      </c>
      <c r="H79" s="4" t="str">
        <f t="shared" si="5"/>
        <v>，2593002</v>
      </c>
      <c r="I79" s="4" t="str">
        <f>VLOOKUP(A79,HOP!A:U,21,0)</f>
        <v>直连</v>
      </c>
    </row>
    <row r="80" s="4" customFormat="1" spans="1:9">
      <c r="A80" s="5">
        <v>18132141081</v>
      </c>
      <c r="B80" s="6">
        <v>44728</v>
      </c>
      <c r="C80" s="6">
        <v>44729</v>
      </c>
      <c r="D80" s="4">
        <v>131.95</v>
      </c>
      <c r="E80" s="4" t="str">
        <f>VLOOKUP(A80,HOP!A:L,12,0)</f>
        <v>131.95</v>
      </c>
      <c r="F80" s="4" t="str">
        <f>VLOOKUP(A80,HOP!A:C,3,0)</f>
        <v>2593067</v>
      </c>
      <c r="G80" s="4">
        <f t="shared" si="4"/>
        <v>0</v>
      </c>
      <c r="H80" s="4" t="str">
        <f t="shared" si="5"/>
        <v>，2593067</v>
      </c>
      <c r="I80" s="4" t="str">
        <f>VLOOKUP(A80,HOP!A:U,21,0)</f>
        <v>直连</v>
      </c>
    </row>
    <row r="81" s="4" customFormat="1" spans="1:9">
      <c r="A81" s="5">
        <v>18132447974</v>
      </c>
      <c r="B81" s="6">
        <v>44728</v>
      </c>
      <c r="C81" s="6">
        <v>44729</v>
      </c>
      <c r="D81" s="4">
        <v>289.28</v>
      </c>
      <c r="E81" s="4" t="str">
        <f>VLOOKUP(A81,HOP!A:L,12,0)</f>
        <v>289.28</v>
      </c>
      <c r="F81" s="4" t="str">
        <f>VLOOKUP(A81,HOP!A:C,3,0)</f>
        <v>2593124</v>
      </c>
      <c r="G81" s="4">
        <f t="shared" si="4"/>
        <v>0</v>
      </c>
      <c r="H81" s="4" t="str">
        <f t="shared" si="5"/>
        <v>，2593124</v>
      </c>
      <c r="I81" s="4" t="str">
        <f>VLOOKUP(A81,HOP!A:U,21,0)</f>
        <v>直连</v>
      </c>
    </row>
    <row r="82" s="4" customFormat="1" spans="1:9">
      <c r="A82" s="5">
        <v>18132502707</v>
      </c>
      <c r="B82" s="6">
        <v>44728</v>
      </c>
      <c r="C82" s="6">
        <v>44729</v>
      </c>
      <c r="D82" s="4">
        <v>165.45</v>
      </c>
      <c r="E82" s="4" t="str">
        <f>VLOOKUP(A82,HOP!A:L,12,0)</f>
        <v>165.45</v>
      </c>
      <c r="F82" s="4" t="str">
        <f>VLOOKUP(A82,HOP!A:C,3,0)</f>
        <v>2593130</v>
      </c>
      <c r="G82" s="4">
        <f t="shared" si="4"/>
        <v>0</v>
      </c>
      <c r="H82" s="4" t="str">
        <f t="shared" si="5"/>
        <v>，2593130</v>
      </c>
      <c r="I82" s="4" t="str">
        <f>VLOOKUP(A82,HOP!A:U,21,0)</f>
        <v>直连</v>
      </c>
    </row>
    <row r="83" s="4" customFormat="1" spans="1:9">
      <c r="A83" s="5">
        <v>18132541450</v>
      </c>
      <c r="B83" s="6">
        <v>44728</v>
      </c>
      <c r="C83" s="6">
        <v>44729</v>
      </c>
      <c r="D83" s="4">
        <v>182.7</v>
      </c>
      <c r="E83" s="4" t="str">
        <f>VLOOKUP(A83,HOP!A:L,12,0)</f>
        <v>182.70</v>
      </c>
      <c r="F83" s="4" t="str">
        <f>VLOOKUP(A83,HOP!A:C,3,0)</f>
        <v>2593139</v>
      </c>
      <c r="G83" s="4">
        <f t="shared" si="4"/>
        <v>0</v>
      </c>
      <c r="H83" s="4" t="str">
        <f t="shared" si="5"/>
        <v>，2593139</v>
      </c>
      <c r="I83" s="4" t="str">
        <f>VLOOKUP(A83,HOP!A:U,21,0)</f>
        <v>直连</v>
      </c>
    </row>
    <row r="84" s="4" customFormat="1" spans="1:9">
      <c r="A84" s="5">
        <v>18132551401</v>
      </c>
      <c r="B84" s="6">
        <v>44728</v>
      </c>
      <c r="C84" s="6">
        <v>44729</v>
      </c>
      <c r="D84" s="4">
        <v>314.65</v>
      </c>
      <c r="E84" s="4" t="str">
        <f>VLOOKUP(A84,HOP!A:L,12,0)</f>
        <v>314.65</v>
      </c>
      <c r="F84" s="4" t="str">
        <f>VLOOKUP(A84,HOP!A:C,3,0)</f>
        <v>2593143</v>
      </c>
      <c r="G84" s="4">
        <f t="shared" si="4"/>
        <v>0</v>
      </c>
      <c r="H84" s="4" t="str">
        <f t="shared" si="5"/>
        <v>，2593143</v>
      </c>
      <c r="I84" s="4" t="str">
        <f>VLOOKUP(A84,HOP!A:U,21,0)</f>
        <v>直连</v>
      </c>
    </row>
    <row r="85" s="4" customFormat="1" spans="1:9">
      <c r="A85" s="5">
        <v>18132701735</v>
      </c>
      <c r="B85" s="6">
        <v>44728</v>
      </c>
      <c r="C85" s="6">
        <v>44729</v>
      </c>
      <c r="D85" s="4">
        <v>365.4</v>
      </c>
      <c r="E85" s="4" t="str">
        <f>VLOOKUP(A85,HOP!A:L,12,0)</f>
        <v>365.40</v>
      </c>
      <c r="F85" s="4" t="str">
        <f>VLOOKUP(A85,HOP!A:C,3,0)</f>
        <v>2593173</v>
      </c>
      <c r="G85" s="4">
        <f t="shared" si="4"/>
        <v>0</v>
      </c>
      <c r="H85" s="4" t="str">
        <f t="shared" si="5"/>
        <v>，2593173</v>
      </c>
      <c r="I85" s="4" t="str">
        <f>VLOOKUP(A85,HOP!A:U,21,0)</f>
        <v>直连</v>
      </c>
    </row>
    <row r="86" s="4" customFormat="1" spans="1:9">
      <c r="A86" s="5">
        <v>18132718861</v>
      </c>
      <c r="B86" s="6">
        <v>44728</v>
      </c>
      <c r="C86" s="6">
        <v>44729</v>
      </c>
      <c r="D86" s="4">
        <v>206.05</v>
      </c>
      <c r="E86" s="4" t="str">
        <f>VLOOKUP(A86,HOP!A:L,12,0)</f>
        <v>206.05</v>
      </c>
      <c r="F86" s="4" t="str">
        <f>VLOOKUP(A86,HOP!A:C,3,0)</f>
        <v>2593180</v>
      </c>
      <c r="G86" s="4">
        <f t="shared" si="4"/>
        <v>0</v>
      </c>
      <c r="H86" s="4" t="str">
        <f t="shared" si="5"/>
        <v>，2593180</v>
      </c>
      <c r="I86" s="4" t="str">
        <f>VLOOKUP(A86,HOP!A:U,21,0)</f>
        <v>直连</v>
      </c>
    </row>
    <row r="87" s="4" customFormat="1" spans="1:9">
      <c r="A87" s="5">
        <v>18132875879</v>
      </c>
      <c r="B87" s="6">
        <v>44728</v>
      </c>
      <c r="C87" s="6">
        <v>44729</v>
      </c>
      <c r="D87" s="4">
        <v>189.81</v>
      </c>
      <c r="E87" s="4" t="str">
        <f>VLOOKUP(A87,HOP!A:L,12,0)</f>
        <v>189.81</v>
      </c>
      <c r="F87" s="4" t="str">
        <f>VLOOKUP(A87,HOP!A:C,3,0)</f>
        <v>2593210</v>
      </c>
      <c r="G87" s="4">
        <f t="shared" si="4"/>
        <v>0</v>
      </c>
      <c r="H87" s="4" t="str">
        <f t="shared" si="5"/>
        <v>，2593210</v>
      </c>
      <c r="I87" s="4" t="str">
        <f>VLOOKUP(A87,HOP!A:U,21,0)</f>
        <v>直连</v>
      </c>
    </row>
    <row r="88" s="4" customFormat="1" spans="1:9">
      <c r="A88" s="5">
        <v>18133083046</v>
      </c>
      <c r="B88" s="6">
        <v>44728</v>
      </c>
      <c r="C88" s="6">
        <v>44729</v>
      </c>
      <c r="D88" s="4">
        <v>240.72</v>
      </c>
      <c r="E88" s="4" t="str">
        <f>VLOOKUP(A88,HOP!A:L,12,0)</f>
        <v>240.72</v>
      </c>
      <c r="F88" s="4" t="str">
        <f>VLOOKUP(A88,HOP!A:C,3,0)</f>
        <v>2593259</v>
      </c>
      <c r="G88" s="4">
        <f t="shared" si="4"/>
        <v>0</v>
      </c>
      <c r="H88" s="4" t="str">
        <f t="shared" si="5"/>
        <v>，2593259</v>
      </c>
      <c r="I88" s="4" t="str">
        <f>VLOOKUP(A88,HOP!A:U,21,0)</f>
        <v>直连</v>
      </c>
    </row>
    <row r="89" s="4" customFormat="1" spans="1:9">
      <c r="A89" s="5">
        <v>18133349247</v>
      </c>
      <c r="B89" s="6">
        <v>44728</v>
      </c>
      <c r="C89" s="6">
        <v>44729</v>
      </c>
      <c r="D89" s="4">
        <v>500.82</v>
      </c>
      <c r="E89" s="4" t="str">
        <f>VLOOKUP(A89,HOP!A:L,12,0)</f>
        <v>500.82</v>
      </c>
      <c r="F89" s="4" t="str">
        <f>VLOOKUP(A89,HOP!A:C,3,0)</f>
        <v>2593309</v>
      </c>
      <c r="G89" s="4">
        <f t="shared" si="4"/>
        <v>0</v>
      </c>
      <c r="H89" s="4" t="str">
        <f t="shared" si="5"/>
        <v>，2593309</v>
      </c>
      <c r="I89" s="4" t="str">
        <f>VLOOKUP(A89,HOP!A:U,21,0)</f>
        <v>直连</v>
      </c>
    </row>
    <row r="90" s="4" customFormat="1" spans="1:9">
      <c r="A90" s="5">
        <v>18133353153</v>
      </c>
      <c r="B90" s="6">
        <v>44728</v>
      </c>
      <c r="C90" s="6">
        <v>44729</v>
      </c>
      <c r="D90" s="4">
        <v>164.63</v>
      </c>
      <c r="E90" s="4" t="str">
        <f>VLOOKUP(A90,HOP!A:L,12,0)</f>
        <v>164.63</v>
      </c>
      <c r="F90" s="4" t="str">
        <f>VLOOKUP(A90,HOP!A:C,3,0)</f>
        <v>2593311</v>
      </c>
      <c r="G90" s="4">
        <f t="shared" si="4"/>
        <v>0</v>
      </c>
      <c r="H90" s="4" t="str">
        <f t="shared" si="5"/>
        <v>，2593311</v>
      </c>
      <c r="I90" s="4" t="str">
        <f>VLOOKUP(A90,HOP!A:U,21,0)</f>
        <v>直连</v>
      </c>
    </row>
    <row r="91" s="4" customFormat="1" spans="1:9">
      <c r="A91" s="5">
        <v>18133476026</v>
      </c>
      <c r="B91" s="6">
        <v>44728</v>
      </c>
      <c r="C91" s="6">
        <v>44729</v>
      </c>
      <c r="D91" s="4">
        <v>208.08</v>
      </c>
      <c r="E91" s="4" t="str">
        <f>VLOOKUP(A91,HOP!A:L,12,0)</f>
        <v>208.08</v>
      </c>
      <c r="F91" s="4" t="str">
        <f>VLOOKUP(A91,HOP!A:C,3,0)</f>
        <v>2593342</v>
      </c>
      <c r="G91" s="4">
        <f t="shared" si="4"/>
        <v>0</v>
      </c>
      <c r="H91" s="4" t="str">
        <f t="shared" si="5"/>
        <v>，2593342</v>
      </c>
      <c r="I91" s="4" t="str">
        <f>VLOOKUP(A91,HOP!A:U,21,0)</f>
        <v>直连</v>
      </c>
    </row>
    <row r="92" s="4" customFormat="1" spans="1:9">
      <c r="A92" s="5">
        <v>18133532840</v>
      </c>
      <c r="B92" s="6">
        <v>44728</v>
      </c>
      <c r="C92" s="6">
        <v>44729</v>
      </c>
      <c r="D92" s="4">
        <v>119.34</v>
      </c>
      <c r="E92" s="4" t="str">
        <f>VLOOKUP(A92,HOP!A:L,12,0)</f>
        <v>119.34</v>
      </c>
      <c r="F92" s="4" t="str">
        <f>VLOOKUP(A92,HOP!A:C,3,0)</f>
        <v>2593359</v>
      </c>
      <c r="G92" s="4">
        <f t="shared" si="4"/>
        <v>0</v>
      </c>
      <c r="H92" s="4" t="str">
        <f t="shared" si="5"/>
        <v>，2593359</v>
      </c>
      <c r="I92" s="4" t="str">
        <f>VLOOKUP(A92,HOP!A:U,21,0)</f>
        <v>直连</v>
      </c>
    </row>
    <row r="94" spans="4:4">
      <c r="D94" s="4">
        <f>SUM(D2:D93)</f>
        <v>20717.59</v>
      </c>
    </row>
    <row r="100" spans="1:1">
      <c r="A100" s="4" t="s">
        <v>339</v>
      </c>
    </row>
    <row r="101" spans="1:1">
      <c r="A101" s="4" t="s">
        <v>340</v>
      </c>
    </row>
    <row r="102" spans="1:1">
      <c r="A102" s="4" t="s">
        <v>341</v>
      </c>
    </row>
  </sheetData>
  <autoFilter ref="A1:X92">
    <filterColumn colId="3">
      <filters>
        <filter val="365.4"/>
        <filter val="331.5"/>
        <filter val="433.5"/>
        <filter val="561.5"/>
        <filter val="125.6"/>
        <filter val="132.6"/>
        <filter val="183.6"/>
        <filter val="182.7"/>
        <filter val="239.7"/>
        <filter val="341.7"/>
        <filter val="256.8"/>
        <filter val="147.9"/>
        <filter val="271.01"/>
        <filter val="138.04"/>
        <filter val="273.04"/>
        <filter val="206.05"/>
        <filter val="207.06"/>
        <filter val="258.06"/>
        <filter val="768.06"/>
        <filter val="208.08"/>
        <filter val="211.14"/>
        <filter val="215.18"/>
        <filter val="825.18"/>
        <filter val="149.21"/>
        <filter val="223.21"/>
        <filter val="216.24"/>
        <filter val="166.26"/>
        <filter val="676.26"/>
        <filter val="289.28"/>
        <filter val="157.33"/>
        <filter val="119.34"/>
        <filter val="222.36"/>
        <filter val="294.36"/>
        <filter val="237"/>
        <filter val="274.38"/>
        <filter val="174.42"/>
        <filter val="225.42"/>
        <filter val="298.42"/>
        <filter val="175.44"/>
        <filter val="165.45"/>
        <filter val="228.48"/>
        <filter val="281.52"/>
        <filter val="332.52"/>
        <filter val="238.53"/>
        <filter val="129.54"/>
        <filter val="239.54"/>
        <filter val="282.54"/>
        <filter val="164.63"/>
        <filter val="314.65"/>
        <filter val="247.66"/>
        <filter val="314.66"/>
        <filter val="240.72"/>
        <filter val="274.72"/>
        <filter val="141.78"/>
        <filter val="189.81"/>
        <filter val="449.82"/>
        <filter val="500.82"/>
        <filter val="84.84"/>
        <filter val="530.85"/>
        <filter val="196.86"/>
        <filter val="350.88"/>
        <filter val="381.88"/>
        <filter val="149.94"/>
        <filter val="131.95"/>
        <filter val="198.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342</v>
      </c>
      <c r="B1" s="2" t="s">
        <v>343</v>
      </c>
      <c r="C1" s="2" t="s">
        <v>344</v>
      </c>
      <c r="D1" s="2" t="s">
        <v>345</v>
      </c>
      <c r="E1" s="2" t="s">
        <v>13</v>
      </c>
      <c r="F1" s="2" t="s">
        <v>5</v>
      </c>
      <c r="G1" s="2" t="s">
        <v>6</v>
      </c>
      <c r="H1" s="2" t="s">
        <v>346</v>
      </c>
      <c r="I1" s="2" t="s">
        <v>347</v>
      </c>
      <c r="J1" s="2" t="s">
        <v>348</v>
      </c>
      <c r="K1" s="2" t="s">
        <v>349</v>
      </c>
      <c r="L1" s="2" t="s">
        <v>350</v>
      </c>
      <c r="M1" s="2" t="s">
        <v>351</v>
      </c>
      <c r="N1" s="2" t="s">
        <v>352</v>
      </c>
      <c r="O1" s="2" t="s">
        <v>353</v>
      </c>
      <c r="P1" s="2" t="s">
        <v>354</v>
      </c>
      <c r="Q1" s="2" t="s">
        <v>355</v>
      </c>
      <c r="R1" s="2" t="s">
        <v>356</v>
      </c>
      <c r="S1" s="2" t="s">
        <v>357</v>
      </c>
      <c r="T1" s="2" t="s">
        <v>358</v>
      </c>
      <c r="U1" s="2" t="s">
        <v>359</v>
      </c>
    </row>
    <row r="2" s="1" customFormat="1" spans="1:21">
      <c r="A2" s="3">
        <v>18102175667</v>
      </c>
      <c r="B2" s="1" t="s">
        <v>360</v>
      </c>
      <c r="C2" s="1" t="s">
        <v>361</v>
      </c>
      <c r="D2" s="1" t="s">
        <v>362</v>
      </c>
      <c r="E2" s="1" t="s">
        <v>41</v>
      </c>
      <c r="F2" s="1" t="s">
        <v>363</v>
      </c>
      <c r="G2" s="1" t="s">
        <v>364</v>
      </c>
      <c r="H2" s="1" t="s">
        <v>365</v>
      </c>
      <c r="I2" s="1" t="s">
        <v>366</v>
      </c>
      <c r="J2" s="1" t="s">
        <v>367</v>
      </c>
      <c r="K2" s="1" t="s">
        <v>366</v>
      </c>
      <c r="L2" s="1" t="s">
        <v>366</v>
      </c>
      <c r="M2" s="1" t="s">
        <v>368</v>
      </c>
      <c r="N2" s="1" t="s">
        <v>368</v>
      </c>
      <c r="O2" s="1" t="s">
        <v>369</v>
      </c>
      <c r="P2" s="1" t="s">
        <v>370</v>
      </c>
      <c r="Q2" s="1" t="s">
        <v>371</v>
      </c>
      <c r="R2" s="1" t="s">
        <v>372</v>
      </c>
      <c r="S2" s="1" t="s">
        <v>373</v>
      </c>
      <c r="T2" s="1" t="s">
        <v>374</v>
      </c>
      <c r="U2" s="1" t="s">
        <v>375</v>
      </c>
    </row>
    <row r="3" s="1" customFormat="1" spans="1:21">
      <c r="A3" s="3">
        <v>18113560995</v>
      </c>
      <c r="B3" s="1" t="s">
        <v>363</v>
      </c>
      <c r="C3" s="1" t="s">
        <v>376</v>
      </c>
      <c r="D3" s="1" t="s">
        <v>377</v>
      </c>
      <c r="E3" s="1" t="s">
        <v>46</v>
      </c>
      <c r="F3" s="1" t="s">
        <v>378</v>
      </c>
      <c r="G3" s="1" t="s">
        <v>364</v>
      </c>
      <c r="H3" s="1" t="s">
        <v>365</v>
      </c>
      <c r="I3" s="1" t="s">
        <v>379</v>
      </c>
      <c r="J3" s="1" t="s">
        <v>367</v>
      </c>
      <c r="K3" s="1" t="s">
        <v>379</v>
      </c>
      <c r="L3" s="1" t="s">
        <v>379</v>
      </c>
      <c r="M3" s="1" t="s">
        <v>368</v>
      </c>
      <c r="N3" s="1" t="s">
        <v>368</v>
      </c>
      <c r="O3" s="1" t="s">
        <v>369</v>
      </c>
      <c r="P3" s="1" t="s">
        <v>370</v>
      </c>
      <c r="Q3" s="1" t="s">
        <v>371</v>
      </c>
      <c r="R3" s="1" t="s">
        <v>380</v>
      </c>
      <c r="S3" s="1" t="s">
        <v>373</v>
      </c>
      <c r="T3" s="1" t="s">
        <v>374</v>
      </c>
      <c r="U3" s="1" t="s">
        <v>375</v>
      </c>
    </row>
    <row r="4" s="1" customFormat="1" spans="1:21">
      <c r="A4" s="3">
        <v>18114207413</v>
      </c>
      <c r="B4" s="1" t="s">
        <v>378</v>
      </c>
      <c r="C4" s="1" t="s">
        <v>381</v>
      </c>
      <c r="D4" s="1" t="s">
        <v>382</v>
      </c>
      <c r="E4" s="1" t="s">
        <v>50</v>
      </c>
      <c r="F4" s="1" t="s">
        <v>378</v>
      </c>
      <c r="G4" s="1" t="s">
        <v>364</v>
      </c>
      <c r="H4" s="1" t="s">
        <v>365</v>
      </c>
      <c r="I4" s="1" t="s">
        <v>383</v>
      </c>
      <c r="J4" s="1" t="s">
        <v>367</v>
      </c>
      <c r="K4" s="1" t="s">
        <v>383</v>
      </c>
      <c r="L4" s="1" t="s">
        <v>383</v>
      </c>
      <c r="M4" s="1" t="s">
        <v>368</v>
      </c>
      <c r="N4" s="1" t="s">
        <v>368</v>
      </c>
      <c r="O4" s="1" t="s">
        <v>369</v>
      </c>
      <c r="P4" s="1" t="s">
        <v>370</v>
      </c>
      <c r="Q4" s="1" t="s">
        <v>371</v>
      </c>
      <c r="R4" s="1" t="s">
        <v>384</v>
      </c>
      <c r="S4" s="1" t="s">
        <v>373</v>
      </c>
      <c r="T4" s="1" t="s">
        <v>374</v>
      </c>
      <c r="U4" s="1" t="s">
        <v>375</v>
      </c>
    </row>
    <row r="5" s="1" customFormat="1" spans="1:21">
      <c r="A5" s="3">
        <v>18114358997</v>
      </c>
      <c r="B5" s="1" t="s">
        <v>378</v>
      </c>
      <c r="C5" s="1" t="s">
        <v>385</v>
      </c>
      <c r="D5" s="1" t="s">
        <v>386</v>
      </c>
      <c r="E5" s="1" t="s">
        <v>55</v>
      </c>
      <c r="F5" s="1" t="s">
        <v>378</v>
      </c>
      <c r="G5" s="1" t="s">
        <v>364</v>
      </c>
      <c r="H5" s="1" t="s">
        <v>365</v>
      </c>
      <c r="I5" s="1" t="s">
        <v>387</v>
      </c>
      <c r="J5" s="1" t="s">
        <v>367</v>
      </c>
      <c r="K5" s="1" t="s">
        <v>387</v>
      </c>
      <c r="L5" s="1" t="s">
        <v>387</v>
      </c>
      <c r="M5" s="1" t="s">
        <v>368</v>
      </c>
      <c r="N5" s="1" t="s">
        <v>368</v>
      </c>
      <c r="O5" s="1" t="s">
        <v>369</v>
      </c>
      <c r="P5" s="1" t="s">
        <v>370</v>
      </c>
      <c r="Q5" s="1" t="s">
        <v>371</v>
      </c>
      <c r="R5" s="1" t="s">
        <v>388</v>
      </c>
      <c r="S5" s="1" t="s">
        <v>373</v>
      </c>
      <c r="T5" s="1" t="s">
        <v>374</v>
      </c>
      <c r="U5" s="1" t="s">
        <v>375</v>
      </c>
    </row>
    <row r="6" s="1" customFormat="1" spans="1:21">
      <c r="A6" s="3">
        <v>18114500027</v>
      </c>
      <c r="B6" s="1" t="s">
        <v>378</v>
      </c>
      <c r="C6" s="1" t="s">
        <v>389</v>
      </c>
      <c r="D6" s="1" t="s">
        <v>390</v>
      </c>
      <c r="E6" s="1" t="s">
        <v>64</v>
      </c>
      <c r="F6" s="1" t="s">
        <v>364</v>
      </c>
      <c r="G6" s="1" t="s">
        <v>391</v>
      </c>
      <c r="H6" s="1" t="s">
        <v>365</v>
      </c>
      <c r="I6" s="1" t="s">
        <v>392</v>
      </c>
      <c r="J6" s="1" t="s">
        <v>367</v>
      </c>
      <c r="K6" s="1" t="s">
        <v>392</v>
      </c>
      <c r="L6" s="1" t="s">
        <v>392</v>
      </c>
      <c r="M6" s="1" t="s">
        <v>368</v>
      </c>
      <c r="N6" s="1" t="s">
        <v>368</v>
      </c>
      <c r="O6" s="1" t="s">
        <v>369</v>
      </c>
      <c r="P6" s="1" t="s">
        <v>370</v>
      </c>
      <c r="Q6" s="1" t="s">
        <v>371</v>
      </c>
      <c r="R6" s="1" t="s">
        <v>393</v>
      </c>
      <c r="S6" s="1" t="s">
        <v>373</v>
      </c>
      <c r="T6" s="1" t="s">
        <v>374</v>
      </c>
      <c r="U6" s="1" t="s">
        <v>375</v>
      </c>
    </row>
    <row r="7" s="1" customFormat="1" spans="1:21">
      <c r="A7" s="3">
        <v>18114506220</v>
      </c>
      <c r="B7" s="1" t="s">
        <v>378</v>
      </c>
      <c r="C7" s="1" t="s">
        <v>394</v>
      </c>
      <c r="D7" s="1" t="s">
        <v>390</v>
      </c>
      <c r="E7" s="1" t="s">
        <v>257</v>
      </c>
      <c r="F7" s="1" t="s">
        <v>364</v>
      </c>
      <c r="G7" s="1" t="s">
        <v>391</v>
      </c>
      <c r="H7" s="1" t="s">
        <v>365</v>
      </c>
      <c r="I7" s="1" t="s">
        <v>369</v>
      </c>
      <c r="J7" s="1" t="s">
        <v>367</v>
      </c>
      <c r="K7" s="1" t="s">
        <v>369</v>
      </c>
      <c r="L7" s="1" t="s">
        <v>369</v>
      </c>
      <c r="M7" s="1" t="s">
        <v>368</v>
      </c>
      <c r="N7" s="1" t="s">
        <v>368</v>
      </c>
      <c r="O7" s="1" t="s">
        <v>369</v>
      </c>
      <c r="P7" s="1" t="s">
        <v>370</v>
      </c>
      <c r="Q7" s="1" t="s">
        <v>371</v>
      </c>
      <c r="R7" s="1" t="s">
        <v>395</v>
      </c>
      <c r="S7" s="1" t="s">
        <v>373</v>
      </c>
      <c r="T7" s="1" t="s">
        <v>374</v>
      </c>
      <c r="U7" s="1" t="s">
        <v>375</v>
      </c>
    </row>
    <row r="8" s="1" customFormat="1" spans="1:21">
      <c r="A8" s="3">
        <v>18114507656</v>
      </c>
      <c r="B8" s="1" t="s">
        <v>378</v>
      </c>
      <c r="C8" s="1" t="s">
        <v>396</v>
      </c>
      <c r="D8" s="1" t="s">
        <v>390</v>
      </c>
      <c r="E8" s="1" t="s">
        <v>62</v>
      </c>
      <c r="F8" s="1" t="s">
        <v>364</v>
      </c>
      <c r="G8" s="1" t="s">
        <v>391</v>
      </c>
      <c r="H8" s="1" t="s">
        <v>365</v>
      </c>
      <c r="I8" s="1" t="s">
        <v>397</v>
      </c>
      <c r="J8" s="1" t="s">
        <v>367</v>
      </c>
      <c r="K8" s="1" t="s">
        <v>397</v>
      </c>
      <c r="L8" s="1" t="s">
        <v>397</v>
      </c>
      <c r="M8" s="1" t="s">
        <v>368</v>
      </c>
      <c r="N8" s="1" t="s">
        <v>368</v>
      </c>
      <c r="O8" s="1" t="s">
        <v>369</v>
      </c>
      <c r="P8" s="1" t="s">
        <v>370</v>
      </c>
      <c r="Q8" s="1" t="s">
        <v>371</v>
      </c>
      <c r="R8" s="1" t="s">
        <v>398</v>
      </c>
      <c r="S8" s="1" t="s">
        <v>373</v>
      </c>
      <c r="T8" s="1" t="s">
        <v>374</v>
      </c>
      <c r="U8" s="1" t="s">
        <v>375</v>
      </c>
    </row>
    <row r="9" s="1" customFormat="1" spans="1:21">
      <c r="A9" s="3">
        <v>18114509397</v>
      </c>
      <c r="B9" s="1" t="s">
        <v>378</v>
      </c>
      <c r="C9" s="1" t="s">
        <v>399</v>
      </c>
      <c r="D9" s="1" t="s">
        <v>390</v>
      </c>
      <c r="E9" s="1" t="s">
        <v>59</v>
      </c>
      <c r="F9" s="1" t="s">
        <v>364</v>
      </c>
      <c r="G9" s="1" t="s">
        <v>391</v>
      </c>
      <c r="H9" s="1" t="s">
        <v>365</v>
      </c>
      <c r="I9" s="1" t="s">
        <v>392</v>
      </c>
      <c r="J9" s="1" t="s">
        <v>367</v>
      </c>
      <c r="K9" s="1" t="s">
        <v>392</v>
      </c>
      <c r="L9" s="1" t="s">
        <v>392</v>
      </c>
      <c r="M9" s="1" t="s">
        <v>368</v>
      </c>
      <c r="N9" s="1" t="s">
        <v>368</v>
      </c>
      <c r="O9" s="1" t="s">
        <v>369</v>
      </c>
      <c r="P9" s="1" t="s">
        <v>370</v>
      </c>
      <c r="Q9" s="1" t="s">
        <v>371</v>
      </c>
      <c r="R9" s="1" t="s">
        <v>400</v>
      </c>
      <c r="S9" s="1" t="s">
        <v>373</v>
      </c>
      <c r="T9" s="1" t="s">
        <v>374</v>
      </c>
      <c r="U9" s="1" t="s">
        <v>375</v>
      </c>
    </row>
    <row r="10" s="1" customFormat="1" spans="1:21">
      <c r="A10" s="3">
        <v>18114528981</v>
      </c>
      <c r="B10" s="1" t="s">
        <v>378</v>
      </c>
      <c r="C10" s="1" t="s">
        <v>401</v>
      </c>
      <c r="D10" s="1" t="s">
        <v>390</v>
      </c>
      <c r="E10" s="1" t="s">
        <v>59</v>
      </c>
      <c r="F10" s="1" t="s">
        <v>378</v>
      </c>
      <c r="G10" s="1" t="s">
        <v>364</v>
      </c>
      <c r="H10" s="1" t="s">
        <v>365</v>
      </c>
      <c r="I10" s="1" t="s">
        <v>402</v>
      </c>
      <c r="J10" s="1" t="s">
        <v>367</v>
      </c>
      <c r="K10" s="1" t="s">
        <v>402</v>
      </c>
      <c r="L10" s="1" t="s">
        <v>402</v>
      </c>
      <c r="M10" s="1" t="s">
        <v>368</v>
      </c>
      <c r="N10" s="1" t="s">
        <v>368</v>
      </c>
      <c r="O10" s="1" t="s">
        <v>369</v>
      </c>
      <c r="P10" s="1" t="s">
        <v>370</v>
      </c>
      <c r="Q10" s="1" t="s">
        <v>371</v>
      </c>
      <c r="R10" s="1" t="s">
        <v>403</v>
      </c>
      <c r="S10" s="1" t="s">
        <v>373</v>
      </c>
      <c r="T10" s="1" t="s">
        <v>374</v>
      </c>
      <c r="U10" s="1" t="s">
        <v>375</v>
      </c>
    </row>
    <row r="11" s="1" customFormat="1" spans="1:21">
      <c r="A11" s="3">
        <v>18114530913</v>
      </c>
      <c r="B11" s="1" t="s">
        <v>378</v>
      </c>
      <c r="C11" s="1" t="s">
        <v>404</v>
      </c>
      <c r="D11" s="1" t="s">
        <v>390</v>
      </c>
      <c r="E11" s="1" t="s">
        <v>62</v>
      </c>
      <c r="F11" s="1" t="s">
        <v>378</v>
      </c>
      <c r="G11" s="1" t="s">
        <v>364</v>
      </c>
      <c r="H11" s="1" t="s">
        <v>365</v>
      </c>
      <c r="I11" s="1" t="s">
        <v>405</v>
      </c>
      <c r="J11" s="1" t="s">
        <v>367</v>
      </c>
      <c r="K11" s="1" t="s">
        <v>405</v>
      </c>
      <c r="L11" s="1" t="s">
        <v>405</v>
      </c>
      <c r="M11" s="1" t="s">
        <v>368</v>
      </c>
      <c r="N11" s="1" t="s">
        <v>368</v>
      </c>
      <c r="O11" s="1" t="s">
        <v>369</v>
      </c>
      <c r="P11" s="1" t="s">
        <v>370</v>
      </c>
      <c r="Q11" s="1" t="s">
        <v>371</v>
      </c>
      <c r="R11" s="1" t="s">
        <v>406</v>
      </c>
      <c r="S11" s="1" t="s">
        <v>373</v>
      </c>
      <c r="T11" s="1" t="s">
        <v>374</v>
      </c>
      <c r="U11" s="1" t="s">
        <v>375</v>
      </c>
    </row>
    <row r="12" s="1" customFormat="1" spans="1:21">
      <c r="A12" s="3">
        <v>18114533996</v>
      </c>
      <c r="B12" s="1" t="s">
        <v>378</v>
      </c>
      <c r="C12" s="1" t="s">
        <v>407</v>
      </c>
      <c r="D12" s="1" t="s">
        <v>390</v>
      </c>
      <c r="E12" s="1" t="s">
        <v>64</v>
      </c>
      <c r="F12" s="1" t="s">
        <v>378</v>
      </c>
      <c r="G12" s="1" t="s">
        <v>364</v>
      </c>
      <c r="H12" s="1" t="s">
        <v>365</v>
      </c>
      <c r="I12" s="1" t="s">
        <v>402</v>
      </c>
      <c r="J12" s="1" t="s">
        <v>367</v>
      </c>
      <c r="K12" s="1" t="s">
        <v>402</v>
      </c>
      <c r="L12" s="1" t="s">
        <v>402</v>
      </c>
      <c r="M12" s="1" t="s">
        <v>368</v>
      </c>
      <c r="N12" s="1" t="s">
        <v>368</v>
      </c>
      <c r="O12" s="1" t="s">
        <v>369</v>
      </c>
      <c r="P12" s="1" t="s">
        <v>370</v>
      </c>
      <c r="Q12" s="1" t="s">
        <v>371</v>
      </c>
      <c r="R12" s="1" t="s">
        <v>408</v>
      </c>
      <c r="S12" s="1" t="s">
        <v>373</v>
      </c>
      <c r="T12" s="1" t="s">
        <v>374</v>
      </c>
      <c r="U12" s="1" t="s">
        <v>375</v>
      </c>
    </row>
    <row r="13" s="1" customFormat="1" spans="1:21">
      <c r="A13" s="3">
        <v>18114718890</v>
      </c>
      <c r="B13" s="1" t="s">
        <v>378</v>
      </c>
      <c r="C13" s="1" t="s">
        <v>409</v>
      </c>
      <c r="D13" s="1" t="s">
        <v>410</v>
      </c>
      <c r="E13" s="1" t="s">
        <v>263</v>
      </c>
      <c r="F13" s="1" t="s">
        <v>378</v>
      </c>
      <c r="G13" s="1" t="s">
        <v>391</v>
      </c>
      <c r="H13" s="1" t="s">
        <v>365</v>
      </c>
      <c r="I13" s="1" t="s">
        <v>411</v>
      </c>
      <c r="J13" s="1" t="s">
        <v>367</v>
      </c>
      <c r="K13" s="1" t="s">
        <v>411</v>
      </c>
      <c r="L13" s="1" t="s">
        <v>412</v>
      </c>
      <c r="M13" s="1" t="s">
        <v>413</v>
      </c>
      <c r="N13" s="1" t="s">
        <v>413</v>
      </c>
      <c r="O13" s="1" t="s">
        <v>369</v>
      </c>
      <c r="P13" s="1" t="s">
        <v>370</v>
      </c>
      <c r="Q13" s="1" t="s">
        <v>371</v>
      </c>
      <c r="R13" s="1" t="s">
        <v>414</v>
      </c>
      <c r="S13" s="1" t="s">
        <v>373</v>
      </c>
      <c r="T13" s="1" t="s">
        <v>374</v>
      </c>
      <c r="U13" s="1" t="s">
        <v>375</v>
      </c>
    </row>
    <row r="14" s="1" customFormat="1" spans="1:21">
      <c r="A14" s="3">
        <v>18115068578</v>
      </c>
      <c r="B14" s="1" t="s">
        <v>378</v>
      </c>
      <c r="C14" s="1" t="s">
        <v>415</v>
      </c>
      <c r="D14" s="1" t="s">
        <v>416</v>
      </c>
      <c r="E14" s="1" t="s">
        <v>68</v>
      </c>
      <c r="F14" s="1" t="s">
        <v>378</v>
      </c>
      <c r="G14" s="1" t="s">
        <v>364</v>
      </c>
      <c r="H14" s="1" t="s">
        <v>365</v>
      </c>
      <c r="I14" s="1" t="s">
        <v>417</v>
      </c>
      <c r="J14" s="1" t="s">
        <v>367</v>
      </c>
      <c r="K14" s="1" t="s">
        <v>417</v>
      </c>
      <c r="L14" s="1" t="s">
        <v>417</v>
      </c>
      <c r="M14" s="1" t="s">
        <v>368</v>
      </c>
      <c r="N14" s="1" t="s">
        <v>368</v>
      </c>
      <c r="O14" s="1" t="s">
        <v>369</v>
      </c>
      <c r="P14" s="1" t="s">
        <v>370</v>
      </c>
      <c r="Q14" s="1" t="s">
        <v>371</v>
      </c>
      <c r="R14" s="1" t="s">
        <v>418</v>
      </c>
      <c r="S14" s="1" t="s">
        <v>373</v>
      </c>
      <c r="T14" s="1" t="s">
        <v>374</v>
      </c>
      <c r="U14" s="1" t="s">
        <v>375</v>
      </c>
    </row>
    <row r="15" s="1" customFormat="1" spans="1:21">
      <c r="A15" s="3">
        <v>18115493409</v>
      </c>
      <c r="B15" s="1" t="s">
        <v>378</v>
      </c>
      <c r="C15" s="1" t="s">
        <v>419</v>
      </c>
      <c r="D15" s="1" t="s">
        <v>420</v>
      </c>
      <c r="E15" s="1" t="s">
        <v>72</v>
      </c>
      <c r="F15" s="1" t="s">
        <v>378</v>
      </c>
      <c r="G15" s="1" t="s">
        <v>364</v>
      </c>
      <c r="H15" s="1" t="s">
        <v>365</v>
      </c>
      <c r="I15" s="1" t="s">
        <v>421</v>
      </c>
      <c r="J15" s="1" t="s">
        <v>367</v>
      </c>
      <c r="K15" s="1" t="s">
        <v>421</v>
      </c>
      <c r="L15" s="1" t="s">
        <v>421</v>
      </c>
      <c r="M15" s="1" t="s">
        <v>368</v>
      </c>
      <c r="N15" s="1" t="s">
        <v>368</v>
      </c>
      <c r="O15" s="1" t="s">
        <v>369</v>
      </c>
      <c r="P15" s="1" t="s">
        <v>370</v>
      </c>
      <c r="Q15" s="1" t="s">
        <v>371</v>
      </c>
      <c r="R15" s="1" t="s">
        <v>422</v>
      </c>
      <c r="S15" s="1" t="s">
        <v>373</v>
      </c>
      <c r="T15" s="1" t="s">
        <v>374</v>
      </c>
      <c r="U15" s="1" t="s">
        <v>375</v>
      </c>
    </row>
    <row r="16" s="1" customFormat="1" spans="1:21">
      <c r="A16" s="3">
        <v>18115581596</v>
      </c>
      <c r="B16" s="1" t="s">
        <v>378</v>
      </c>
      <c r="C16" s="1" t="s">
        <v>423</v>
      </c>
      <c r="D16" s="1" t="s">
        <v>424</v>
      </c>
      <c r="E16" s="1" t="s">
        <v>76</v>
      </c>
      <c r="F16" s="1" t="s">
        <v>378</v>
      </c>
      <c r="G16" s="1" t="s">
        <v>364</v>
      </c>
      <c r="H16" s="1" t="s">
        <v>365</v>
      </c>
      <c r="I16" s="1" t="s">
        <v>405</v>
      </c>
      <c r="J16" s="1" t="s">
        <v>367</v>
      </c>
      <c r="K16" s="1" t="s">
        <v>405</v>
      </c>
      <c r="L16" s="1" t="s">
        <v>405</v>
      </c>
      <c r="M16" s="1" t="s">
        <v>368</v>
      </c>
      <c r="N16" s="1" t="s">
        <v>368</v>
      </c>
      <c r="O16" s="1" t="s">
        <v>369</v>
      </c>
      <c r="P16" s="1" t="s">
        <v>370</v>
      </c>
      <c r="Q16" s="1" t="s">
        <v>371</v>
      </c>
      <c r="R16" s="1" t="s">
        <v>425</v>
      </c>
      <c r="S16" s="1" t="s">
        <v>373</v>
      </c>
      <c r="T16" s="1" t="s">
        <v>374</v>
      </c>
      <c r="U16" s="1" t="s">
        <v>375</v>
      </c>
    </row>
    <row r="17" s="1" customFormat="1" spans="1:21">
      <c r="A17" s="3">
        <v>18115639946</v>
      </c>
      <c r="B17" s="1" t="s">
        <v>378</v>
      </c>
      <c r="C17" s="1" t="s">
        <v>426</v>
      </c>
      <c r="D17" s="1" t="s">
        <v>424</v>
      </c>
      <c r="E17" s="1" t="s">
        <v>78</v>
      </c>
      <c r="F17" s="1" t="s">
        <v>378</v>
      </c>
      <c r="G17" s="1" t="s">
        <v>364</v>
      </c>
      <c r="H17" s="1" t="s">
        <v>365</v>
      </c>
      <c r="I17" s="1" t="s">
        <v>405</v>
      </c>
      <c r="J17" s="1" t="s">
        <v>367</v>
      </c>
      <c r="K17" s="1" t="s">
        <v>405</v>
      </c>
      <c r="L17" s="1" t="s">
        <v>405</v>
      </c>
      <c r="M17" s="1" t="s">
        <v>368</v>
      </c>
      <c r="N17" s="1" t="s">
        <v>368</v>
      </c>
      <c r="O17" s="1" t="s">
        <v>369</v>
      </c>
      <c r="P17" s="1" t="s">
        <v>370</v>
      </c>
      <c r="Q17" s="1" t="s">
        <v>371</v>
      </c>
      <c r="R17" s="1" t="s">
        <v>427</v>
      </c>
      <c r="S17" s="1" t="s">
        <v>373</v>
      </c>
      <c r="T17" s="1" t="s">
        <v>374</v>
      </c>
      <c r="U17" s="1" t="s">
        <v>375</v>
      </c>
    </row>
    <row r="18" s="1" customFormat="1" spans="1:21">
      <c r="A18" s="3">
        <v>18115840903</v>
      </c>
      <c r="B18" s="1" t="s">
        <v>378</v>
      </c>
      <c r="C18" s="1" t="s">
        <v>428</v>
      </c>
      <c r="D18" s="1" t="s">
        <v>429</v>
      </c>
      <c r="E18" s="1" t="s">
        <v>85</v>
      </c>
      <c r="F18" s="1" t="s">
        <v>378</v>
      </c>
      <c r="G18" s="1" t="s">
        <v>364</v>
      </c>
      <c r="H18" s="1" t="s">
        <v>365</v>
      </c>
      <c r="I18" s="1" t="s">
        <v>430</v>
      </c>
      <c r="J18" s="1" t="s">
        <v>367</v>
      </c>
      <c r="K18" s="1" t="s">
        <v>430</v>
      </c>
      <c r="L18" s="1" t="s">
        <v>430</v>
      </c>
      <c r="M18" s="1" t="s">
        <v>368</v>
      </c>
      <c r="N18" s="1" t="s">
        <v>368</v>
      </c>
      <c r="O18" s="1" t="s">
        <v>369</v>
      </c>
      <c r="P18" s="1" t="s">
        <v>370</v>
      </c>
      <c r="Q18" s="1" t="s">
        <v>371</v>
      </c>
      <c r="R18" s="1" t="s">
        <v>431</v>
      </c>
      <c r="S18" s="1" t="s">
        <v>373</v>
      </c>
      <c r="T18" s="1" t="s">
        <v>374</v>
      </c>
      <c r="U18" s="1" t="s">
        <v>375</v>
      </c>
    </row>
    <row r="19" s="1" customFormat="1" spans="1:21">
      <c r="A19" s="3">
        <v>18115847584</v>
      </c>
      <c r="B19" s="1" t="s">
        <v>378</v>
      </c>
      <c r="C19" s="1" t="s">
        <v>432</v>
      </c>
      <c r="D19" s="1" t="s">
        <v>433</v>
      </c>
      <c r="E19" s="1" t="s">
        <v>89</v>
      </c>
      <c r="F19" s="1" t="s">
        <v>378</v>
      </c>
      <c r="G19" s="1" t="s">
        <v>364</v>
      </c>
      <c r="H19" s="1" t="s">
        <v>365</v>
      </c>
      <c r="I19" s="1" t="s">
        <v>434</v>
      </c>
      <c r="J19" s="1" t="s">
        <v>367</v>
      </c>
      <c r="K19" s="1" t="s">
        <v>434</v>
      </c>
      <c r="L19" s="1" t="s">
        <v>434</v>
      </c>
      <c r="M19" s="1" t="s">
        <v>368</v>
      </c>
      <c r="N19" s="1" t="s">
        <v>368</v>
      </c>
      <c r="O19" s="1" t="s">
        <v>369</v>
      </c>
      <c r="P19" s="1" t="s">
        <v>370</v>
      </c>
      <c r="Q19" s="1" t="s">
        <v>371</v>
      </c>
      <c r="R19" s="1" t="s">
        <v>435</v>
      </c>
      <c r="S19" s="1" t="s">
        <v>373</v>
      </c>
      <c r="T19" s="1" t="s">
        <v>374</v>
      </c>
      <c r="U19" s="1" t="s">
        <v>375</v>
      </c>
    </row>
    <row r="20" s="1" customFormat="1" spans="1:21">
      <c r="A20" s="3">
        <v>18115899071</v>
      </c>
      <c r="B20" s="1" t="s">
        <v>378</v>
      </c>
      <c r="C20" s="1" t="s">
        <v>436</v>
      </c>
      <c r="D20" s="1" t="s">
        <v>437</v>
      </c>
      <c r="E20" s="1" t="s">
        <v>92</v>
      </c>
      <c r="F20" s="1" t="s">
        <v>378</v>
      </c>
      <c r="G20" s="1" t="s">
        <v>364</v>
      </c>
      <c r="H20" s="1" t="s">
        <v>365</v>
      </c>
      <c r="I20" s="1" t="s">
        <v>421</v>
      </c>
      <c r="J20" s="1" t="s">
        <v>367</v>
      </c>
      <c r="K20" s="1" t="s">
        <v>421</v>
      </c>
      <c r="L20" s="1" t="s">
        <v>421</v>
      </c>
      <c r="M20" s="1" t="s">
        <v>368</v>
      </c>
      <c r="N20" s="1" t="s">
        <v>368</v>
      </c>
      <c r="O20" s="1" t="s">
        <v>369</v>
      </c>
      <c r="P20" s="1" t="s">
        <v>370</v>
      </c>
      <c r="Q20" s="1" t="s">
        <v>371</v>
      </c>
      <c r="R20" s="1" t="s">
        <v>438</v>
      </c>
      <c r="S20" s="1" t="s">
        <v>373</v>
      </c>
      <c r="T20" s="1" t="s">
        <v>374</v>
      </c>
      <c r="U20" s="1" t="s">
        <v>375</v>
      </c>
    </row>
    <row r="21" s="1" customFormat="1" spans="1:21">
      <c r="A21" s="3">
        <v>18115902347</v>
      </c>
      <c r="B21" s="1" t="s">
        <v>378</v>
      </c>
      <c r="C21" s="1" t="s">
        <v>439</v>
      </c>
      <c r="D21" s="1" t="s">
        <v>437</v>
      </c>
      <c r="E21" s="1" t="s">
        <v>92</v>
      </c>
      <c r="F21" s="1" t="s">
        <v>378</v>
      </c>
      <c r="G21" s="1" t="s">
        <v>364</v>
      </c>
      <c r="H21" s="1" t="s">
        <v>365</v>
      </c>
      <c r="I21" s="1" t="s">
        <v>440</v>
      </c>
      <c r="J21" s="1" t="s">
        <v>367</v>
      </c>
      <c r="K21" s="1" t="s">
        <v>440</v>
      </c>
      <c r="L21" s="1" t="s">
        <v>440</v>
      </c>
      <c r="M21" s="1" t="s">
        <v>368</v>
      </c>
      <c r="N21" s="1" t="s">
        <v>368</v>
      </c>
      <c r="O21" s="1" t="s">
        <v>369</v>
      </c>
      <c r="P21" s="1" t="s">
        <v>370</v>
      </c>
      <c r="Q21" s="1" t="s">
        <v>371</v>
      </c>
      <c r="R21" s="1" t="s">
        <v>441</v>
      </c>
      <c r="S21" s="1" t="s">
        <v>373</v>
      </c>
      <c r="T21" s="1" t="s">
        <v>374</v>
      </c>
      <c r="U21" s="1" t="s">
        <v>375</v>
      </c>
    </row>
    <row r="22" s="1" customFormat="1" spans="1:21">
      <c r="A22" s="3">
        <v>18115872394</v>
      </c>
      <c r="B22" s="1" t="s">
        <v>378</v>
      </c>
      <c r="C22" s="1" t="s">
        <v>442</v>
      </c>
      <c r="D22" s="1" t="s">
        <v>443</v>
      </c>
      <c r="E22" s="1" t="s">
        <v>97</v>
      </c>
      <c r="F22" s="1" t="s">
        <v>378</v>
      </c>
      <c r="G22" s="1" t="s">
        <v>364</v>
      </c>
      <c r="H22" s="1" t="s">
        <v>365</v>
      </c>
      <c r="I22" s="1" t="s">
        <v>444</v>
      </c>
      <c r="J22" s="1" t="s">
        <v>367</v>
      </c>
      <c r="K22" s="1" t="s">
        <v>444</v>
      </c>
      <c r="L22" s="1" t="s">
        <v>444</v>
      </c>
      <c r="M22" s="1" t="s">
        <v>368</v>
      </c>
      <c r="N22" s="1" t="s">
        <v>368</v>
      </c>
      <c r="O22" s="1" t="s">
        <v>369</v>
      </c>
      <c r="P22" s="1" t="s">
        <v>370</v>
      </c>
      <c r="Q22" s="1" t="s">
        <v>371</v>
      </c>
      <c r="R22" s="1" t="s">
        <v>445</v>
      </c>
      <c r="S22" s="1" t="s">
        <v>373</v>
      </c>
      <c r="T22" s="1" t="s">
        <v>374</v>
      </c>
      <c r="U22" s="1" t="s">
        <v>375</v>
      </c>
    </row>
    <row r="23" s="1" customFormat="1" spans="1:21">
      <c r="A23" s="3">
        <v>18117908542</v>
      </c>
      <c r="B23" s="1" t="s">
        <v>378</v>
      </c>
      <c r="C23" s="1" t="s">
        <v>446</v>
      </c>
      <c r="D23" s="1" t="s">
        <v>447</v>
      </c>
      <c r="E23" s="1" t="s">
        <v>101</v>
      </c>
      <c r="F23" s="1" t="s">
        <v>378</v>
      </c>
      <c r="G23" s="1" t="s">
        <v>364</v>
      </c>
      <c r="H23" s="1" t="s">
        <v>365</v>
      </c>
      <c r="I23" s="1" t="s">
        <v>448</v>
      </c>
      <c r="J23" s="1" t="s">
        <v>367</v>
      </c>
      <c r="K23" s="1" t="s">
        <v>448</v>
      </c>
      <c r="L23" s="1" t="s">
        <v>448</v>
      </c>
      <c r="M23" s="1" t="s">
        <v>368</v>
      </c>
      <c r="N23" s="1" t="s">
        <v>368</v>
      </c>
      <c r="O23" s="1" t="s">
        <v>369</v>
      </c>
      <c r="P23" s="1" t="s">
        <v>370</v>
      </c>
      <c r="Q23" s="1" t="s">
        <v>371</v>
      </c>
      <c r="R23" s="1" t="s">
        <v>449</v>
      </c>
      <c r="S23" s="1" t="s">
        <v>373</v>
      </c>
      <c r="T23" s="1" t="s">
        <v>374</v>
      </c>
      <c r="U23" s="1" t="s">
        <v>375</v>
      </c>
    </row>
    <row r="24" s="1" customFormat="1" spans="1:21">
      <c r="A24" s="3">
        <v>18118351908</v>
      </c>
      <c r="B24" s="1" t="s">
        <v>378</v>
      </c>
      <c r="C24" s="1" t="s">
        <v>450</v>
      </c>
      <c r="D24" s="1" t="s">
        <v>451</v>
      </c>
      <c r="E24" s="1" t="s">
        <v>104</v>
      </c>
      <c r="F24" s="1" t="s">
        <v>378</v>
      </c>
      <c r="G24" s="1" t="s">
        <v>364</v>
      </c>
      <c r="H24" s="1" t="s">
        <v>365</v>
      </c>
      <c r="I24" s="1" t="s">
        <v>452</v>
      </c>
      <c r="J24" s="1" t="s">
        <v>367</v>
      </c>
      <c r="K24" s="1" t="s">
        <v>452</v>
      </c>
      <c r="L24" s="1" t="s">
        <v>452</v>
      </c>
      <c r="M24" s="1" t="s">
        <v>368</v>
      </c>
      <c r="N24" s="1" t="s">
        <v>368</v>
      </c>
      <c r="O24" s="1" t="s">
        <v>369</v>
      </c>
      <c r="P24" s="1" t="s">
        <v>370</v>
      </c>
      <c r="Q24" s="1" t="s">
        <v>371</v>
      </c>
      <c r="R24" s="1" t="s">
        <v>453</v>
      </c>
      <c r="S24" s="1" t="s">
        <v>373</v>
      </c>
      <c r="T24" s="1" t="s">
        <v>374</v>
      </c>
      <c r="U24" s="1" t="s">
        <v>375</v>
      </c>
    </row>
    <row r="25" s="1" customFormat="1" spans="1:21">
      <c r="A25" s="3">
        <v>18118374576</v>
      </c>
      <c r="B25" s="1" t="s">
        <v>378</v>
      </c>
      <c r="C25" s="1" t="s">
        <v>454</v>
      </c>
      <c r="D25" s="1" t="s">
        <v>455</v>
      </c>
      <c r="E25" s="1" t="s">
        <v>108</v>
      </c>
      <c r="F25" s="1" t="s">
        <v>378</v>
      </c>
      <c r="G25" s="1" t="s">
        <v>364</v>
      </c>
      <c r="H25" s="1" t="s">
        <v>365</v>
      </c>
      <c r="I25" s="1" t="s">
        <v>456</v>
      </c>
      <c r="J25" s="1" t="s">
        <v>367</v>
      </c>
      <c r="K25" s="1" t="s">
        <v>456</v>
      </c>
      <c r="L25" s="1" t="s">
        <v>456</v>
      </c>
      <c r="M25" s="1" t="s">
        <v>368</v>
      </c>
      <c r="N25" s="1" t="s">
        <v>368</v>
      </c>
      <c r="O25" s="1" t="s">
        <v>369</v>
      </c>
      <c r="P25" s="1" t="s">
        <v>370</v>
      </c>
      <c r="Q25" s="1" t="s">
        <v>371</v>
      </c>
      <c r="R25" s="1" t="s">
        <v>457</v>
      </c>
      <c r="S25" s="1" t="s">
        <v>373</v>
      </c>
      <c r="T25" s="1" t="s">
        <v>374</v>
      </c>
      <c r="U25" s="1" t="s">
        <v>375</v>
      </c>
    </row>
    <row r="26" s="1" customFormat="1" spans="1:21">
      <c r="A26" s="3">
        <v>18118642266</v>
      </c>
      <c r="B26" s="1" t="s">
        <v>378</v>
      </c>
      <c r="C26" s="1" t="s">
        <v>458</v>
      </c>
      <c r="D26" s="1" t="s">
        <v>459</v>
      </c>
      <c r="E26" s="1" t="s">
        <v>111</v>
      </c>
      <c r="F26" s="1" t="s">
        <v>378</v>
      </c>
      <c r="G26" s="1" t="s">
        <v>364</v>
      </c>
      <c r="H26" s="1" t="s">
        <v>365</v>
      </c>
      <c r="I26" s="1" t="s">
        <v>460</v>
      </c>
      <c r="J26" s="1" t="s">
        <v>367</v>
      </c>
      <c r="K26" s="1" t="s">
        <v>460</v>
      </c>
      <c r="L26" s="1" t="s">
        <v>460</v>
      </c>
      <c r="M26" s="1" t="s">
        <v>368</v>
      </c>
      <c r="N26" s="1" t="s">
        <v>368</v>
      </c>
      <c r="O26" s="1" t="s">
        <v>369</v>
      </c>
      <c r="P26" s="1" t="s">
        <v>370</v>
      </c>
      <c r="Q26" s="1" t="s">
        <v>371</v>
      </c>
      <c r="R26" s="1" t="s">
        <v>461</v>
      </c>
      <c r="S26" s="1" t="s">
        <v>373</v>
      </c>
      <c r="T26" s="1" t="s">
        <v>374</v>
      </c>
      <c r="U26" s="1" t="s">
        <v>375</v>
      </c>
    </row>
    <row r="27" s="1" customFormat="1" spans="1:21">
      <c r="A27" s="3">
        <v>18118801925</v>
      </c>
      <c r="B27" s="1" t="s">
        <v>378</v>
      </c>
      <c r="C27" s="1" t="s">
        <v>462</v>
      </c>
      <c r="D27" s="1" t="s">
        <v>463</v>
      </c>
      <c r="E27" s="1" t="s">
        <v>114</v>
      </c>
      <c r="F27" s="1" t="s">
        <v>378</v>
      </c>
      <c r="G27" s="1" t="s">
        <v>364</v>
      </c>
      <c r="H27" s="1" t="s">
        <v>365</v>
      </c>
      <c r="I27" s="1" t="s">
        <v>464</v>
      </c>
      <c r="J27" s="1" t="s">
        <v>367</v>
      </c>
      <c r="K27" s="1" t="s">
        <v>464</v>
      </c>
      <c r="L27" s="1" t="s">
        <v>464</v>
      </c>
      <c r="M27" s="1" t="s">
        <v>368</v>
      </c>
      <c r="N27" s="1" t="s">
        <v>368</v>
      </c>
      <c r="O27" s="1" t="s">
        <v>369</v>
      </c>
      <c r="P27" s="1" t="s">
        <v>370</v>
      </c>
      <c r="Q27" s="1" t="s">
        <v>371</v>
      </c>
      <c r="R27" s="1" t="s">
        <v>465</v>
      </c>
      <c r="S27" s="1" t="s">
        <v>373</v>
      </c>
      <c r="T27" s="1" t="s">
        <v>374</v>
      </c>
      <c r="U27" s="1" t="s">
        <v>375</v>
      </c>
    </row>
    <row r="28" s="1" customFormat="1" spans="1:21">
      <c r="A28" s="3">
        <v>18118864802</v>
      </c>
      <c r="B28" s="1" t="s">
        <v>378</v>
      </c>
      <c r="C28" s="1" t="s">
        <v>466</v>
      </c>
      <c r="D28" s="1" t="s">
        <v>467</v>
      </c>
      <c r="E28" s="1" t="s">
        <v>117</v>
      </c>
      <c r="F28" s="1" t="s">
        <v>378</v>
      </c>
      <c r="G28" s="1" t="s">
        <v>364</v>
      </c>
      <c r="H28" s="1" t="s">
        <v>365</v>
      </c>
      <c r="I28" s="1" t="s">
        <v>468</v>
      </c>
      <c r="J28" s="1" t="s">
        <v>367</v>
      </c>
      <c r="K28" s="1" t="s">
        <v>468</v>
      </c>
      <c r="L28" s="1" t="s">
        <v>468</v>
      </c>
      <c r="M28" s="1" t="s">
        <v>368</v>
      </c>
      <c r="N28" s="1" t="s">
        <v>368</v>
      </c>
      <c r="O28" s="1" t="s">
        <v>369</v>
      </c>
      <c r="P28" s="1" t="s">
        <v>370</v>
      </c>
      <c r="Q28" s="1" t="s">
        <v>371</v>
      </c>
      <c r="R28" s="1" t="s">
        <v>469</v>
      </c>
      <c r="S28" s="1" t="s">
        <v>373</v>
      </c>
      <c r="T28" s="1" t="s">
        <v>374</v>
      </c>
      <c r="U28" s="1" t="s">
        <v>375</v>
      </c>
    </row>
    <row r="29" s="1" customFormat="1" spans="1:21">
      <c r="A29" s="3">
        <v>18119273456</v>
      </c>
      <c r="B29" s="1" t="s">
        <v>378</v>
      </c>
      <c r="C29" s="1" t="s">
        <v>470</v>
      </c>
      <c r="D29" s="1" t="s">
        <v>471</v>
      </c>
      <c r="E29" s="1" t="s">
        <v>267</v>
      </c>
      <c r="F29" s="1" t="s">
        <v>364</v>
      </c>
      <c r="G29" s="1" t="s">
        <v>391</v>
      </c>
      <c r="H29" s="1" t="s">
        <v>365</v>
      </c>
      <c r="I29" s="1" t="s">
        <v>472</v>
      </c>
      <c r="J29" s="1" t="s">
        <v>367</v>
      </c>
      <c r="K29" s="1" t="s">
        <v>472</v>
      </c>
      <c r="L29" s="1" t="s">
        <v>472</v>
      </c>
      <c r="M29" s="1" t="s">
        <v>368</v>
      </c>
      <c r="N29" s="1" t="s">
        <v>368</v>
      </c>
      <c r="O29" s="1" t="s">
        <v>369</v>
      </c>
      <c r="P29" s="1" t="s">
        <v>370</v>
      </c>
      <c r="Q29" s="1" t="s">
        <v>371</v>
      </c>
      <c r="R29" s="1" t="s">
        <v>473</v>
      </c>
      <c r="S29" s="1" t="s">
        <v>373</v>
      </c>
      <c r="T29" s="1" t="s">
        <v>374</v>
      </c>
      <c r="U29" s="1" t="s">
        <v>375</v>
      </c>
    </row>
    <row r="30" s="1" customFormat="1" spans="1:21">
      <c r="A30" s="3">
        <v>18119284477</v>
      </c>
      <c r="B30" s="1" t="s">
        <v>378</v>
      </c>
      <c r="C30" s="1" t="s">
        <v>474</v>
      </c>
      <c r="D30" s="1" t="s">
        <v>475</v>
      </c>
      <c r="E30" s="1" t="s">
        <v>121</v>
      </c>
      <c r="F30" s="1" t="s">
        <v>378</v>
      </c>
      <c r="G30" s="1" t="s">
        <v>364</v>
      </c>
      <c r="H30" s="1" t="s">
        <v>365</v>
      </c>
      <c r="I30" s="1" t="s">
        <v>476</v>
      </c>
      <c r="J30" s="1" t="s">
        <v>367</v>
      </c>
      <c r="K30" s="1" t="s">
        <v>476</v>
      </c>
      <c r="L30" s="1" t="s">
        <v>476</v>
      </c>
      <c r="M30" s="1" t="s">
        <v>368</v>
      </c>
      <c r="N30" s="1" t="s">
        <v>368</v>
      </c>
      <c r="O30" s="1" t="s">
        <v>369</v>
      </c>
      <c r="P30" s="1" t="s">
        <v>370</v>
      </c>
      <c r="Q30" s="1" t="s">
        <v>371</v>
      </c>
      <c r="R30" s="1" t="s">
        <v>477</v>
      </c>
      <c r="S30" s="1" t="s">
        <v>373</v>
      </c>
      <c r="T30" s="1" t="s">
        <v>374</v>
      </c>
      <c r="U30" s="1" t="s">
        <v>375</v>
      </c>
    </row>
    <row r="31" s="1" customFormat="1" spans="1:21">
      <c r="A31" s="3">
        <v>18119432122</v>
      </c>
      <c r="B31" s="1" t="s">
        <v>378</v>
      </c>
      <c r="C31" s="1" t="s">
        <v>478</v>
      </c>
      <c r="D31" s="1" t="s">
        <v>479</v>
      </c>
      <c r="E31" s="1" t="s">
        <v>125</v>
      </c>
      <c r="F31" s="1" t="s">
        <v>378</v>
      </c>
      <c r="G31" s="1" t="s">
        <v>364</v>
      </c>
      <c r="H31" s="1" t="s">
        <v>365</v>
      </c>
      <c r="I31" s="1" t="s">
        <v>480</v>
      </c>
      <c r="J31" s="1" t="s">
        <v>367</v>
      </c>
      <c r="K31" s="1" t="s">
        <v>480</v>
      </c>
      <c r="L31" s="1" t="s">
        <v>480</v>
      </c>
      <c r="M31" s="1" t="s">
        <v>368</v>
      </c>
      <c r="N31" s="1" t="s">
        <v>368</v>
      </c>
      <c r="O31" s="1" t="s">
        <v>369</v>
      </c>
      <c r="P31" s="1" t="s">
        <v>370</v>
      </c>
      <c r="Q31" s="1" t="s">
        <v>371</v>
      </c>
      <c r="R31" s="1" t="s">
        <v>481</v>
      </c>
      <c r="S31" s="1" t="s">
        <v>373</v>
      </c>
      <c r="T31" s="1" t="s">
        <v>374</v>
      </c>
      <c r="U31" s="1" t="s">
        <v>375</v>
      </c>
    </row>
    <row r="32" s="1" customFormat="1" spans="1:21">
      <c r="A32" s="3">
        <v>18119436770</v>
      </c>
      <c r="B32" s="1" t="s">
        <v>378</v>
      </c>
      <c r="C32" s="1" t="s">
        <v>482</v>
      </c>
      <c r="D32" s="1" t="s">
        <v>483</v>
      </c>
      <c r="E32" s="1" t="s">
        <v>129</v>
      </c>
      <c r="F32" s="1" t="s">
        <v>378</v>
      </c>
      <c r="G32" s="1" t="s">
        <v>364</v>
      </c>
      <c r="H32" s="1" t="s">
        <v>365</v>
      </c>
      <c r="I32" s="1" t="s">
        <v>484</v>
      </c>
      <c r="J32" s="1" t="s">
        <v>367</v>
      </c>
      <c r="K32" s="1" t="s">
        <v>484</v>
      </c>
      <c r="L32" s="1" t="s">
        <v>484</v>
      </c>
      <c r="M32" s="1" t="s">
        <v>368</v>
      </c>
      <c r="N32" s="1" t="s">
        <v>368</v>
      </c>
      <c r="O32" s="1" t="s">
        <v>369</v>
      </c>
      <c r="P32" s="1" t="s">
        <v>370</v>
      </c>
      <c r="Q32" s="1" t="s">
        <v>371</v>
      </c>
      <c r="R32" s="1" t="s">
        <v>485</v>
      </c>
      <c r="S32" s="1" t="s">
        <v>373</v>
      </c>
      <c r="T32" s="1" t="s">
        <v>374</v>
      </c>
      <c r="U32" s="1" t="s">
        <v>375</v>
      </c>
    </row>
    <row r="33" s="1" customFormat="1" spans="1:21">
      <c r="A33" s="3">
        <v>18119657670</v>
      </c>
      <c r="B33" s="1" t="s">
        <v>378</v>
      </c>
      <c r="C33" s="1" t="s">
        <v>486</v>
      </c>
      <c r="D33" s="1" t="s">
        <v>433</v>
      </c>
      <c r="E33" s="1" t="s">
        <v>132</v>
      </c>
      <c r="F33" s="1" t="s">
        <v>378</v>
      </c>
      <c r="G33" s="1" t="s">
        <v>364</v>
      </c>
      <c r="H33" s="1" t="s">
        <v>365</v>
      </c>
      <c r="I33" s="1" t="s">
        <v>487</v>
      </c>
      <c r="J33" s="1" t="s">
        <v>367</v>
      </c>
      <c r="K33" s="1" t="s">
        <v>487</v>
      </c>
      <c r="L33" s="1" t="s">
        <v>487</v>
      </c>
      <c r="M33" s="1" t="s">
        <v>368</v>
      </c>
      <c r="N33" s="1" t="s">
        <v>368</v>
      </c>
      <c r="O33" s="1" t="s">
        <v>369</v>
      </c>
      <c r="P33" s="1" t="s">
        <v>370</v>
      </c>
      <c r="Q33" s="1" t="s">
        <v>371</v>
      </c>
      <c r="R33" s="1" t="s">
        <v>488</v>
      </c>
      <c r="S33" s="1" t="s">
        <v>373</v>
      </c>
      <c r="T33" s="1" t="s">
        <v>374</v>
      </c>
      <c r="U33" s="1" t="s">
        <v>375</v>
      </c>
    </row>
    <row r="34" s="1" customFormat="1" spans="1:21">
      <c r="A34" s="3">
        <v>18119790929</v>
      </c>
      <c r="B34" s="1" t="s">
        <v>378</v>
      </c>
      <c r="C34" s="1" t="s">
        <v>489</v>
      </c>
      <c r="D34" s="1" t="s">
        <v>490</v>
      </c>
      <c r="E34" s="1" t="s">
        <v>139</v>
      </c>
      <c r="F34" s="1" t="s">
        <v>378</v>
      </c>
      <c r="G34" s="1" t="s">
        <v>364</v>
      </c>
      <c r="H34" s="1" t="s">
        <v>365</v>
      </c>
      <c r="I34" s="1" t="s">
        <v>491</v>
      </c>
      <c r="J34" s="1" t="s">
        <v>367</v>
      </c>
      <c r="K34" s="1" t="s">
        <v>491</v>
      </c>
      <c r="L34" s="1" t="s">
        <v>491</v>
      </c>
      <c r="M34" s="1" t="s">
        <v>368</v>
      </c>
      <c r="N34" s="1" t="s">
        <v>368</v>
      </c>
      <c r="O34" s="1" t="s">
        <v>369</v>
      </c>
      <c r="P34" s="1" t="s">
        <v>370</v>
      </c>
      <c r="Q34" s="1" t="s">
        <v>371</v>
      </c>
      <c r="R34" s="1" t="s">
        <v>492</v>
      </c>
      <c r="S34" s="1" t="s">
        <v>373</v>
      </c>
      <c r="T34" s="1" t="s">
        <v>374</v>
      </c>
      <c r="U34" s="1" t="s">
        <v>375</v>
      </c>
    </row>
    <row r="35" s="1" customFormat="1" spans="1:21">
      <c r="A35" s="3">
        <v>18120074458</v>
      </c>
      <c r="B35" s="1" t="s">
        <v>378</v>
      </c>
      <c r="C35" s="1" t="s">
        <v>493</v>
      </c>
      <c r="D35" s="1" t="s">
        <v>494</v>
      </c>
      <c r="E35" s="1" t="s">
        <v>154</v>
      </c>
      <c r="F35" s="1" t="s">
        <v>364</v>
      </c>
      <c r="G35" s="1" t="s">
        <v>495</v>
      </c>
      <c r="H35" s="1" t="s">
        <v>365</v>
      </c>
      <c r="I35" s="1" t="s">
        <v>496</v>
      </c>
      <c r="J35" s="1" t="s">
        <v>367</v>
      </c>
      <c r="K35" s="1" t="s">
        <v>496</v>
      </c>
      <c r="L35" s="1" t="s">
        <v>496</v>
      </c>
      <c r="M35" s="1" t="s">
        <v>368</v>
      </c>
      <c r="N35" s="1" t="s">
        <v>368</v>
      </c>
      <c r="O35" s="1" t="s">
        <v>369</v>
      </c>
      <c r="P35" s="1" t="s">
        <v>370</v>
      </c>
      <c r="Q35" s="1" t="s">
        <v>371</v>
      </c>
      <c r="R35" s="1" t="s">
        <v>497</v>
      </c>
      <c r="S35" s="1" t="s">
        <v>373</v>
      </c>
      <c r="T35" s="1" t="s">
        <v>374</v>
      </c>
      <c r="U35" s="1" t="s">
        <v>375</v>
      </c>
    </row>
    <row r="36" s="1" customFormat="1" spans="1:21">
      <c r="A36" s="3">
        <v>18120264128</v>
      </c>
      <c r="B36" s="1" t="s">
        <v>378</v>
      </c>
      <c r="C36" s="1" t="s">
        <v>498</v>
      </c>
      <c r="D36" s="1" t="s">
        <v>499</v>
      </c>
      <c r="E36" s="1" t="s">
        <v>142</v>
      </c>
      <c r="F36" s="1" t="s">
        <v>378</v>
      </c>
      <c r="G36" s="1" t="s">
        <v>364</v>
      </c>
      <c r="H36" s="1" t="s">
        <v>365</v>
      </c>
      <c r="I36" s="1" t="s">
        <v>500</v>
      </c>
      <c r="J36" s="1" t="s">
        <v>367</v>
      </c>
      <c r="K36" s="1" t="s">
        <v>500</v>
      </c>
      <c r="L36" s="1" t="s">
        <v>500</v>
      </c>
      <c r="M36" s="1" t="s">
        <v>368</v>
      </c>
      <c r="N36" s="1" t="s">
        <v>368</v>
      </c>
      <c r="O36" s="1" t="s">
        <v>369</v>
      </c>
      <c r="P36" s="1" t="s">
        <v>370</v>
      </c>
      <c r="Q36" s="1" t="s">
        <v>371</v>
      </c>
      <c r="R36" s="1" t="s">
        <v>501</v>
      </c>
      <c r="S36" s="1" t="s">
        <v>373</v>
      </c>
      <c r="T36" s="1" t="s">
        <v>374</v>
      </c>
      <c r="U36" s="1" t="s">
        <v>375</v>
      </c>
    </row>
    <row r="37" s="1" customFormat="1" spans="1:21">
      <c r="A37" s="3">
        <v>18120276872</v>
      </c>
      <c r="B37" s="1" t="s">
        <v>378</v>
      </c>
      <c r="C37" s="1" t="s">
        <v>502</v>
      </c>
      <c r="D37" s="1" t="s">
        <v>503</v>
      </c>
      <c r="E37" s="1" t="s">
        <v>160</v>
      </c>
      <c r="F37" s="1" t="s">
        <v>364</v>
      </c>
      <c r="G37" s="1" t="s">
        <v>495</v>
      </c>
      <c r="H37" s="1" t="s">
        <v>365</v>
      </c>
      <c r="I37" s="1" t="s">
        <v>491</v>
      </c>
      <c r="J37" s="1" t="s">
        <v>367</v>
      </c>
      <c r="K37" s="1" t="s">
        <v>491</v>
      </c>
      <c r="L37" s="1" t="s">
        <v>491</v>
      </c>
      <c r="M37" s="1" t="s">
        <v>368</v>
      </c>
      <c r="N37" s="1" t="s">
        <v>368</v>
      </c>
      <c r="O37" s="1" t="s">
        <v>369</v>
      </c>
      <c r="P37" s="1" t="s">
        <v>370</v>
      </c>
      <c r="Q37" s="1" t="s">
        <v>371</v>
      </c>
      <c r="R37" s="1" t="s">
        <v>504</v>
      </c>
      <c r="S37" s="1" t="s">
        <v>373</v>
      </c>
      <c r="T37" s="1" t="s">
        <v>374</v>
      </c>
      <c r="U37" s="1" t="s">
        <v>375</v>
      </c>
    </row>
    <row r="38" s="1" customFormat="1" spans="1:21">
      <c r="A38" s="3">
        <v>18120316642</v>
      </c>
      <c r="B38" s="1" t="s">
        <v>378</v>
      </c>
      <c r="C38" s="1" t="s">
        <v>505</v>
      </c>
      <c r="D38" s="1" t="s">
        <v>506</v>
      </c>
      <c r="E38" s="1" t="s">
        <v>146</v>
      </c>
      <c r="F38" s="1" t="s">
        <v>378</v>
      </c>
      <c r="G38" s="1" t="s">
        <v>364</v>
      </c>
      <c r="H38" s="1" t="s">
        <v>365</v>
      </c>
      <c r="I38" s="1" t="s">
        <v>507</v>
      </c>
      <c r="J38" s="1" t="s">
        <v>367</v>
      </c>
      <c r="K38" s="1" t="s">
        <v>507</v>
      </c>
      <c r="L38" s="1" t="s">
        <v>507</v>
      </c>
      <c r="M38" s="1" t="s">
        <v>368</v>
      </c>
      <c r="N38" s="1" t="s">
        <v>368</v>
      </c>
      <c r="O38" s="1" t="s">
        <v>369</v>
      </c>
      <c r="P38" s="1" t="s">
        <v>370</v>
      </c>
      <c r="Q38" s="1" t="s">
        <v>371</v>
      </c>
      <c r="R38" s="1" t="s">
        <v>508</v>
      </c>
      <c r="S38" s="1" t="s">
        <v>373</v>
      </c>
      <c r="T38" s="1" t="s">
        <v>374</v>
      </c>
      <c r="U38" s="1" t="s">
        <v>375</v>
      </c>
    </row>
    <row r="39" s="1" customFormat="1" spans="1:21">
      <c r="A39" s="3">
        <v>18120527465</v>
      </c>
      <c r="B39" s="1" t="s">
        <v>378</v>
      </c>
      <c r="C39" s="1" t="s">
        <v>509</v>
      </c>
      <c r="D39" s="1" t="s">
        <v>510</v>
      </c>
      <c r="E39" s="1" t="s">
        <v>164</v>
      </c>
      <c r="F39" s="1" t="s">
        <v>364</v>
      </c>
      <c r="G39" s="1" t="s">
        <v>495</v>
      </c>
      <c r="H39" s="1" t="s">
        <v>365</v>
      </c>
      <c r="I39" s="1" t="s">
        <v>511</v>
      </c>
      <c r="J39" s="1" t="s">
        <v>367</v>
      </c>
      <c r="K39" s="1" t="s">
        <v>511</v>
      </c>
      <c r="L39" s="1" t="s">
        <v>511</v>
      </c>
      <c r="M39" s="1" t="s">
        <v>368</v>
      </c>
      <c r="N39" s="1" t="s">
        <v>368</v>
      </c>
      <c r="O39" s="1" t="s">
        <v>369</v>
      </c>
      <c r="P39" s="1" t="s">
        <v>370</v>
      </c>
      <c r="Q39" s="1" t="s">
        <v>371</v>
      </c>
      <c r="R39" s="1" t="s">
        <v>512</v>
      </c>
      <c r="S39" s="1" t="s">
        <v>373</v>
      </c>
      <c r="T39" s="1" t="s">
        <v>374</v>
      </c>
      <c r="U39" s="1" t="s">
        <v>375</v>
      </c>
    </row>
    <row r="40" s="1" customFormat="1" spans="1:21">
      <c r="A40" s="3">
        <v>18120717320</v>
      </c>
      <c r="B40" s="1" t="s">
        <v>378</v>
      </c>
      <c r="C40" s="1" t="s">
        <v>513</v>
      </c>
      <c r="D40" s="1" t="s">
        <v>514</v>
      </c>
      <c r="E40" s="1" t="s">
        <v>167</v>
      </c>
      <c r="F40" s="1" t="s">
        <v>364</v>
      </c>
      <c r="G40" s="1" t="s">
        <v>495</v>
      </c>
      <c r="H40" s="1" t="s">
        <v>365</v>
      </c>
      <c r="I40" s="1" t="s">
        <v>515</v>
      </c>
      <c r="J40" s="1" t="s">
        <v>367</v>
      </c>
      <c r="K40" s="1" t="s">
        <v>515</v>
      </c>
      <c r="L40" s="1" t="s">
        <v>515</v>
      </c>
      <c r="M40" s="1" t="s">
        <v>368</v>
      </c>
      <c r="N40" s="1" t="s">
        <v>368</v>
      </c>
      <c r="O40" s="1" t="s">
        <v>369</v>
      </c>
      <c r="P40" s="1" t="s">
        <v>370</v>
      </c>
      <c r="Q40" s="1" t="s">
        <v>371</v>
      </c>
      <c r="R40" s="1" t="s">
        <v>516</v>
      </c>
      <c r="S40" s="1" t="s">
        <v>373</v>
      </c>
      <c r="T40" s="1" t="s">
        <v>374</v>
      </c>
      <c r="U40" s="1" t="s">
        <v>375</v>
      </c>
    </row>
    <row r="41" s="1" customFormat="1" spans="1:21">
      <c r="A41" s="3">
        <v>18120725835</v>
      </c>
      <c r="B41" s="1" t="s">
        <v>378</v>
      </c>
      <c r="C41" s="1" t="s">
        <v>517</v>
      </c>
      <c r="D41" s="1" t="s">
        <v>518</v>
      </c>
      <c r="E41" s="1" t="s">
        <v>149</v>
      </c>
      <c r="F41" s="1" t="s">
        <v>378</v>
      </c>
      <c r="G41" s="1" t="s">
        <v>364</v>
      </c>
      <c r="H41" s="1" t="s">
        <v>365</v>
      </c>
      <c r="I41" s="1" t="s">
        <v>519</v>
      </c>
      <c r="J41" s="1" t="s">
        <v>367</v>
      </c>
      <c r="K41" s="1" t="s">
        <v>519</v>
      </c>
      <c r="L41" s="1" t="s">
        <v>519</v>
      </c>
      <c r="M41" s="1" t="s">
        <v>368</v>
      </c>
      <c r="N41" s="1" t="s">
        <v>368</v>
      </c>
      <c r="O41" s="1" t="s">
        <v>369</v>
      </c>
      <c r="P41" s="1" t="s">
        <v>370</v>
      </c>
      <c r="Q41" s="1" t="s">
        <v>371</v>
      </c>
      <c r="R41" s="1" t="s">
        <v>520</v>
      </c>
      <c r="S41" s="1" t="s">
        <v>373</v>
      </c>
      <c r="T41" s="1" t="s">
        <v>374</v>
      </c>
      <c r="U41" s="1" t="s">
        <v>375</v>
      </c>
    </row>
    <row r="42" s="1" customFormat="1" spans="1:21">
      <c r="A42" s="3">
        <v>18120914792</v>
      </c>
      <c r="B42" s="1" t="s">
        <v>364</v>
      </c>
      <c r="C42" s="1" t="s">
        <v>521</v>
      </c>
      <c r="D42" s="1" t="s">
        <v>479</v>
      </c>
      <c r="E42" s="1" t="s">
        <v>170</v>
      </c>
      <c r="F42" s="1" t="s">
        <v>364</v>
      </c>
      <c r="G42" s="1" t="s">
        <v>495</v>
      </c>
      <c r="H42" s="1" t="s">
        <v>365</v>
      </c>
      <c r="I42" s="1" t="s">
        <v>522</v>
      </c>
      <c r="J42" s="1" t="s">
        <v>367</v>
      </c>
      <c r="K42" s="1" t="s">
        <v>522</v>
      </c>
      <c r="L42" s="1" t="s">
        <v>522</v>
      </c>
      <c r="M42" s="1" t="s">
        <v>368</v>
      </c>
      <c r="N42" s="1" t="s">
        <v>368</v>
      </c>
      <c r="O42" s="1" t="s">
        <v>369</v>
      </c>
      <c r="P42" s="1" t="s">
        <v>370</v>
      </c>
      <c r="Q42" s="1" t="s">
        <v>371</v>
      </c>
      <c r="R42" s="1" t="s">
        <v>523</v>
      </c>
      <c r="S42" s="1" t="s">
        <v>373</v>
      </c>
      <c r="T42" s="1" t="s">
        <v>374</v>
      </c>
      <c r="U42" s="1" t="s">
        <v>375</v>
      </c>
    </row>
    <row r="43" s="1" customFormat="1" spans="1:21">
      <c r="A43" s="3">
        <v>18121301828</v>
      </c>
      <c r="B43" s="1" t="s">
        <v>364</v>
      </c>
      <c r="C43" s="1" t="s">
        <v>524</v>
      </c>
      <c r="D43" s="1" t="s">
        <v>525</v>
      </c>
      <c r="E43" s="1" t="s">
        <v>174</v>
      </c>
      <c r="F43" s="1" t="s">
        <v>364</v>
      </c>
      <c r="G43" s="1" t="s">
        <v>495</v>
      </c>
      <c r="H43" s="1" t="s">
        <v>365</v>
      </c>
      <c r="I43" s="1" t="s">
        <v>526</v>
      </c>
      <c r="J43" s="1" t="s">
        <v>367</v>
      </c>
      <c r="K43" s="1" t="s">
        <v>526</v>
      </c>
      <c r="L43" s="1" t="s">
        <v>526</v>
      </c>
      <c r="M43" s="1" t="s">
        <v>368</v>
      </c>
      <c r="N43" s="1" t="s">
        <v>368</v>
      </c>
      <c r="O43" s="1" t="s">
        <v>369</v>
      </c>
      <c r="P43" s="1" t="s">
        <v>370</v>
      </c>
      <c r="Q43" s="1" t="s">
        <v>371</v>
      </c>
      <c r="R43" s="1" t="s">
        <v>527</v>
      </c>
      <c r="S43" s="1" t="s">
        <v>373</v>
      </c>
      <c r="T43" s="1" t="s">
        <v>374</v>
      </c>
      <c r="U43" s="1" t="s">
        <v>375</v>
      </c>
    </row>
    <row r="44" s="1" customFormat="1" spans="1:21">
      <c r="A44" s="3">
        <v>18121568695</v>
      </c>
      <c r="B44" s="1" t="s">
        <v>364</v>
      </c>
      <c r="C44" s="1" t="s">
        <v>528</v>
      </c>
      <c r="D44" s="1" t="s">
        <v>529</v>
      </c>
      <c r="E44" s="1" t="s">
        <v>177</v>
      </c>
      <c r="F44" s="1" t="s">
        <v>364</v>
      </c>
      <c r="G44" s="1" t="s">
        <v>495</v>
      </c>
      <c r="H44" s="1" t="s">
        <v>365</v>
      </c>
      <c r="I44" s="1" t="s">
        <v>530</v>
      </c>
      <c r="J44" s="1" t="s">
        <v>367</v>
      </c>
      <c r="K44" s="1" t="s">
        <v>530</v>
      </c>
      <c r="L44" s="1" t="s">
        <v>530</v>
      </c>
      <c r="M44" s="1" t="s">
        <v>368</v>
      </c>
      <c r="N44" s="1" t="s">
        <v>368</v>
      </c>
      <c r="O44" s="1" t="s">
        <v>369</v>
      </c>
      <c r="P44" s="1" t="s">
        <v>370</v>
      </c>
      <c r="Q44" s="1" t="s">
        <v>371</v>
      </c>
      <c r="R44" s="1" t="s">
        <v>531</v>
      </c>
      <c r="S44" s="1" t="s">
        <v>373</v>
      </c>
      <c r="T44" s="1" t="s">
        <v>374</v>
      </c>
      <c r="U44" s="1" t="s">
        <v>375</v>
      </c>
    </row>
    <row r="45" s="1" customFormat="1" spans="1:21">
      <c r="A45" s="3">
        <v>18121581690</v>
      </c>
      <c r="B45" s="1" t="s">
        <v>364</v>
      </c>
      <c r="C45" s="1" t="s">
        <v>532</v>
      </c>
      <c r="D45" s="1" t="s">
        <v>433</v>
      </c>
      <c r="E45" s="1" t="s">
        <v>132</v>
      </c>
      <c r="F45" s="1" t="s">
        <v>364</v>
      </c>
      <c r="G45" s="1" t="s">
        <v>495</v>
      </c>
      <c r="H45" s="1" t="s">
        <v>365</v>
      </c>
      <c r="I45" s="1" t="s">
        <v>487</v>
      </c>
      <c r="J45" s="1" t="s">
        <v>367</v>
      </c>
      <c r="K45" s="1" t="s">
        <v>487</v>
      </c>
      <c r="L45" s="1" t="s">
        <v>487</v>
      </c>
      <c r="M45" s="1" t="s">
        <v>368</v>
      </c>
      <c r="N45" s="1" t="s">
        <v>368</v>
      </c>
      <c r="O45" s="1" t="s">
        <v>369</v>
      </c>
      <c r="P45" s="1" t="s">
        <v>370</v>
      </c>
      <c r="Q45" s="1" t="s">
        <v>371</v>
      </c>
      <c r="R45" s="1" t="s">
        <v>533</v>
      </c>
      <c r="S45" s="1" t="s">
        <v>373</v>
      </c>
      <c r="T45" s="1" t="s">
        <v>374</v>
      </c>
      <c r="U45" s="1" t="s">
        <v>375</v>
      </c>
    </row>
    <row r="46" s="1" customFormat="1" spans="1:21">
      <c r="A46" s="3">
        <v>18121622918</v>
      </c>
      <c r="B46" s="1" t="s">
        <v>364</v>
      </c>
      <c r="C46" s="1" t="s">
        <v>534</v>
      </c>
      <c r="D46" s="1" t="s">
        <v>535</v>
      </c>
      <c r="E46" s="1" t="s">
        <v>182</v>
      </c>
      <c r="F46" s="1" t="s">
        <v>364</v>
      </c>
      <c r="G46" s="1" t="s">
        <v>495</v>
      </c>
      <c r="H46" s="1" t="s">
        <v>365</v>
      </c>
      <c r="I46" s="1" t="s">
        <v>536</v>
      </c>
      <c r="J46" s="1" t="s">
        <v>367</v>
      </c>
      <c r="K46" s="1" t="s">
        <v>536</v>
      </c>
      <c r="L46" s="1" t="s">
        <v>536</v>
      </c>
      <c r="M46" s="1" t="s">
        <v>368</v>
      </c>
      <c r="N46" s="1" t="s">
        <v>368</v>
      </c>
      <c r="O46" s="1" t="s">
        <v>369</v>
      </c>
      <c r="P46" s="1" t="s">
        <v>370</v>
      </c>
      <c r="Q46" s="1" t="s">
        <v>371</v>
      </c>
      <c r="R46" s="1" t="s">
        <v>537</v>
      </c>
      <c r="S46" s="1" t="s">
        <v>373</v>
      </c>
      <c r="T46" s="1" t="s">
        <v>374</v>
      </c>
      <c r="U46" s="1" t="s">
        <v>375</v>
      </c>
    </row>
    <row r="47" s="1" customFormat="1" spans="1:21">
      <c r="A47" s="3">
        <v>18121626180</v>
      </c>
      <c r="B47" s="1" t="s">
        <v>364</v>
      </c>
      <c r="C47" s="1" t="s">
        <v>538</v>
      </c>
      <c r="D47" s="1" t="s">
        <v>539</v>
      </c>
      <c r="E47" s="1" t="s">
        <v>275</v>
      </c>
      <c r="F47" s="1" t="s">
        <v>495</v>
      </c>
      <c r="G47" s="1" t="s">
        <v>391</v>
      </c>
      <c r="H47" s="1" t="s">
        <v>365</v>
      </c>
      <c r="I47" s="1" t="s">
        <v>369</v>
      </c>
      <c r="J47" s="1" t="s">
        <v>367</v>
      </c>
      <c r="K47" s="1" t="s">
        <v>369</v>
      </c>
      <c r="L47" s="1" t="s">
        <v>369</v>
      </c>
      <c r="M47" s="1" t="s">
        <v>368</v>
      </c>
      <c r="N47" s="1" t="s">
        <v>368</v>
      </c>
      <c r="O47" s="1" t="s">
        <v>369</v>
      </c>
      <c r="P47" s="1" t="s">
        <v>370</v>
      </c>
      <c r="Q47" s="1" t="s">
        <v>371</v>
      </c>
      <c r="R47" s="1" t="s">
        <v>540</v>
      </c>
      <c r="S47" s="1" t="s">
        <v>373</v>
      </c>
      <c r="T47" s="1" t="s">
        <v>374</v>
      </c>
      <c r="U47" s="1" t="s">
        <v>375</v>
      </c>
    </row>
    <row r="48" s="1" customFormat="1" spans="1:21">
      <c r="A48" s="3">
        <v>18122628810</v>
      </c>
      <c r="B48" s="1" t="s">
        <v>364</v>
      </c>
      <c r="C48" s="1" t="s">
        <v>541</v>
      </c>
      <c r="D48" s="1" t="s">
        <v>542</v>
      </c>
      <c r="E48" s="1" t="s">
        <v>186</v>
      </c>
      <c r="F48" s="1" t="s">
        <v>364</v>
      </c>
      <c r="G48" s="1" t="s">
        <v>495</v>
      </c>
      <c r="H48" s="1" t="s">
        <v>365</v>
      </c>
      <c r="I48" s="1" t="s">
        <v>543</v>
      </c>
      <c r="J48" s="1" t="s">
        <v>367</v>
      </c>
      <c r="K48" s="1" t="s">
        <v>543</v>
      </c>
      <c r="L48" s="1" t="s">
        <v>543</v>
      </c>
      <c r="M48" s="1" t="s">
        <v>368</v>
      </c>
      <c r="N48" s="1" t="s">
        <v>368</v>
      </c>
      <c r="O48" s="1" t="s">
        <v>369</v>
      </c>
      <c r="P48" s="1" t="s">
        <v>370</v>
      </c>
      <c r="Q48" s="1" t="s">
        <v>371</v>
      </c>
      <c r="R48" s="1" t="s">
        <v>544</v>
      </c>
      <c r="S48" s="1" t="s">
        <v>373</v>
      </c>
      <c r="T48" s="1" t="s">
        <v>374</v>
      </c>
      <c r="U48" s="1" t="s">
        <v>375</v>
      </c>
    </row>
    <row r="49" s="1" customFormat="1" spans="1:21">
      <c r="A49" s="3">
        <v>18123019286</v>
      </c>
      <c r="B49" s="1" t="s">
        <v>364</v>
      </c>
      <c r="C49" s="1" t="s">
        <v>545</v>
      </c>
      <c r="D49" s="1" t="s">
        <v>546</v>
      </c>
      <c r="E49" s="1" t="s">
        <v>190</v>
      </c>
      <c r="F49" s="1" t="s">
        <v>364</v>
      </c>
      <c r="G49" s="1" t="s">
        <v>495</v>
      </c>
      <c r="H49" s="1" t="s">
        <v>365</v>
      </c>
      <c r="I49" s="1" t="s">
        <v>369</v>
      </c>
      <c r="J49" s="1" t="s">
        <v>367</v>
      </c>
      <c r="K49" s="1" t="s">
        <v>369</v>
      </c>
      <c r="L49" s="1" t="s">
        <v>369</v>
      </c>
      <c r="M49" s="1" t="s">
        <v>368</v>
      </c>
      <c r="N49" s="1" t="s">
        <v>368</v>
      </c>
      <c r="O49" s="1" t="s">
        <v>369</v>
      </c>
      <c r="P49" s="1" t="s">
        <v>370</v>
      </c>
      <c r="Q49" s="1" t="s">
        <v>371</v>
      </c>
      <c r="R49" s="1" t="s">
        <v>547</v>
      </c>
      <c r="S49" s="1" t="s">
        <v>373</v>
      </c>
      <c r="T49" s="1" t="s">
        <v>374</v>
      </c>
      <c r="U49" s="1" t="s">
        <v>375</v>
      </c>
    </row>
    <row r="50" s="1" customFormat="1" spans="1:21">
      <c r="A50" s="3">
        <v>18123035572</v>
      </c>
      <c r="B50" s="1" t="s">
        <v>364</v>
      </c>
      <c r="C50" s="1" t="s">
        <v>548</v>
      </c>
      <c r="D50" s="1" t="s">
        <v>549</v>
      </c>
      <c r="E50" s="1" t="s">
        <v>193</v>
      </c>
      <c r="F50" s="1" t="s">
        <v>364</v>
      </c>
      <c r="G50" s="1" t="s">
        <v>495</v>
      </c>
      <c r="H50" s="1" t="s">
        <v>365</v>
      </c>
      <c r="I50" s="1" t="s">
        <v>550</v>
      </c>
      <c r="J50" s="1" t="s">
        <v>367</v>
      </c>
      <c r="K50" s="1" t="s">
        <v>550</v>
      </c>
      <c r="L50" s="1" t="s">
        <v>550</v>
      </c>
      <c r="M50" s="1" t="s">
        <v>368</v>
      </c>
      <c r="N50" s="1" t="s">
        <v>368</v>
      </c>
      <c r="O50" s="1" t="s">
        <v>369</v>
      </c>
      <c r="P50" s="1" t="s">
        <v>370</v>
      </c>
      <c r="Q50" s="1" t="s">
        <v>371</v>
      </c>
      <c r="R50" s="1" t="s">
        <v>551</v>
      </c>
      <c r="S50" s="1" t="s">
        <v>373</v>
      </c>
      <c r="T50" s="1" t="s">
        <v>374</v>
      </c>
      <c r="U50" s="1" t="s">
        <v>375</v>
      </c>
    </row>
    <row r="51" s="1" customFormat="1" spans="1:21">
      <c r="A51" s="3">
        <v>18123043400</v>
      </c>
      <c r="B51" s="1" t="s">
        <v>364</v>
      </c>
      <c r="C51" s="1" t="s">
        <v>552</v>
      </c>
      <c r="D51" s="1" t="s">
        <v>553</v>
      </c>
      <c r="E51" s="1" t="s">
        <v>279</v>
      </c>
      <c r="F51" s="1" t="s">
        <v>495</v>
      </c>
      <c r="G51" s="1" t="s">
        <v>391</v>
      </c>
      <c r="H51" s="1" t="s">
        <v>365</v>
      </c>
      <c r="I51" s="1" t="s">
        <v>554</v>
      </c>
      <c r="J51" s="1" t="s">
        <v>367</v>
      </c>
      <c r="K51" s="1" t="s">
        <v>554</v>
      </c>
      <c r="L51" s="1" t="s">
        <v>554</v>
      </c>
      <c r="M51" s="1" t="s">
        <v>368</v>
      </c>
      <c r="N51" s="1" t="s">
        <v>368</v>
      </c>
      <c r="O51" s="1" t="s">
        <v>369</v>
      </c>
      <c r="P51" s="1" t="s">
        <v>370</v>
      </c>
      <c r="Q51" s="1" t="s">
        <v>371</v>
      </c>
      <c r="R51" s="1" t="s">
        <v>555</v>
      </c>
      <c r="S51" s="1" t="s">
        <v>373</v>
      </c>
      <c r="T51" s="1" t="s">
        <v>374</v>
      </c>
      <c r="U51" s="1" t="s">
        <v>375</v>
      </c>
    </row>
    <row r="52" s="1" customFormat="1" spans="1:21">
      <c r="A52" s="3">
        <v>18123172150</v>
      </c>
      <c r="B52" s="1" t="s">
        <v>364</v>
      </c>
      <c r="C52" s="1" t="s">
        <v>556</v>
      </c>
      <c r="D52" s="1" t="s">
        <v>557</v>
      </c>
      <c r="E52" s="1" t="s">
        <v>197</v>
      </c>
      <c r="F52" s="1" t="s">
        <v>364</v>
      </c>
      <c r="G52" s="1" t="s">
        <v>495</v>
      </c>
      <c r="H52" s="1" t="s">
        <v>365</v>
      </c>
      <c r="I52" s="1" t="s">
        <v>558</v>
      </c>
      <c r="J52" s="1" t="s">
        <v>367</v>
      </c>
      <c r="K52" s="1" t="s">
        <v>558</v>
      </c>
      <c r="L52" s="1" t="s">
        <v>558</v>
      </c>
      <c r="M52" s="1" t="s">
        <v>368</v>
      </c>
      <c r="N52" s="1" t="s">
        <v>368</v>
      </c>
      <c r="O52" s="1" t="s">
        <v>369</v>
      </c>
      <c r="P52" s="1" t="s">
        <v>370</v>
      </c>
      <c r="Q52" s="1" t="s">
        <v>371</v>
      </c>
      <c r="R52" s="1" t="s">
        <v>559</v>
      </c>
      <c r="S52" s="1" t="s">
        <v>373</v>
      </c>
      <c r="T52" s="1" t="s">
        <v>374</v>
      </c>
      <c r="U52" s="1" t="s">
        <v>375</v>
      </c>
    </row>
    <row r="53" s="1" customFormat="1" spans="1:21">
      <c r="A53" s="3">
        <v>18123172453</v>
      </c>
      <c r="B53" s="1" t="s">
        <v>364</v>
      </c>
      <c r="C53" s="1" t="s">
        <v>560</v>
      </c>
      <c r="D53" s="1" t="s">
        <v>561</v>
      </c>
      <c r="E53" s="1" t="s">
        <v>201</v>
      </c>
      <c r="F53" s="1" t="s">
        <v>364</v>
      </c>
      <c r="G53" s="1" t="s">
        <v>495</v>
      </c>
      <c r="H53" s="1" t="s">
        <v>365</v>
      </c>
      <c r="I53" s="1" t="s">
        <v>562</v>
      </c>
      <c r="J53" s="1" t="s">
        <v>367</v>
      </c>
      <c r="K53" s="1" t="s">
        <v>562</v>
      </c>
      <c r="L53" s="1" t="s">
        <v>562</v>
      </c>
      <c r="M53" s="1" t="s">
        <v>368</v>
      </c>
      <c r="N53" s="1" t="s">
        <v>368</v>
      </c>
      <c r="O53" s="1" t="s">
        <v>369</v>
      </c>
      <c r="P53" s="1" t="s">
        <v>370</v>
      </c>
      <c r="Q53" s="1" t="s">
        <v>371</v>
      </c>
      <c r="R53" s="1" t="s">
        <v>563</v>
      </c>
      <c r="S53" s="1" t="s">
        <v>373</v>
      </c>
      <c r="T53" s="1" t="s">
        <v>374</v>
      </c>
      <c r="U53" s="1" t="s">
        <v>375</v>
      </c>
    </row>
    <row r="54" s="1" customFormat="1" spans="1:21">
      <c r="A54" s="3">
        <v>18123325382</v>
      </c>
      <c r="B54" s="1" t="s">
        <v>364</v>
      </c>
      <c r="C54" s="1" t="s">
        <v>564</v>
      </c>
      <c r="D54" s="1" t="s">
        <v>565</v>
      </c>
      <c r="E54" s="1" t="s">
        <v>283</v>
      </c>
      <c r="F54" s="1" t="s">
        <v>364</v>
      </c>
      <c r="G54" s="1" t="s">
        <v>391</v>
      </c>
      <c r="H54" s="1" t="s">
        <v>365</v>
      </c>
      <c r="I54" s="1" t="s">
        <v>566</v>
      </c>
      <c r="J54" s="1" t="s">
        <v>367</v>
      </c>
      <c r="K54" s="1" t="s">
        <v>566</v>
      </c>
      <c r="L54" s="1" t="s">
        <v>566</v>
      </c>
      <c r="M54" s="1" t="s">
        <v>368</v>
      </c>
      <c r="N54" s="1" t="s">
        <v>368</v>
      </c>
      <c r="O54" s="1" t="s">
        <v>369</v>
      </c>
      <c r="P54" s="1" t="s">
        <v>370</v>
      </c>
      <c r="Q54" s="1" t="s">
        <v>371</v>
      </c>
      <c r="R54" s="1" t="s">
        <v>567</v>
      </c>
      <c r="S54" s="1" t="s">
        <v>373</v>
      </c>
      <c r="T54" s="1" t="s">
        <v>374</v>
      </c>
      <c r="U54" s="1" t="s">
        <v>375</v>
      </c>
    </row>
    <row r="55" s="1" customFormat="1" spans="1:21">
      <c r="A55" s="3">
        <v>18123601858</v>
      </c>
      <c r="B55" s="1" t="s">
        <v>364</v>
      </c>
      <c r="C55" s="1" t="s">
        <v>568</v>
      </c>
      <c r="D55" s="1" t="s">
        <v>569</v>
      </c>
      <c r="E55" s="1" t="s">
        <v>205</v>
      </c>
      <c r="F55" s="1" t="s">
        <v>364</v>
      </c>
      <c r="G55" s="1" t="s">
        <v>495</v>
      </c>
      <c r="H55" s="1" t="s">
        <v>365</v>
      </c>
      <c r="I55" s="1" t="s">
        <v>570</v>
      </c>
      <c r="J55" s="1" t="s">
        <v>367</v>
      </c>
      <c r="K55" s="1" t="s">
        <v>570</v>
      </c>
      <c r="L55" s="1" t="s">
        <v>570</v>
      </c>
      <c r="M55" s="1" t="s">
        <v>368</v>
      </c>
      <c r="N55" s="1" t="s">
        <v>368</v>
      </c>
      <c r="O55" s="1" t="s">
        <v>369</v>
      </c>
      <c r="P55" s="1" t="s">
        <v>370</v>
      </c>
      <c r="Q55" s="1" t="s">
        <v>371</v>
      </c>
      <c r="R55" s="1" t="s">
        <v>571</v>
      </c>
      <c r="S55" s="1" t="s">
        <v>373</v>
      </c>
      <c r="T55" s="1" t="s">
        <v>374</v>
      </c>
      <c r="U55" s="1" t="s">
        <v>375</v>
      </c>
    </row>
    <row r="56" s="1" customFormat="1" spans="1:21">
      <c r="A56" s="3">
        <v>18123662674</v>
      </c>
      <c r="B56" s="1" t="s">
        <v>364</v>
      </c>
      <c r="C56" s="1" t="s">
        <v>572</v>
      </c>
      <c r="D56" s="1" t="s">
        <v>573</v>
      </c>
      <c r="E56" s="1" t="s">
        <v>208</v>
      </c>
      <c r="F56" s="1" t="s">
        <v>364</v>
      </c>
      <c r="G56" s="1" t="s">
        <v>495</v>
      </c>
      <c r="H56" s="1" t="s">
        <v>365</v>
      </c>
      <c r="I56" s="1" t="s">
        <v>456</v>
      </c>
      <c r="J56" s="1" t="s">
        <v>367</v>
      </c>
      <c r="K56" s="1" t="s">
        <v>456</v>
      </c>
      <c r="L56" s="1" t="s">
        <v>456</v>
      </c>
      <c r="M56" s="1" t="s">
        <v>368</v>
      </c>
      <c r="N56" s="1" t="s">
        <v>368</v>
      </c>
      <c r="O56" s="1" t="s">
        <v>369</v>
      </c>
      <c r="P56" s="1" t="s">
        <v>370</v>
      </c>
      <c r="Q56" s="1" t="s">
        <v>371</v>
      </c>
      <c r="R56" s="1" t="s">
        <v>574</v>
      </c>
      <c r="S56" s="1" t="s">
        <v>373</v>
      </c>
      <c r="T56" s="1" t="s">
        <v>374</v>
      </c>
      <c r="U56" s="1" t="s">
        <v>375</v>
      </c>
    </row>
    <row r="57" s="1" customFormat="1" spans="1:21">
      <c r="A57" s="3">
        <v>18123902549</v>
      </c>
      <c r="B57" s="1" t="s">
        <v>364</v>
      </c>
      <c r="C57" s="1" t="s">
        <v>575</v>
      </c>
      <c r="D57" s="1" t="s">
        <v>433</v>
      </c>
      <c r="E57" s="1" t="s">
        <v>89</v>
      </c>
      <c r="F57" s="1" t="s">
        <v>364</v>
      </c>
      <c r="G57" s="1" t="s">
        <v>495</v>
      </c>
      <c r="H57" s="1" t="s">
        <v>365</v>
      </c>
      <c r="I57" s="1" t="s">
        <v>576</v>
      </c>
      <c r="J57" s="1" t="s">
        <v>367</v>
      </c>
      <c r="K57" s="1" t="s">
        <v>576</v>
      </c>
      <c r="L57" s="1" t="s">
        <v>576</v>
      </c>
      <c r="M57" s="1" t="s">
        <v>368</v>
      </c>
      <c r="N57" s="1" t="s">
        <v>368</v>
      </c>
      <c r="O57" s="1" t="s">
        <v>369</v>
      </c>
      <c r="P57" s="1" t="s">
        <v>370</v>
      </c>
      <c r="Q57" s="1" t="s">
        <v>371</v>
      </c>
      <c r="R57" s="1" t="s">
        <v>577</v>
      </c>
      <c r="S57" s="1" t="s">
        <v>373</v>
      </c>
      <c r="T57" s="1" t="s">
        <v>374</v>
      </c>
      <c r="U57" s="1" t="s">
        <v>375</v>
      </c>
    </row>
    <row r="58" s="1" customFormat="1" spans="1:21">
      <c r="A58" s="3">
        <v>18124050296</v>
      </c>
      <c r="B58" s="1" t="s">
        <v>364</v>
      </c>
      <c r="C58" s="1" t="s">
        <v>578</v>
      </c>
      <c r="D58" s="1" t="s">
        <v>579</v>
      </c>
      <c r="E58" s="1" t="s">
        <v>213</v>
      </c>
      <c r="F58" s="1" t="s">
        <v>364</v>
      </c>
      <c r="G58" s="1" t="s">
        <v>495</v>
      </c>
      <c r="H58" s="1" t="s">
        <v>365</v>
      </c>
      <c r="I58" s="1" t="s">
        <v>580</v>
      </c>
      <c r="J58" s="1" t="s">
        <v>367</v>
      </c>
      <c r="K58" s="1" t="s">
        <v>580</v>
      </c>
      <c r="L58" s="1" t="s">
        <v>580</v>
      </c>
      <c r="M58" s="1" t="s">
        <v>368</v>
      </c>
      <c r="N58" s="1" t="s">
        <v>368</v>
      </c>
      <c r="O58" s="1" t="s">
        <v>369</v>
      </c>
      <c r="P58" s="1" t="s">
        <v>370</v>
      </c>
      <c r="Q58" s="1" t="s">
        <v>371</v>
      </c>
      <c r="R58" s="1" t="s">
        <v>581</v>
      </c>
      <c r="S58" s="1" t="s">
        <v>373</v>
      </c>
      <c r="T58" s="1" t="s">
        <v>374</v>
      </c>
      <c r="U58" s="1" t="s">
        <v>375</v>
      </c>
    </row>
    <row r="59" s="1" customFormat="1" spans="1:21">
      <c r="A59" s="3">
        <v>18124051406</v>
      </c>
      <c r="B59" s="1" t="s">
        <v>364</v>
      </c>
      <c r="C59" s="1" t="s">
        <v>582</v>
      </c>
      <c r="D59" s="1" t="s">
        <v>429</v>
      </c>
      <c r="E59" s="1" t="s">
        <v>85</v>
      </c>
      <c r="F59" s="1" t="s">
        <v>364</v>
      </c>
      <c r="G59" s="1" t="s">
        <v>495</v>
      </c>
      <c r="H59" s="1" t="s">
        <v>365</v>
      </c>
      <c r="I59" s="1" t="s">
        <v>491</v>
      </c>
      <c r="J59" s="1" t="s">
        <v>367</v>
      </c>
      <c r="K59" s="1" t="s">
        <v>491</v>
      </c>
      <c r="L59" s="1" t="s">
        <v>491</v>
      </c>
      <c r="M59" s="1" t="s">
        <v>368</v>
      </c>
      <c r="N59" s="1" t="s">
        <v>368</v>
      </c>
      <c r="O59" s="1" t="s">
        <v>369</v>
      </c>
      <c r="P59" s="1" t="s">
        <v>370</v>
      </c>
      <c r="Q59" s="1" t="s">
        <v>371</v>
      </c>
      <c r="R59" s="1" t="s">
        <v>583</v>
      </c>
      <c r="S59" s="1" t="s">
        <v>373</v>
      </c>
      <c r="T59" s="1" t="s">
        <v>374</v>
      </c>
      <c r="U59" s="1" t="s">
        <v>375</v>
      </c>
    </row>
    <row r="60" s="1" customFormat="1" spans="1:21">
      <c r="A60" s="3">
        <v>18124213875</v>
      </c>
      <c r="B60" s="1" t="s">
        <v>364</v>
      </c>
      <c r="C60" s="1" t="s">
        <v>584</v>
      </c>
      <c r="D60" s="1" t="s">
        <v>585</v>
      </c>
      <c r="E60" s="1" t="s">
        <v>218</v>
      </c>
      <c r="F60" s="1" t="s">
        <v>364</v>
      </c>
      <c r="G60" s="1" t="s">
        <v>495</v>
      </c>
      <c r="H60" s="1" t="s">
        <v>365</v>
      </c>
      <c r="I60" s="1" t="s">
        <v>586</v>
      </c>
      <c r="J60" s="1" t="s">
        <v>367</v>
      </c>
      <c r="K60" s="1" t="s">
        <v>586</v>
      </c>
      <c r="L60" s="1" t="s">
        <v>586</v>
      </c>
      <c r="M60" s="1" t="s">
        <v>368</v>
      </c>
      <c r="N60" s="1" t="s">
        <v>368</v>
      </c>
      <c r="O60" s="1" t="s">
        <v>369</v>
      </c>
      <c r="P60" s="1" t="s">
        <v>370</v>
      </c>
      <c r="Q60" s="1" t="s">
        <v>371</v>
      </c>
      <c r="R60" s="1" t="s">
        <v>587</v>
      </c>
      <c r="S60" s="1" t="s">
        <v>373</v>
      </c>
      <c r="T60" s="1" t="s">
        <v>374</v>
      </c>
      <c r="U60" s="1" t="s">
        <v>375</v>
      </c>
    </row>
    <row r="61" s="1" customFormat="1" spans="1:21">
      <c r="A61" s="3">
        <v>18124283427</v>
      </c>
      <c r="B61" s="1" t="s">
        <v>364</v>
      </c>
      <c r="C61" s="1" t="s">
        <v>588</v>
      </c>
      <c r="D61" s="1" t="s">
        <v>589</v>
      </c>
      <c r="E61" s="1" t="s">
        <v>221</v>
      </c>
      <c r="F61" s="1" t="s">
        <v>364</v>
      </c>
      <c r="G61" s="1" t="s">
        <v>495</v>
      </c>
      <c r="H61" s="1" t="s">
        <v>365</v>
      </c>
      <c r="I61" s="1" t="s">
        <v>554</v>
      </c>
      <c r="J61" s="1" t="s">
        <v>367</v>
      </c>
      <c r="K61" s="1" t="s">
        <v>554</v>
      </c>
      <c r="L61" s="1" t="s">
        <v>554</v>
      </c>
      <c r="M61" s="1" t="s">
        <v>368</v>
      </c>
      <c r="N61" s="1" t="s">
        <v>368</v>
      </c>
      <c r="O61" s="1" t="s">
        <v>369</v>
      </c>
      <c r="P61" s="1" t="s">
        <v>370</v>
      </c>
      <c r="Q61" s="1" t="s">
        <v>371</v>
      </c>
      <c r="R61" s="1" t="s">
        <v>590</v>
      </c>
      <c r="S61" s="1" t="s">
        <v>373</v>
      </c>
      <c r="T61" s="1" t="s">
        <v>374</v>
      </c>
      <c r="U61" s="1" t="s">
        <v>375</v>
      </c>
    </row>
    <row r="62" s="1" customFormat="1" spans="1:21">
      <c r="A62" s="3">
        <v>18124291737</v>
      </c>
      <c r="B62" s="1" t="s">
        <v>364</v>
      </c>
      <c r="C62" s="1" t="s">
        <v>591</v>
      </c>
      <c r="D62" s="1" t="s">
        <v>592</v>
      </c>
      <c r="E62" s="1" t="s">
        <v>225</v>
      </c>
      <c r="F62" s="1" t="s">
        <v>364</v>
      </c>
      <c r="G62" s="1" t="s">
        <v>495</v>
      </c>
      <c r="H62" s="1" t="s">
        <v>365</v>
      </c>
      <c r="I62" s="1" t="s">
        <v>558</v>
      </c>
      <c r="J62" s="1" t="s">
        <v>367</v>
      </c>
      <c r="K62" s="1" t="s">
        <v>558</v>
      </c>
      <c r="L62" s="1" t="s">
        <v>558</v>
      </c>
      <c r="M62" s="1" t="s">
        <v>368</v>
      </c>
      <c r="N62" s="1" t="s">
        <v>368</v>
      </c>
      <c r="O62" s="1" t="s">
        <v>369</v>
      </c>
      <c r="P62" s="1" t="s">
        <v>370</v>
      </c>
      <c r="Q62" s="1" t="s">
        <v>371</v>
      </c>
      <c r="R62" s="1" t="s">
        <v>593</v>
      </c>
      <c r="S62" s="1" t="s">
        <v>373</v>
      </c>
      <c r="T62" s="1" t="s">
        <v>374</v>
      </c>
      <c r="U62" s="1" t="s">
        <v>375</v>
      </c>
    </row>
    <row r="63" s="1" customFormat="1" spans="1:21">
      <c r="A63" s="3">
        <v>18124395794</v>
      </c>
      <c r="B63" s="1" t="s">
        <v>364</v>
      </c>
      <c r="C63" s="1" t="s">
        <v>594</v>
      </c>
      <c r="D63" s="1" t="s">
        <v>424</v>
      </c>
      <c r="E63" s="1" t="s">
        <v>227</v>
      </c>
      <c r="F63" s="1" t="s">
        <v>364</v>
      </c>
      <c r="G63" s="1" t="s">
        <v>495</v>
      </c>
      <c r="H63" s="1" t="s">
        <v>365</v>
      </c>
      <c r="I63" s="1" t="s">
        <v>496</v>
      </c>
      <c r="J63" s="1" t="s">
        <v>367</v>
      </c>
      <c r="K63" s="1" t="s">
        <v>496</v>
      </c>
      <c r="L63" s="1" t="s">
        <v>496</v>
      </c>
      <c r="M63" s="1" t="s">
        <v>368</v>
      </c>
      <c r="N63" s="1" t="s">
        <v>368</v>
      </c>
      <c r="O63" s="1" t="s">
        <v>369</v>
      </c>
      <c r="P63" s="1" t="s">
        <v>370</v>
      </c>
      <c r="Q63" s="1" t="s">
        <v>371</v>
      </c>
      <c r="R63" s="1" t="s">
        <v>595</v>
      </c>
      <c r="S63" s="1" t="s">
        <v>373</v>
      </c>
      <c r="T63" s="1" t="s">
        <v>374</v>
      </c>
      <c r="U63" s="1" t="s">
        <v>375</v>
      </c>
    </row>
    <row r="64" s="1" customFormat="1" spans="1:21">
      <c r="A64" s="3">
        <v>18124477062</v>
      </c>
      <c r="B64" s="1" t="s">
        <v>364</v>
      </c>
      <c r="C64" s="1" t="s">
        <v>596</v>
      </c>
      <c r="D64" s="1" t="s">
        <v>597</v>
      </c>
      <c r="E64" s="1" t="s">
        <v>231</v>
      </c>
      <c r="F64" s="1" t="s">
        <v>364</v>
      </c>
      <c r="G64" s="1" t="s">
        <v>495</v>
      </c>
      <c r="H64" s="1" t="s">
        <v>365</v>
      </c>
      <c r="I64" s="1" t="s">
        <v>598</v>
      </c>
      <c r="J64" s="1" t="s">
        <v>367</v>
      </c>
      <c r="K64" s="1" t="s">
        <v>598</v>
      </c>
      <c r="L64" s="1" t="s">
        <v>598</v>
      </c>
      <c r="M64" s="1" t="s">
        <v>368</v>
      </c>
      <c r="N64" s="1" t="s">
        <v>368</v>
      </c>
      <c r="O64" s="1" t="s">
        <v>369</v>
      </c>
      <c r="P64" s="1" t="s">
        <v>370</v>
      </c>
      <c r="Q64" s="1" t="s">
        <v>371</v>
      </c>
      <c r="R64" s="1" t="s">
        <v>599</v>
      </c>
      <c r="S64" s="1" t="s">
        <v>373</v>
      </c>
      <c r="T64" s="1" t="s">
        <v>374</v>
      </c>
      <c r="U64" s="1" t="s">
        <v>375</v>
      </c>
    </row>
    <row r="65" s="1" customFormat="1" spans="1:21">
      <c r="A65" s="3">
        <v>18124531552</v>
      </c>
      <c r="B65" s="1" t="s">
        <v>364</v>
      </c>
      <c r="C65" s="1" t="s">
        <v>600</v>
      </c>
      <c r="D65" s="1" t="s">
        <v>601</v>
      </c>
      <c r="E65" s="1" t="s">
        <v>235</v>
      </c>
      <c r="F65" s="1" t="s">
        <v>364</v>
      </c>
      <c r="G65" s="1" t="s">
        <v>495</v>
      </c>
      <c r="H65" s="1" t="s">
        <v>365</v>
      </c>
      <c r="I65" s="1" t="s">
        <v>602</v>
      </c>
      <c r="J65" s="1" t="s">
        <v>367</v>
      </c>
      <c r="K65" s="1" t="s">
        <v>602</v>
      </c>
      <c r="L65" s="1" t="s">
        <v>602</v>
      </c>
      <c r="M65" s="1" t="s">
        <v>368</v>
      </c>
      <c r="N65" s="1" t="s">
        <v>368</v>
      </c>
      <c r="O65" s="1" t="s">
        <v>369</v>
      </c>
      <c r="P65" s="1" t="s">
        <v>370</v>
      </c>
      <c r="Q65" s="1" t="s">
        <v>371</v>
      </c>
      <c r="R65" s="1" t="s">
        <v>603</v>
      </c>
      <c r="S65" s="1" t="s">
        <v>373</v>
      </c>
      <c r="T65" s="1" t="s">
        <v>374</v>
      </c>
      <c r="U65" s="1" t="s">
        <v>375</v>
      </c>
    </row>
    <row r="66" s="1" customFormat="1" spans="1:21">
      <c r="A66" s="3">
        <v>18124602408</v>
      </c>
      <c r="B66" s="1" t="s">
        <v>364</v>
      </c>
      <c r="C66" s="1" t="s">
        <v>604</v>
      </c>
      <c r="D66" s="1" t="s">
        <v>605</v>
      </c>
      <c r="E66" s="1" t="s">
        <v>287</v>
      </c>
      <c r="F66" s="1" t="s">
        <v>495</v>
      </c>
      <c r="G66" s="1" t="s">
        <v>391</v>
      </c>
      <c r="H66" s="1" t="s">
        <v>365</v>
      </c>
      <c r="I66" s="1" t="s">
        <v>606</v>
      </c>
      <c r="J66" s="1" t="s">
        <v>367</v>
      </c>
      <c r="K66" s="1" t="s">
        <v>606</v>
      </c>
      <c r="L66" s="1" t="s">
        <v>606</v>
      </c>
      <c r="M66" s="1" t="s">
        <v>368</v>
      </c>
      <c r="N66" s="1" t="s">
        <v>368</v>
      </c>
      <c r="O66" s="1" t="s">
        <v>369</v>
      </c>
      <c r="P66" s="1" t="s">
        <v>370</v>
      </c>
      <c r="Q66" s="1" t="s">
        <v>371</v>
      </c>
      <c r="R66" s="1" t="s">
        <v>607</v>
      </c>
      <c r="S66" s="1" t="s">
        <v>373</v>
      </c>
      <c r="T66" s="1" t="s">
        <v>374</v>
      </c>
      <c r="U66" s="1" t="s">
        <v>375</v>
      </c>
    </row>
    <row r="67" s="1" customFormat="1" spans="1:21">
      <c r="A67" s="3">
        <v>18124607763</v>
      </c>
      <c r="B67" s="1" t="s">
        <v>364</v>
      </c>
      <c r="C67" s="1" t="s">
        <v>608</v>
      </c>
      <c r="D67" s="1" t="s">
        <v>605</v>
      </c>
      <c r="E67" s="1" t="s">
        <v>289</v>
      </c>
      <c r="F67" s="1" t="s">
        <v>495</v>
      </c>
      <c r="G67" s="1" t="s">
        <v>391</v>
      </c>
      <c r="H67" s="1" t="s">
        <v>365</v>
      </c>
      <c r="I67" s="1" t="s">
        <v>580</v>
      </c>
      <c r="J67" s="1" t="s">
        <v>367</v>
      </c>
      <c r="K67" s="1" t="s">
        <v>580</v>
      </c>
      <c r="L67" s="1" t="s">
        <v>580</v>
      </c>
      <c r="M67" s="1" t="s">
        <v>368</v>
      </c>
      <c r="N67" s="1" t="s">
        <v>368</v>
      </c>
      <c r="O67" s="1" t="s">
        <v>369</v>
      </c>
      <c r="P67" s="1" t="s">
        <v>370</v>
      </c>
      <c r="Q67" s="1" t="s">
        <v>371</v>
      </c>
      <c r="R67" s="1" t="s">
        <v>609</v>
      </c>
      <c r="S67" s="1" t="s">
        <v>373</v>
      </c>
      <c r="T67" s="1" t="s">
        <v>374</v>
      </c>
      <c r="U67" s="1" t="s">
        <v>375</v>
      </c>
    </row>
    <row r="68" s="1" customFormat="1" spans="1:21">
      <c r="A68" s="3">
        <v>18124637939</v>
      </c>
      <c r="B68" s="1" t="s">
        <v>364</v>
      </c>
      <c r="C68" s="1" t="s">
        <v>610</v>
      </c>
      <c r="D68" s="1" t="s">
        <v>605</v>
      </c>
      <c r="E68" s="1" t="s">
        <v>291</v>
      </c>
      <c r="F68" s="1" t="s">
        <v>495</v>
      </c>
      <c r="G68" s="1" t="s">
        <v>391</v>
      </c>
      <c r="H68" s="1" t="s">
        <v>365</v>
      </c>
      <c r="I68" s="1" t="s">
        <v>606</v>
      </c>
      <c r="J68" s="1" t="s">
        <v>367</v>
      </c>
      <c r="K68" s="1" t="s">
        <v>606</v>
      </c>
      <c r="L68" s="1" t="s">
        <v>606</v>
      </c>
      <c r="M68" s="1" t="s">
        <v>368</v>
      </c>
      <c r="N68" s="1" t="s">
        <v>368</v>
      </c>
      <c r="O68" s="1" t="s">
        <v>369</v>
      </c>
      <c r="P68" s="1" t="s">
        <v>370</v>
      </c>
      <c r="Q68" s="1" t="s">
        <v>371</v>
      </c>
      <c r="R68" s="1" t="s">
        <v>611</v>
      </c>
      <c r="S68" s="1" t="s">
        <v>373</v>
      </c>
      <c r="T68" s="1" t="s">
        <v>374</v>
      </c>
      <c r="U68" s="1" t="s">
        <v>375</v>
      </c>
    </row>
    <row r="69" s="1" customFormat="1" spans="1:21">
      <c r="A69" s="3">
        <v>18124720074</v>
      </c>
      <c r="B69" s="1" t="s">
        <v>364</v>
      </c>
      <c r="C69" s="1" t="s">
        <v>612</v>
      </c>
      <c r="D69" s="1" t="s">
        <v>549</v>
      </c>
      <c r="E69" s="1" t="s">
        <v>237</v>
      </c>
      <c r="F69" s="1" t="s">
        <v>364</v>
      </c>
      <c r="G69" s="1" t="s">
        <v>495</v>
      </c>
      <c r="H69" s="1" t="s">
        <v>365</v>
      </c>
      <c r="I69" s="1" t="s">
        <v>613</v>
      </c>
      <c r="J69" s="1" t="s">
        <v>367</v>
      </c>
      <c r="K69" s="1" t="s">
        <v>613</v>
      </c>
      <c r="L69" s="1" t="s">
        <v>613</v>
      </c>
      <c r="M69" s="1" t="s">
        <v>368</v>
      </c>
      <c r="N69" s="1" t="s">
        <v>368</v>
      </c>
      <c r="O69" s="1" t="s">
        <v>369</v>
      </c>
      <c r="P69" s="1" t="s">
        <v>370</v>
      </c>
      <c r="Q69" s="1" t="s">
        <v>371</v>
      </c>
      <c r="R69" s="1" t="s">
        <v>614</v>
      </c>
      <c r="S69" s="1" t="s">
        <v>373</v>
      </c>
      <c r="T69" s="1" t="s">
        <v>374</v>
      </c>
      <c r="U69" s="1" t="s">
        <v>375</v>
      </c>
    </row>
    <row r="70" s="1" customFormat="1" spans="1:21">
      <c r="A70" s="3">
        <v>18124732956</v>
      </c>
      <c r="B70" s="1" t="s">
        <v>364</v>
      </c>
      <c r="C70" s="1" t="s">
        <v>615</v>
      </c>
      <c r="D70" s="1" t="s">
        <v>616</v>
      </c>
      <c r="E70" s="1" t="s">
        <v>241</v>
      </c>
      <c r="F70" s="1" t="s">
        <v>364</v>
      </c>
      <c r="G70" s="1" t="s">
        <v>495</v>
      </c>
      <c r="H70" s="1" t="s">
        <v>365</v>
      </c>
      <c r="I70" s="1" t="s">
        <v>617</v>
      </c>
      <c r="J70" s="1" t="s">
        <v>367</v>
      </c>
      <c r="K70" s="1" t="s">
        <v>617</v>
      </c>
      <c r="L70" s="1" t="s">
        <v>617</v>
      </c>
      <c r="M70" s="1" t="s">
        <v>368</v>
      </c>
      <c r="N70" s="1" t="s">
        <v>368</v>
      </c>
      <c r="O70" s="1" t="s">
        <v>369</v>
      </c>
      <c r="P70" s="1" t="s">
        <v>370</v>
      </c>
      <c r="Q70" s="1" t="s">
        <v>371</v>
      </c>
      <c r="R70" s="1" t="s">
        <v>618</v>
      </c>
      <c r="S70" s="1" t="s">
        <v>373</v>
      </c>
      <c r="T70" s="1" t="s">
        <v>374</v>
      </c>
      <c r="U70" s="1" t="s">
        <v>375</v>
      </c>
    </row>
    <row r="71" s="1" customFormat="1" spans="1:21">
      <c r="A71" s="3">
        <v>18125075560</v>
      </c>
      <c r="B71" s="1" t="s">
        <v>364</v>
      </c>
      <c r="C71" s="1" t="s">
        <v>619</v>
      </c>
      <c r="D71" s="1" t="s">
        <v>620</v>
      </c>
      <c r="E71" s="1" t="s">
        <v>244</v>
      </c>
      <c r="F71" s="1" t="s">
        <v>364</v>
      </c>
      <c r="G71" s="1" t="s">
        <v>495</v>
      </c>
      <c r="H71" s="1" t="s">
        <v>365</v>
      </c>
      <c r="I71" s="1" t="s">
        <v>621</v>
      </c>
      <c r="J71" s="1" t="s">
        <v>367</v>
      </c>
      <c r="K71" s="1" t="s">
        <v>621</v>
      </c>
      <c r="L71" s="1" t="s">
        <v>621</v>
      </c>
      <c r="M71" s="1" t="s">
        <v>368</v>
      </c>
      <c r="N71" s="1" t="s">
        <v>368</v>
      </c>
      <c r="O71" s="1" t="s">
        <v>369</v>
      </c>
      <c r="P71" s="1" t="s">
        <v>370</v>
      </c>
      <c r="Q71" s="1" t="s">
        <v>371</v>
      </c>
      <c r="R71" s="1" t="s">
        <v>622</v>
      </c>
      <c r="S71" s="1" t="s">
        <v>373</v>
      </c>
      <c r="T71" s="1" t="s">
        <v>374</v>
      </c>
      <c r="U71" s="1" t="s">
        <v>375</v>
      </c>
    </row>
    <row r="72" s="1" customFormat="1" spans="1:21">
      <c r="A72" s="3">
        <v>18125546688</v>
      </c>
      <c r="B72" s="1" t="s">
        <v>364</v>
      </c>
      <c r="C72" s="1" t="s">
        <v>623</v>
      </c>
      <c r="D72" s="1" t="s">
        <v>624</v>
      </c>
      <c r="E72" s="1" t="s">
        <v>248</v>
      </c>
      <c r="F72" s="1" t="s">
        <v>364</v>
      </c>
      <c r="G72" s="1" t="s">
        <v>495</v>
      </c>
      <c r="H72" s="1" t="s">
        <v>365</v>
      </c>
      <c r="I72" s="1" t="s">
        <v>625</v>
      </c>
      <c r="J72" s="1" t="s">
        <v>367</v>
      </c>
      <c r="K72" s="1" t="s">
        <v>625</v>
      </c>
      <c r="L72" s="1" t="s">
        <v>625</v>
      </c>
      <c r="M72" s="1" t="s">
        <v>368</v>
      </c>
      <c r="N72" s="1" t="s">
        <v>368</v>
      </c>
      <c r="O72" s="1" t="s">
        <v>369</v>
      </c>
      <c r="P72" s="1" t="s">
        <v>370</v>
      </c>
      <c r="Q72" s="1" t="s">
        <v>371</v>
      </c>
      <c r="R72" s="1" t="s">
        <v>626</v>
      </c>
      <c r="S72" s="1" t="s">
        <v>373</v>
      </c>
      <c r="T72" s="1" t="s">
        <v>374</v>
      </c>
      <c r="U72" s="1" t="s">
        <v>375</v>
      </c>
    </row>
    <row r="73" s="1" customFormat="1" spans="1:21">
      <c r="A73" s="3">
        <v>18125637887</v>
      </c>
      <c r="B73" s="1" t="s">
        <v>364</v>
      </c>
      <c r="C73" s="1" t="s">
        <v>627</v>
      </c>
      <c r="D73" s="1" t="s">
        <v>628</v>
      </c>
      <c r="E73" s="1" t="s">
        <v>252</v>
      </c>
      <c r="F73" s="1" t="s">
        <v>364</v>
      </c>
      <c r="G73" s="1" t="s">
        <v>495</v>
      </c>
      <c r="H73" s="1" t="s">
        <v>365</v>
      </c>
      <c r="I73" s="1" t="s">
        <v>629</v>
      </c>
      <c r="J73" s="1" t="s">
        <v>367</v>
      </c>
      <c r="K73" s="1" t="s">
        <v>629</v>
      </c>
      <c r="L73" s="1" t="s">
        <v>629</v>
      </c>
      <c r="M73" s="1" t="s">
        <v>368</v>
      </c>
      <c r="N73" s="1" t="s">
        <v>368</v>
      </c>
      <c r="O73" s="1" t="s">
        <v>369</v>
      </c>
      <c r="P73" s="1" t="s">
        <v>370</v>
      </c>
      <c r="Q73" s="1" t="s">
        <v>371</v>
      </c>
      <c r="R73" s="1" t="s">
        <v>630</v>
      </c>
      <c r="S73" s="1" t="s">
        <v>373</v>
      </c>
      <c r="T73" s="1" t="s">
        <v>374</v>
      </c>
      <c r="U73" s="1" t="s">
        <v>375</v>
      </c>
    </row>
    <row r="74" s="1" customFormat="1" spans="1:21">
      <c r="A74" s="3">
        <v>18131657435</v>
      </c>
      <c r="B74" s="1" t="s">
        <v>495</v>
      </c>
      <c r="C74" s="1" t="s">
        <v>631</v>
      </c>
      <c r="D74" s="1" t="s">
        <v>632</v>
      </c>
      <c r="E74" s="1" t="s">
        <v>295</v>
      </c>
      <c r="F74" s="1" t="s">
        <v>495</v>
      </c>
      <c r="G74" s="1" t="s">
        <v>391</v>
      </c>
      <c r="H74" s="1" t="s">
        <v>365</v>
      </c>
      <c r="I74" s="1" t="s">
        <v>633</v>
      </c>
      <c r="J74" s="1" t="s">
        <v>367</v>
      </c>
      <c r="K74" s="1" t="s">
        <v>633</v>
      </c>
      <c r="L74" s="1" t="s">
        <v>633</v>
      </c>
      <c r="M74" s="1" t="s">
        <v>368</v>
      </c>
      <c r="N74" s="1" t="s">
        <v>368</v>
      </c>
      <c r="O74" s="1" t="s">
        <v>369</v>
      </c>
      <c r="P74" s="1" t="s">
        <v>370</v>
      </c>
      <c r="Q74" s="1" t="s">
        <v>371</v>
      </c>
      <c r="R74" s="1" t="s">
        <v>634</v>
      </c>
      <c r="S74" s="1" t="s">
        <v>373</v>
      </c>
      <c r="T74" s="1" t="s">
        <v>374</v>
      </c>
      <c r="U74" s="1" t="s">
        <v>375</v>
      </c>
    </row>
    <row r="75" s="1" customFormat="1" spans="1:21">
      <c r="A75" s="3">
        <v>18132141081</v>
      </c>
      <c r="B75" s="1" t="s">
        <v>495</v>
      </c>
      <c r="C75" s="1" t="s">
        <v>635</v>
      </c>
      <c r="D75" s="1" t="s">
        <v>490</v>
      </c>
      <c r="E75" s="1" t="s">
        <v>299</v>
      </c>
      <c r="F75" s="1" t="s">
        <v>495</v>
      </c>
      <c r="G75" s="1" t="s">
        <v>391</v>
      </c>
      <c r="H75" s="1" t="s">
        <v>365</v>
      </c>
      <c r="I75" s="1" t="s">
        <v>430</v>
      </c>
      <c r="J75" s="1" t="s">
        <v>367</v>
      </c>
      <c r="K75" s="1" t="s">
        <v>430</v>
      </c>
      <c r="L75" s="1" t="s">
        <v>430</v>
      </c>
      <c r="M75" s="1" t="s">
        <v>368</v>
      </c>
      <c r="N75" s="1" t="s">
        <v>368</v>
      </c>
      <c r="O75" s="1" t="s">
        <v>369</v>
      </c>
      <c r="P75" s="1" t="s">
        <v>370</v>
      </c>
      <c r="Q75" s="1" t="s">
        <v>371</v>
      </c>
      <c r="R75" s="1" t="s">
        <v>636</v>
      </c>
      <c r="S75" s="1" t="s">
        <v>373</v>
      </c>
      <c r="T75" s="1" t="s">
        <v>374</v>
      </c>
      <c r="U75" s="1" t="s">
        <v>375</v>
      </c>
    </row>
    <row r="76" s="1" customFormat="1" spans="1:21">
      <c r="A76" s="3">
        <v>18132447974</v>
      </c>
      <c r="B76" s="1" t="s">
        <v>495</v>
      </c>
      <c r="C76" s="1" t="s">
        <v>637</v>
      </c>
      <c r="D76" s="1" t="s">
        <v>638</v>
      </c>
      <c r="E76" s="1" t="s">
        <v>302</v>
      </c>
      <c r="F76" s="1" t="s">
        <v>495</v>
      </c>
      <c r="G76" s="1" t="s">
        <v>391</v>
      </c>
      <c r="H76" s="1" t="s">
        <v>365</v>
      </c>
      <c r="I76" s="1" t="s">
        <v>639</v>
      </c>
      <c r="J76" s="1" t="s">
        <v>367</v>
      </c>
      <c r="K76" s="1" t="s">
        <v>639</v>
      </c>
      <c r="L76" s="1" t="s">
        <v>639</v>
      </c>
      <c r="M76" s="1" t="s">
        <v>368</v>
      </c>
      <c r="N76" s="1" t="s">
        <v>368</v>
      </c>
      <c r="O76" s="1" t="s">
        <v>369</v>
      </c>
      <c r="P76" s="1" t="s">
        <v>370</v>
      </c>
      <c r="Q76" s="1" t="s">
        <v>371</v>
      </c>
      <c r="R76" s="1" t="s">
        <v>640</v>
      </c>
      <c r="S76" s="1" t="s">
        <v>373</v>
      </c>
      <c r="T76" s="1" t="s">
        <v>374</v>
      </c>
      <c r="U76" s="1" t="s">
        <v>375</v>
      </c>
    </row>
    <row r="77" s="1" customFormat="1" spans="1:21">
      <c r="A77" s="3">
        <v>18132502707</v>
      </c>
      <c r="B77" s="1" t="s">
        <v>495</v>
      </c>
      <c r="C77" s="1" t="s">
        <v>641</v>
      </c>
      <c r="D77" s="1" t="s">
        <v>642</v>
      </c>
      <c r="E77" s="1" t="s">
        <v>306</v>
      </c>
      <c r="F77" s="1" t="s">
        <v>495</v>
      </c>
      <c r="G77" s="1" t="s">
        <v>391</v>
      </c>
      <c r="H77" s="1" t="s">
        <v>365</v>
      </c>
      <c r="I77" s="1" t="s">
        <v>643</v>
      </c>
      <c r="J77" s="1" t="s">
        <v>367</v>
      </c>
      <c r="K77" s="1" t="s">
        <v>643</v>
      </c>
      <c r="L77" s="1" t="s">
        <v>643</v>
      </c>
      <c r="M77" s="1" t="s">
        <v>368</v>
      </c>
      <c r="N77" s="1" t="s">
        <v>368</v>
      </c>
      <c r="O77" s="1" t="s">
        <v>369</v>
      </c>
      <c r="P77" s="1" t="s">
        <v>370</v>
      </c>
      <c r="Q77" s="1" t="s">
        <v>371</v>
      </c>
      <c r="R77" s="1" t="s">
        <v>644</v>
      </c>
      <c r="S77" s="1" t="s">
        <v>373</v>
      </c>
      <c r="T77" s="1" t="s">
        <v>374</v>
      </c>
      <c r="U77" s="1" t="s">
        <v>375</v>
      </c>
    </row>
    <row r="78" s="1" customFormat="1" spans="1:21">
      <c r="A78" s="3">
        <v>18132541450</v>
      </c>
      <c r="B78" s="1" t="s">
        <v>495</v>
      </c>
      <c r="C78" s="1" t="s">
        <v>645</v>
      </c>
      <c r="D78" s="1" t="s">
        <v>424</v>
      </c>
      <c r="E78" s="1" t="s">
        <v>308</v>
      </c>
      <c r="F78" s="1" t="s">
        <v>495</v>
      </c>
      <c r="G78" s="1" t="s">
        <v>391</v>
      </c>
      <c r="H78" s="1" t="s">
        <v>365</v>
      </c>
      <c r="I78" s="1" t="s">
        <v>646</v>
      </c>
      <c r="J78" s="1" t="s">
        <v>367</v>
      </c>
      <c r="K78" s="1" t="s">
        <v>646</v>
      </c>
      <c r="L78" s="1" t="s">
        <v>646</v>
      </c>
      <c r="M78" s="1" t="s">
        <v>368</v>
      </c>
      <c r="N78" s="1" t="s">
        <v>368</v>
      </c>
      <c r="O78" s="1" t="s">
        <v>369</v>
      </c>
      <c r="P78" s="1" t="s">
        <v>370</v>
      </c>
      <c r="Q78" s="1" t="s">
        <v>371</v>
      </c>
      <c r="R78" s="1" t="s">
        <v>647</v>
      </c>
      <c r="S78" s="1" t="s">
        <v>373</v>
      </c>
      <c r="T78" s="1" t="s">
        <v>374</v>
      </c>
      <c r="U78" s="1" t="s">
        <v>375</v>
      </c>
    </row>
    <row r="79" s="1" customFormat="1" spans="1:21">
      <c r="A79" s="3">
        <v>18132551401</v>
      </c>
      <c r="B79" s="1" t="s">
        <v>495</v>
      </c>
      <c r="C79" s="1" t="s">
        <v>648</v>
      </c>
      <c r="D79" s="1" t="s">
        <v>649</v>
      </c>
      <c r="E79" s="1" t="s">
        <v>312</v>
      </c>
      <c r="F79" s="1" t="s">
        <v>495</v>
      </c>
      <c r="G79" s="1" t="s">
        <v>391</v>
      </c>
      <c r="H79" s="1" t="s">
        <v>365</v>
      </c>
      <c r="I79" s="1" t="s">
        <v>650</v>
      </c>
      <c r="J79" s="1" t="s">
        <v>367</v>
      </c>
      <c r="K79" s="1" t="s">
        <v>650</v>
      </c>
      <c r="L79" s="1" t="s">
        <v>650</v>
      </c>
      <c r="M79" s="1" t="s">
        <v>368</v>
      </c>
      <c r="N79" s="1" t="s">
        <v>368</v>
      </c>
      <c r="O79" s="1" t="s">
        <v>369</v>
      </c>
      <c r="P79" s="1" t="s">
        <v>370</v>
      </c>
      <c r="Q79" s="1" t="s">
        <v>371</v>
      </c>
      <c r="R79" s="1" t="s">
        <v>651</v>
      </c>
      <c r="S79" s="1" t="s">
        <v>373</v>
      </c>
      <c r="T79" s="1" t="s">
        <v>374</v>
      </c>
      <c r="U79" s="1" t="s">
        <v>375</v>
      </c>
    </row>
    <row r="80" s="1" customFormat="1" spans="1:21">
      <c r="A80" s="3">
        <v>18132701735</v>
      </c>
      <c r="B80" s="1" t="s">
        <v>495</v>
      </c>
      <c r="C80" s="1" t="s">
        <v>652</v>
      </c>
      <c r="D80" s="1" t="s">
        <v>653</v>
      </c>
      <c r="E80" s="1" t="s">
        <v>315</v>
      </c>
      <c r="F80" s="1" t="s">
        <v>495</v>
      </c>
      <c r="G80" s="1" t="s">
        <v>391</v>
      </c>
      <c r="H80" s="1" t="s">
        <v>365</v>
      </c>
      <c r="I80" s="1" t="s">
        <v>654</v>
      </c>
      <c r="J80" s="1" t="s">
        <v>367</v>
      </c>
      <c r="K80" s="1" t="s">
        <v>654</v>
      </c>
      <c r="L80" s="1" t="s">
        <v>654</v>
      </c>
      <c r="M80" s="1" t="s">
        <v>368</v>
      </c>
      <c r="N80" s="1" t="s">
        <v>368</v>
      </c>
      <c r="O80" s="1" t="s">
        <v>369</v>
      </c>
      <c r="P80" s="1" t="s">
        <v>370</v>
      </c>
      <c r="Q80" s="1" t="s">
        <v>371</v>
      </c>
      <c r="R80" s="1" t="s">
        <v>655</v>
      </c>
      <c r="S80" s="1" t="s">
        <v>373</v>
      </c>
      <c r="T80" s="1" t="s">
        <v>374</v>
      </c>
      <c r="U80" s="1" t="s">
        <v>375</v>
      </c>
    </row>
    <row r="81" s="1" customFormat="1" spans="1:21">
      <c r="A81" s="3">
        <v>18132718861</v>
      </c>
      <c r="B81" s="1" t="s">
        <v>495</v>
      </c>
      <c r="C81" s="1" t="s">
        <v>656</v>
      </c>
      <c r="D81" s="1" t="s">
        <v>463</v>
      </c>
      <c r="E81" s="1" t="s">
        <v>317</v>
      </c>
      <c r="F81" s="1" t="s">
        <v>495</v>
      </c>
      <c r="G81" s="1" t="s">
        <v>391</v>
      </c>
      <c r="H81" s="1" t="s">
        <v>365</v>
      </c>
      <c r="I81" s="1" t="s">
        <v>657</v>
      </c>
      <c r="J81" s="1" t="s">
        <v>367</v>
      </c>
      <c r="K81" s="1" t="s">
        <v>657</v>
      </c>
      <c r="L81" s="1" t="s">
        <v>657</v>
      </c>
      <c r="M81" s="1" t="s">
        <v>368</v>
      </c>
      <c r="N81" s="1" t="s">
        <v>368</v>
      </c>
      <c r="O81" s="1" t="s">
        <v>369</v>
      </c>
      <c r="P81" s="1" t="s">
        <v>370</v>
      </c>
      <c r="Q81" s="1" t="s">
        <v>371</v>
      </c>
      <c r="R81" s="1" t="s">
        <v>658</v>
      </c>
      <c r="S81" s="1" t="s">
        <v>373</v>
      </c>
      <c r="T81" s="1" t="s">
        <v>374</v>
      </c>
      <c r="U81" s="1" t="s">
        <v>375</v>
      </c>
    </row>
    <row r="82" s="1" customFormat="1" spans="1:21">
      <c r="A82" s="3">
        <v>18132875879</v>
      </c>
      <c r="B82" s="1" t="s">
        <v>495</v>
      </c>
      <c r="C82" s="1" t="s">
        <v>659</v>
      </c>
      <c r="D82" s="1" t="s">
        <v>660</v>
      </c>
      <c r="E82" s="1" t="s">
        <v>320</v>
      </c>
      <c r="F82" s="1" t="s">
        <v>495</v>
      </c>
      <c r="G82" s="1" t="s">
        <v>391</v>
      </c>
      <c r="H82" s="1" t="s">
        <v>365</v>
      </c>
      <c r="I82" s="1" t="s">
        <v>661</v>
      </c>
      <c r="J82" s="1" t="s">
        <v>367</v>
      </c>
      <c r="K82" s="1" t="s">
        <v>661</v>
      </c>
      <c r="L82" s="1" t="s">
        <v>661</v>
      </c>
      <c r="M82" s="1" t="s">
        <v>368</v>
      </c>
      <c r="N82" s="1" t="s">
        <v>368</v>
      </c>
      <c r="O82" s="1" t="s">
        <v>369</v>
      </c>
      <c r="P82" s="1" t="s">
        <v>370</v>
      </c>
      <c r="Q82" s="1" t="s">
        <v>371</v>
      </c>
      <c r="R82" s="1" t="s">
        <v>662</v>
      </c>
      <c r="S82" s="1" t="s">
        <v>373</v>
      </c>
      <c r="T82" s="1" t="s">
        <v>374</v>
      </c>
      <c r="U82" s="1" t="s">
        <v>375</v>
      </c>
    </row>
    <row r="83" s="1" customFormat="1" spans="1:21">
      <c r="A83" s="3">
        <v>18133083046</v>
      </c>
      <c r="B83" s="1" t="s">
        <v>495</v>
      </c>
      <c r="C83" s="1" t="s">
        <v>663</v>
      </c>
      <c r="D83" s="1" t="s">
        <v>664</v>
      </c>
      <c r="E83" s="1" t="s">
        <v>323</v>
      </c>
      <c r="F83" s="1" t="s">
        <v>495</v>
      </c>
      <c r="G83" s="1" t="s">
        <v>391</v>
      </c>
      <c r="H83" s="1" t="s">
        <v>365</v>
      </c>
      <c r="I83" s="1" t="s">
        <v>665</v>
      </c>
      <c r="J83" s="1" t="s">
        <v>367</v>
      </c>
      <c r="K83" s="1" t="s">
        <v>665</v>
      </c>
      <c r="L83" s="1" t="s">
        <v>665</v>
      </c>
      <c r="M83" s="1" t="s">
        <v>368</v>
      </c>
      <c r="N83" s="1" t="s">
        <v>368</v>
      </c>
      <c r="O83" s="1" t="s">
        <v>369</v>
      </c>
      <c r="P83" s="1" t="s">
        <v>370</v>
      </c>
      <c r="Q83" s="1" t="s">
        <v>371</v>
      </c>
      <c r="R83" s="1" t="s">
        <v>666</v>
      </c>
      <c r="S83" s="1" t="s">
        <v>373</v>
      </c>
      <c r="T83" s="1" t="s">
        <v>374</v>
      </c>
      <c r="U83" s="1" t="s">
        <v>375</v>
      </c>
    </row>
    <row r="84" s="1" customFormat="1" spans="1:21">
      <c r="A84" s="3">
        <v>18133349247</v>
      </c>
      <c r="B84" s="1" t="s">
        <v>495</v>
      </c>
      <c r="C84" s="1" t="s">
        <v>667</v>
      </c>
      <c r="D84" s="1" t="s">
        <v>668</v>
      </c>
      <c r="E84" s="1" t="s">
        <v>327</v>
      </c>
      <c r="F84" s="1" t="s">
        <v>495</v>
      </c>
      <c r="G84" s="1" t="s">
        <v>391</v>
      </c>
      <c r="H84" s="1" t="s">
        <v>365</v>
      </c>
      <c r="I84" s="1" t="s">
        <v>669</v>
      </c>
      <c r="J84" s="1" t="s">
        <v>367</v>
      </c>
      <c r="K84" s="1" t="s">
        <v>669</v>
      </c>
      <c r="L84" s="1" t="s">
        <v>669</v>
      </c>
      <c r="M84" s="1" t="s">
        <v>368</v>
      </c>
      <c r="N84" s="1" t="s">
        <v>368</v>
      </c>
      <c r="O84" s="1" t="s">
        <v>369</v>
      </c>
      <c r="P84" s="1" t="s">
        <v>370</v>
      </c>
      <c r="Q84" s="1" t="s">
        <v>371</v>
      </c>
      <c r="R84" s="1" t="s">
        <v>670</v>
      </c>
      <c r="S84" s="1" t="s">
        <v>373</v>
      </c>
      <c r="T84" s="1" t="s">
        <v>374</v>
      </c>
      <c r="U84" s="1" t="s">
        <v>375</v>
      </c>
    </row>
    <row r="85" s="1" customFormat="1" spans="1:21">
      <c r="A85" s="3">
        <v>18133353153</v>
      </c>
      <c r="B85" s="1" t="s">
        <v>495</v>
      </c>
      <c r="C85" s="1" t="s">
        <v>671</v>
      </c>
      <c r="D85" s="1" t="s">
        <v>672</v>
      </c>
      <c r="E85" s="1" t="s">
        <v>330</v>
      </c>
      <c r="F85" s="1" t="s">
        <v>495</v>
      </c>
      <c r="G85" s="1" t="s">
        <v>391</v>
      </c>
      <c r="H85" s="1" t="s">
        <v>365</v>
      </c>
      <c r="I85" s="1" t="s">
        <v>673</v>
      </c>
      <c r="J85" s="1" t="s">
        <v>367</v>
      </c>
      <c r="K85" s="1" t="s">
        <v>673</v>
      </c>
      <c r="L85" s="1" t="s">
        <v>673</v>
      </c>
      <c r="M85" s="1" t="s">
        <v>368</v>
      </c>
      <c r="N85" s="1" t="s">
        <v>368</v>
      </c>
      <c r="O85" s="1" t="s">
        <v>369</v>
      </c>
      <c r="P85" s="1" t="s">
        <v>370</v>
      </c>
      <c r="Q85" s="1" t="s">
        <v>371</v>
      </c>
      <c r="R85" s="1" t="s">
        <v>674</v>
      </c>
      <c r="S85" s="1" t="s">
        <v>373</v>
      </c>
      <c r="T85" s="1" t="s">
        <v>374</v>
      </c>
      <c r="U85" s="1" t="s">
        <v>375</v>
      </c>
    </row>
    <row r="86" s="1" customFormat="1" spans="1:21">
      <c r="A86" s="3">
        <v>18133476026</v>
      </c>
      <c r="B86" s="1" t="s">
        <v>495</v>
      </c>
      <c r="C86" s="1" t="s">
        <v>675</v>
      </c>
      <c r="D86" s="1" t="s">
        <v>676</v>
      </c>
      <c r="E86" s="1" t="s">
        <v>333</v>
      </c>
      <c r="F86" s="1" t="s">
        <v>495</v>
      </c>
      <c r="G86" s="1" t="s">
        <v>391</v>
      </c>
      <c r="H86" s="1" t="s">
        <v>365</v>
      </c>
      <c r="I86" s="1" t="s">
        <v>554</v>
      </c>
      <c r="J86" s="1" t="s">
        <v>367</v>
      </c>
      <c r="K86" s="1" t="s">
        <v>554</v>
      </c>
      <c r="L86" s="1" t="s">
        <v>554</v>
      </c>
      <c r="M86" s="1" t="s">
        <v>368</v>
      </c>
      <c r="N86" s="1" t="s">
        <v>368</v>
      </c>
      <c r="O86" s="1" t="s">
        <v>369</v>
      </c>
      <c r="P86" s="1" t="s">
        <v>370</v>
      </c>
      <c r="Q86" s="1" t="s">
        <v>371</v>
      </c>
      <c r="R86" s="1" t="s">
        <v>677</v>
      </c>
      <c r="S86" s="1" t="s">
        <v>373</v>
      </c>
      <c r="T86" s="1" t="s">
        <v>374</v>
      </c>
      <c r="U86" s="1" t="s">
        <v>375</v>
      </c>
    </row>
    <row r="87" s="1" customFormat="1" spans="1:21">
      <c r="A87" s="3">
        <v>18133532840</v>
      </c>
      <c r="B87" s="1" t="s">
        <v>495</v>
      </c>
      <c r="C87" s="1" t="s">
        <v>678</v>
      </c>
      <c r="D87" s="1" t="s">
        <v>679</v>
      </c>
      <c r="E87" s="1" t="s">
        <v>337</v>
      </c>
      <c r="F87" s="1" t="s">
        <v>495</v>
      </c>
      <c r="G87" s="1" t="s">
        <v>391</v>
      </c>
      <c r="H87" s="1" t="s">
        <v>365</v>
      </c>
      <c r="I87" s="1" t="s">
        <v>507</v>
      </c>
      <c r="J87" s="1" t="s">
        <v>367</v>
      </c>
      <c r="K87" s="1" t="s">
        <v>507</v>
      </c>
      <c r="L87" s="1" t="s">
        <v>507</v>
      </c>
      <c r="M87" s="1" t="s">
        <v>368</v>
      </c>
      <c r="N87" s="1" t="s">
        <v>368</v>
      </c>
      <c r="O87" s="1" t="s">
        <v>369</v>
      </c>
      <c r="P87" s="1" t="s">
        <v>370</v>
      </c>
      <c r="Q87" s="1" t="s">
        <v>371</v>
      </c>
      <c r="R87" s="1" t="s">
        <v>680</v>
      </c>
      <c r="S87" s="1" t="s">
        <v>373</v>
      </c>
      <c r="T87" s="1" t="s">
        <v>374</v>
      </c>
      <c r="U87" s="1" t="s">
        <v>375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2022-06-20T02:19:58Z</dcterms:created>
  <dcterms:modified xsi:type="dcterms:W3CDTF">2022-06-20T02:32:38Z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3E2E7C2C21A341FB89D6FDD78F95EB1E</vt:lpwstr>
  </property>
  <property fmtid="{D5CDD505-2E9C-101B-9397-08002B2CF9AE}" pid="3" name="KSOProductBuildVer">
    <vt:lpwstr>2052-11.1.0.11830</vt:lpwstr>
  </property>
</Properties>
</file>