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</definedName>
  </definedNames>
  <calcPr calcId="144525"/>
</workbook>
</file>

<file path=xl/sharedStrings.xml><?xml version="1.0" encoding="utf-8"?>
<sst xmlns="http://schemas.openxmlformats.org/spreadsheetml/2006/main" count="1408" uniqueCount="517">
  <si>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</si>
  <si>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</si>
  <si>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</si>
  <si>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</si>
  <si>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</si>
  <si>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</si>
  <si>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</si>
  <si>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</si>
  <si>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</si>
  <si>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</si>
  <si>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</si>
  <si>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</si>
  <si>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</si>
  <si>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</si>
  <si>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</si>
  <si>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</si>
  <si>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</si>
  <si>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</si>
  <si>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</si>
  <si>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</si>
  <si>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</si>
  <si>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</si>
  <si>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</si>
  <si>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</si>
  <si>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</si>
  <si>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17221804784	</t>
  </si>
  <si>
    <t>Ctrip</t>
  </si>
  <si>
    <t>正常</t>
  </si>
  <si>
    <t>[西归浦市]妍酒店(Hotel Yeon)(46896110)</t>
  </si>
  <si>
    <t>双人床房&lt;不退款&gt;&lt;2人入住&gt;</t>
  </si>
  <si>
    <t>USD</t>
  </si>
  <si>
    <t>Kim/Daeho,Kim/Daeho</t>
  </si>
  <si>
    <t>CA5326220618USD</t>
  </si>
  <si>
    <t>未提现</t>
  </si>
  <si>
    <t>携程开票</t>
  </si>
  <si>
    <t xml:space="preserve">2407496	</t>
  </si>
  <si>
    <t xml:space="preserve">	</t>
  </si>
  <si>
    <t xml:space="preserve">17903563371	</t>
  </si>
  <si>
    <t>[都柏林]奥康奈尔桥阿灵顿酒店(Arlington Hotel O'Connell Bridge)(39046688)</t>
  </si>
  <si>
    <t>双床房&lt;2人入住&gt;&lt;不退款&gt;</t>
  </si>
  <si>
    <t>brady/conor</t>
  </si>
  <si>
    <t xml:space="preserve">829244	</t>
  </si>
  <si>
    <t xml:space="preserve">17909164599	</t>
  </si>
  <si>
    <t>[长滩岛]长滩岛海洋俱乐部海滩度假村(Boracay Ocean Club Beach Resort)(44672327)</t>
  </si>
  <si>
    <t>豪华房&lt;不退款&gt;&lt;2人入住&gt;</t>
  </si>
  <si>
    <t>Baltazar/Marissa,Baltazar/Marissa</t>
  </si>
  <si>
    <t xml:space="preserve">2543746	</t>
  </si>
  <si>
    <t>取消</t>
  </si>
  <si>
    <t xml:space="preserve">17941048614	</t>
  </si>
  <si>
    <t>[纽约]纽约市中心希尔顿酒店(New York Hilton Midtown)(37205882)</t>
  </si>
  <si>
    <t>城市房（1张床）&lt;不退款&gt;&lt;2人入住&gt;</t>
  </si>
  <si>
    <t>Moody/John</t>
  </si>
  <si>
    <t xml:space="preserve">2552993	</t>
  </si>
  <si>
    <t xml:space="preserve">18001469650	</t>
  </si>
  <si>
    <t>[哈默史密斯-富勒姆区]智选假日伯爵府酒店(Holiday Inn Express Earls Court, an Ihg Hotel)(37208358)</t>
  </si>
  <si>
    <t>客房&lt;不退款&gt;&lt;2人入住&gt;</t>
  </si>
  <si>
    <t>Grimshaw/Leora</t>
  </si>
  <si>
    <t xml:space="preserve">25915884	</t>
  </si>
  <si>
    <t xml:space="preserve">18097105184	</t>
  </si>
  <si>
    <t>[贝伦]巴替斯塔坎波斯新宾馆(New Inn Batista Campos)(44707260)</t>
  </si>
  <si>
    <t>标准双人房&lt;不退款&gt;&lt;2人入住&gt;</t>
  </si>
  <si>
    <t>Cardoso da Cruz Filho /Jaime Luis ,de Oliveira /Amanda Nascimento</t>
  </si>
  <si>
    <t xml:space="preserve">18114263031	</t>
  </si>
  <si>
    <t>[迪拜]迪拜克里克喜来登酒店(Sheraton Dubai Creek Hotel &amp; Towers)(37220760)</t>
  </si>
  <si>
    <t>豪华溪景房&lt;2人入住&gt;&lt;IBU黄金会员专享&gt;&lt;不退款&gt;</t>
  </si>
  <si>
    <t>alma/bassem</t>
  </si>
  <si>
    <t xml:space="preserve">18114325447	</t>
  </si>
  <si>
    <t>[开罗]纳斯尔城阿尔马萨酒店(Al Masa Hotel Nasr City)(37203570)</t>
  </si>
  <si>
    <t>标准双人房两张床&lt;不退款&gt;&lt;2人入住&gt;</t>
  </si>
  <si>
    <t>khubrani/ahmad,khubrani/ahmad</t>
  </si>
  <si>
    <t xml:space="preserve">18115987238	</t>
  </si>
  <si>
    <t>[里约热内卢]阿斯托里亚科帕卡巴纳酒店(Hotel Astoria Copacabana)(39043273)</t>
  </si>
  <si>
    <t>Cuni Zerquera/Lazaro Joao</t>
  </si>
  <si>
    <t xml:space="preserve">2590159	</t>
  </si>
  <si>
    <t xml:space="preserve">18118809832	</t>
  </si>
  <si>
    <t>[东雅加达]桑迪卡塔曼印尼英达酒店(Hotel Santika Taman Mini Indonesia Indah)(39036561)</t>
  </si>
  <si>
    <t>高级房(带露台)&lt;不退款&gt;&lt;2人入住&gt;</t>
  </si>
  <si>
    <t>Agusta/Ramaska Prima</t>
  </si>
  <si>
    <t xml:space="preserve">17669246450	</t>
  </si>
  <si>
    <t>调整</t>
  </si>
  <si>
    <t>[都柏林]卡姆登科特酒店(Camden Court Hotel)(37217661)</t>
  </si>
  <si>
    <t>Johnson/Leilani</t>
  </si>
  <si>
    <t xml:space="preserve">2472718	</t>
  </si>
  <si>
    <t xml:space="preserve">2313820	</t>
  </si>
  <si>
    <t xml:space="preserve">17213272763	</t>
  </si>
  <si>
    <t>[新加坡]悦乐圣淘沙酒店(SG Clean)(Village Hotel Sentosa by Far East Hospitality (SG Clean))(44703154)</t>
  </si>
  <si>
    <t>豪华房(禁烟)&lt;2人入住&gt;&lt;不退款&gt;</t>
  </si>
  <si>
    <t>AKHIRUDIN/DIANA</t>
  </si>
  <si>
    <t>CA5326220619USD</t>
  </si>
  <si>
    <t xml:space="preserve">17737270046	</t>
  </si>
  <si>
    <t>[曼彻斯特]曼彻斯特波特兰宜必思尚品酒店(Ibis Styles Manchester Portland)(37236203)</t>
  </si>
  <si>
    <t>标准大床房&lt;2人入住&gt;&lt;不退款&gt;&lt;早餐&gt;</t>
  </si>
  <si>
    <t>Sordo Sanchez/Raphael Benjamin</t>
  </si>
  <si>
    <t xml:space="preserve">17790129787	</t>
  </si>
  <si>
    <t>[普吉岛]普吉岛德瓦度假酒店(SHA Extra Plus)(Dewa Phuket Resort &amp; Villas(SHA Extra Plus))(37205318)</t>
  </si>
  <si>
    <t>豪华房&lt;2&gt;&lt;2人入住&gt;&lt;不退款&gt;&lt;早餐&gt;</t>
  </si>
  <si>
    <t>Test/Test</t>
  </si>
  <si>
    <t xml:space="preserve">2506566	</t>
  </si>
  <si>
    <t xml:space="preserve">17856774973	</t>
  </si>
  <si>
    <t>[温斯顿塞勒姆]哈尼斯购物中心品质套房酒店(Quality Inn &amp; Suites Hanes Mall)(37221685)</t>
  </si>
  <si>
    <t>客房(特大床)&lt;不退款&gt;&lt;2人入住&gt;</t>
  </si>
  <si>
    <t>Ohrt/Margaret Katherine Colton</t>
  </si>
  <si>
    <t xml:space="preserve">17964426472	</t>
  </si>
  <si>
    <t>[普吉岛]普吉岛卡马拉海滩酒店 (SHA Extra Plus)(Novotel Phuket Kamala Beach (SHA Extra Plus))(37242437)</t>
  </si>
  <si>
    <t>高级双床房&lt;不退款&gt;&lt;2人入住&gt;</t>
  </si>
  <si>
    <t>Thongpan/Nutchanat</t>
  </si>
  <si>
    <t xml:space="preserve">2557581	</t>
  </si>
  <si>
    <t xml:space="preserve">18065367623	</t>
  </si>
  <si>
    <t>[西塔科]西雅图机场皇冠假日酒店(Crowne Plaza Seattle Airport, an Ihg Hotel)(37214886)</t>
  </si>
  <si>
    <t>特大床房&lt;1&gt;&lt;2人入住&gt;&lt;不退款&gt;</t>
  </si>
  <si>
    <t>Long/Kenneth</t>
  </si>
  <si>
    <t xml:space="preserve">2579405	</t>
  </si>
  <si>
    <t xml:space="preserve">29137110	</t>
  </si>
  <si>
    <t xml:space="preserve">18081428676	</t>
  </si>
  <si>
    <t>[新加坡]新加坡怡阁大酒店，良木园酒店集团成员 (Staycation Approved)(York Hotel, a Member of The Goodwood Group of Hotels (Staycation Approved))(37244235)</t>
  </si>
  <si>
    <t>高级房&lt;不退款&gt;&lt;2人入住&gt;</t>
  </si>
  <si>
    <t>Wen Yi/Wu,Wen Yi/Wu</t>
  </si>
  <si>
    <t xml:space="preserve">2583076	</t>
  </si>
  <si>
    <t xml:space="preserve">按名字	</t>
  </si>
  <si>
    <t xml:space="preserve">18091884352	</t>
  </si>
  <si>
    <t>[伯灵格姆]旧金山机场行政瓦卡班德酒店(Vagabond Inn Executive San Francisco Airport)(46891207)</t>
  </si>
  <si>
    <t>特大床房&lt;不退款&gt;&lt;2人入住&gt;</t>
  </si>
  <si>
    <t>BRODERSEN/CONNIE ELAINE</t>
  </si>
  <si>
    <t xml:space="preserve">2585581	</t>
  </si>
  <si>
    <t xml:space="preserve">SY9ALVWAF	</t>
  </si>
  <si>
    <t xml:space="preserve">18092207463	</t>
  </si>
  <si>
    <t>[慕尼黑]爱密蒂亚维塔斯酒店(Hotel Vitalis by AMEDIA)(37197655)</t>
  </si>
  <si>
    <t>Habla/Michael</t>
  </si>
  <si>
    <t xml:space="preserve">18102128817	</t>
  </si>
  <si>
    <t>[里士满]伯克利酒店(The Berkeley Hotel)(40092464)</t>
  </si>
  <si>
    <t>高级客房1张特大床&lt;不退款&gt;&lt;2人入住&gt;</t>
  </si>
  <si>
    <t>Ghannoum/Danny</t>
  </si>
  <si>
    <t xml:space="preserve">18108644634	</t>
  </si>
  <si>
    <t>[曼达卢永]马尼拉BSA 双子塔酒店(BSA Twin Towers Manila)(39033433)</t>
  </si>
  <si>
    <t>豪华一室房&lt;不退款&gt;&lt;2人入住&gt;</t>
  </si>
  <si>
    <t>Liu/Rongsong,zhou/xuefeng</t>
  </si>
  <si>
    <t xml:space="preserve">HBD-186732-271-1020735	</t>
  </si>
  <si>
    <t xml:space="preserve">18120488206	</t>
  </si>
  <si>
    <t>[布拉德福德]布拉德福德康铂酒店(HOTEL CAMPANILE BRADFORD)(39048811)</t>
  </si>
  <si>
    <t>标准大床房&lt;不退款&gt;&lt;2人入住&gt;</t>
  </si>
  <si>
    <t>Scott/Chris</t>
  </si>
  <si>
    <t xml:space="preserve">2590756	</t>
  </si>
  <si>
    <t xml:space="preserve">18123003966	</t>
  </si>
  <si>
    <t>[哈特福]首都酒店 - 阿桑德连锁酒店(The Capitol Hotel, Ascend Hotel Collection)(44700432)</t>
  </si>
  <si>
    <t>标准房两张双人床&lt;早餐&gt;&lt;不退款&gt;&lt;2人入住&gt;</t>
  </si>
  <si>
    <t>Richart/Fred</t>
  </si>
  <si>
    <t xml:space="preserve">89384872	</t>
  </si>
  <si>
    <t xml:space="preserve">18125832002	</t>
  </si>
  <si>
    <t>[尼斯]尼斯海滨酒店(Hotel Nice Riviera)(48377031)</t>
  </si>
  <si>
    <t>经典双床房&lt;2人入住&gt;&lt;不退款&gt;</t>
  </si>
  <si>
    <t>bachir /amelle</t>
  </si>
  <si>
    <t xml:space="preserve">2591965	</t>
  </si>
  <si>
    <t xml:space="preserve">18127771605	</t>
  </si>
  <si>
    <t>[西雅图]玛尔圭酒店(MarQueen Hotel)(70661517)</t>
  </si>
  <si>
    <t>豪华客房, 1 张特大床&lt;不退款&gt;&lt;2人入住&gt;</t>
  </si>
  <si>
    <t>Smith/Tyler</t>
  </si>
  <si>
    <t xml:space="preserve">2592233	</t>
  </si>
  <si>
    <t xml:space="preserve">39409SE023098	</t>
  </si>
  <si>
    <t xml:space="preserve">17838933297	</t>
  </si>
  <si>
    <t>[马卡蒂]华美达首都酒店(Ramada Encore Makati)(44694600)</t>
  </si>
  <si>
    <t>标准房（双床）&lt;不退款&gt;&lt;2人入住&gt;</t>
  </si>
  <si>
    <t>Michel Sart/Nicolas,Michel Sart/Nicolas</t>
  </si>
  <si>
    <t>CA5326220620USD</t>
  </si>
  <si>
    <t xml:space="preserve">2522855	</t>
  </si>
  <si>
    <t xml:space="preserve">17903611791	</t>
  </si>
  <si>
    <t>[西归浦市]西归浦JS酒店(Seogwipo JS Hotel)(39683253)</t>
  </si>
  <si>
    <t>标准双人间&lt;不退款&gt;&lt;2人入住&gt;</t>
  </si>
  <si>
    <t>PARK/YURIM</t>
  </si>
  <si>
    <t xml:space="preserve">2542320	</t>
  </si>
  <si>
    <t xml:space="preserve">22232693	</t>
  </si>
  <si>
    <t xml:space="preserve">17968025049	</t>
  </si>
  <si>
    <t>[基西米]留尼汪度假村高尔夫俱乐部酒店(Reunion Resort &amp; Golf Club)(37209026)</t>
  </si>
  <si>
    <t>高级三卧别墅&lt;2人入住&gt;&lt;不退款&gt;</t>
  </si>
  <si>
    <t>McCook/Jenny</t>
  </si>
  <si>
    <t xml:space="preserve">2558230	</t>
  </si>
  <si>
    <t xml:space="preserve">55897SD141185	</t>
  </si>
  <si>
    <t xml:space="preserve">17976059139	</t>
  </si>
  <si>
    <t>[肯辛顿-切尔西区]花园美景酒店(Garden View Hotel)(39041869)</t>
  </si>
  <si>
    <t>标准双人房&lt;2人入住&gt;&lt;不退款&gt;</t>
  </si>
  <si>
    <t>Li/Daobo</t>
  </si>
  <si>
    <t xml:space="preserve">2560105	</t>
  </si>
  <si>
    <t xml:space="preserve">BK87966	</t>
  </si>
  <si>
    <t xml:space="preserve">18016092028	</t>
  </si>
  <si>
    <t>[多伦多]费尔蒙特皇家约克酒店(Fairmont Royal York Hotel)(37197507)</t>
  </si>
  <si>
    <t>费尔蒙客房&lt;不退款&gt;&lt;2人入住&gt;</t>
  </si>
  <si>
    <t>Murphy/Chad</t>
  </si>
  <si>
    <t xml:space="preserve">2567547	</t>
  </si>
  <si>
    <t xml:space="preserve">6551753	</t>
  </si>
  <si>
    <t xml:space="preserve">18020498147	</t>
  </si>
  <si>
    <t>Filman/David</t>
  </si>
  <si>
    <t xml:space="preserve">2568765	</t>
  </si>
  <si>
    <t xml:space="preserve">6551762	</t>
  </si>
  <si>
    <t xml:space="preserve">18065261991	</t>
  </si>
  <si>
    <t>[吉隆坡]吉隆坡雅诗阁中心酒店(Ascott Sentral Kuala Lumpur)(37221060)</t>
  </si>
  <si>
    <t>尊贵一室房&lt;不退款&gt;&lt;2人入住&gt;</t>
  </si>
  <si>
    <t>TEY/THOMAS ZHE AN</t>
  </si>
  <si>
    <t xml:space="preserve">18085323453	</t>
  </si>
  <si>
    <t>[墨尔本]泰尔阿尔伯特公园湖公寓(Tyrian Albert Park Lake)(39629182)</t>
  </si>
  <si>
    <t>一居室公寓&lt;不退款&gt;&lt;2人入住&gt;</t>
  </si>
  <si>
    <t>Reynolds/Nicole</t>
  </si>
  <si>
    <t xml:space="preserve">Acknowledged	</t>
  </si>
  <si>
    <t xml:space="preserve">18088427601	</t>
  </si>
  <si>
    <t>[马赫伦]布鲁塞尔机场飞翔旅馆(Fly Inn Brussels Airport)(39995440)</t>
  </si>
  <si>
    <t>Carrasco diaz/Joaquin manuel</t>
  </si>
  <si>
    <t xml:space="preserve">2584878	</t>
  </si>
  <si>
    <t xml:space="preserve">38257022	</t>
  </si>
  <si>
    <t xml:space="preserve">18098524296	</t>
  </si>
  <si>
    <t>[圣保罗]坦加拉宫殿 - 欧特克精选酒店(Palácio Tangará - an Oetker Collection Hotel)(40758791)</t>
  </si>
  <si>
    <t>豪华间&lt;2人入住&gt;&lt;不退款&gt;</t>
  </si>
  <si>
    <t>Najar/Marta Najar</t>
  </si>
  <si>
    <t>71153SE061676</t>
  </si>
  <si>
    <t xml:space="preserve">1764110	</t>
  </si>
  <si>
    <t xml:space="preserve">18107335452	</t>
  </si>
  <si>
    <t>[罗德兹]罗德兹普瑞米尔经典酒店(Premiere Classe Rodez)(39684726)</t>
  </si>
  <si>
    <t>标准间1双人床&lt;不退款&gt;&lt;2人入住&gt;</t>
  </si>
  <si>
    <t>GUIGNET/Amelie</t>
  </si>
  <si>
    <t xml:space="preserve">33764UC000967	</t>
  </si>
  <si>
    <t xml:space="preserve">18115038509	</t>
  </si>
  <si>
    <t>[兰卡威]马里贝斯特度假村(Malibest Resort)(37220606)</t>
  </si>
  <si>
    <t>高级房(双床)&lt;不退款&gt;&lt;2人入住&gt;</t>
  </si>
  <si>
    <t>Abdi/Sadia Mohamed</t>
  </si>
  <si>
    <t xml:space="preserve">2589918	</t>
  </si>
  <si>
    <t xml:space="preserve">394362a800ba1bffb	</t>
  </si>
  <si>
    <t xml:space="preserve">18118646644	</t>
  </si>
  <si>
    <t>[布拉格]布拉格菁英酒店(Hotel Élite Prague)(37212889)</t>
  </si>
  <si>
    <t>标准双人房/双床房&lt;2人入住&gt;&lt;不退款&gt;&lt;早餐&gt;</t>
  </si>
  <si>
    <t>DREIERYANG/HSUNHSUN</t>
  </si>
  <si>
    <t xml:space="preserve">194-1427453	</t>
  </si>
  <si>
    <t xml:space="preserve">18124070919	</t>
  </si>
  <si>
    <t>[里约热内卢]里约热内卢巴拉亚特兰帝卡国际酒店(Radisson Rio de Janeiro Barra)(39034305)</t>
  </si>
  <si>
    <t>高级三人房&lt;2人入住&gt;&lt;不退款&gt;&lt;早餐&gt;</t>
  </si>
  <si>
    <t>Hogenes/Harmen Adriaan</t>
  </si>
  <si>
    <t xml:space="preserve">18125311932	</t>
  </si>
  <si>
    <t>[卡苏丁区]北布里斯本舒适酒店(Comfort Inn North Brisbane)(39656862)</t>
  </si>
  <si>
    <t>标准特大床房&lt;不退款&gt;&lt;2人入住&gt;</t>
  </si>
  <si>
    <t>Reber/Adam</t>
  </si>
  <si>
    <t xml:space="preserve">89413087	</t>
  </si>
  <si>
    <t xml:space="preserve">18128448503	</t>
  </si>
  <si>
    <t>[吉隆坡]世纪酒店(Time Hotel)(39666345)</t>
  </si>
  <si>
    <t>1间卧室高级客房&lt;2人入住&gt;&lt;不退款&gt;</t>
  </si>
  <si>
    <t>Ganeson/Devaraaj</t>
  </si>
  <si>
    <t xml:space="preserve">2592516	</t>
  </si>
  <si>
    <t xml:space="preserve">18128560799	</t>
  </si>
  <si>
    <t>[弗雷斯诺]希尔顿逸林弗雷斯诺会议中心酒店(DoubleTree by Hilton Fresno Convention Center)(37244607)</t>
  </si>
  <si>
    <t>Coelho/Fabricio,Da Silva/Andre</t>
  </si>
  <si>
    <t xml:space="preserve">18129074578	</t>
  </si>
  <si>
    <t>Almeida Souza/Rafael,Rubinho/Bruna</t>
  </si>
  <si>
    <t>，</t>
  </si>
  <si>
    <t>本期收回3.27元</t>
  </si>
  <si>
    <t>A220620112326481</t>
  </si>
  <si>
    <t>USD / HKD 当前参考汇率: 7.84995</t>
  </si>
  <si>
    <t>总计：6474.27 USD/
50822.7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</si>
  <si>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</si>
  <si>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</si>
  <si>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</si>
  <si>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</si>
  <si>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</si>
  <si>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</si>
  <si>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</si>
  <si>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</si>
  <si>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</si>
  <si>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</si>
  <si>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</si>
  <si>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</si>
  <si>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</si>
  <si>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</si>
  <si>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</si>
  <si>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</si>
  <si>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</si>
  <si>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</si>
  <si>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2022-01-23</t>
  </si>
  <si>
    <t>2407496</t>
  </si>
  <si>
    <t xml:space="preserve">妍酒店 </t>
  </si>
  <si>
    <t>Kim Daeho,Kim Daeho</t>
  </si>
  <si>
    <t>2022-06-14</t>
  </si>
  <si>
    <t>2022-06-15</t>
  </si>
  <si>
    <t>退房日周结</t>
  </si>
  <si>
    <t>216.70</t>
  </si>
  <si>
    <t>34.00</t>
  </si>
  <si>
    <t>0</t>
  </si>
  <si>
    <t>0.00</t>
  </si>
  <si>
    <t>携程盛景国际直连</t>
  </si>
  <si>
    <t>01.010677</t>
  </si>
  <si>
    <t>2022-01-23 22:30:06</t>
  </si>
  <si>
    <t>否</t>
  </si>
  <si>
    <t>汇智国际旅游发展有限公司</t>
  </si>
  <si>
    <t>直连</t>
  </si>
  <si>
    <t>2022-04-24</t>
  </si>
  <si>
    <t>2522855</t>
  </si>
  <si>
    <t>华美达首都酒店</t>
  </si>
  <si>
    <t>Michel Sart Nicolas,Michel Sart Nicolas</t>
  </si>
  <si>
    <t>2022-06-16</t>
  </si>
  <si>
    <t>2022-06-17</t>
  </si>
  <si>
    <t>286.69</t>
  </si>
  <si>
    <t>44.00</t>
  </si>
  <si>
    <t>2022-04-24 14:02:22</t>
  </si>
  <si>
    <t>2022-04-27</t>
  </si>
  <si>
    <t>2527433</t>
  </si>
  <si>
    <t>哈尼斯购物中心品质套房酒店</t>
  </si>
  <si>
    <t>Ohrt Margaret Katherine Colton</t>
  </si>
  <si>
    <t>2022-06-12</t>
  </si>
  <si>
    <t>2049.81</t>
  </si>
  <si>
    <t>312.00</t>
  </si>
  <si>
    <t>2022-04-27 23:46:45</t>
  </si>
  <si>
    <t>2022-05-08</t>
  </si>
  <si>
    <t>2542271</t>
  </si>
  <si>
    <t>奥康奈尔桥阿灵顿酒店</t>
  </si>
  <si>
    <t>brady conor</t>
  </si>
  <si>
    <t>1189.16</t>
  </si>
  <si>
    <t>178.00</t>
  </si>
  <si>
    <t>2022-05-08 08:29:37</t>
  </si>
  <si>
    <t>2542320</t>
  </si>
  <si>
    <t>济州岛西归浦Js价值酒店</t>
  </si>
  <si>
    <t>PARK YURIM</t>
  </si>
  <si>
    <t>313.99</t>
  </si>
  <si>
    <t>47.00</t>
  </si>
  <si>
    <t>2022-05-08 09:42:25</t>
  </si>
  <si>
    <t>2022-05-20</t>
  </si>
  <si>
    <t>2557581</t>
  </si>
  <si>
    <t>普吉岛卡马拉海滩酒店 (SHA Plus+)</t>
  </si>
  <si>
    <t>Thongpan Nutchanat</t>
  </si>
  <si>
    <t>255.73</t>
  </si>
  <si>
    <t>38.00</t>
  </si>
  <si>
    <t>-37</t>
  </si>
  <si>
    <t>-255</t>
  </si>
  <si>
    <t>2022-05-20 16:55:47</t>
  </si>
  <si>
    <t>2022-05-21</t>
  </si>
  <si>
    <t>2558230</t>
  </si>
  <si>
    <t>留尼汪岛温德姆俱乐部渡假村</t>
  </si>
  <si>
    <t>McCook Jenny</t>
  </si>
  <si>
    <t>2153.17</t>
  </si>
  <si>
    <t>321.00</t>
  </si>
  <si>
    <t>2022-05-21 02:59:40</t>
  </si>
  <si>
    <t>2022-05-22</t>
  </si>
  <si>
    <t>2560105</t>
  </si>
  <si>
    <t>花园美景酒店</t>
  </si>
  <si>
    <t>Li Daobo</t>
  </si>
  <si>
    <t>2783.70</t>
  </si>
  <si>
    <t>415.00</t>
  </si>
  <si>
    <t>2022-05-22 13:34:25</t>
  </si>
  <si>
    <t>2022-05-27</t>
  </si>
  <si>
    <t>2564931</t>
  </si>
  <si>
    <t>智选假日伯爵府酒店</t>
  </si>
  <si>
    <t>Grimshaw Leora</t>
  </si>
  <si>
    <t>2022-06-13</t>
  </si>
  <si>
    <t>2431.37</t>
  </si>
  <si>
    <t>360.00</t>
  </si>
  <si>
    <t>2022-05-27 03:21:32</t>
  </si>
  <si>
    <t>2022-05-29</t>
  </si>
  <si>
    <t>2567547</t>
  </si>
  <si>
    <t>费尔蒙特皇家约克酒店</t>
  </si>
  <si>
    <t>Murphy Chad</t>
  </si>
  <si>
    <t>1880.12</t>
  </si>
  <si>
    <t>280.00</t>
  </si>
  <si>
    <t>2022-05-29 02:54:10</t>
  </si>
  <si>
    <t>2022-05-30</t>
  </si>
  <si>
    <t>2568765</t>
  </si>
  <si>
    <t>Filman David</t>
  </si>
  <si>
    <t>2022-05-30 02:43:37</t>
  </si>
  <si>
    <t>2022-06-07</t>
  </si>
  <si>
    <t>2579405</t>
  </si>
  <si>
    <t>西雅图机场皇冠假日酒店</t>
  </si>
  <si>
    <t>Long Kenneth</t>
  </si>
  <si>
    <t>1240.49</t>
  </si>
  <si>
    <t>186.00</t>
  </si>
  <si>
    <t>2022-06-07 09:36:24</t>
  </si>
  <si>
    <t>2022-06-09</t>
  </si>
  <si>
    <t>2583076</t>
  </si>
  <si>
    <t>怡阁酒店</t>
  </si>
  <si>
    <t>Wen Yi Wu,Wen Yi Wu</t>
  </si>
  <si>
    <t>1942.51</t>
  </si>
  <si>
    <t>290.00</t>
  </si>
  <si>
    <t>2022-06-09 19:53:30</t>
  </si>
  <si>
    <t>2022-06-10</t>
  </si>
  <si>
    <t>2584168</t>
  </si>
  <si>
    <t>阿尔伯特公园湖特伊莲服务式公寓酒店</t>
  </si>
  <si>
    <t>Reynolds Nicole</t>
  </si>
  <si>
    <t>3441.15</t>
  </si>
  <si>
    <t>513.00</t>
  </si>
  <si>
    <t>2022-06-10 12:30:34</t>
  </si>
  <si>
    <t>2584878</t>
  </si>
  <si>
    <t>飞翔旅馆酒店及酒廊</t>
  </si>
  <si>
    <t>Carrasco diaz Joaquin manuel</t>
  </si>
  <si>
    <t>523.22</t>
  </si>
  <si>
    <t>78.00</t>
  </si>
  <si>
    <t>2022-06-10 18:55:44</t>
  </si>
  <si>
    <t>2022-06-11</t>
  </si>
  <si>
    <t>2585581</t>
  </si>
  <si>
    <t>旧金山机场行政瓦卡班德酒店</t>
  </si>
  <si>
    <t>BRODERSEN CONNIE ELAINE</t>
  </si>
  <si>
    <t>4780.27</t>
  </si>
  <si>
    <t>711.00</t>
  </si>
  <si>
    <t>2022-06-11 04:50:39</t>
  </si>
  <si>
    <t>2585741</t>
  </si>
  <si>
    <t>慕尼黑爱密蒂亚维塔斯酒店</t>
  </si>
  <si>
    <t>Habla Michael</t>
  </si>
  <si>
    <t>410.12</t>
  </si>
  <si>
    <t>61.00</t>
  </si>
  <si>
    <t>2022-06-11 09:27:31</t>
  </si>
  <si>
    <t>2586719</t>
  </si>
  <si>
    <t>巴替斯塔坎波斯新宾馆</t>
  </si>
  <si>
    <t>Cardoso da Cruz Filho Jaime Luis,de Oliveira Amanda Nascimento</t>
  </si>
  <si>
    <t>941.26</t>
  </si>
  <si>
    <t>140.00</t>
  </si>
  <si>
    <t>2022-06-11 19:33:49</t>
  </si>
  <si>
    <t>2587147</t>
  </si>
  <si>
    <t>坦加拉宫殿 - 欧特克精选酒店</t>
  </si>
  <si>
    <t>Najar Marta Najar</t>
  </si>
  <si>
    <t>3691.09</t>
  </si>
  <si>
    <t>549.00</t>
  </si>
  <si>
    <t>2022-06-12 02:27:25</t>
  </si>
  <si>
    <t>2587520</t>
  </si>
  <si>
    <t>伯克利酒店</t>
  </si>
  <si>
    <t>Ghannoum Danny</t>
  </si>
  <si>
    <t>1122.79</t>
  </si>
  <si>
    <t>167.00</t>
  </si>
  <si>
    <t>2022-06-12 12:28:37</t>
  </si>
  <si>
    <t>2588422</t>
  </si>
  <si>
    <t>罗德兹高级酒店</t>
  </si>
  <si>
    <t>GUIGNET Amelie</t>
  </si>
  <si>
    <t>262.21</t>
  </si>
  <si>
    <t>39.00</t>
  </si>
  <si>
    <t>2022-06-13 03:39:55</t>
  </si>
  <si>
    <t>2588854</t>
  </si>
  <si>
    <t>马尼拉BSA 双子塔酒店</t>
  </si>
  <si>
    <t>Liu Rongsong,zhou xuefeng</t>
  </si>
  <si>
    <t>645.44</t>
  </si>
  <si>
    <t>96.00</t>
  </si>
  <si>
    <t>2022-06-13 13:12:07</t>
  </si>
  <si>
    <t>2589648</t>
  </si>
  <si>
    <t>迪拜河喜来登大酒店</t>
  </si>
  <si>
    <t>alma bassem</t>
  </si>
  <si>
    <t>548.28</t>
  </si>
  <si>
    <t>81.00</t>
  </si>
  <si>
    <t>2022-06-14 03:01:02</t>
  </si>
  <si>
    <t>2589687</t>
  </si>
  <si>
    <t>阿尔马萨酒店</t>
  </si>
  <si>
    <t>khubrani ahmad,khubrani ahmad</t>
  </si>
  <si>
    <t>507.67</t>
  </si>
  <si>
    <t>75.00</t>
  </si>
  <si>
    <t>2022-06-14 05:34:31</t>
  </si>
  <si>
    <t>2589918</t>
  </si>
  <si>
    <t>马里贝斯特度假村</t>
  </si>
  <si>
    <t>Abdi Sadia Mohamed</t>
  </si>
  <si>
    <t>758.12</t>
  </si>
  <si>
    <t>112.00</t>
  </si>
  <si>
    <t>2022-06-14 11:29:48</t>
  </si>
  <si>
    <t>2590159</t>
  </si>
  <si>
    <t>阿斯特里亚科帕卡巴纳酒店</t>
  </si>
  <si>
    <t>Cuni Zerquera Lazaro Joao</t>
  </si>
  <si>
    <t>189.53</t>
  </si>
  <si>
    <t>28.00</t>
  </si>
  <si>
    <t>2022-06-14 14:18:31</t>
  </si>
  <si>
    <t>2590283</t>
  </si>
  <si>
    <t>精英酒店</t>
  </si>
  <si>
    <t>DREIERYANG HSUNHSUN</t>
  </si>
  <si>
    <t>764.89</t>
  </si>
  <si>
    <t>113.00</t>
  </si>
  <si>
    <t>2022-06-14 16:19:33</t>
  </si>
  <si>
    <t>2590321</t>
  </si>
  <si>
    <t>桑迪卡塔曼印尼英达酒店</t>
  </si>
  <si>
    <t>Agusta Ramaska Prima</t>
  </si>
  <si>
    <t>365.52</t>
  </si>
  <si>
    <t>54.00</t>
  </si>
  <si>
    <t>2022-06-14 16:56:16</t>
  </si>
  <si>
    <t>2590756</t>
  </si>
  <si>
    <t>CAMPANILE BRADFORD</t>
  </si>
  <si>
    <t>Scott Chris</t>
  </si>
  <si>
    <t>345.21</t>
  </si>
  <si>
    <t>51.00</t>
  </si>
  <si>
    <t>2022-06-14 22:42:29</t>
  </si>
  <si>
    <t>2591231</t>
  </si>
  <si>
    <t>红屋顶客栈+哈特福德市中心</t>
  </si>
  <si>
    <t>Richart Fred</t>
  </si>
  <si>
    <t>783.73</t>
  </si>
  <si>
    <t>116.00</t>
  </si>
  <si>
    <t>2022-06-15 11:25:36</t>
  </si>
  <si>
    <t>2591453</t>
  </si>
  <si>
    <t>里约热内卢巴拉达帝如卡万豪AC酒店</t>
  </si>
  <si>
    <t>Hogenes Harmen Adriaan</t>
  </si>
  <si>
    <t>499.97</t>
  </si>
  <si>
    <t>74.00</t>
  </si>
  <si>
    <t>2022-06-15 13:47:27</t>
  </si>
  <si>
    <t>2591739</t>
  </si>
  <si>
    <t>北布里斯本凯富酒店</t>
  </si>
  <si>
    <t>Reber Adam</t>
  </si>
  <si>
    <t>716.17</t>
  </si>
  <si>
    <t>106.00</t>
  </si>
  <si>
    <t>2022-06-15 18:13:42</t>
  </si>
  <si>
    <t>2591965</t>
  </si>
  <si>
    <t>尼斯海滨酒店</t>
  </si>
  <si>
    <t>bachir amelle</t>
  </si>
  <si>
    <t>885.08</t>
  </si>
  <si>
    <t>131.00</t>
  </si>
  <si>
    <t>2022-06-15 21:20:27</t>
  </si>
  <si>
    <t>2592233</t>
  </si>
  <si>
    <t>玛尔圭酒店</t>
  </si>
  <si>
    <t>Smith Tyler</t>
  </si>
  <si>
    <t>1339.43</t>
  </si>
  <si>
    <t>199.00</t>
  </si>
  <si>
    <t>2022-06-16 01:58:06</t>
  </si>
  <si>
    <t>2592516</t>
  </si>
  <si>
    <t>库柴拉玛时间酒店</t>
  </si>
  <si>
    <t>Ganeson Devaraaj</t>
  </si>
  <si>
    <t>87.50</t>
  </si>
  <si>
    <t>13.00</t>
  </si>
  <si>
    <t>2022-06-16 10:05:42</t>
  </si>
  <si>
    <t>2592549</t>
  </si>
  <si>
    <t>希尔顿逸林弗雷斯诺会议中心酒店</t>
  </si>
  <si>
    <t>Coelho Fabricio,Da Silva Andre</t>
  </si>
  <si>
    <t>1272.12</t>
  </si>
  <si>
    <t>189.00</t>
  </si>
  <si>
    <t>2022-06-16 10:33:40</t>
  </si>
  <si>
    <t>2592678</t>
  </si>
  <si>
    <t>Almeida Souza Rafael,Rubinho Bruna</t>
  </si>
  <si>
    <t>188.46</t>
  </si>
  <si>
    <t>2022-06-16 12:19:35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</si>
</sst>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44726</v>
      </c>
      <c r="G2" s="6">
        <v>44727</v>
      </c>
      <c r="H2" s="4">
        <v>1</v>
      </c>
      <c r="I2" s="4">
        <v>1</v>
      </c>
      <c r="J2" s="4">
        <v>1</v>
      </c>
      <c r="K2" s="4" t="s">
        <v>30</v>
      </c>
      <c r="L2" s="4">
        <v>34</v>
      </c>
      <c r="M2" s="4">
        <v>34</v>
      </c>
      <c r="N2" s="4" t="s">
        <v>31</v>
      </c>
      <c r="O2" s="4" t="s">
        <v>32</v>
      </c>
      <c r="P2" s="4" t="s">
        <v>33</v>
      </c>
      <c r="Q2" s="4">
        <v>0</v>
      </c>
      <c r="R2" s="7">
        <v>44584</v>
      </c>
      <c r="S2" s="6">
        <v>44730</v>
      </c>
      <c r="T2" s="4" t="s">
        <v>34</v>
      </c>
      <c r="U2" s="4">
        <v>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44726</v>
      </c>
      <c r="G3" s="6">
        <v>44727</v>
      </c>
      <c r="H3" s="4">
        <v>1</v>
      </c>
      <c r="I3" s="4">
        <v>1</v>
      </c>
      <c r="J3" s="4">
        <v>1</v>
      </c>
      <c r="K3" s="4" t="s">
        <v>30</v>
      </c>
      <c r="L3" s="4">
        <v>178</v>
      </c>
      <c r="M3" s="4">
        <v>178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44689</v>
      </c>
      <c r="S3" s="6">
        <v>44730</v>
      </c>
      <c r="T3" s="4" t="s">
        <v>34</v>
      </c>
      <c r="U3" s="4">
        <v>178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44725</v>
      </c>
      <c r="G4" s="6">
        <v>44727</v>
      </c>
      <c r="H4" s="4">
        <v>1</v>
      </c>
      <c r="I4" s="4">
        <v>2</v>
      </c>
      <c r="J4" s="4">
        <v>2</v>
      </c>
      <c r="K4" s="4" t="s">
        <v>30</v>
      </c>
      <c r="L4" s="4">
        <v>138</v>
      </c>
      <c r="M4" s="4">
        <v>138</v>
      </c>
      <c r="N4" s="4" t="s">
        <v>45</v>
      </c>
      <c r="O4" s="4" t="s">
        <v>32</v>
      </c>
      <c r="P4" s="4" t="s">
        <v>33</v>
      </c>
      <c r="Q4" s="4">
        <v>0</v>
      </c>
      <c r="R4" s="7">
        <v>44690</v>
      </c>
      <c r="S4" s="6">
        <v>44730</v>
      </c>
      <c r="T4" s="4" t="s">
        <v>34</v>
      </c>
      <c r="U4" s="4">
        <v>138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44725</v>
      </c>
      <c r="G5" s="6">
        <v>44727</v>
      </c>
      <c r="H5" s="4">
        <v>1</v>
      </c>
      <c r="I5" s="4">
        <v>2</v>
      </c>
      <c r="J5" s="4">
        <v>2</v>
      </c>
      <c r="K5" s="4" t="s">
        <v>30</v>
      </c>
      <c r="L5" s="4">
        <v>-138</v>
      </c>
      <c r="M5" s="4">
        <v>-138</v>
      </c>
      <c r="N5" s="4" t="s">
        <v>45</v>
      </c>
      <c r="O5" s="4" t="s">
        <v>32</v>
      </c>
      <c r="P5" s="4" t="s">
        <v>33</v>
      </c>
      <c r="Q5" s="4">
        <v>0</v>
      </c>
      <c r="R5" s="7">
        <v>44690</v>
      </c>
      <c r="S5" s="6">
        <v>44730</v>
      </c>
      <c r="T5" s="4" t="s">
        <v>34</v>
      </c>
      <c r="U5" s="4">
        <v>-138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44725</v>
      </c>
      <c r="G6" s="6">
        <v>44727</v>
      </c>
      <c r="H6" s="4">
        <v>1</v>
      </c>
      <c r="I6" s="4">
        <v>2</v>
      </c>
      <c r="J6" s="4">
        <v>2</v>
      </c>
      <c r="K6" s="4" t="s">
        <v>30</v>
      </c>
      <c r="L6" s="4">
        <v>652</v>
      </c>
      <c r="M6" s="4">
        <v>652</v>
      </c>
      <c r="N6" s="4" t="s">
        <v>51</v>
      </c>
      <c r="O6" s="4" t="s">
        <v>32</v>
      </c>
      <c r="P6" s="4" t="s">
        <v>33</v>
      </c>
      <c r="Q6" s="4">
        <v>0</v>
      </c>
      <c r="R6" s="7">
        <v>44697</v>
      </c>
      <c r="S6" s="6">
        <v>44730</v>
      </c>
      <c r="T6" s="4" t="s">
        <v>34</v>
      </c>
      <c r="U6" s="4">
        <v>652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47</v>
      </c>
      <c r="D7" s="4" t="s">
        <v>49</v>
      </c>
      <c r="E7" s="4" t="s">
        <v>50</v>
      </c>
      <c r="F7" s="6">
        <v>44725</v>
      </c>
      <c r="G7" s="6">
        <v>44727</v>
      </c>
      <c r="H7" s="4">
        <v>1</v>
      </c>
      <c r="I7" s="4">
        <v>2</v>
      </c>
      <c r="J7" s="4">
        <v>2</v>
      </c>
      <c r="K7" s="4" t="s">
        <v>30</v>
      </c>
      <c r="L7" s="4">
        <v>-652</v>
      </c>
      <c r="M7" s="4">
        <v>-652</v>
      </c>
      <c r="N7" s="4" t="s">
        <v>51</v>
      </c>
      <c r="O7" s="4" t="s">
        <v>32</v>
      </c>
      <c r="P7" s="4" t="s">
        <v>33</v>
      </c>
      <c r="Q7" s="4">
        <v>0</v>
      </c>
      <c r="R7" s="7">
        <v>44697</v>
      </c>
      <c r="S7" s="6">
        <v>44730</v>
      </c>
      <c r="T7" s="4" t="s">
        <v>34</v>
      </c>
      <c r="U7" s="4">
        <v>-652</v>
      </c>
      <c r="V7" s="4">
        <v>0</v>
      </c>
      <c r="W7" s="4">
        <v>0</v>
      </c>
      <c r="X7" s="4" t="s">
        <v>52</v>
      </c>
      <c r="Y7" s="4" t="s">
        <v>36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44725</v>
      </c>
      <c r="G8" s="6">
        <v>44727</v>
      </c>
      <c r="H8" s="4">
        <v>1</v>
      </c>
      <c r="I8" s="4">
        <v>2</v>
      </c>
      <c r="J8" s="4">
        <v>2</v>
      </c>
      <c r="K8" s="4" t="s">
        <v>30</v>
      </c>
      <c r="L8" s="4">
        <v>360</v>
      </c>
      <c r="M8" s="4">
        <v>360</v>
      </c>
      <c r="N8" s="4" t="s">
        <v>56</v>
      </c>
      <c r="O8" s="4" t="s">
        <v>32</v>
      </c>
      <c r="P8" s="4" t="s">
        <v>33</v>
      </c>
      <c r="Q8" s="4">
        <v>0</v>
      </c>
      <c r="R8" s="7">
        <v>44708</v>
      </c>
      <c r="S8" s="6">
        <v>44730</v>
      </c>
      <c r="T8" s="4" t="s">
        <v>34</v>
      </c>
      <c r="U8" s="4">
        <v>360</v>
      </c>
      <c r="V8" s="4">
        <v>0</v>
      </c>
      <c r="W8" s="4">
        <v>0</v>
      </c>
      <c r="X8" s="4" t="s">
        <v>36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44723</v>
      </c>
      <c r="G9" s="6">
        <v>44727</v>
      </c>
      <c r="H9" s="4">
        <v>1</v>
      </c>
      <c r="I9" s="4">
        <v>4</v>
      </c>
      <c r="J9" s="4">
        <v>4</v>
      </c>
      <c r="K9" s="4" t="s">
        <v>30</v>
      </c>
      <c r="L9" s="4">
        <v>140</v>
      </c>
      <c r="M9" s="4">
        <v>140</v>
      </c>
      <c r="N9" s="4" t="s">
        <v>61</v>
      </c>
      <c r="O9" s="4" t="s">
        <v>32</v>
      </c>
      <c r="P9" s="4" t="s">
        <v>33</v>
      </c>
      <c r="Q9" s="4">
        <v>0</v>
      </c>
      <c r="R9" s="7">
        <v>44723</v>
      </c>
      <c r="S9" s="6">
        <v>44730</v>
      </c>
      <c r="T9" s="4" t="s">
        <v>34</v>
      </c>
      <c r="U9" s="4">
        <v>140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44726</v>
      </c>
      <c r="G10" s="6">
        <v>44727</v>
      </c>
      <c r="H10" s="4">
        <v>1</v>
      </c>
      <c r="I10" s="4">
        <v>1</v>
      </c>
      <c r="J10" s="4">
        <v>1</v>
      </c>
      <c r="K10" s="4" t="s">
        <v>30</v>
      </c>
      <c r="L10" s="4">
        <v>81</v>
      </c>
      <c r="M10" s="4">
        <v>81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44726</v>
      </c>
      <c r="S10" s="6">
        <v>44730</v>
      </c>
      <c r="T10" s="4" t="s">
        <v>34</v>
      </c>
      <c r="U10" s="4">
        <v>81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44726</v>
      </c>
      <c r="G11" s="6">
        <v>44727</v>
      </c>
      <c r="H11" s="4">
        <v>1</v>
      </c>
      <c r="I11" s="4">
        <v>1</v>
      </c>
      <c r="J11" s="4">
        <v>1</v>
      </c>
      <c r="K11" s="4" t="s">
        <v>30</v>
      </c>
      <c r="L11" s="4">
        <v>75</v>
      </c>
      <c r="M11" s="4">
        <v>75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44730</v>
      </c>
      <c r="T11" s="4" t="s">
        <v>34</v>
      </c>
      <c r="U11" s="4">
        <v>75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60</v>
      </c>
      <c r="F12" s="6">
        <v>44726</v>
      </c>
      <c r="G12" s="6">
        <v>44727</v>
      </c>
      <c r="H12" s="4">
        <v>1</v>
      </c>
      <c r="I12" s="4">
        <v>1</v>
      </c>
      <c r="J12" s="4">
        <v>1</v>
      </c>
      <c r="K12" s="4" t="s">
        <v>30</v>
      </c>
      <c r="L12" s="4">
        <v>28</v>
      </c>
      <c r="M12" s="4">
        <v>28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44726</v>
      </c>
      <c r="S12" s="6">
        <v>44730</v>
      </c>
      <c r="T12" s="4" t="s">
        <v>34</v>
      </c>
      <c r="U12" s="4">
        <v>28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44726</v>
      </c>
      <c r="G13" s="6">
        <v>44727</v>
      </c>
      <c r="H13" s="4">
        <v>1</v>
      </c>
      <c r="I13" s="4">
        <v>1</v>
      </c>
      <c r="J13" s="4">
        <v>1</v>
      </c>
      <c r="K13" s="4" t="s">
        <v>30</v>
      </c>
      <c r="L13" s="4">
        <v>54</v>
      </c>
      <c r="M13" s="4">
        <v>54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44726</v>
      </c>
      <c r="S13" s="6">
        <v>44730</v>
      </c>
      <c r="T13" s="4" t="s">
        <v>34</v>
      </c>
      <c r="U13" s="4">
        <v>54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79</v>
      </c>
      <c r="D14" s="4" t="s">
        <v>80</v>
      </c>
      <c r="E14" s="4" t="s">
        <v>29</v>
      </c>
      <c r="F14" s="6">
        <v>44707</v>
      </c>
      <c r="G14" s="6">
        <v>44708</v>
      </c>
      <c r="H14" s="4">
        <v>1</v>
      </c>
      <c r="I14" s="4">
        <v>1</v>
      </c>
      <c r="J14" s="4">
        <v>1</v>
      </c>
      <c r="K14" s="4" t="s">
        <v>30</v>
      </c>
      <c r="L14" s="4">
        <v>3.27</v>
      </c>
      <c r="M14" s="4">
        <v>3.27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44638.5940162037</v>
      </c>
      <c r="S14" s="6">
        <v>44730</v>
      </c>
      <c r="T14" s="4" t="s">
        <v>34</v>
      </c>
      <c r="U14" s="4">
        <v>3.27</v>
      </c>
      <c r="V14" s="4">
        <v>0</v>
      </c>
      <c r="W14" s="4">
        <v>0</v>
      </c>
      <c r="X14" s="4" t="s">
        <v>82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44726</v>
      </c>
      <c r="G15" s="6">
        <v>44728</v>
      </c>
      <c r="H15" s="4">
        <v>1</v>
      </c>
      <c r="I15" s="4">
        <v>2</v>
      </c>
      <c r="J15" s="4">
        <v>2</v>
      </c>
      <c r="K15" s="4" t="s">
        <v>30</v>
      </c>
      <c r="L15" s="4">
        <v>322</v>
      </c>
      <c r="M15" s="4">
        <v>322</v>
      </c>
      <c r="N15" s="4" t="s">
        <v>87</v>
      </c>
      <c r="O15" s="4" t="s">
        <v>88</v>
      </c>
      <c r="P15" s="4" t="s">
        <v>33</v>
      </c>
      <c r="Q15" s="4">
        <v>0</v>
      </c>
      <c r="R15" s="7">
        <v>44583</v>
      </c>
      <c r="S15" s="6">
        <v>44731</v>
      </c>
      <c r="T15" s="4" t="s">
        <v>34</v>
      </c>
      <c r="U15" s="4">
        <v>322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44727</v>
      </c>
      <c r="G16" s="6">
        <v>44728</v>
      </c>
      <c r="H16" s="4">
        <v>1</v>
      </c>
      <c r="I16" s="4">
        <v>1</v>
      </c>
      <c r="J16" s="4">
        <v>1</v>
      </c>
      <c r="K16" s="4" t="s">
        <v>30</v>
      </c>
      <c r="L16" s="4">
        <v>87</v>
      </c>
      <c r="M16" s="4">
        <v>87</v>
      </c>
      <c r="N16" s="4" t="s">
        <v>92</v>
      </c>
      <c r="O16" s="4" t="s">
        <v>88</v>
      </c>
      <c r="P16" s="4" t="s">
        <v>33</v>
      </c>
      <c r="Q16" s="4">
        <v>0</v>
      </c>
      <c r="R16" s="7">
        <v>44650</v>
      </c>
      <c r="S16" s="6">
        <v>44731</v>
      </c>
      <c r="T16" s="4" t="s">
        <v>34</v>
      </c>
      <c r="U16" s="4">
        <v>87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89</v>
      </c>
      <c r="B17" s="4" t="s">
        <v>26</v>
      </c>
      <c r="C17" s="4" t="s">
        <v>47</v>
      </c>
      <c r="D17" s="4" t="s">
        <v>90</v>
      </c>
      <c r="E17" s="4" t="s">
        <v>91</v>
      </c>
      <c r="F17" s="6">
        <v>44727</v>
      </c>
      <c r="G17" s="6">
        <v>44728</v>
      </c>
      <c r="H17" s="4">
        <v>1</v>
      </c>
      <c r="I17" s="4">
        <v>1</v>
      </c>
      <c r="J17" s="4">
        <v>1</v>
      </c>
      <c r="K17" s="4" t="s">
        <v>30</v>
      </c>
      <c r="L17" s="4">
        <v>-87</v>
      </c>
      <c r="M17" s="4">
        <v>-87</v>
      </c>
      <c r="N17" s="4" t="s">
        <v>92</v>
      </c>
      <c r="O17" s="4" t="s">
        <v>88</v>
      </c>
      <c r="P17" s="4" t="s">
        <v>33</v>
      </c>
      <c r="Q17" s="4">
        <v>0</v>
      </c>
      <c r="R17" s="7">
        <v>44650</v>
      </c>
      <c r="S17" s="6">
        <v>44731</v>
      </c>
      <c r="T17" s="4" t="s">
        <v>34</v>
      </c>
      <c r="U17" s="4">
        <v>-87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44727</v>
      </c>
      <c r="G18" s="6">
        <v>44728</v>
      </c>
      <c r="H18" s="4">
        <v>1</v>
      </c>
      <c r="I18" s="4">
        <v>1</v>
      </c>
      <c r="J18" s="4">
        <v>1</v>
      </c>
      <c r="K18" s="4" t="s">
        <v>30</v>
      </c>
      <c r="L18" s="4">
        <v>56</v>
      </c>
      <c r="M18" s="4">
        <v>56</v>
      </c>
      <c r="N18" s="4" t="s">
        <v>96</v>
      </c>
      <c r="O18" s="4" t="s">
        <v>88</v>
      </c>
      <c r="P18" s="4" t="s">
        <v>33</v>
      </c>
      <c r="Q18" s="4">
        <v>0</v>
      </c>
      <c r="R18" s="7">
        <v>44662</v>
      </c>
      <c r="S18" s="6">
        <v>44731</v>
      </c>
      <c r="T18" s="4" t="s">
        <v>34</v>
      </c>
      <c r="U18" s="4">
        <v>56</v>
      </c>
      <c r="V18" s="4">
        <v>0</v>
      </c>
      <c r="W18" s="4">
        <v>0</v>
      </c>
      <c r="X18" s="4" t="s">
        <v>97</v>
      </c>
      <c r="Y18" s="4" t="s">
        <v>36</v>
      </c>
    </row>
    <row r="19" s="4" customFormat="1" spans="1:25">
      <c r="A19" s="4" t="s">
        <v>93</v>
      </c>
      <c r="B19" s="4" t="s">
        <v>26</v>
      </c>
      <c r="C19" s="4" t="s">
        <v>47</v>
      </c>
      <c r="D19" s="4" t="s">
        <v>94</v>
      </c>
      <c r="E19" s="4" t="s">
        <v>95</v>
      </c>
      <c r="F19" s="6">
        <v>44727</v>
      </c>
      <c r="G19" s="6">
        <v>44728</v>
      </c>
      <c r="H19" s="4">
        <v>1</v>
      </c>
      <c r="I19" s="4">
        <v>1</v>
      </c>
      <c r="J19" s="4">
        <v>1</v>
      </c>
      <c r="K19" s="4" t="s">
        <v>30</v>
      </c>
      <c r="L19" s="4">
        <v>-56</v>
      </c>
      <c r="M19" s="4">
        <v>-56</v>
      </c>
      <c r="N19" s="4" t="s">
        <v>96</v>
      </c>
      <c r="O19" s="4" t="s">
        <v>88</v>
      </c>
      <c r="P19" s="4" t="s">
        <v>33</v>
      </c>
      <c r="Q19" s="4">
        <v>0</v>
      </c>
      <c r="R19" s="7">
        <v>44662</v>
      </c>
      <c r="S19" s="6">
        <v>44731</v>
      </c>
      <c r="T19" s="4" t="s">
        <v>34</v>
      </c>
      <c r="U19" s="4">
        <v>-56</v>
      </c>
      <c r="V19" s="4">
        <v>0</v>
      </c>
      <c r="W19" s="4">
        <v>0</v>
      </c>
      <c r="X19" s="4" t="s">
        <v>97</v>
      </c>
      <c r="Y19" s="4" t="s">
        <v>36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44724</v>
      </c>
      <c r="G20" s="6">
        <v>44728</v>
      </c>
      <c r="H20" s="4">
        <v>1</v>
      </c>
      <c r="I20" s="4">
        <v>4</v>
      </c>
      <c r="J20" s="4">
        <v>4</v>
      </c>
      <c r="K20" s="4" t="s">
        <v>30</v>
      </c>
      <c r="L20" s="4">
        <v>312</v>
      </c>
      <c r="M20" s="4">
        <v>312</v>
      </c>
      <c r="N20" s="4" t="s">
        <v>101</v>
      </c>
      <c r="O20" s="4" t="s">
        <v>88</v>
      </c>
      <c r="P20" s="4" t="s">
        <v>33</v>
      </c>
      <c r="Q20" s="4">
        <v>0</v>
      </c>
      <c r="R20" s="7">
        <v>44678</v>
      </c>
      <c r="S20" s="6">
        <v>44731</v>
      </c>
      <c r="T20" s="4" t="s">
        <v>34</v>
      </c>
      <c r="U20" s="4">
        <v>312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84</v>
      </c>
      <c r="B21" s="4" t="s">
        <v>26</v>
      </c>
      <c r="C21" s="4" t="s">
        <v>47</v>
      </c>
      <c r="D21" s="4" t="s">
        <v>85</v>
      </c>
      <c r="E21" s="4" t="s">
        <v>86</v>
      </c>
      <c r="F21" s="6">
        <v>44726</v>
      </c>
      <c r="G21" s="6">
        <v>44728</v>
      </c>
      <c r="H21" s="4">
        <v>1</v>
      </c>
      <c r="I21" s="4">
        <v>2</v>
      </c>
      <c r="J21" s="4">
        <v>2</v>
      </c>
      <c r="K21" s="4" t="s">
        <v>30</v>
      </c>
      <c r="L21" s="4">
        <v>-322</v>
      </c>
      <c r="M21" s="4">
        <v>-322</v>
      </c>
      <c r="N21" s="4" t="s">
        <v>87</v>
      </c>
      <c r="O21" s="4" t="s">
        <v>88</v>
      </c>
      <c r="P21" s="4" t="s">
        <v>33</v>
      </c>
      <c r="Q21" s="4">
        <v>0</v>
      </c>
      <c r="R21" s="7">
        <v>44583</v>
      </c>
      <c r="S21" s="6">
        <v>44731</v>
      </c>
      <c r="T21" s="4" t="s">
        <v>34</v>
      </c>
      <c r="U21" s="4">
        <v>-322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44727</v>
      </c>
      <c r="G22" s="6">
        <v>44728</v>
      </c>
      <c r="H22" s="4">
        <v>1</v>
      </c>
      <c r="I22" s="4">
        <v>1</v>
      </c>
      <c r="J22" s="4">
        <v>1</v>
      </c>
      <c r="K22" s="4" t="s">
        <v>30</v>
      </c>
      <c r="L22" s="4">
        <v>38</v>
      </c>
      <c r="M22" s="4">
        <v>38</v>
      </c>
      <c r="N22" s="4" t="s">
        <v>105</v>
      </c>
      <c r="O22" s="4" t="s">
        <v>88</v>
      </c>
      <c r="P22" s="4" t="s">
        <v>33</v>
      </c>
      <c r="Q22" s="4">
        <v>0</v>
      </c>
      <c r="R22" s="7">
        <v>44701</v>
      </c>
      <c r="S22" s="6">
        <v>44731</v>
      </c>
      <c r="T22" s="4" t="s">
        <v>34</v>
      </c>
      <c r="U22" s="4">
        <v>38</v>
      </c>
      <c r="V22" s="4">
        <v>0</v>
      </c>
      <c r="W22" s="4">
        <v>0</v>
      </c>
      <c r="X22" s="4" t="s">
        <v>106</v>
      </c>
      <c r="Y22" s="4" t="s">
        <v>36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44727</v>
      </c>
      <c r="G23" s="6">
        <v>44728</v>
      </c>
      <c r="H23" s="4">
        <v>1</v>
      </c>
      <c r="I23" s="4">
        <v>1</v>
      </c>
      <c r="J23" s="4">
        <v>1</v>
      </c>
      <c r="K23" s="4" t="s">
        <v>30</v>
      </c>
      <c r="L23" s="4">
        <v>186</v>
      </c>
      <c r="M23" s="4">
        <v>186</v>
      </c>
      <c r="N23" s="4" t="s">
        <v>110</v>
      </c>
      <c r="O23" s="4" t="s">
        <v>88</v>
      </c>
      <c r="P23" s="4" t="s">
        <v>33</v>
      </c>
      <c r="Q23" s="4">
        <v>0</v>
      </c>
      <c r="R23" s="7">
        <v>44719</v>
      </c>
      <c r="S23" s="6">
        <v>44731</v>
      </c>
      <c r="T23" s="4" t="s">
        <v>34</v>
      </c>
      <c r="U23" s="4">
        <v>186</v>
      </c>
      <c r="V23" s="4">
        <v>0</v>
      </c>
      <c r="W23" s="4">
        <v>0</v>
      </c>
      <c r="X23" s="4" t="s">
        <v>111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44726</v>
      </c>
      <c r="G24" s="6">
        <v>44728</v>
      </c>
      <c r="H24" s="4">
        <v>1</v>
      </c>
      <c r="I24" s="4">
        <v>2</v>
      </c>
      <c r="J24" s="4">
        <v>2</v>
      </c>
      <c r="K24" s="4" t="s">
        <v>30</v>
      </c>
      <c r="L24" s="4">
        <v>290</v>
      </c>
      <c r="M24" s="4">
        <v>290</v>
      </c>
      <c r="N24" s="4" t="s">
        <v>116</v>
      </c>
      <c r="O24" s="4" t="s">
        <v>88</v>
      </c>
      <c r="P24" s="4" t="s">
        <v>33</v>
      </c>
      <c r="Q24" s="4">
        <v>0</v>
      </c>
      <c r="R24" s="7">
        <v>44721</v>
      </c>
      <c r="S24" s="6">
        <v>44731</v>
      </c>
      <c r="T24" s="4" t="s">
        <v>34</v>
      </c>
      <c r="U24" s="4">
        <v>290</v>
      </c>
      <c r="V24" s="4">
        <v>0</v>
      </c>
      <c r="W24" s="4">
        <v>0</v>
      </c>
      <c r="X24" s="4" t="s">
        <v>117</v>
      </c>
      <c r="Y24" s="4" t="s">
        <v>118</v>
      </c>
    </row>
    <row r="25" s="4" customFormat="1" spans="1:25">
      <c r="A25" s="4" t="s">
        <v>102</v>
      </c>
      <c r="B25" s="4" t="s">
        <v>26</v>
      </c>
      <c r="C25" s="4" t="s">
        <v>47</v>
      </c>
      <c r="D25" s="4" t="s">
        <v>103</v>
      </c>
      <c r="E25" s="4" t="s">
        <v>104</v>
      </c>
      <c r="F25" s="6">
        <v>44727</v>
      </c>
      <c r="G25" s="6">
        <v>44728</v>
      </c>
      <c r="H25" s="4">
        <v>1</v>
      </c>
      <c r="I25" s="4">
        <v>1</v>
      </c>
      <c r="J25" s="4">
        <v>1</v>
      </c>
      <c r="K25" s="4" t="s">
        <v>30</v>
      </c>
      <c r="L25" s="4">
        <v>-38</v>
      </c>
      <c r="M25" s="4">
        <v>-38</v>
      </c>
      <c r="N25" s="4" t="s">
        <v>105</v>
      </c>
      <c r="O25" s="4" t="s">
        <v>88</v>
      </c>
      <c r="P25" s="4" t="s">
        <v>33</v>
      </c>
      <c r="Q25" s="4">
        <v>0</v>
      </c>
      <c r="R25" s="7">
        <v>44701</v>
      </c>
      <c r="S25" s="6">
        <v>44731</v>
      </c>
      <c r="T25" s="4" t="s">
        <v>34</v>
      </c>
      <c r="U25" s="4">
        <v>-38</v>
      </c>
      <c r="V25" s="4">
        <v>0</v>
      </c>
      <c r="W25" s="4">
        <v>0</v>
      </c>
      <c r="X25" s="4" t="s">
        <v>106</v>
      </c>
      <c r="Y25" s="4" t="s">
        <v>36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44723</v>
      </c>
      <c r="G26" s="6">
        <v>44728</v>
      </c>
      <c r="H26" s="4">
        <v>1</v>
      </c>
      <c r="I26" s="4">
        <v>5</v>
      </c>
      <c r="J26" s="4">
        <v>5</v>
      </c>
      <c r="K26" s="4" t="s">
        <v>30</v>
      </c>
      <c r="L26" s="4">
        <v>711</v>
      </c>
      <c r="M26" s="4">
        <v>711</v>
      </c>
      <c r="N26" s="4" t="s">
        <v>122</v>
      </c>
      <c r="O26" s="4" t="s">
        <v>88</v>
      </c>
      <c r="P26" s="4" t="s">
        <v>33</v>
      </c>
      <c r="Q26" s="4">
        <v>0</v>
      </c>
      <c r="R26" s="7">
        <v>44723</v>
      </c>
      <c r="S26" s="6">
        <v>44731</v>
      </c>
      <c r="T26" s="4" t="s">
        <v>34</v>
      </c>
      <c r="U26" s="4">
        <v>711</v>
      </c>
      <c r="V26" s="4">
        <v>0</v>
      </c>
      <c r="W26" s="4">
        <v>0</v>
      </c>
      <c r="X26" s="4" t="s">
        <v>123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60</v>
      </c>
      <c r="F27" s="6">
        <v>44727</v>
      </c>
      <c r="G27" s="6">
        <v>44728</v>
      </c>
      <c r="H27" s="4">
        <v>1</v>
      </c>
      <c r="I27" s="4">
        <v>1</v>
      </c>
      <c r="J27" s="4">
        <v>1</v>
      </c>
      <c r="K27" s="4" t="s">
        <v>30</v>
      </c>
      <c r="L27" s="4">
        <v>61</v>
      </c>
      <c r="M27" s="4">
        <v>61</v>
      </c>
      <c r="N27" s="4" t="s">
        <v>127</v>
      </c>
      <c r="O27" s="4" t="s">
        <v>88</v>
      </c>
      <c r="P27" s="4" t="s">
        <v>33</v>
      </c>
      <c r="Q27" s="4">
        <v>0</v>
      </c>
      <c r="R27" s="7">
        <v>44723</v>
      </c>
      <c r="S27" s="6">
        <v>44731</v>
      </c>
      <c r="T27" s="4" t="s">
        <v>34</v>
      </c>
      <c r="U27" s="4">
        <v>61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130</v>
      </c>
      <c r="F28" s="6">
        <v>44727</v>
      </c>
      <c r="G28" s="6">
        <v>44728</v>
      </c>
      <c r="H28" s="4">
        <v>1</v>
      </c>
      <c r="I28" s="4">
        <v>1</v>
      </c>
      <c r="J28" s="4">
        <v>1</v>
      </c>
      <c r="K28" s="4" t="s">
        <v>30</v>
      </c>
      <c r="L28" s="4">
        <v>167</v>
      </c>
      <c r="M28" s="4">
        <v>167</v>
      </c>
      <c r="N28" s="4" t="s">
        <v>131</v>
      </c>
      <c r="O28" s="4" t="s">
        <v>88</v>
      </c>
      <c r="P28" s="4" t="s">
        <v>33</v>
      </c>
      <c r="Q28" s="4">
        <v>0</v>
      </c>
      <c r="R28" s="7">
        <v>44724</v>
      </c>
      <c r="S28" s="6">
        <v>44731</v>
      </c>
      <c r="T28" s="4" t="s">
        <v>34</v>
      </c>
      <c r="U28" s="4">
        <v>167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44726</v>
      </c>
      <c r="G29" s="6">
        <v>44728</v>
      </c>
      <c r="H29" s="4">
        <v>1</v>
      </c>
      <c r="I29" s="4">
        <v>2</v>
      </c>
      <c r="J29" s="4">
        <v>2</v>
      </c>
      <c r="K29" s="4" t="s">
        <v>30</v>
      </c>
      <c r="L29" s="4">
        <v>96</v>
      </c>
      <c r="M29" s="4">
        <v>96</v>
      </c>
      <c r="N29" s="4" t="s">
        <v>135</v>
      </c>
      <c r="O29" s="4" t="s">
        <v>88</v>
      </c>
      <c r="P29" s="4" t="s">
        <v>33</v>
      </c>
      <c r="Q29" s="4">
        <v>0</v>
      </c>
      <c r="R29" s="7">
        <v>44725</v>
      </c>
      <c r="S29" s="6">
        <v>44731</v>
      </c>
      <c r="T29" s="4" t="s">
        <v>34</v>
      </c>
      <c r="U29" s="4">
        <v>96</v>
      </c>
      <c r="V29" s="4">
        <v>0</v>
      </c>
      <c r="W29" s="4">
        <v>0</v>
      </c>
      <c r="X29" s="4" t="s">
        <v>36</v>
      </c>
      <c r="Y29" s="4" t="s">
        <v>136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44727</v>
      </c>
      <c r="G30" s="6">
        <v>44728</v>
      </c>
      <c r="H30" s="4">
        <v>1</v>
      </c>
      <c r="I30" s="4">
        <v>1</v>
      </c>
      <c r="J30" s="4">
        <v>1</v>
      </c>
      <c r="K30" s="4" t="s">
        <v>30</v>
      </c>
      <c r="L30" s="4">
        <v>51</v>
      </c>
      <c r="M30" s="4">
        <v>51</v>
      </c>
      <c r="N30" s="4" t="s">
        <v>140</v>
      </c>
      <c r="O30" s="4" t="s">
        <v>88</v>
      </c>
      <c r="P30" s="4" t="s">
        <v>33</v>
      </c>
      <c r="Q30" s="4">
        <v>0</v>
      </c>
      <c r="R30" s="7">
        <v>44726</v>
      </c>
      <c r="S30" s="6">
        <v>44731</v>
      </c>
      <c r="T30" s="4" t="s">
        <v>34</v>
      </c>
      <c r="U30" s="4">
        <v>51</v>
      </c>
      <c r="V30" s="4">
        <v>0</v>
      </c>
      <c r="W30" s="4">
        <v>0</v>
      </c>
      <c r="X30" s="4" t="s">
        <v>141</v>
      </c>
      <c r="Y30" s="4" t="s">
        <v>36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44727</v>
      </c>
      <c r="G31" s="6">
        <v>44728</v>
      </c>
      <c r="H31" s="4">
        <v>1</v>
      </c>
      <c r="I31" s="4">
        <v>1</v>
      </c>
      <c r="J31" s="4">
        <v>1</v>
      </c>
      <c r="K31" s="4" t="s">
        <v>30</v>
      </c>
      <c r="L31" s="4">
        <v>116</v>
      </c>
      <c r="M31" s="4">
        <v>116</v>
      </c>
      <c r="N31" s="4" t="s">
        <v>145</v>
      </c>
      <c r="O31" s="4" t="s">
        <v>88</v>
      </c>
      <c r="P31" s="4" t="s">
        <v>33</v>
      </c>
      <c r="Q31" s="4">
        <v>0</v>
      </c>
      <c r="R31" s="7">
        <v>44727</v>
      </c>
      <c r="S31" s="6">
        <v>44731</v>
      </c>
      <c r="T31" s="4" t="s">
        <v>34</v>
      </c>
      <c r="U31" s="4">
        <v>116</v>
      </c>
      <c r="V31" s="4">
        <v>0</v>
      </c>
      <c r="W31" s="4">
        <v>0</v>
      </c>
      <c r="X31" s="4" t="s">
        <v>36</v>
      </c>
      <c r="Y31" s="4" t="s">
        <v>146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149</v>
      </c>
      <c r="F32" s="6">
        <v>44727</v>
      </c>
      <c r="G32" s="6">
        <v>44728</v>
      </c>
      <c r="H32" s="4">
        <v>1</v>
      </c>
      <c r="I32" s="4">
        <v>1</v>
      </c>
      <c r="J32" s="4">
        <v>1</v>
      </c>
      <c r="K32" s="4" t="s">
        <v>30</v>
      </c>
      <c r="L32" s="4">
        <v>131</v>
      </c>
      <c r="M32" s="4">
        <v>131</v>
      </c>
      <c r="N32" s="4" t="s">
        <v>150</v>
      </c>
      <c r="O32" s="4" t="s">
        <v>88</v>
      </c>
      <c r="P32" s="4" t="s">
        <v>33</v>
      </c>
      <c r="Q32" s="4">
        <v>0</v>
      </c>
      <c r="R32" s="7">
        <v>44727</v>
      </c>
      <c r="S32" s="6">
        <v>44731</v>
      </c>
      <c r="T32" s="4" t="s">
        <v>34</v>
      </c>
      <c r="U32" s="4">
        <v>131</v>
      </c>
      <c r="V32" s="4">
        <v>0</v>
      </c>
      <c r="W32" s="4">
        <v>0</v>
      </c>
      <c r="X32" s="4" t="s">
        <v>151</v>
      </c>
      <c r="Y32" s="4" t="s">
        <v>36</v>
      </c>
    </row>
    <row r="33" s="4" customFormat="1" spans="1:25">
      <c r="A33" s="4" t="s">
        <v>152</v>
      </c>
      <c r="B33" s="4" t="s">
        <v>26</v>
      </c>
      <c r="C33" s="4" t="s">
        <v>27</v>
      </c>
      <c r="D33" s="4" t="s">
        <v>153</v>
      </c>
      <c r="E33" s="4" t="s">
        <v>154</v>
      </c>
      <c r="F33" s="6">
        <v>44727</v>
      </c>
      <c r="G33" s="6">
        <v>44728</v>
      </c>
      <c r="H33" s="4">
        <v>1</v>
      </c>
      <c r="I33" s="4">
        <v>1</v>
      </c>
      <c r="J33" s="4">
        <v>1</v>
      </c>
      <c r="K33" s="4" t="s">
        <v>30</v>
      </c>
      <c r="L33" s="4">
        <v>199</v>
      </c>
      <c r="M33" s="4">
        <v>199</v>
      </c>
      <c r="N33" s="4" t="s">
        <v>155</v>
      </c>
      <c r="O33" s="4" t="s">
        <v>88</v>
      </c>
      <c r="P33" s="4" t="s">
        <v>33</v>
      </c>
      <c r="Q33" s="4">
        <v>0</v>
      </c>
      <c r="R33" s="7">
        <v>44728</v>
      </c>
      <c r="S33" s="6">
        <v>44731</v>
      </c>
      <c r="T33" s="4" t="s">
        <v>34</v>
      </c>
      <c r="U33" s="4">
        <v>199</v>
      </c>
      <c r="V33" s="4">
        <v>0</v>
      </c>
      <c r="W33" s="4">
        <v>0</v>
      </c>
      <c r="X33" s="4" t="s">
        <v>156</v>
      </c>
      <c r="Y33" s="4" t="s">
        <v>157</v>
      </c>
    </row>
    <row r="34" s="4" customFormat="1" spans="1:25">
      <c r="A34" s="4" t="s">
        <v>158</v>
      </c>
      <c r="B34" s="4" t="s">
        <v>26</v>
      </c>
      <c r="C34" s="4" t="s">
        <v>27</v>
      </c>
      <c r="D34" s="4" t="s">
        <v>159</v>
      </c>
      <c r="E34" s="4" t="s">
        <v>160</v>
      </c>
      <c r="F34" s="6">
        <v>44728</v>
      </c>
      <c r="G34" s="6">
        <v>44729</v>
      </c>
      <c r="H34" s="4">
        <v>1</v>
      </c>
      <c r="I34" s="4">
        <v>1</v>
      </c>
      <c r="J34" s="4">
        <v>1</v>
      </c>
      <c r="K34" s="4" t="s">
        <v>30</v>
      </c>
      <c r="L34" s="4">
        <v>44</v>
      </c>
      <c r="M34" s="4">
        <v>44</v>
      </c>
      <c r="N34" s="4" t="s">
        <v>161</v>
      </c>
      <c r="O34" s="4" t="s">
        <v>162</v>
      </c>
      <c r="P34" s="4" t="s">
        <v>33</v>
      </c>
      <c r="Q34" s="4">
        <v>0</v>
      </c>
      <c r="R34" s="7">
        <v>44675</v>
      </c>
      <c r="S34" s="6">
        <v>44732</v>
      </c>
      <c r="T34" s="4" t="s">
        <v>34</v>
      </c>
      <c r="U34" s="4">
        <v>44</v>
      </c>
      <c r="V34" s="4">
        <v>0</v>
      </c>
      <c r="W34" s="4">
        <v>0</v>
      </c>
      <c r="X34" s="4" t="s">
        <v>163</v>
      </c>
      <c r="Y34" s="4" t="s">
        <v>36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165</v>
      </c>
      <c r="E35" s="4" t="s">
        <v>166</v>
      </c>
      <c r="F35" s="6">
        <v>44728</v>
      </c>
      <c r="G35" s="6">
        <v>44729</v>
      </c>
      <c r="H35" s="4">
        <v>1</v>
      </c>
      <c r="I35" s="4">
        <v>1</v>
      </c>
      <c r="J35" s="4">
        <v>1</v>
      </c>
      <c r="K35" s="4" t="s">
        <v>30</v>
      </c>
      <c r="L35" s="4">
        <v>47</v>
      </c>
      <c r="M35" s="4">
        <v>47</v>
      </c>
      <c r="N35" s="4" t="s">
        <v>167</v>
      </c>
      <c r="O35" s="4" t="s">
        <v>162</v>
      </c>
      <c r="P35" s="4" t="s">
        <v>33</v>
      </c>
      <c r="Q35" s="4">
        <v>0</v>
      </c>
      <c r="R35" s="7">
        <v>44689</v>
      </c>
      <c r="S35" s="6">
        <v>44732</v>
      </c>
      <c r="T35" s="4" t="s">
        <v>34</v>
      </c>
      <c r="U35" s="4">
        <v>47</v>
      </c>
      <c r="V35" s="4">
        <v>0</v>
      </c>
      <c r="W35" s="4">
        <v>0</v>
      </c>
      <c r="X35" s="4" t="s">
        <v>168</v>
      </c>
      <c r="Y35" s="4" t="s">
        <v>169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171</v>
      </c>
      <c r="E36" s="4" t="s">
        <v>172</v>
      </c>
      <c r="F36" s="6">
        <v>44728</v>
      </c>
      <c r="G36" s="6">
        <v>44729</v>
      </c>
      <c r="H36" s="4">
        <v>1</v>
      </c>
      <c r="I36" s="4">
        <v>1</v>
      </c>
      <c r="J36" s="4">
        <v>1</v>
      </c>
      <c r="K36" s="4" t="s">
        <v>30</v>
      </c>
      <c r="L36" s="4">
        <v>321</v>
      </c>
      <c r="M36" s="4">
        <v>321</v>
      </c>
      <c r="N36" s="4" t="s">
        <v>173</v>
      </c>
      <c r="O36" s="4" t="s">
        <v>162</v>
      </c>
      <c r="P36" s="4" t="s">
        <v>33</v>
      </c>
      <c r="Q36" s="4">
        <v>0</v>
      </c>
      <c r="R36" s="7">
        <v>44702</v>
      </c>
      <c r="S36" s="6">
        <v>44732</v>
      </c>
      <c r="T36" s="4" t="s">
        <v>34</v>
      </c>
      <c r="U36" s="4">
        <v>321</v>
      </c>
      <c r="V36" s="4">
        <v>0</v>
      </c>
      <c r="W36" s="4">
        <v>0</v>
      </c>
      <c r="X36" s="4" t="s">
        <v>174</v>
      </c>
      <c r="Y36" s="4" t="s">
        <v>175</v>
      </c>
    </row>
    <row r="37" s="4" customFormat="1" spans="1:25">
      <c r="A37" s="4" t="s">
        <v>176</v>
      </c>
      <c r="B37" s="4" t="s">
        <v>26</v>
      </c>
      <c r="C37" s="4" t="s">
        <v>27</v>
      </c>
      <c r="D37" s="4" t="s">
        <v>177</v>
      </c>
      <c r="E37" s="4" t="s">
        <v>178</v>
      </c>
      <c r="F37" s="6">
        <v>44724</v>
      </c>
      <c r="G37" s="6">
        <v>44729</v>
      </c>
      <c r="H37" s="4">
        <v>1</v>
      </c>
      <c r="I37" s="4">
        <v>5</v>
      </c>
      <c r="J37" s="4">
        <v>5</v>
      </c>
      <c r="K37" s="4" t="s">
        <v>30</v>
      </c>
      <c r="L37" s="4">
        <v>415</v>
      </c>
      <c r="M37" s="4">
        <v>415</v>
      </c>
      <c r="N37" s="4" t="s">
        <v>179</v>
      </c>
      <c r="O37" s="4" t="s">
        <v>162</v>
      </c>
      <c r="P37" s="4" t="s">
        <v>33</v>
      </c>
      <c r="Q37" s="4">
        <v>0</v>
      </c>
      <c r="R37" s="7">
        <v>44703</v>
      </c>
      <c r="S37" s="6">
        <v>44732</v>
      </c>
      <c r="T37" s="4" t="s">
        <v>34</v>
      </c>
      <c r="U37" s="4">
        <v>415</v>
      </c>
      <c r="V37" s="4">
        <v>0</v>
      </c>
      <c r="W37" s="4">
        <v>0</v>
      </c>
      <c r="X37" s="4" t="s">
        <v>180</v>
      </c>
      <c r="Y37" s="4" t="s">
        <v>181</v>
      </c>
    </row>
    <row r="38" s="4" customFormat="1" spans="1:25">
      <c r="A38" s="4" t="s">
        <v>182</v>
      </c>
      <c r="B38" s="4" t="s">
        <v>26</v>
      </c>
      <c r="C38" s="4" t="s">
        <v>27</v>
      </c>
      <c r="D38" s="4" t="s">
        <v>183</v>
      </c>
      <c r="E38" s="4" t="s">
        <v>184</v>
      </c>
      <c r="F38" s="6">
        <v>44728</v>
      </c>
      <c r="G38" s="6">
        <v>44729</v>
      </c>
      <c r="H38" s="4">
        <v>1</v>
      </c>
      <c r="I38" s="4">
        <v>1</v>
      </c>
      <c r="J38" s="4">
        <v>1</v>
      </c>
      <c r="K38" s="4" t="s">
        <v>30</v>
      </c>
      <c r="L38" s="4">
        <v>280</v>
      </c>
      <c r="M38" s="4">
        <v>280</v>
      </c>
      <c r="N38" s="4" t="s">
        <v>185</v>
      </c>
      <c r="O38" s="4" t="s">
        <v>162</v>
      </c>
      <c r="P38" s="4" t="s">
        <v>33</v>
      </c>
      <c r="Q38" s="4">
        <v>0</v>
      </c>
      <c r="R38" s="7">
        <v>44710</v>
      </c>
      <c r="S38" s="6">
        <v>44732</v>
      </c>
      <c r="T38" s="4" t="s">
        <v>34</v>
      </c>
      <c r="U38" s="4">
        <v>280</v>
      </c>
      <c r="V38" s="4">
        <v>0</v>
      </c>
      <c r="W38" s="4">
        <v>0</v>
      </c>
      <c r="X38" s="4" t="s">
        <v>186</v>
      </c>
      <c r="Y38" s="4" t="s">
        <v>187</v>
      </c>
    </row>
    <row r="39" s="4" customFormat="1" spans="1:25">
      <c r="A39" s="4" t="s">
        <v>188</v>
      </c>
      <c r="B39" s="4" t="s">
        <v>26</v>
      </c>
      <c r="C39" s="4" t="s">
        <v>27</v>
      </c>
      <c r="D39" s="4" t="s">
        <v>183</v>
      </c>
      <c r="E39" s="4" t="s">
        <v>184</v>
      </c>
      <c r="F39" s="6">
        <v>44728</v>
      </c>
      <c r="G39" s="6">
        <v>44729</v>
      </c>
      <c r="H39" s="4">
        <v>1</v>
      </c>
      <c r="I39" s="4">
        <v>1</v>
      </c>
      <c r="J39" s="4">
        <v>1</v>
      </c>
      <c r="K39" s="4" t="s">
        <v>30</v>
      </c>
      <c r="L39" s="4">
        <v>280</v>
      </c>
      <c r="M39" s="4">
        <v>280</v>
      </c>
      <c r="N39" s="4" t="s">
        <v>189</v>
      </c>
      <c r="O39" s="4" t="s">
        <v>162</v>
      </c>
      <c r="P39" s="4" t="s">
        <v>33</v>
      </c>
      <c r="Q39" s="4">
        <v>0</v>
      </c>
      <c r="R39" s="7">
        <v>44711</v>
      </c>
      <c r="S39" s="6">
        <v>44732</v>
      </c>
      <c r="T39" s="4" t="s">
        <v>34</v>
      </c>
      <c r="U39" s="4">
        <v>280</v>
      </c>
      <c r="V39" s="4">
        <v>0</v>
      </c>
      <c r="W39" s="4">
        <v>0</v>
      </c>
      <c r="X39" s="4" t="s">
        <v>190</v>
      </c>
      <c r="Y39" s="4" t="s">
        <v>191</v>
      </c>
    </row>
    <row r="40" s="4" customFormat="1" spans="1:25">
      <c r="A40" s="4" t="s">
        <v>192</v>
      </c>
      <c r="B40" s="4" t="s">
        <v>26</v>
      </c>
      <c r="C40" s="4" t="s">
        <v>27</v>
      </c>
      <c r="D40" s="4" t="s">
        <v>193</v>
      </c>
      <c r="E40" s="4" t="s">
        <v>194</v>
      </c>
      <c r="F40" s="6">
        <v>44721</v>
      </c>
      <c r="G40" s="6">
        <v>44729</v>
      </c>
      <c r="H40" s="4">
        <v>1</v>
      </c>
      <c r="I40" s="4">
        <v>8</v>
      </c>
      <c r="J40" s="4">
        <v>8</v>
      </c>
      <c r="K40" s="4" t="s">
        <v>30</v>
      </c>
      <c r="L40" s="4">
        <v>432</v>
      </c>
      <c r="M40" s="4">
        <v>432</v>
      </c>
      <c r="N40" s="4" t="s">
        <v>195</v>
      </c>
      <c r="O40" s="4" t="s">
        <v>162</v>
      </c>
      <c r="P40" s="4" t="s">
        <v>33</v>
      </c>
      <c r="Q40" s="4">
        <v>0</v>
      </c>
      <c r="R40" s="7">
        <v>44719</v>
      </c>
      <c r="S40" s="6">
        <v>44732</v>
      </c>
      <c r="T40" s="4" t="s">
        <v>34</v>
      </c>
      <c r="U40" s="4">
        <v>432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192</v>
      </c>
      <c r="B41" s="4" t="s">
        <v>26</v>
      </c>
      <c r="C41" s="4" t="s">
        <v>47</v>
      </c>
      <c r="D41" s="4" t="s">
        <v>193</v>
      </c>
      <c r="E41" s="4" t="s">
        <v>194</v>
      </c>
      <c r="F41" s="6">
        <v>44721</v>
      </c>
      <c r="G41" s="6">
        <v>44729</v>
      </c>
      <c r="H41" s="4">
        <v>1</v>
      </c>
      <c r="I41" s="4">
        <v>8</v>
      </c>
      <c r="J41" s="4">
        <v>8</v>
      </c>
      <c r="K41" s="4" t="s">
        <v>30</v>
      </c>
      <c r="L41" s="4">
        <v>-432</v>
      </c>
      <c r="M41" s="4">
        <v>-432</v>
      </c>
      <c r="N41" s="4" t="s">
        <v>195</v>
      </c>
      <c r="O41" s="4" t="s">
        <v>162</v>
      </c>
      <c r="P41" s="4" t="s">
        <v>33</v>
      </c>
      <c r="Q41" s="4">
        <v>0</v>
      </c>
      <c r="R41" s="7">
        <v>44719</v>
      </c>
      <c r="S41" s="6">
        <v>44732</v>
      </c>
      <c r="T41" s="4" t="s">
        <v>34</v>
      </c>
      <c r="U41" s="4">
        <v>-432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196</v>
      </c>
      <c r="B42" s="4" t="s">
        <v>26</v>
      </c>
      <c r="C42" s="4" t="s">
        <v>27</v>
      </c>
      <c r="D42" s="4" t="s">
        <v>197</v>
      </c>
      <c r="E42" s="4" t="s">
        <v>198</v>
      </c>
      <c r="F42" s="6">
        <v>44726</v>
      </c>
      <c r="G42" s="6">
        <v>44729</v>
      </c>
      <c r="H42" s="4">
        <v>1</v>
      </c>
      <c r="I42" s="4">
        <v>3</v>
      </c>
      <c r="J42" s="4">
        <v>3</v>
      </c>
      <c r="K42" s="4" t="s">
        <v>30</v>
      </c>
      <c r="L42" s="4">
        <v>513</v>
      </c>
      <c r="M42" s="4">
        <v>513</v>
      </c>
      <c r="N42" s="4" t="s">
        <v>199</v>
      </c>
      <c r="O42" s="4" t="s">
        <v>162</v>
      </c>
      <c r="P42" s="4" t="s">
        <v>33</v>
      </c>
      <c r="Q42" s="4">
        <v>0</v>
      </c>
      <c r="R42" s="7">
        <v>44722</v>
      </c>
      <c r="S42" s="6">
        <v>44732</v>
      </c>
      <c r="T42" s="4" t="s">
        <v>34</v>
      </c>
      <c r="U42" s="4">
        <v>513</v>
      </c>
      <c r="V42" s="4">
        <v>0</v>
      </c>
      <c r="W42" s="4">
        <v>0</v>
      </c>
      <c r="X42" s="4" t="s">
        <v>36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166</v>
      </c>
      <c r="F43" s="6">
        <v>44728</v>
      </c>
      <c r="G43" s="6">
        <v>44729</v>
      </c>
      <c r="H43" s="4">
        <v>1</v>
      </c>
      <c r="I43" s="4">
        <v>1</v>
      </c>
      <c r="J43" s="4">
        <v>1</v>
      </c>
      <c r="K43" s="4" t="s">
        <v>30</v>
      </c>
      <c r="L43" s="4">
        <v>78</v>
      </c>
      <c r="M43" s="4">
        <v>78</v>
      </c>
      <c r="N43" s="4" t="s">
        <v>203</v>
      </c>
      <c r="O43" s="4" t="s">
        <v>162</v>
      </c>
      <c r="P43" s="4" t="s">
        <v>33</v>
      </c>
      <c r="Q43" s="4">
        <v>0</v>
      </c>
      <c r="R43" s="7">
        <v>44722</v>
      </c>
      <c r="S43" s="6">
        <v>44732</v>
      </c>
      <c r="T43" s="4" t="s">
        <v>34</v>
      </c>
      <c r="U43" s="4">
        <v>78</v>
      </c>
      <c r="V43" s="4">
        <v>0</v>
      </c>
      <c r="W43" s="4">
        <v>0</v>
      </c>
      <c r="X43" s="4" t="s">
        <v>204</v>
      </c>
      <c r="Y43" s="4" t="s">
        <v>205</v>
      </c>
    </row>
    <row r="44" s="4" customFormat="1" spans="1:26">
      <c r="A44" s="4" t="s">
        <v>206</v>
      </c>
      <c r="B44" s="4" t="s">
        <v>26</v>
      </c>
      <c r="C44" s="4" t="s">
        <v>27</v>
      </c>
      <c r="D44" s="4" t="s">
        <v>207</v>
      </c>
      <c r="E44" s="4" t="s">
        <v>208</v>
      </c>
      <c r="F44" s="6">
        <v>44728</v>
      </c>
      <c r="G44" s="6">
        <v>44729</v>
      </c>
      <c r="H44" s="4">
        <v>1</v>
      </c>
      <c r="I44" s="4">
        <v>1</v>
      </c>
      <c r="J44" s="4">
        <v>1</v>
      </c>
      <c r="K44" s="4" t="s">
        <v>30</v>
      </c>
      <c r="L44" s="4">
        <v>549</v>
      </c>
      <c r="M44" s="4">
        <v>549</v>
      </c>
      <c r="N44" s="4" t="s">
        <v>209</v>
      </c>
      <c r="O44" s="4" t="s">
        <v>162</v>
      </c>
      <c r="P44" s="4" t="s">
        <v>33</v>
      </c>
      <c r="Q44" s="4">
        <v>0</v>
      </c>
      <c r="R44" s="7">
        <v>44724</v>
      </c>
      <c r="S44" s="6">
        <v>44732</v>
      </c>
      <c r="T44" s="4" t="s">
        <v>34</v>
      </c>
      <c r="U44" s="4">
        <v>549</v>
      </c>
      <c r="V44" s="4">
        <v>0</v>
      </c>
      <c r="W44" s="4">
        <v>0</v>
      </c>
      <c r="X44" s="4" t="s">
        <v>36</v>
      </c>
      <c r="Y44" s="4" t="s">
        <v>210</v>
      </c>
      <c r="Z44" s="4" t="s">
        <v>211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6">
        <v>44728</v>
      </c>
      <c r="G45" s="6">
        <v>44729</v>
      </c>
      <c r="H45" s="4">
        <v>1</v>
      </c>
      <c r="I45" s="4">
        <v>1</v>
      </c>
      <c r="J45" s="4">
        <v>1</v>
      </c>
      <c r="K45" s="4" t="s">
        <v>30</v>
      </c>
      <c r="L45" s="4">
        <v>39</v>
      </c>
      <c r="M45" s="4">
        <v>39</v>
      </c>
      <c r="N45" s="4" t="s">
        <v>215</v>
      </c>
      <c r="O45" s="4" t="s">
        <v>162</v>
      </c>
      <c r="P45" s="4" t="s">
        <v>33</v>
      </c>
      <c r="Q45" s="4">
        <v>0</v>
      </c>
      <c r="R45" s="7">
        <v>44725</v>
      </c>
      <c r="S45" s="6">
        <v>44732</v>
      </c>
      <c r="T45" s="4" t="s">
        <v>34</v>
      </c>
      <c r="U45" s="4">
        <v>39</v>
      </c>
      <c r="V45" s="4">
        <v>0</v>
      </c>
      <c r="W45" s="4">
        <v>0</v>
      </c>
      <c r="X45" s="4" t="s">
        <v>36</v>
      </c>
      <c r="Y45" s="4" t="s">
        <v>216</v>
      </c>
    </row>
    <row r="46" s="4" customFormat="1" spans="1:25">
      <c r="A46" s="4" t="s">
        <v>217</v>
      </c>
      <c r="B46" s="4" t="s">
        <v>26</v>
      </c>
      <c r="C46" s="4" t="s">
        <v>27</v>
      </c>
      <c r="D46" s="4" t="s">
        <v>218</v>
      </c>
      <c r="E46" s="4" t="s">
        <v>219</v>
      </c>
      <c r="F46" s="6">
        <v>44726</v>
      </c>
      <c r="G46" s="6">
        <v>44729</v>
      </c>
      <c r="H46" s="4">
        <v>1</v>
      </c>
      <c r="I46" s="4">
        <v>3</v>
      </c>
      <c r="J46" s="4">
        <v>3</v>
      </c>
      <c r="K46" s="4" t="s">
        <v>30</v>
      </c>
      <c r="L46" s="4">
        <v>112</v>
      </c>
      <c r="M46" s="4">
        <v>112</v>
      </c>
      <c r="N46" s="4" t="s">
        <v>220</v>
      </c>
      <c r="O46" s="4" t="s">
        <v>162</v>
      </c>
      <c r="P46" s="4" t="s">
        <v>33</v>
      </c>
      <c r="Q46" s="4">
        <v>0</v>
      </c>
      <c r="R46" s="7">
        <v>44726</v>
      </c>
      <c r="S46" s="6">
        <v>44732</v>
      </c>
      <c r="T46" s="4" t="s">
        <v>34</v>
      </c>
      <c r="U46" s="4">
        <v>112</v>
      </c>
      <c r="V46" s="4">
        <v>0</v>
      </c>
      <c r="W46" s="4">
        <v>0</v>
      </c>
      <c r="X46" s="4" t="s">
        <v>221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44728</v>
      </c>
      <c r="G47" s="6">
        <v>44729</v>
      </c>
      <c r="H47" s="4">
        <v>1</v>
      </c>
      <c r="I47" s="4">
        <v>1</v>
      </c>
      <c r="J47" s="4">
        <v>1</v>
      </c>
      <c r="K47" s="4" t="s">
        <v>30</v>
      </c>
      <c r="L47" s="4">
        <v>113</v>
      </c>
      <c r="M47" s="4">
        <v>113</v>
      </c>
      <c r="N47" s="4" t="s">
        <v>226</v>
      </c>
      <c r="O47" s="4" t="s">
        <v>162</v>
      </c>
      <c r="P47" s="4" t="s">
        <v>33</v>
      </c>
      <c r="Q47" s="4">
        <v>0</v>
      </c>
      <c r="R47" s="7">
        <v>44726</v>
      </c>
      <c r="S47" s="6">
        <v>44732</v>
      </c>
      <c r="T47" s="4" t="s">
        <v>34</v>
      </c>
      <c r="U47" s="4">
        <v>113</v>
      </c>
      <c r="V47" s="4">
        <v>0</v>
      </c>
      <c r="W47" s="4">
        <v>0</v>
      </c>
      <c r="X47" s="4" t="s">
        <v>36</v>
      </c>
      <c r="Y47" s="4" t="s">
        <v>227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44728</v>
      </c>
      <c r="G48" s="6">
        <v>44729</v>
      </c>
      <c r="H48" s="4">
        <v>1</v>
      </c>
      <c r="I48" s="4">
        <v>1</v>
      </c>
      <c r="J48" s="4">
        <v>1</v>
      </c>
      <c r="K48" s="4" t="s">
        <v>30</v>
      </c>
      <c r="L48" s="4">
        <v>74</v>
      </c>
      <c r="M48" s="4">
        <v>74</v>
      </c>
      <c r="N48" s="4" t="s">
        <v>231</v>
      </c>
      <c r="O48" s="4" t="s">
        <v>162</v>
      </c>
      <c r="P48" s="4" t="s">
        <v>33</v>
      </c>
      <c r="Q48" s="4">
        <v>0</v>
      </c>
      <c r="R48" s="7">
        <v>44727</v>
      </c>
      <c r="S48" s="6">
        <v>44732</v>
      </c>
      <c r="T48" s="4" t="s">
        <v>34</v>
      </c>
      <c r="U48" s="4">
        <v>74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232</v>
      </c>
      <c r="B49" s="4" t="s">
        <v>26</v>
      </c>
      <c r="C49" s="4" t="s">
        <v>27</v>
      </c>
      <c r="D49" s="4" t="s">
        <v>233</v>
      </c>
      <c r="E49" s="4" t="s">
        <v>234</v>
      </c>
      <c r="F49" s="6">
        <v>44728</v>
      </c>
      <c r="G49" s="6">
        <v>44729</v>
      </c>
      <c r="H49" s="4">
        <v>1</v>
      </c>
      <c r="I49" s="4">
        <v>1</v>
      </c>
      <c r="J49" s="4">
        <v>1</v>
      </c>
      <c r="K49" s="4" t="s">
        <v>30</v>
      </c>
      <c r="L49" s="4">
        <v>106</v>
      </c>
      <c r="M49" s="4">
        <v>106</v>
      </c>
      <c r="N49" s="4" t="s">
        <v>235</v>
      </c>
      <c r="O49" s="4" t="s">
        <v>162</v>
      </c>
      <c r="P49" s="4" t="s">
        <v>33</v>
      </c>
      <c r="Q49" s="4">
        <v>0</v>
      </c>
      <c r="R49" s="7">
        <v>44727</v>
      </c>
      <c r="S49" s="6">
        <v>44732</v>
      </c>
      <c r="T49" s="4" t="s">
        <v>34</v>
      </c>
      <c r="U49" s="4">
        <v>106</v>
      </c>
      <c r="V49" s="4">
        <v>0</v>
      </c>
      <c r="W49" s="4">
        <v>0</v>
      </c>
      <c r="X49" s="4" t="s">
        <v>36</v>
      </c>
      <c r="Y49" s="4" t="s">
        <v>236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238</v>
      </c>
      <c r="E50" s="4" t="s">
        <v>239</v>
      </c>
      <c r="F50" s="6">
        <v>44728</v>
      </c>
      <c r="G50" s="6">
        <v>44729</v>
      </c>
      <c r="H50" s="4">
        <v>1</v>
      </c>
      <c r="I50" s="4">
        <v>1</v>
      </c>
      <c r="J50" s="4">
        <v>1</v>
      </c>
      <c r="K50" s="4" t="s">
        <v>30</v>
      </c>
      <c r="L50" s="4">
        <v>13</v>
      </c>
      <c r="M50" s="4">
        <v>13</v>
      </c>
      <c r="N50" s="4" t="s">
        <v>240</v>
      </c>
      <c r="O50" s="4" t="s">
        <v>162</v>
      </c>
      <c r="P50" s="4" t="s">
        <v>33</v>
      </c>
      <c r="Q50" s="4">
        <v>0</v>
      </c>
      <c r="R50" s="7">
        <v>44728</v>
      </c>
      <c r="S50" s="6">
        <v>44732</v>
      </c>
      <c r="T50" s="4" t="s">
        <v>34</v>
      </c>
      <c r="U50" s="4">
        <v>13</v>
      </c>
      <c r="V50" s="4">
        <v>0</v>
      </c>
      <c r="W50" s="4">
        <v>0</v>
      </c>
      <c r="X50" s="4" t="s">
        <v>241</v>
      </c>
      <c r="Y50" s="4" t="s">
        <v>36</v>
      </c>
    </row>
    <row r="51" s="4" customFormat="1" spans="1:25">
      <c r="A51" s="4" t="s">
        <v>242</v>
      </c>
      <c r="B51" s="4" t="s">
        <v>26</v>
      </c>
      <c r="C51" s="4" t="s">
        <v>27</v>
      </c>
      <c r="D51" s="4" t="s">
        <v>243</v>
      </c>
      <c r="E51" s="4" t="s">
        <v>121</v>
      </c>
      <c r="F51" s="6">
        <v>44728</v>
      </c>
      <c r="G51" s="6">
        <v>44729</v>
      </c>
      <c r="H51" s="4">
        <v>1</v>
      </c>
      <c r="I51" s="4">
        <v>1</v>
      </c>
      <c r="J51" s="4">
        <v>1</v>
      </c>
      <c r="K51" s="4" t="s">
        <v>30</v>
      </c>
      <c r="L51" s="4">
        <v>189</v>
      </c>
      <c r="M51" s="4">
        <v>189</v>
      </c>
      <c r="N51" s="4" t="s">
        <v>244</v>
      </c>
      <c r="O51" s="4" t="s">
        <v>162</v>
      </c>
      <c r="P51" s="4" t="s">
        <v>33</v>
      </c>
      <c r="Q51" s="4">
        <v>0</v>
      </c>
      <c r="R51" s="7">
        <v>44728</v>
      </c>
      <c r="S51" s="6">
        <v>44732</v>
      </c>
      <c r="T51" s="4" t="s">
        <v>34</v>
      </c>
      <c r="U51" s="4">
        <v>189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245</v>
      </c>
      <c r="B52" s="4" t="s">
        <v>26</v>
      </c>
      <c r="C52" s="4" t="s">
        <v>27</v>
      </c>
      <c r="D52" s="4" t="s">
        <v>59</v>
      </c>
      <c r="E52" s="4" t="s">
        <v>60</v>
      </c>
      <c r="F52" s="6">
        <v>44728</v>
      </c>
      <c r="G52" s="6">
        <v>44729</v>
      </c>
      <c r="H52" s="4">
        <v>1</v>
      </c>
      <c r="I52" s="4">
        <v>1</v>
      </c>
      <c r="J52" s="4">
        <v>1</v>
      </c>
      <c r="K52" s="4" t="s">
        <v>30</v>
      </c>
      <c r="L52" s="4">
        <v>28</v>
      </c>
      <c r="M52" s="4">
        <v>28</v>
      </c>
      <c r="N52" s="4" t="s">
        <v>246</v>
      </c>
      <c r="O52" s="4" t="s">
        <v>162</v>
      </c>
      <c r="P52" s="4" t="s">
        <v>33</v>
      </c>
      <c r="Q52" s="4">
        <v>0</v>
      </c>
      <c r="R52" s="7">
        <v>44728</v>
      </c>
      <c r="S52" s="6">
        <v>44732</v>
      </c>
      <c r="T52" s="4" t="s">
        <v>34</v>
      </c>
      <c r="U52" s="4">
        <v>28</v>
      </c>
      <c r="V52" s="4">
        <v>0</v>
      </c>
      <c r="W52" s="4">
        <v>0</v>
      </c>
      <c r="X52" s="4" t="s">
        <v>36</v>
      </c>
      <c r="Y5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"/>
  <sheetViews>
    <sheetView tabSelected="1" workbookViewId="0">
      <selection activeCell="A54" sqref="A54:A5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247</v>
      </c>
    </row>
    <row r="2" s="4" customFormat="1" hidden="1" spans="1:9">
      <c r="A2" s="5">
        <v>17221804784</v>
      </c>
      <c r="B2" s="6">
        <v>44726</v>
      </c>
      <c r="C2" s="6">
        <v>44727</v>
      </c>
      <c r="D2" s="4">
        <v>34</v>
      </c>
      <c r="E2" s="4" t="str">
        <f>VLOOKUP(A2,HOP!A:L,12,0)</f>
        <v>34.00</v>
      </c>
      <c r="F2" s="4" t="str">
        <f>VLOOKUP(A2,HOP!A:C,3,0)</f>
        <v>2407496</v>
      </c>
      <c r="G2" s="4">
        <f>D2-E2</f>
        <v>0</v>
      </c>
      <c r="H2" s="4" t="str">
        <f>$H$1&amp;F2</f>
        <v>，2407496</v>
      </c>
      <c r="I2" s="4" t="str">
        <f>VLOOKUP(A2,HOP!A:U,21,0)</f>
        <v>直连</v>
      </c>
    </row>
    <row r="3" s="4" customFormat="1" hidden="1" spans="1:9">
      <c r="A3" s="5">
        <v>17903563371</v>
      </c>
      <c r="B3" s="6">
        <v>44726</v>
      </c>
      <c r="C3" s="6">
        <v>44727</v>
      </c>
      <c r="D3" s="4">
        <v>178</v>
      </c>
      <c r="E3" s="4" t="str">
        <f>VLOOKUP(A3,HOP!A:L,12,0)</f>
        <v>178.00</v>
      </c>
      <c r="F3" s="4" t="str">
        <f>VLOOKUP(A3,HOP!A:C,3,0)</f>
        <v>2542271</v>
      </c>
      <c r="G3" s="4">
        <f t="shared" ref="G3:G45" si="0">D3-E3</f>
        <v>0</v>
      </c>
      <c r="H3" s="4" t="str">
        <f t="shared" ref="H3:H45" si="1">$H$1&amp;F3</f>
        <v>，2542271</v>
      </c>
      <c r="I3" s="4" t="str">
        <f>VLOOKUP(A3,HOP!A:U,21,0)</f>
        <v>直连</v>
      </c>
    </row>
    <row r="4" s="4" customFormat="1" hidden="1" spans="1:9">
      <c r="A4" s="5">
        <v>17909164599</v>
      </c>
      <c r="B4" s="6">
        <v>44725</v>
      </c>
      <c r="C4" s="6">
        <v>44727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17941048614</v>
      </c>
      <c r="B5" s="6">
        <v>44725</v>
      </c>
      <c r="C5" s="6">
        <v>44727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18001469650</v>
      </c>
      <c r="B6" s="6">
        <v>44725</v>
      </c>
      <c r="C6" s="6">
        <v>44727</v>
      </c>
      <c r="D6" s="4">
        <v>360</v>
      </c>
      <c r="E6" s="4" t="str">
        <f>VLOOKUP(A6,HOP!A:L,12,0)</f>
        <v>360.00</v>
      </c>
      <c r="F6" s="4" t="str">
        <f>VLOOKUP(A6,HOP!A:C,3,0)</f>
        <v>2564931</v>
      </c>
      <c r="G6" s="4">
        <f t="shared" si="0"/>
        <v>0</v>
      </c>
      <c r="H6" s="4" t="str">
        <f t="shared" si="1"/>
        <v>，2564931</v>
      </c>
      <c r="I6" s="4" t="str">
        <f>VLOOKUP(A6,HOP!A:U,21,0)</f>
        <v>直连</v>
      </c>
    </row>
    <row r="7" s="4" customFormat="1" hidden="1" spans="1:9">
      <c r="A7" s="5">
        <v>18097105184</v>
      </c>
      <c r="B7" s="6">
        <v>44723</v>
      </c>
      <c r="C7" s="6">
        <v>44727</v>
      </c>
      <c r="D7" s="4">
        <v>140</v>
      </c>
      <c r="E7" s="4" t="str">
        <f>VLOOKUP(A7,HOP!A:L,12,0)</f>
        <v>140.00</v>
      </c>
      <c r="F7" s="4" t="str">
        <f>VLOOKUP(A7,HOP!A:C,3,0)</f>
        <v>2586719</v>
      </c>
      <c r="G7" s="4">
        <f t="shared" si="0"/>
        <v>0</v>
      </c>
      <c r="H7" s="4" t="str">
        <f t="shared" si="1"/>
        <v>，2586719</v>
      </c>
      <c r="I7" s="4" t="str">
        <f>VLOOKUP(A7,HOP!A:U,21,0)</f>
        <v>直连</v>
      </c>
    </row>
    <row r="8" s="4" customFormat="1" hidden="1" spans="1:9">
      <c r="A8" s="5">
        <v>18114263031</v>
      </c>
      <c r="B8" s="6">
        <v>44726</v>
      </c>
      <c r="C8" s="6">
        <v>44727</v>
      </c>
      <c r="D8" s="4">
        <v>81</v>
      </c>
      <c r="E8" s="4" t="str">
        <f>VLOOKUP(A8,HOP!A:L,12,0)</f>
        <v>81.00</v>
      </c>
      <c r="F8" s="4" t="str">
        <f>VLOOKUP(A8,HOP!A:C,3,0)</f>
        <v>2589648</v>
      </c>
      <c r="G8" s="4">
        <f t="shared" si="0"/>
        <v>0</v>
      </c>
      <c r="H8" s="4" t="str">
        <f t="shared" si="1"/>
        <v>，2589648</v>
      </c>
      <c r="I8" s="4" t="str">
        <f>VLOOKUP(A8,HOP!A:U,21,0)</f>
        <v>直连</v>
      </c>
    </row>
    <row r="9" s="4" customFormat="1" hidden="1" spans="1:9">
      <c r="A9" s="5">
        <v>18114325447</v>
      </c>
      <c r="B9" s="6">
        <v>44726</v>
      </c>
      <c r="C9" s="6">
        <v>44727</v>
      </c>
      <c r="D9" s="4">
        <v>75</v>
      </c>
      <c r="E9" s="4" t="str">
        <f>VLOOKUP(A9,HOP!A:L,12,0)</f>
        <v>75.00</v>
      </c>
      <c r="F9" s="4" t="str">
        <f>VLOOKUP(A9,HOP!A:C,3,0)</f>
        <v>2589687</v>
      </c>
      <c r="G9" s="4">
        <f t="shared" si="0"/>
        <v>0</v>
      </c>
      <c r="H9" s="4" t="str">
        <f t="shared" si="1"/>
        <v>，2589687</v>
      </c>
      <c r="I9" s="4" t="str">
        <f>VLOOKUP(A9,HOP!A:U,21,0)</f>
        <v>直连</v>
      </c>
    </row>
    <row r="10" s="4" customFormat="1" hidden="1" spans="1:9">
      <c r="A10" s="5">
        <v>18115987238</v>
      </c>
      <c r="B10" s="6">
        <v>44726</v>
      </c>
      <c r="C10" s="6">
        <v>44727</v>
      </c>
      <c r="D10" s="4">
        <v>28</v>
      </c>
      <c r="E10" s="4" t="str">
        <f>VLOOKUP(A10,HOP!A:L,12,0)</f>
        <v>28.00</v>
      </c>
      <c r="F10" s="4" t="str">
        <f>VLOOKUP(A10,HOP!A:C,3,0)</f>
        <v>2590159</v>
      </c>
      <c r="G10" s="4">
        <f t="shared" si="0"/>
        <v>0</v>
      </c>
      <c r="H10" s="4" t="str">
        <f t="shared" si="1"/>
        <v>，2590159</v>
      </c>
      <c r="I10" s="4" t="str">
        <f>VLOOKUP(A10,HOP!A:U,21,0)</f>
        <v>直连</v>
      </c>
    </row>
    <row r="11" s="4" customFormat="1" hidden="1" spans="1:9">
      <c r="A11" s="5">
        <v>18118809832</v>
      </c>
      <c r="B11" s="6">
        <v>44726</v>
      </c>
      <c r="C11" s="6">
        <v>44727</v>
      </c>
      <c r="D11" s="4">
        <v>54</v>
      </c>
      <c r="E11" s="4" t="str">
        <f>VLOOKUP(A11,HOP!A:L,12,0)</f>
        <v>54.00</v>
      </c>
      <c r="F11" s="4" t="str">
        <f>VLOOKUP(A11,HOP!A:C,3,0)</f>
        <v>2590321</v>
      </c>
      <c r="G11" s="4">
        <f t="shared" si="0"/>
        <v>0</v>
      </c>
      <c r="H11" s="4" t="str">
        <f t="shared" si="1"/>
        <v>，2590321</v>
      </c>
      <c r="I11" s="4" t="str">
        <f>VLOOKUP(A11,HOP!A:U,21,0)</f>
        <v>直连</v>
      </c>
    </row>
    <row r="12" s="4" customFormat="1" spans="1:10">
      <c r="A12" s="5">
        <v>17669246450</v>
      </c>
      <c r="B12" s="6">
        <v>44707</v>
      </c>
      <c r="C12" s="6">
        <v>44708</v>
      </c>
      <c r="D12" s="4">
        <v>3.27</v>
      </c>
      <c r="E12" s="4" t="e">
        <f>VLOOKUP(A12,HOP!A:L,12,0)</f>
        <v>#N/A</v>
      </c>
      <c r="F12" s="4">
        <v>2472718</v>
      </c>
      <c r="G12" s="4" t="e">
        <f t="shared" si="0"/>
        <v>#N/A</v>
      </c>
      <c r="H12" s="4" t="str">
        <f t="shared" si="1"/>
        <v>，2472718</v>
      </c>
      <c r="I12" s="4" t="e">
        <f>VLOOKUP(A12,HOP!A:U,21,0)</f>
        <v>#N/A</v>
      </c>
      <c r="J12" s="4" t="s">
        <v>248</v>
      </c>
    </row>
    <row r="13" s="4" customFormat="1" hidden="1" spans="1:9">
      <c r="A13" s="5">
        <v>17213272763</v>
      </c>
      <c r="B13" s="6">
        <v>44726</v>
      </c>
      <c r="C13" s="6">
        <v>44728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17737270046</v>
      </c>
      <c r="B14" s="6">
        <v>44727</v>
      </c>
      <c r="C14" s="6">
        <v>44728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17790129787</v>
      </c>
      <c r="B15" s="6">
        <v>44727</v>
      </c>
      <c r="C15" s="6">
        <v>44728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17856774973</v>
      </c>
      <c r="B16" s="6">
        <v>44724</v>
      </c>
      <c r="C16" s="6">
        <v>44728</v>
      </c>
      <c r="D16" s="4">
        <v>312</v>
      </c>
      <c r="E16" s="4" t="str">
        <f>VLOOKUP(A16,HOP!A:L,12,0)</f>
        <v>312.00</v>
      </c>
      <c r="F16" s="4" t="str">
        <f>VLOOKUP(A16,HOP!A:C,3,0)</f>
        <v>2527433</v>
      </c>
      <c r="G16" s="4">
        <f t="shared" si="0"/>
        <v>0</v>
      </c>
      <c r="H16" s="4" t="str">
        <f t="shared" si="1"/>
        <v>，2527433</v>
      </c>
      <c r="I16" s="4" t="str">
        <f>VLOOKUP(A16,HOP!A:U,21,0)</f>
        <v>直连</v>
      </c>
    </row>
    <row r="17" s="4" customFormat="1" hidden="1" spans="1:9">
      <c r="A17" s="5">
        <v>17964426472</v>
      </c>
      <c r="B17" s="6">
        <v>44727</v>
      </c>
      <c r="C17" s="6">
        <v>44728</v>
      </c>
      <c r="D17" s="4">
        <v>0</v>
      </c>
      <c r="E17" s="4" t="str">
        <f>VLOOKUP(A17,HOP!A:L,12,0)</f>
        <v>0.00</v>
      </c>
      <c r="F17" s="4" t="str">
        <f>VLOOKUP(A17,HOP!A:C,3,0)</f>
        <v>2557581</v>
      </c>
      <c r="G17" s="4">
        <f t="shared" si="0"/>
        <v>0</v>
      </c>
      <c r="H17" s="4" t="str">
        <f t="shared" si="1"/>
        <v>，2557581</v>
      </c>
      <c r="I17" s="4" t="str">
        <f>VLOOKUP(A17,HOP!A:U,21,0)</f>
        <v>直连</v>
      </c>
    </row>
    <row r="18" s="4" customFormat="1" hidden="1" spans="1:9">
      <c r="A18" s="5">
        <v>18065367623</v>
      </c>
      <c r="B18" s="6">
        <v>44727</v>
      </c>
      <c r="C18" s="6">
        <v>44728</v>
      </c>
      <c r="D18" s="4">
        <v>186</v>
      </c>
      <c r="E18" s="4" t="str">
        <f>VLOOKUP(A18,HOP!A:L,12,0)</f>
        <v>186.00</v>
      </c>
      <c r="F18" s="4" t="str">
        <f>VLOOKUP(A18,HOP!A:C,3,0)</f>
        <v>2579405</v>
      </c>
      <c r="G18" s="4">
        <f t="shared" si="0"/>
        <v>0</v>
      </c>
      <c r="H18" s="4" t="str">
        <f t="shared" si="1"/>
        <v>，2579405</v>
      </c>
      <c r="I18" s="4" t="str">
        <f>VLOOKUP(A18,HOP!A:U,21,0)</f>
        <v>直连</v>
      </c>
    </row>
    <row r="19" s="4" customFormat="1" hidden="1" spans="1:9">
      <c r="A19" s="5">
        <v>18081428676</v>
      </c>
      <c r="B19" s="6">
        <v>44726</v>
      </c>
      <c r="C19" s="6">
        <v>44728</v>
      </c>
      <c r="D19" s="4">
        <v>290</v>
      </c>
      <c r="E19" s="4" t="str">
        <f>VLOOKUP(A19,HOP!A:L,12,0)</f>
        <v>290.00</v>
      </c>
      <c r="F19" s="4" t="str">
        <f>VLOOKUP(A19,HOP!A:C,3,0)</f>
        <v>2583076</v>
      </c>
      <c r="G19" s="4">
        <f t="shared" si="0"/>
        <v>0</v>
      </c>
      <c r="H19" s="4" t="str">
        <f t="shared" si="1"/>
        <v>，2583076</v>
      </c>
      <c r="I19" s="4" t="str">
        <f>VLOOKUP(A19,HOP!A:U,21,0)</f>
        <v>直连</v>
      </c>
    </row>
    <row r="20" s="4" customFormat="1" hidden="1" spans="1:9">
      <c r="A20" s="5">
        <v>18091884352</v>
      </c>
      <c r="B20" s="6">
        <v>44723</v>
      </c>
      <c r="C20" s="6">
        <v>44728</v>
      </c>
      <c r="D20" s="4">
        <v>711</v>
      </c>
      <c r="E20" s="4" t="str">
        <f>VLOOKUP(A20,HOP!A:L,12,0)</f>
        <v>711.00</v>
      </c>
      <c r="F20" s="4" t="str">
        <f>VLOOKUP(A20,HOP!A:C,3,0)</f>
        <v>2585581</v>
      </c>
      <c r="G20" s="4">
        <f t="shared" si="0"/>
        <v>0</v>
      </c>
      <c r="H20" s="4" t="str">
        <f t="shared" si="1"/>
        <v>，2585581</v>
      </c>
      <c r="I20" s="4" t="str">
        <f>VLOOKUP(A20,HOP!A:U,21,0)</f>
        <v>直连</v>
      </c>
    </row>
    <row r="21" s="4" customFormat="1" hidden="1" spans="1:9">
      <c r="A21" s="5">
        <v>18092207463</v>
      </c>
      <c r="B21" s="6">
        <v>44727</v>
      </c>
      <c r="C21" s="6">
        <v>44728</v>
      </c>
      <c r="D21" s="4">
        <v>61</v>
      </c>
      <c r="E21" s="4" t="str">
        <f>VLOOKUP(A21,HOP!A:L,12,0)</f>
        <v>61.00</v>
      </c>
      <c r="F21" s="4" t="str">
        <f>VLOOKUP(A21,HOP!A:C,3,0)</f>
        <v>2585741</v>
      </c>
      <c r="G21" s="4">
        <f t="shared" si="0"/>
        <v>0</v>
      </c>
      <c r="H21" s="4" t="str">
        <f t="shared" si="1"/>
        <v>，2585741</v>
      </c>
      <c r="I21" s="4" t="str">
        <f>VLOOKUP(A21,HOP!A:U,21,0)</f>
        <v>直连</v>
      </c>
    </row>
    <row r="22" s="4" customFormat="1" hidden="1" spans="1:9">
      <c r="A22" s="5">
        <v>18102128817</v>
      </c>
      <c r="B22" s="6">
        <v>44727</v>
      </c>
      <c r="C22" s="6">
        <v>44728</v>
      </c>
      <c r="D22" s="4">
        <v>167</v>
      </c>
      <c r="E22" s="4" t="str">
        <f>VLOOKUP(A22,HOP!A:L,12,0)</f>
        <v>167.00</v>
      </c>
      <c r="F22" s="4" t="str">
        <f>VLOOKUP(A22,HOP!A:C,3,0)</f>
        <v>2587520</v>
      </c>
      <c r="G22" s="4">
        <f t="shared" si="0"/>
        <v>0</v>
      </c>
      <c r="H22" s="4" t="str">
        <f t="shared" si="1"/>
        <v>，2587520</v>
      </c>
      <c r="I22" s="4" t="str">
        <f>VLOOKUP(A22,HOP!A:U,21,0)</f>
        <v>直连</v>
      </c>
    </row>
    <row r="23" s="4" customFormat="1" hidden="1" spans="1:9">
      <c r="A23" s="5">
        <v>18108644634</v>
      </c>
      <c r="B23" s="6">
        <v>44726</v>
      </c>
      <c r="C23" s="6">
        <v>44728</v>
      </c>
      <c r="D23" s="4">
        <v>96</v>
      </c>
      <c r="E23" s="4" t="str">
        <f>VLOOKUP(A23,HOP!A:L,12,0)</f>
        <v>96.00</v>
      </c>
      <c r="F23" s="4" t="str">
        <f>VLOOKUP(A23,HOP!A:C,3,0)</f>
        <v>2588854</v>
      </c>
      <c r="G23" s="4">
        <f t="shared" si="0"/>
        <v>0</v>
      </c>
      <c r="H23" s="4" t="str">
        <f t="shared" si="1"/>
        <v>，2588854</v>
      </c>
      <c r="I23" s="4" t="str">
        <f>VLOOKUP(A23,HOP!A:U,21,0)</f>
        <v>直连</v>
      </c>
    </row>
    <row r="24" s="4" customFormat="1" hidden="1" spans="1:9">
      <c r="A24" s="5">
        <v>18120488206</v>
      </c>
      <c r="B24" s="6">
        <v>44727</v>
      </c>
      <c r="C24" s="6">
        <v>44728</v>
      </c>
      <c r="D24" s="4">
        <v>51</v>
      </c>
      <c r="E24" s="4" t="str">
        <f>VLOOKUP(A24,HOP!A:L,12,0)</f>
        <v>51.00</v>
      </c>
      <c r="F24" s="4" t="str">
        <f>VLOOKUP(A24,HOP!A:C,3,0)</f>
        <v>2590756</v>
      </c>
      <c r="G24" s="4">
        <f t="shared" si="0"/>
        <v>0</v>
      </c>
      <c r="H24" s="4" t="str">
        <f t="shared" si="1"/>
        <v>，2590756</v>
      </c>
      <c r="I24" s="4" t="str">
        <f>VLOOKUP(A24,HOP!A:U,21,0)</f>
        <v>直连</v>
      </c>
    </row>
    <row r="25" s="4" customFormat="1" hidden="1" spans="1:9">
      <c r="A25" s="5">
        <v>18123003966</v>
      </c>
      <c r="B25" s="6">
        <v>44727</v>
      </c>
      <c r="C25" s="6">
        <v>44728</v>
      </c>
      <c r="D25" s="4">
        <v>116</v>
      </c>
      <c r="E25" s="4" t="str">
        <f>VLOOKUP(A25,HOP!A:L,12,0)</f>
        <v>116.00</v>
      </c>
      <c r="F25" s="4" t="str">
        <f>VLOOKUP(A25,HOP!A:C,3,0)</f>
        <v>2591231</v>
      </c>
      <c r="G25" s="4">
        <f t="shared" si="0"/>
        <v>0</v>
      </c>
      <c r="H25" s="4" t="str">
        <f t="shared" si="1"/>
        <v>，2591231</v>
      </c>
      <c r="I25" s="4" t="str">
        <f>VLOOKUP(A25,HOP!A:U,21,0)</f>
        <v>直连</v>
      </c>
    </row>
    <row r="26" s="4" customFormat="1" hidden="1" spans="1:9">
      <c r="A26" s="5">
        <v>18125832002</v>
      </c>
      <c r="B26" s="6">
        <v>44727</v>
      </c>
      <c r="C26" s="6">
        <v>44728</v>
      </c>
      <c r="D26" s="4">
        <v>131</v>
      </c>
      <c r="E26" s="4" t="str">
        <f>VLOOKUP(A26,HOP!A:L,12,0)</f>
        <v>131.00</v>
      </c>
      <c r="F26" s="4" t="str">
        <f>VLOOKUP(A26,HOP!A:C,3,0)</f>
        <v>2591965</v>
      </c>
      <c r="G26" s="4">
        <f t="shared" si="0"/>
        <v>0</v>
      </c>
      <c r="H26" s="4" t="str">
        <f t="shared" si="1"/>
        <v>，2591965</v>
      </c>
      <c r="I26" s="4" t="str">
        <f>VLOOKUP(A26,HOP!A:U,21,0)</f>
        <v>直连</v>
      </c>
    </row>
    <row r="27" s="4" customFormat="1" hidden="1" spans="1:9">
      <c r="A27" s="5">
        <v>18127771605</v>
      </c>
      <c r="B27" s="6">
        <v>44727</v>
      </c>
      <c r="C27" s="6">
        <v>44728</v>
      </c>
      <c r="D27" s="4">
        <v>199</v>
      </c>
      <c r="E27" s="4" t="str">
        <f>VLOOKUP(A27,HOP!A:L,12,0)</f>
        <v>199.00</v>
      </c>
      <c r="F27" s="4" t="str">
        <f>VLOOKUP(A27,HOP!A:C,3,0)</f>
        <v>2592233</v>
      </c>
      <c r="G27" s="4">
        <f t="shared" si="0"/>
        <v>0</v>
      </c>
      <c r="H27" s="4" t="str">
        <f t="shared" si="1"/>
        <v>，2592233</v>
      </c>
      <c r="I27" s="4" t="str">
        <f>VLOOKUP(A27,HOP!A:U,21,0)</f>
        <v>直连</v>
      </c>
    </row>
    <row r="28" s="4" customFormat="1" hidden="1" spans="1:9">
      <c r="A28" s="5">
        <v>17838933297</v>
      </c>
      <c r="B28" s="6">
        <v>44728</v>
      </c>
      <c r="C28" s="6">
        <v>44729</v>
      </c>
      <c r="D28" s="4">
        <v>44</v>
      </c>
      <c r="E28" s="4" t="str">
        <f>VLOOKUP(A28,HOP!A:L,12,0)</f>
        <v>44.00</v>
      </c>
      <c r="F28" s="4" t="str">
        <f>VLOOKUP(A28,HOP!A:C,3,0)</f>
        <v>2522855</v>
      </c>
      <c r="G28" s="4">
        <f t="shared" si="0"/>
        <v>0</v>
      </c>
      <c r="H28" s="4" t="str">
        <f t="shared" si="1"/>
        <v>，2522855</v>
      </c>
      <c r="I28" s="4" t="str">
        <f>VLOOKUP(A28,HOP!A:U,21,0)</f>
        <v>直连</v>
      </c>
    </row>
    <row r="29" s="4" customFormat="1" hidden="1" spans="1:9">
      <c r="A29" s="5">
        <v>17903611791</v>
      </c>
      <c r="B29" s="6">
        <v>44728</v>
      </c>
      <c r="C29" s="6">
        <v>44729</v>
      </c>
      <c r="D29" s="4">
        <v>47</v>
      </c>
      <c r="E29" s="4" t="str">
        <f>VLOOKUP(A29,HOP!A:L,12,0)</f>
        <v>47.00</v>
      </c>
      <c r="F29" s="4" t="str">
        <f>VLOOKUP(A29,HOP!A:C,3,0)</f>
        <v>2542320</v>
      </c>
      <c r="G29" s="4">
        <f t="shared" si="0"/>
        <v>0</v>
      </c>
      <c r="H29" s="4" t="str">
        <f t="shared" si="1"/>
        <v>，2542320</v>
      </c>
      <c r="I29" s="4" t="str">
        <f>VLOOKUP(A29,HOP!A:U,21,0)</f>
        <v>直连</v>
      </c>
    </row>
    <row r="30" s="4" customFormat="1" hidden="1" spans="1:9">
      <c r="A30" s="5">
        <v>17968025049</v>
      </c>
      <c r="B30" s="6">
        <v>44728</v>
      </c>
      <c r="C30" s="6">
        <v>44729</v>
      </c>
      <c r="D30" s="4">
        <v>321</v>
      </c>
      <c r="E30" s="4" t="str">
        <f>VLOOKUP(A30,HOP!A:L,12,0)</f>
        <v>321.00</v>
      </c>
      <c r="F30" s="4" t="str">
        <f>VLOOKUP(A30,HOP!A:C,3,0)</f>
        <v>2558230</v>
      </c>
      <c r="G30" s="4">
        <f t="shared" si="0"/>
        <v>0</v>
      </c>
      <c r="H30" s="4" t="str">
        <f t="shared" si="1"/>
        <v>，2558230</v>
      </c>
      <c r="I30" s="4" t="str">
        <f>VLOOKUP(A30,HOP!A:U,21,0)</f>
        <v>直连</v>
      </c>
    </row>
    <row r="31" s="4" customFormat="1" hidden="1" spans="1:9">
      <c r="A31" s="5">
        <v>17976059139</v>
      </c>
      <c r="B31" s="6">
        <v>44724</v>
      </c>
      <c r="C31" s="6">
        <v>44729</v>
      </c>
      <c r="D31" s="4">
        <v>415</v>
      </c>
      <c r="E31" s="4" t="str">
        <f>VLOOKUP(A31,HOP!A:L,12,0)</f>
        <v>415.00</v>
      </c>
      <c r="F31" s="4" t="str">
        <f>VLOOKUP(A31,HOP!A:C,3,0)</f>
        <v>2560105</v>
      </c>
      <c r="G31" s="4">
        <f t="shared" si="0"/>
        <v>0</v>
      </c>
      <c r="H31" s="4" t="str">
        <f t="shared" si="1"/>
        <v>，2560105</v>
      </c>
      <c r="I31" s="4" t="str">
        <f>VLOOKUP(A31,HOP!A:U,21,0)</f>
        <v>直连</v>
      </c>
    </row>
    <row r="32" s="4" customFormat="1" hidden="1" spans="1:9">
      <c r="A32" s="5">
        <v>18016092028</v>
      </c>
      <c r="B32" s="6">
        <v>44728</v>
      </c>
      <c r="C32" s="6">
        <v>44729</v>
      </c>
      <c r="D32" s="4">
        <v>280</v>
      </c>
      <c r="E32" s="4" t="str">
        <f>VLOOKUP(A32,HOP!A:L,12,0)</f>
        <v>280.00</v>
      </c>
      <c r="F32" s="4" t="str">
        <f>VLOOKUP(A32,HOP!A:C,3,0)</f>
        <v>2567547</v>
      </c>
      <c r="G32" s="4">
        <f t="shared" si="0"/>
        <v>0</v>
      </c>
      <c r="H32" s="4" t="str">
        <f t="shared" si="1"/>
        <v>，2567547</v>
      </c>
      <c r="I32" s="4" t="str">
        <f>VLOOKUP(A32,HOP!A:U,21,0)</f>
        <v>直连</v>
      </c>
    </row>
    <row r="33" s="4" customFormat="1" hidden="1" spans="1:9">
      <c r="A33" s="5">
        <v>18020498147</v>
      </c>
      <c r="B33" s="6">
        <v>44728</v>
      </c>
      <c r="C33" s="6">
        <v>44729</v>
      </c>
      <c r="D33" s="4">
        <v>280</v>
      </c>
      <c r="E33" s="4" t="str">
        <f>VLOOKUP(A33,HOP!A:L,12,0)</f>
        <v>280.00</v>
      </c>
      <c r="F33" s="4" t="str">
        <f>VLOOKUP(A33,HOP!A:C,3,0)</f>
        <v>2568765</v>
      </c>
      <c r="G33" s="4">
        <f t="shared" si="0"/>
        <v>0</v>
      </c>
      <c r="H33" s="4" t="str">
        <f t="shared" si="1"/>
        <v>，2568765</v>
      </c>
      <c r="I33" s="4" t="str">
        <f>VLOOKUP(A33,HOP!A:U,21,0)</f>
        <v>直连</v>
      </c>
    </row>
    <row r="34" s="4" customFormat="1" hidden="1" spans="1:9">
      <c r="A34" s="5">
        <v>18065261991</v>
      </c>
      <c r="B34" s="6">
        <v>44721</v>
      </c>
      <c r="C34" s="6">
        <v>44729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18085323453</v>
      </c>
      <c r="B35" s="6">
        <v>44726</v>
      </c>
      <c r="C35" s="6">
        <v>44729</v>
      </c>
      <c r="D35" s="4">
        <v>513</v>
      </c>
      <c r="E35" s="4" t="str">
        <f>VLOOKUP(A35,HOP!A:L,12,0)</f>
        <v>513.00</v>
      </c>
      <c r="F35" s="4" t="str">
        <f>VLOOKUP(A35,HOP!A:C,3,0)</f>
        <v>2584168</v>
      </c>
      <c r="G35" s="4">
        <f t="shared" si="0"/>
        <v>0</v>
      </c>
      <c r="H35" s="4" t="str">
        <f t="shared" si="1"/>
        <v>，2584168</v>
      </c>
      <c r="I35" s="4" t="str">
        <f>VLOOKUP(A35,HOP!A:U,21,0)</f>
        <v>直连</v>
      </c>
    </row>
    <row r="36" s="4" customFormat="1" hidden="1" spans="1:9">
      <c r="A36" s="5">
        <v>18088427601</v>
      </c>
      <c r="B36" s="6">
        <v>44728</v>
      </c>
      <c r="C36" s="6">
        <v>44729</v>
      </c>
      <c r="D36" s="4">
        <v>78</v>
      </c>
      <c r="E36" s="4" t="str">
        <f>VLOOKUP(A36,HOP!A:L,12,0)</f>
        <v>78.00</v>
      </c>
      <c r="F36" s="4" t="str">
        <f>VLOOKUP(A36,HOP!A:C,3,0)</f>
        <v>2584878</v>
      </c>
      <c r="G36" s="4">
        <f t="shared" si="0"/>
        <v>0</v>
      </c>
      <c r="H36" s="4" t="str">
        <f t="shared" si="1"/>
        <v>，2584878</v>
      </c>
      <c r="I36" s="4" t="str">
        <f>VLOOKUP(A36,HOP!A:U,21,0)</f>
        <v>直连</v>
      </c>
    </row>
    <row r="37" s="4" customFormat="1" hidden="1" spans="1:9">
      <c r="A37" s="5">
        <v>18098524296</v>
      </c>
      <c r="B37" s="6">
        <v>44728</v>
      </c>
      <c r="C37" s="6">
        <v>44729</v>
      </c>
      <c r="D37" s="4">
        <v>549</v>
      </c>
      <c r="E37" s="4" t="str">
        <f>VLOOKUP(A37,HOP!A:L,12,0)</f>
        <v>549.00</v>
      </c>
      <c r="F37" s="4" t="str">
        <f>VLOOKUP(A37,HOP!A:C,3,0)</f>
        <v>2587147</v>
      </c>
      <c r="G37" s="4">
        <f t="shared" si="0"/>
        <v>0</v>
      </c>
      <c r="H37" s="4" t="str">
        <f t="shared" si="1"/>
        <v>，2587147</v>
      </c>
      <c r="I37" s="4" t="str">
        <f>VLOOKUP(A37,HOP!A:U,21,0)</f>
        <v>直连</v>
      </c>
    </row>
    <row r="38" s="4" customFormat="1" hidden="1" spans="1:9">
      <c r="A38" s="5">
        <v>18107335452</v>
      </c>
      <c r="B38" s="6">
        <v>44728</v>
      </c>
      <c r="C38" s="6">
        <v>44729</v>
      </c>
      <c r="D38" s="4">
        <v>39</v>
      </c>
      <c r="E38" s="4" t="str">
        <f>VLOOKUP(A38,HOP!A:L,12,0)</f>
        <v>39.00</v>
      </c>
      <c r="F38" s="4" t="str">
        <f>VLOOKUP(A38,HOP!A:C,3,0)</f>
        <v>2588422</v>
      </c>
      <c r="G38" s="4">
        <f t="shared" si="0"/>
        <v>0</v>
      </c>
      <c r="H38" s="4" t="str">
        <f t="shared" si="1"/>
        <v>，2588422</v>
      </c>
      <c r="I38" s="4" t="str">
        <f>VLOOKUP(A38,HOP!A:U,21,0)</f>
        <v>直连</v>
      </c>
    </row>
    <row r="39" s="4" customFormat="1" hidden="1" spans="1:9">
      <c r="A39" s="5">
        <v>18115038509</v>
      </c>
      <c r="B39" s="6">
        <v>44726</v>
      </c>
      <c r="C39" s="6">
        <v>44729</v>
      </c>
      <c r="D39" s="4">
        <v>112</v>
      </c>
      <c r="E39" s="4" t="str">
        <f>VLOOKUP(A39,HOP!A:L,12,0)</f>
        <v>112.00</v>
      </c>
      <c r="F39" s="4" t="str">
        <f>VLOOKUP(A39,HOP!A:C,3,0)</f>
        <v>2589918</v>
      </c>
      <c r="G39" s="4">
        <f t="shared" si="0"/>
        <v>0</v>
      </c>
      <c r="H39" s="4" t="str">
        <f t="shared" si="1"/>
        <v>，2589918</v>
      </c>
      <c r="I39" s="4" t="str">
        <f>VLOOKUP(A39,HOP!A:U,21,0)</f>
        <v>直连</v>
      </c>
    </row>
    <row r="40" s="4" customFormat="1" hidden="1" spans="1:9">
      <c r="A40" s="5">
        <v>18118646644</v>
      </c>
      <c r="B40" s="6">
        <v>44728</v>
      </c>
      <c r="C40" s="6">
        <v>44729</v>
      </c>
      <c r="D40" s="4">
        <v>113</v>
      </c>
      <c r="E40" s="4" t="str">
        <f>VLOOKUP(A40,HOP!A:L,12,0)</f>
        <v>113.00</v>
      </c>
      <c r="F40" s="4" t="str">
        <f>VLOOKUP(A40,HOP!A:C,3,0)</f>
        <v>2590283</v>
      </c>
      <c r="G40" s="4">
        <f t="shared" si="0"/>
        <v>0</v>
      </c>
      <c r="H40" s="4" t="str">
        <f t="shared" si="1"/>
        <v>，2590283</v>
      </c>
      <c r="I40" s="4" t="str">
        <f>VLOOKUP(A40,HOP!A:U,21,0)</f>
        <v>直连</v>
      </c>
    </row>
    <row r="41" s="4" customFormat="1" hidden="1" spans="1:9">
      <c r="A41" s="5">
        <v>18124070919</v>
      </c>
      <c r="B41" s="6">
        <v>44728</v>
      </c>
      <c r="C41" s="6">
        <v>44729</v>
      </c>
      <c r="D41" s="4">
        <v>74</v>
      </c>
      <c r="E41" s="4" t="str">
        <f>VLOOKUP(A41,HOP!A:L,12,0)</f>
        <v>74.00</v>
      </c>
      <c r="F41" s="4" t="str">
        <f>VLOOKUP(A41,HOP!A:C,3,0)</f>
        <v>2591453</v>
      </c>
      <c r="G41" s="4">
        <f t="shared" si="0"/>
        <v>0</v>
      </c>
      <c r="H41" s="4" t="str">
        <f t="shared" si="1"/>
        <v>，2591453</v>
      </c>
      <c r="I41" s="4" t="str">
        <f>VLOOKUP(A41,HOP!A:U,21,0)</f>
        <v>直连</v>
      </c>
    </row>
    <row r="42" s="4" customFormat="1" hidden="1" spans="1:9">
      <c r="A42" s="5">
        <v>18125311932</v>
      </c>
      <c r="B42" s="6">
        <v>44728</v>
      </c>
      <c r="C42" s="6">
        <v>44729</v>
      </c>
      <c r="D42" s="4">
        <v>106</v>
      </c>
      <c r="E42" s="4" t="str">
        <f>VLOOKUP(A42,HOP!A:L,12,0)</f>
        <v>106.00</v>
      </c>
      <c r="F42" s="4" t="str">
        <f>VLOOKUP(A42,HOP!A:C,3,0)</f>
        <v>2591739</v>
      </c>
      <c r="G42" s="4">
        <f t="shared" si="0"/>
        <v>0</v>
      </c>
      <c r="H42" s="4" t="str">
        <f t="shared" si="1"/>
        <v>，2591739</v>
      </c>
      <c r="I42" s="4" t="str">
        <f>VLOOKUP(A42,HOP!A:U,21,0)</f>
        <v>直连</v>
      </c>
    </row>
    <row r="43" s="4" customFormat="1" hidden="1" spans="1:9">
      <c r="A43" s="5">
        <v>18128448503</v>
      </c>
      <c r="B43" s="6">
        <v>44728</v>
      </c>
      <c r="C43" s="6">
        <v>44729</v>
      </c>
      <c r="D43" s="4">
        <v>13</v>
      </c>
      <c r="E43" s="4" t="str">
        <f>VLOOKUP(A43,HOP!A:L,12,0)</f>
        <v>13.00</v>
      </c>
      <c r="F43" s="4" t="str">
        <f>VLOOKUP(A43,HOP!A:C,3,0)</f>
        <v>2592516</v>
      </c>
      <c r="G43" s="4">
        <f t="shared" si="0"/>
        <v>0</v>
      </c>
      <c r="H43" s="4" t="str">
        <f t="shared" si="1"/>
        <v>，2592516</v>
      </c>
      <c r="I43" s="4" t="str">
        <f>VLOOKUP(A43,HOP!A:U,21,0)</f>
        <v>直连</v>
      </c>
    </row>
    <row r="44" s="4" customFormat="1" hidden="1" spans="1:9">
      <c r="A44" s="5">
        <v>18128560799</v>
      </c>
      <c r="B44" s="6">
        <v>44728</v>
      </c>
      <c r="C44" s="6">
        <v>44729</v>
      </c>
      <c r="D44" s="4">
        <v>189</v>
      </c>
      <c r="E44" s="4" t="str">
        <f>VLOOKUP(A44,HOP!A:L,12,0)</f>
        <v>189.00</v>
      </c>
      <c r="F44" s="4" t="str">
        <f>VLOOKUP(A44,HOP!A:C,3,0)</f>
        <v>2592549</v>
      </c>
      <c r="G44" s="4">
        <f t="shared" si="0"/>
        <v>0</v>
      </c>
      <c r="H44" s="4" t="str">
        <f t="shared" si="1"/>
        <v>，2592549</v>
      </c>
      <c r="I44" s="4" t="str">
        <f>VLOOKUP(A44,HOP!A:U,21,0)</f>
        <v>直连</v>
      </c>
    </row>
    <row r="45" s="4" customFormat="1" hidden="1" spans="1:9">
      <c r="A45" s="5">
        <v>18129074578</v>
      </c>
      <c r="B45" s="6">
        <v>44728</v>
      </c>
      <c r="C45" s="6">
        <v>44729</v>
      </c>
      <c r="D45" s="4">
        <v>28</v>
      </c>
      <c r="E45" s="4" t="str">
        <f>VLOOKUP(A45,HOP!A:L,12,0)</f>
        <v>28.00</v>
      </c>
      <c r="F45" s="4" t="str">
        <f>VLOOKUP(A45,HOP!A:C,3,0)</f>
        <v>2592678</v>
      </c>
      <c r="G45" s="4">
        <f t="shared" si="0"/>
        <v>0</v>
      </c>
      <c r="H45" s="4" t="str">
        <f t="shared" si="1"/>
        <v>，2592678</v>
      </c>
      <c r="I45" s="4" t="str">
        <f>VLOOKUP(A45,HOP!A:U,21,0)</f>
        <v>直连</v>
      </c>
    </row>
    <row r="47" spans="4:4">
      <c r="D47" s="4">
        <f>SUM(D2:D46)</f>
        <v>6474.27</v>
      </c>
    </row>
    <row r="54" spans="1:1">
      <c r="A54" s="4" t="s">
        <v>249</v>
      </c>
    </row>
    <row r="55" spans="1:1">
      <c r="A55" s="4" t="s">
        <v>250</v>
      </c>
    </row>
    <row r="56" spans="1:1">
      <c r="A56" s="4" t="s">
        <v>251</v>
      </c>
    </row>
  </sheetData>
  <autoFilter ref="A1:X45">
    <filterColumn colId="3">
      <filters>
        <filter val="290"/>
        <filter val="51"/>
        <filter val="711"/>
        <filter val="112"/>
        <filter val="312"/>
        <filter val="13"/>
        <filter val="113"/>
        <filter val="513"/>
        <filter val="54"/>
        <filter val="415"/>
        <filter val="96"/>
        <filter val="116"/>
        <filter val="199"/>
        <filter val="360"/>
        <filter val="61"/>
        <filter val="321"/>
        <filter val="167"/>
        <filter val="3.27"/>
        <filter val="28"/>
        <filter val="131"/>
        <filter val="34"/>
        <filter val="74"/>
        <filter val="75"/>
        <filter val="78"/>
        <filter val="178"/>
        <filter val="39"/>
        <filter val="140"/>
        <filter val="280"/>
        <filter val="81"/>
        <filter val="44"/>
        <filter val="106"/>
        <filter val="186"/>
        <filter val="47"/>
        <filter val="189"/>
        <filter val="5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252</v>
      </c>
      <c r="B1" s="2" t="s">
        <v>253</v>
      </c>
      <c r="C1" s="2" t="s">
        <v>254</v>
      </c>
      <c r="D1" s="2" t="s">
        <v>255</v>
      </c>
      <c r="E1" s="2" t="s">
        <v>13</v>
      </c>
      <c r="F1" s="2" t="s">
        <v>5</v>
      </c>
      <c r="G1" s="2" t="s">
        <v>6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  <c r="U1" s="2" t="s">
        <v>269</v>
      </c>
    </row>
    <row r="2" s="1" customFormat="1" spans="1:21">
      <c r="A2" s="3">
        <v>17221804784</v>
      </c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274</v>
      </c>
      <c r="G2" s="1" t="s">
        <v>275</v>
      </c>
      <c r="H2" s="1" t="s">
        <v>276</v>
      </c>
      <c r="I2" s="1" t="s">
        <v>277</v>
      </c>
      <c r="J2" s="1" t="s">
        <v>30</v>
      </c>
      <c r="K2" s="1" t="s">
        <v>278</v>
      </c>
      <c r="L2" s="1" t="s">
        <v>278</v>
      </c>
      <c r="M2" s="1" t="s">
        <v>279</v>
      </c>
      <c r="N2" s="1" t="s">
        <v>279</v>
      </c>
      <c r="O2" s="1" t="s">
        <v>280</v>
      </c>
      <c r="P2" s="1" t="s">
        <v>281</v>
      </c>
      <c r="Q2" s="1" t="s">
        <v>282</v>
      </c>
      <c r="R2" s="1" t="s">
        <v>283</v>
      </c>
      <c r="S2" s="1" t="s">
        <v>284</v>
      </c>
      <c r="T2" s="1" t="s">
        <v>285</v>
      </c>
      <c r="U2" s="1" t="s">
        <v>286</v>
      </c>
    </row>
    <row r="3" s="1" customFormat="1" spans="1:21">
      <c r="A3" s="3">
        <v>17838933297</v>
      </c>
      <c r="B3" s="1" t="s">
        <v>287</v>
      </c>
      <c r="C3" s="1" t="s">
        <v>288</v>
      </c>
      <c r="D3" s="1" t="s">
        <v>289</v>
      </c>
      <c r="E3" s="1" t="s">
        <v>290</v>
      </c>
      <c r="F3" s="1" t="s">
        <v>291</v>
      </c>
      <c r="G3" s="1" t="s">
        <v>292</v>
      </c>
      <c r="H3" s="1" t="s">
        <v>276</v>
      </c>
      <c r="I3" s="1" t="s">
        <v>293</v>
      </c>
      <c r="J3" s="1" t="s">
        <v>30</v>
      </c>
      <c r="K3" s="1" t="s">
        <v>294</v>
      </c>
      <c r="L3" s="1" t="s">
        <v>294</v>
      </c>
      <c r="M3" s="1" t="s">
        <v>279</v>
      </c>
      <c r="N3" s="1" t="s">
        <v>279</v>
      </c>
      <c r="O3" s="1" t="s">
        <v>280</v>
      </c>
      <c r="P3" s="1" t="s">
        <v>281</v>
      </c>
      <c r="Q3" s="1" t="s">
        <v>282</v>
      </c>
      <c r="R3" s="1" t="s">
        <v>295</v>
      </c>
      <c r="S3" s="1" t="s">
        <v>284</v>
      </c>
      <c r="T3" s="1" t="s">
        <v>285</v>
      </c>
      <c r="U3" s="1" t="s">
        <v>286</v>
      </c>
    </row>
    <row r="4" s="1" customFormat="1" spans="1:21">
      <c r="A4" s="3">
        <v>17856774973</v>
      </c>
      <c r="B4" s="1" t="s">
        <v>296</v>
      </c>
      <c r="C4" s="1" t="s">
        <v>297</v>
      </c>
      <c r="D4" s="1" t="s">
        <v>298</v>
      </c>
      <c r="E4" s="1" t="s">
        <v>299</v>
      </c>
      <c r="F4" s="1" t="s">
        <v>300</v>
      </c>
      <c r="G4" s="1" t="s">
        <v>291</v>
      </c>
      <c r="H4" s="1" t="s">
        <v>276</v>
      </c>
      <c r="I4" s="1" t="s">
        <v>301</v>
      </c>
      <c r="J4" s="1" t="s">
        <v>30</v>
      </c>
      <c r="K4" s="1" t="s">
        <v>302</v>
      </c>
      <c r="L4" s="1" t="s">
        <v>302</v>
      </c>
      <c r="M4" s="1" t="s">
        <v>279</v>
      </c>
      <c r="N4" s="1" t="s">
        <v>279</v>
      </c>
      <c r="O4" s="1" t="s">
        <v>280</v>
      </c>
      <c r="P4" s="1" t="s">
        <v>281</v>
      </c>
      <c r="Q4" s="1" t="s">
        <v>282</v>
      </c>
      <c r="R4" s="1" t="s">
        <v>303</v>
      </c>
      <c r="S4" s="1" t="s">
        <v>284</v>
      </c>
      <c r="T4" s="1" t="s">
        <v>285</v>
      </c>
      <c r="U4" s="1" t="s">
        <v>286</v>
      </c>
    </row>
    <row r="5" s="1" customFormat="1" spans="1:21">
      <c r="A5" s="3">
        <v>17903563371</v>
      </c>
      <c r="B5" s="1" t="s">
        <v>304</v>
      </c>
      <c r="C5" s="1" t="s">
        <v>305</v>
      </c>
      <c r="D5" s="1" t="s">
        <v>306</v>
      </c>
      <c r="E5" s="1" t="s">
        <v>307</v>
      </c>
      <c r="F5" s="1" t="s">
        <v>274</v>
      </c>
      <c r="G5" s="1" t="s">
        <v>275</v>
      </c>
      <c r="H5" s="1" t="s">
        <v>276</v>
      </c>
      <c r="I5" s="1" t="s">
        <v>308</v>
      </c>
      <c r="J5" s="1" t="s">
        <v>30</v>
      </c>
      <c r="K5" s="1" t="s">
        <v>309</v>
      </c>
      <c r="L5" s="1" t="s">
        <v>309</v>
      </c>
      <c r="M5" s="1" t="s">
        <v>279</v>
      </c>
      <c r="N5" s="1" t="s">
        <v>279</v>
      </c>
      <c r="O5" s="1" t="s">
        <v>280</v>
      </c>
      <c r="P5" s="1" t="s">
        <v>281</v>
      </c>
      <c r="Q5" s="1" t="s">
        <v>282</v>
      </c>
      <c r="R5" s="1" t="s">
        <v>310</v>
      </c>
      <c r="S5" s="1" t="s">
        <v>284</v>
      </c>
      <c r="T5" s="1" t="s">
        <v>285</v>
      </c>
      <c r="U5" s="1" t="s">
        <v>286</v>
      </c>
    </row>
    <row r="6" s="1" customFormat="1" spans="1:21">
      <c r="A6" s="3">
        <v>17903611791</v>
      </c>
      <c r="B6" s="1" t="s">
        <v>304</v>
      </c>
      <c r="C6" s="1" t="s">
        <v>311</v>
      </c>
      <c r="D6" s="1" t="s">
        <v>312</v>
      </c>
      <c r="E6" s="1" t="s">
        <v>313</v>
      </c>
      <c r="F6" s="1" t="s">
        <v>291</v>
      </c>
      <c r="G6" s="1" t="s">
        <v>292</v>
      </c>
      <c r="H6" s="1" t="s">
        <v>276</v>
      </c>
      <c r="I6" s="1" t="s">
        <v>314</v>
      </c>
      <c r="J6" s="1" t="s">
        <v>30</v>
      </c>
      <c r="K6" s="1" t="s">
        <v>315</v>
      </c>
      <c r="L6" s="1" t="s">
        <v>315</v>
      </c>
      <c r="M6" s="1" t="s">
        <v>279</v>
      </c>
      <c r="N6" s="1" t="s">
        <v>279</v>
      </c>
      <c r="O6" s="1" t="s">
        <v>280</v>
      </c>
      <c r="P6" s="1" t="s">
        <v>281</v>
      </c>
      <c r="Q6" s="1" t="s">
        <v>282</v>
      </c>
      <c r="R6" s="1" t="s">
        <v>316</v>
      </c>
      <c r="S6" s="1" t="s">
        <v>284</v>
      </c>
      <c r="T6" s="1" t="s">
        <v>285</v>
      </c>
      <c r="U6" s="1" t="s">
        <v>286</v>
      </c>
    </row>
    <row r="7" s="1" customFormat="1" spans="1:21">
      <c r="A7" s="3">
        <v>17964426472</v>
      </c>
      <c r="B7" s="1" t="s">
        <v>317</v>
      </c>
      <c r="C7" s="1" t="s">
        <v>318</v>
      </c>
      <c r="D7" s="1" t="s">
        <v>319</v>
      </c>
      <c r="E7" s="1" t="s">
        <v>320</v>
      </c>
      <c r="F7" s="1" t="s">
        <v>275</v>
      </c>
      <c r="G7" s="1" t="s">
        <v>291</v>
      </c>
      <c r="H7" s="1" t="s">
        <v>276</v>
      </c>
      <c r="I7" s="1" t="s">
        <v>321</v>
      </c>
      <c r="J7" s="1" t="s">
        <v>30</v>
      </c>
      <c r="K7" s="1" t="s">
        <v>322</v>
      </c>
      <c r="L7" s="1" t="s">
        <v>280</v>
      </c>
      <c r="M7" s="1" t="s">
        <v>323</v>
      </c>
      <c r="N7" s="1" t="s">
        <v>324</v>
      </c>
      <c r="O7" s="1" t="s">
        <v>280</v>
      </c>
      <c r="P7" s="1" t="s">
        <v>281</v>
      </c>
      <c r="Q7" s="1" t="s">
        <v>282</v>
      </c>
      <c r="R7" s="1" t="s">
        <v>325</v>
      </c>
      <c r="S7" s="1" t="s">
        <v>284</v>
      </c>
      <c r="T7" s="1" t="s">
        <v>285</v>
      </c>
      <c r="U7" s="1" t="s">
        <v>286</v>
      </c>
    </row>
    <row r="8" s="1" customFormat="1" spans="1:21">
      <c r="A8" s="3">
        <v>17968025049</v>
      </c>
      <c r="B8" s="1" t="s">
        <v>326</v>
      </c>
      <c r="C8" s="1" t="s">
        <v>327</v>
      </c>
      <c r="D8" s="1" t="s">
        <v>328</v>
      </c>
      <c r="E8" s="1" t="s">
        <v>329</v>
      </c>
      <c r="F8" s="1" t="s">
        <v>291</v>
      </c>
      <c r="G8" s="1" t="s">
        <v>292</v>
      </c>
      <c r="H8" s="1" t="s">
        <v>276</v>
      </c>
      <c r="I8" s="1" t="s">
        <v>330</v>
      </c>
      <c r="J8" s="1" t="s">
        <v>30</v>
      </c>
      <c r="K8" s="1" t="s">
        <v>331</v>
      </c>
      <c r="L8" s="1" t="s">
        <v>331</v>
      </c>
      <c r="M8" s="1" t="s">
        <v>279</v>
      </c>
      <c r="N8" s="1" t="s">
        <v>279</v>
      </c>
      <c r="O8" s="1" t="s">
        <v>280</v>
      </c>
      <c r="P8" s="1" t="s">
        <v>281</v>
      </c>
      <c r="Q8" s="1" t="s">
        <v>282</v>
      </c>
      <c r="R8" s="1" t="s">
        <v>332</v>
      </c>
      <c r="S8" s="1" t="s">
        <v>284</v>
      </c>
      <c r="T8" s="1" t="s">
        <v>285</v>
      </c>
      <c r="U8" s="1" t="s">
        <v>286</v>
      </c>
    </row>
    <row r="9" s="1" customFormat="1" spans="1:21">
      <c r="A9" s="3">
        <v>17976059139</v>
      </c>
      <c r="B9" s="1" t="s">
        <v>333</v>
      </c>
      <c r="C9" s="1" t="s">
        <v>334</v>
      </c>
      <c r="D9" s="1" t="s">
        <v>335</v>
      </c>
      <c r="E9" s="1" t="s">
        <v>336</v>
      </c>
      <c r="F9" s="1" t="s">
        <v>300</v>
      </c>
      <c r="G9" s="1" t="s">
        <v>292</v>
      </c>
      <c r="H9" s="1" t="s">
        <v>276</v>
      </c>
      <c r="I9" s="1" t="s">
        <v>337</v>
      </c>
      <c r="J9" s="1" t="s">
        <v>30</v>
      </c>
      <c r="K9" s="1" t="s">
        <v>338</v>
      </c>
      <c r="L9" s="1" t="s">
        <v>338</v>
      </c>
      <c r="M9" s="1" t="s">
        <v>279</v>
      </c>
      <c r="N9" s="1" t="s">
        <v>279</v>
      </c>
      <c r="O9" s="1" t="s">
        <v>280</v>
      </c>
      <c r="P9" s="1" t="s">
        <v>281</v>
      </c>
      <c r="Q9" s="1" t="s">
        <v>282</v>
      </c>
      <c r="R9" s="1" t="s">
        <v>339</v>
      </c>
      <c r="S9" s="1" t="s">
        <v>284</v>
      </c>
      <c r="T9" s="1" t="s">
        <v>285</v>
      </c>
      <c r="U9" s="1" t="s">
        <v>286</v>
      </c>
    </row>
    <row r="10" s="1" customFormat="1" spans="1:21">
      <c r="A10" s="3">
        <v>18001469650</v>
      </c>
      <c r="B10" s="1" t="s">
        <v>340</v>
      </c>
      <c r="C10" s="1" t="s">
        <v>341</v>
      </c>
      <c r="D10" s="1" t="s">
        <v>342</v>
      </c>
      <c r="E10" s="1" t="s">
        <v>343</v>
      </c>
      <c r="F10" s="1" t="s">
        <v>344</v>
      </c>
      <c r="G10" s="1" t="s">
        <v>275</v>
      </c>
      <c r="H10" s="1" t="s">
        <v>276</v>
      </c>
      <c r="I10" s="1" t="s">
        <v>345</v>
      </c>
      <c r="J10" s="1" t="s">
        <v>30</v>
      </c>
      <c r="K10" s="1" t="s">
        <v>346</v>
      </c>
      <c r="L10" s="1" t="s">
        <v>346</v>
      </c>
      <c r="M10" s="1" t="s">
        <v>279</v>
      </c>
      <c r="N10" s="1" t="s">
        <v>279</v>
      </c>
      <c r="O10" s="1" t="s">
        <v>280</v>
      </c>
      <c r="P10" s="1" t="s">
        <v>281</v>
      </c>
      <c r="Q10" s="1" t="s">
        <v>282</v>
      </c>
      <c r="R10" s="1" t="s">
        <v>347</v>
      </c>
      <c r="S10" s="1" t="s">
        <v>284</v>
      </c>
      <c r="T10" s="1" t="s">
        <v>285</v>
      </c>
      <c r="U10" s="1" t="s">
        <v>286</v>
      </c>
    </row>
    <row r="11" s="1" customFormat="1" spans="1:21">
      <c r="A11" s="3">
        <v>18016092028</v>
      </c>
      <c r="B11" s="1" t="s">
        <v>348</v>
      </c>
      <c r="C11" s="1" t="s">
        <v>349</v>
      </c>
      <c r="D11" s="1" t="s">
        <v>350</v>
      </c>
      <c r="E11" s="1" t="s">
        <v>351</v>
      </c>
      <c r="F11" s="1" t="s">
        <v>291</v>
      </c>
      <c r="G11" s="1" t="s">
        <v>292</v>
      </c>
      <c r="H11" s="1" t="s">
        <v>276</v>
      </c>
      <c r="I11" s="1" t="s">
        <v>352</v>
      </c>
      <c r="J11" s="1" t="s">
        <v>30</v>
      </c>
      <c r="K11" s="1" t="s">
        <v>353</v>
      </c>
      <c r="L11" s="1" t="s">
        <v>353</v>
      </c>
      <c r="M11" s="1" t="s">
        <v>279</v>
      </c>
      <c r="N11" s="1" t="s">
        <v>279</v>
      </c>
      <c r="O11" s="1" t="s">
        <v>280</v>
      </c>
      <c r="P11" s="1" t="s">
        <v>281</v>
      </c>
      <c r="Q11" s="1" t="s">
        <v>282</v>
      </c>
      <c r="R11" s="1" t="s">
        <v>354</v>
      </c>
      <c r="S11" s="1" t="s">
        <v>284</v>
      </c>
      <c r="T11" s="1" t="s">
        <v>285</v>
      </c>
      <c r="U11" s="1" t="s">
        <v>286</v>
      </c>
    </row>
    <row r="12" s="1" customFormat="1" spans="1:21">
      <c r="A12" s="3">
        <v>18020498147</v>
      </c>
      <c r="B12" s="1" t="s">
        <v>355</v>
      </c>
      <c r="C12" s="1" t="s">
        <v>356</v>
      </c>
      <c r="D12" s="1" t="s">
        <v>350</v>
      </c>
      <c r="E12" s="1" t="s">
        <v>357</v>
      </c>
      <c r="F12" s="1" t="s">
        <v>291</v>
      </c>
      <c r="G12" s="1" t="s">
        <v>292</v>
      </c>
      <c r="H12" s="1" t="s">
        <v>276</v>
      </c>
      <c r="I12" s="1" t="s">
        <v>352</v>
      </c>
      <c r="J12" s="1" t="s">
        <v>30</v>
      </c>
      <c r="K12" s="1" t="s">
        <v>353</v>
      </c>
      <c r="L12" s="1" t="s">
        <v>353</v>
      </c>
      <c r="M12" s="1" t="s">
        <v>279</v>
      </c>
      <c r="N12" s="1" t="s">
        <v>279</v>
      </c>
      <c r="O12" s="1" t="s">
        <v>280</v>
      </c>
      <c r="P12" s="1" t="s">
        <v>281</v>
      </c>
      <c r="Q12" s="1" t="s">
        <v>282</v>
      </c>
      <c r="R12" s="1" t="s">
        <v>358</v>
      </c>
      <c r="S12" s="1" t="s">
        <v>284</v>
      </c>
      <c r="T12" s="1" t="s">
        <v>285</v>
      </c>
      <c r="U12" s="1" t="s">
        <v>286</v>
      </c>
    </row>
    <row r="13" s="1" customFormat="1" spans="1:21">
      <c r="A13" s="3">
        <v>18065367623</v>
      </c>
      <c r="B13" s="1" t="s">
        <v>359</v>
      </c>
      <c r="C13" s="1" t="s">
        <v>360</v>
      </c>
      <c r="D13" s="1" t="s">
        <v>361</v>
      </c>
      <c r="E13" s="1" t="s">
        <v>362</v>
      </c>
      <c r="F13" s="1" t="s">
        <v>275</v>
      </c>
      <c r="G13" s="1" t="s">
        <v>291</v>
      </c>
      <c r="H13" s="1" t="s">
        <v>276</v>
      </c>
      <c r="I13" s="1" t="s">
        <v>363</v>
      </c>
      <c r="J13" s="1" t="s">
        <v>30</v>
      </c>
      <c r="K13" s="1" t="s">
        <v>364</v>
      </c>
      <c r="L13" s="1" t="s">
        <v>364</v>
      </c>
      <c r="M13" s="1" t="s">
        <v>279</v>
      </c>
      <c r="N13" s="1" t="s">
        <v>279</v>
      </c>
      <c r="O13" s="1" t="s">
        <v>280</v>
      </c>
      <c r="P13" s="1" t="s">
        <v>281</v>
      </c>
      <c r="Q13" s="1" t="s">
        <v>282</v>
      </c>
      <c r="R13" s="1" t="s">
        <v>365</v>
      </c>
      <c r="S13" s="1" t="s">
        <v>284</v>
      </c>
      <c r="T13" s="1" t="s">
        <v>285</v>
      </c>
      <c r="U13" s="1" t="s">
        <v>286</v>
      </c>
    </row>
    <row r="14" s="1" customFormat="1" spans="1:21">
      <c r="A14" s="3">
        <v>18081428676</v>
      </c>
      <c r="B14" s="1" t="s">
        <v>366</v>
      </c>
      <c r="C14" s="1" t="s">
        <v>367</v>
      </c>
      <c r="D14" s="1" t="s">
        <v>368</v>
      </c>
      <c r="E14" s="1" t="s">
        <v>369</v>
      </c>
      <c r="F14" s="1" t="s">
        <v>274</v>
      </c>
      <c r="G14" s="1" t="s">
        <v>291</v>
      </c>
      <c r="H14" s="1" t="s">
        <v>276</v>
      </c>
      <c r="I14" s="1" t="s">
        <v>370</v>
      </c>
      <c r="J14" s="1" t="s">
        <v>30</v>
      </c>
      <c r="K14" s="1" t="s">
        <v>371</v>
      </c>
      <c r="L14" s="1" t="s">
        <v>371</v>
      </c>
      <c r="M14" s="1" t="s">
        <v>279</v>
      </c>
      <c r="N14" s="1" t="s">
        <v>279</v>
      </c>
      <c r="O14" s="1" t="s">
        <v>280</v>
      </c>
      <c r="P14" s="1" t="s">
        <v>281</v>
      </c>
      <c r="Q14" s="1" t="s">
        <v>282</v>
      </c>
      <c r="R14" s="1" t="s">
        <v>372</v>
      </c>
      <c r="S14" s="1" t="s">
        <v>284</v>
      </c>
      <c r="T14" s="1" t="s">
        <v>285</v>
      </c>
      <c r="U14" s="1" t="s">
        <v>286</v>
      </c>
    </row>
    <row r="15" s="1" customFormat="1" spans="1:21">
      <c r="A15" s="3">
        <v>18085323453</v>
      </c>
      <c r="B15" s="1" t="s">
        <v>373</v>
      </c>
      <c r="C15" s="1" t="s">
        <v>374</v>
      </c>
      <c r="D15" s="1" t="s">
        <v>375</v>
      </c>
      <c r="E15" s="1" t="s">
        <v>376</v>
      </c>
      <c r="F15" s="1" t="s">
        <v>274</v>
      </c>
      <c r="G15" s="1" t="s">
        <v>292</v>
      </c>
      <c r="H15" s="1" t="s">
        <v>276</v>
      </c>
      <c r="I15" s="1" t="s">
        <v>377</v>
      </c>
      <c r="J15" s="1" t="s">
        <v>30</v>
      </c>
      <c r="K15" s="1" t="s">
        <v>378</v>
      </c>
      <c r="L15" s="1" t="s">
        <v>378</v>
      </c>
      <c r="M15" s="1" t="s">
        <v>279</v>
      </c>
      <c r="N15" s="1" t="s">
        <v>279</v>
      </c>
      <c r="O15" s="1" t="s">
        <v>280</v>
      </c>
      <c r="P15" s="1" t="s">
        <v>281</v>
      </c>
      <c r="Q15" s="1" t="s">
        <v>282</v>
      </c>
      <c r="R15" s="1" t="s">
        <v>379</v>
      </c>
      <c r="S15" s="1" t="s">
        <v>284</v>
      </c>
      <c r="T15" s="1" t="s">
        <v>285</v>
      </c>
      <c r="U15" s="1" t="s">
        <v>286</v>
      </c>
    </row>
    <row r="16" s="1" customFormat="1" spans="1:21">
      <c r="A16" s="3">
        <v>18088427601</v>
      </c>
      <c r="B16" s="1" t="s">
        <v>373</v>
      </c>
      <c r="C16" s="1" t="s">
        <v>380</v>
      </c>
      <c r="D16" s="1" t="s">
        <v>381</v>
      </c>
      <c r="E16" s="1" t="s">
        <v>382</v>
      </c>
      <c r="F16" s="1" t="s">
        <v>291</v>
      </c>
      <c r="G16" s="1" t="s">
        <v>292</v>
      </c>
      <c r="H16" s="1" t="s">
        <v>276</v>
      </c>
      <c r="I16" s="1" t="s">
        <v>383</v>
      </c>
      <c r="J16" s="1" t="s">
        <v>30</v>
      </c>
      <c r="K16" s="1" t="s">
        <v>384</v>
      </c>
      <c r="L16" s="1" t="s">
        <v>384</v>
      </c>
      <c r="M16" s="1" t="s">
        <v>279</v>
      </c>
      <c r="N16" s="1" t="s">
        <v>279</v>
      </c>
      <c r="O16" s="1" t="s">
        <v>280</v>
      </c>
      <c r="P16" s="1" t="s">
        <v>281</v>
      </c>
      <c r="Q16" s="1" t="s">
        <v>282</v>
      </c>
      <c r="R16" s="1" t="s">
        <v>385</v>
      </c>
      <c r="S16" s="1" t="s">
        <v>284</v>
      </c>
      <c r="T16" s="1" t="s">
        <v>285</v>
      </c>
      <c r="U16" s="1" t="s">
        <v>286</v>
      </c>
    </row>
    <row r="17" s="1" customFormat="1" spans="1:21">
      <c r="A17" s="3">
        <v>18091884352</v>
      </c>
      <c r="B17" s="1" t="s">
        <v>386</v>
      </c>
      <c r="C17" s="1" t="s">
        <v>387</v>
      </c>
      <c r="D17" s="1" t="s">
        <v>388</v>
      </c>
      <c r="E17" s="1" t="s">
        <v>389</v>
      </c>
      <c r="F17" s="1" t="s">
        <v>386</v>
      </c>
      <c r="G17" s="1" t="s">
        <v>291</v>
      </c>
      <c r="H17" s="1" t="s">
        <v>276</v>
      </c>
      <c r="I17" s="1" t="s">
        <v>390</v>
      </c>
      <c r="J17" s="1" t="s">
        <v>30</v>
      </c>
      <c r="K17" s="1" t="s">
        <v>391</v>
      </c>
      <c r="L17" s="1" t="s">
        <v>391</v>
      </c>
      <c r="M17" s="1" t="s">
        <v>279</v>
      </c>
      <c r="N17" s="1" t="s">
        <v>279</v>
      </c>
      <c r="O17" s="1" t="s">
        <v>280</v>
      </c>
      <c r="P17" s="1" t="s">
        <v>281</v>
      </c>
      <c r="Q17" s="1" t="s">
        <v>282</v>
      </c>
      <c r="R17" s="1" t="s">
        <v>392</v>
      </c>
      <c r="S17" s="1" t="s">
        <v>284</v>
      </c>
      <c r="T17" s="1" t="s">
        <v>285</v>
      </c>
      <c r="U17" s="1" t="s">
        <v>286</v>
      </c>
    </row>
    <row r="18" s="1" customFormat="1" spans="1:21">
      <c r="A18" s="3">
        <v>18092207463</v>
      </c>
      <c r="B18" s="1" t="s">
        <v>386</v>
      </c>
      <c r="C18" s="1" t="s">
        <v>393</v>
      </c>
      <c r="D18" s="1" t="s">
        <v>394</v>
      </c>
      <c r="E18" s="1" t="s">
        <v>395</v>
      </c>
      <c r="F18" s="1" t="s">
        <v>275</v>
      </c>
      <c r="G18" s="1" t="s">
        <v>291</v>
      </c>
      <c r="H18" s="1" t="s">
        <v>276</v>
      </c>
      <c r="I18" s="1" t="s">
        <v>396</v>
      </c>
      <c r="J18" s="1" t="s">
        <v>30</v>
      </c>
      <c r="K18" s="1" t="s">
        <v>397</v>
      </c>
      <c r="L18" s="1" t="s">
        <v>397</v>
      </c>
      <c r="M18" s="1" t="s">
        <v>279</v>
      </c>
      <c r="N18" s="1" t="s">
        <v>279</v>
      </c>
      <c r="O18" s="1" t="s">
        <v>280</v>
      </c>
      <c r="P18" s="1" t="s">
        <v>281</v>
      </c>
      <c r="Q18" s="1" t="s">
        <v>282</v>
      </c>
      <c r="R18" s="1" t="s">
        <v>398</v>
      </c>
      <c r="S18" s="1" t="s">
        <v>284</v>
      </c>
      <c r="T18" s="1" t="s">
        <v>285</v>
      </c>
      <c r="U18" s="1" t="s">
        <v>286</v>
      </c>
    </row>
    <row r="19" s="1" customFormat="1" spans="1:21">
      <c r="A19" s="3">
        <v>18097105184</v>
      </c>
      <c r="B19" s="1" t="s">
        <v>386</v>
      </c>
      <c r="C19" s="1" t="s">
        <v>399</v>
      </c>
      <c r="D19" s="1" t="s">
        <v>400</v>
      </c>
      <c r="E19" s="1" t="s">
        <v>401</v>
      </c>
      <c r="F19" s="1" t="s">
        <v>386</v>
      </c>
      <c r="G19" s="1" t="s">
        <v>275</v>
      </c>
      <c r="H19" s="1" t="s">
        <v>276</v>
      </c>
      <c r="I19" s="1" t="s">
        <v>402</v>
      </c>
      <c r="J19" s="1" t="s">
        <v>30</v>
      </c>
      <c r="K19" s="1" t="s">
        <v>403</v>
      </c>
      <c r="L19" s="1" t="s">
        <v>403</v>
      </c>
      <c r="M19" s="1" t="s">
        <v>279</v>
      </c>
      <c r="N19" s="1" t="s">
        <v>279</v>
      </c>
      <c r="O19" s="1" t="s">
        <v>280</v>
      </c>
      <c r="P19" s="1" t="s">
        <v>281</v>
      </c>
      <c r="Q19" s="1" t="s">
        <v>282</v>
      </c>
      <c r="R19" s="1" t="s">
        <v>404</v>
      </c>
      <c r="S19" s="1" t="s">
        <v>284</v>
      </c>
      <c r="T19" s="1" t="s">
        <v>285</v>
      </c>
      <c r="U19" s="1" t="s">
        <v>286</v>
      </c>
    </row>
    <row r="20" s="1" customFormat="1" spans="1:21">
      <c r="A20" s="3">
        <v>18098524296</v>
      </c>
      <c r="B20" s="1" t="s">
        <v>300</v>
      </c>
      <c r="C20" s="1" t="s">
        <v>405</v>
      </c>
      <c r="D20" s="1" t="s">
        <v>406</v>
      </c>
      <c r="E20" s="1" t="s">
        <v>407</v>
      </c>
      <c r="F20" s="1" t="s">
        <v>291</v>
      </c>
      <c r="G20" s="1" t="s">
        <v>292</v>
      </c>
      <c r="H20" s="1" t="s">
        <v>276</v>
      </c>
      <c r="I20" s="1" t="s">
        <v>408</v>
      </c>
      <c r="J20" s="1" t="s">
        <v>30</v>
      </c>
      <c r="K20" s="1" t="s">
        <v>409</v>
      </c>
      <c r="L20" s="1" t="s">
        <v>409</v>
      </c>
      <c r="M20" s="1" t="s">
        <v>279</v>
      </c>
      <c r="N20" s="1" t="s">
        <v>279</v>
      </c>
      <c r="O20" s="1" t="s">
        <v>280</v>
      </c>
      <c r="P20" s="1" t="s">
        <v>281</v>
      </c>
      <c r="Q20" s="1" t="s">
        <v>282</v>
      </c>
      <c r="R20" s="1" t="s">
        <v>410</v>
      </c>
      <c r="S20" s="1" t="s">
        <v>284</v>
      </c>
      <c r="T20" s="1" t="s">
        <v>285</v>
      </c>
      <c r="U20" s="1" t="s">
        <v>286</v>
      </c>
    </row>
    <row r="21" s="1" customFormat="1" spans="1:21">
      <c r="A21" s="3">
        <v>18102128817</v>
      </c>
      <c r="B21" s="1" t="s">
        <v>300</v>
      </c>
      <c r="C21" s="1" t="s">
        <v>411</v>
      </c>
      <c r="D21" s="1" t="s">
        <v>412</v>
      </c>
      <c r="E21" s="1" t="s">
        <v>413</v>
      </c>
      <c r="F21" s="1" t="s">
        <v>275</v>
      </c>
      <c r="G21" s="1" t="s">
        <v>291</v>
      </c>
      <c r="H21" s="1" t="s">
        <v>276</v>
      </c>
      <c r="I21" s="1" t="s">
        <v>414</v>
      </c>
      <c r="J21" s="1" t="s">
        <v>30</v>
      </c>
      <c r="K21" s="1" t="s">
        <v>415</v>
      </c>
      <c r="L21" s="1" t="s">
        <v>415</v>
      </c>
      <c r="M21" s="1" t="s">
        <v>279</v>
      </c>
      <c r="N21" s="1" t="s">
        <v>279</v>
      </c>
      <c r="O21" s="1" t="s">
        <v>280</v>
      </c>
      <c r="P21" s="1" t="s">
        <v>281</v>
      </c>
      <c r="Q21" s="1" t="s">
        <v>282</v>
      </c>
      <c r="R21" s="1" t="s">
        <v>416</v>
      </c>
      <c r="S21" s="1" t="s">
        <v>284</v>
      </c>
      <c r="T21" s="1" t="s">
        <v>285</v>
      </c>
      <c r="U21" s="1" t="s">
        <v>286</v>
      </c>
    </row>
    <row r="22" s="1" customFormat="1" spans="1:21">
      <c r="A22" s="3">
        <v>18107335452</v>
      </c>
      <c r="B22" s="1" t="s">
        <v>344</v>
      </c>
      <c r="C22" s="1" t="s">
        <v>417</v>
      </c>
      <c r="D22" s="1" t="s">
        <v>418</v>
      </c>
      <c r="E22" s="1" t="s">
        <v>419</v>
      </c>
      <c r="F22" s="1" t="s">
        <v>291</v>
      </c>
      <c r="G22" s="1" t="s">
        <v>292</v>
      </c>
      <c r="H22" s="1" t="s">
        <v>276</v>
      </c>
      <c r="I22" s="1" t="s">
        <v>420</v>
      </c>
      <c r="J22" s="1" t="s">
        <v>30</v>
      </c>
      <c r="K22" s="1" t="s">
        <v>421</v>
      </c>
      <c r="L22" s="1" t="s">
        <v>421</v>
      </c>
      <c r="M22" s="1" t="s">
        <v>279</v>
      </c>
      <c r="N22" s="1" t="s">
        <v>279</v>
      </c>
      <c r="O22" s="1" t="s">
        <v>280</v>
      </c>
      <c r="P22" s="1" t="s">
        <v>281</v>
      </c>
      <c r="Q22" s="1" t="s">
        <v>282</v>
      </c>
      <c r="R22" s="1" t="s">
        <v>422</v>
      </c>
      <c r="S22" s="1" t="s">
        <v>284</v>
      </c>
      <c r="T22" s="1" t="s">
        <v>285</v>
      </c>
      <c r="U22" s="1" t="s">
        <v>286</v>
      </c>
    </row>
    <row r="23" s="1" customFormat="1" spans="1:21">
      <c r="A23" s="3">
        <v>18108644634</v>
      </c>
      <c r="B23" s="1" t="s">
        <v>344</v>
      </c>
      <c r="C23" s="1" t="s">
        <v>423</v>
      </c>
      <c r="D23" s="1" t="s">
        <v>424</v>
      </c>
      <c r="E23" s="1" t="s">
        <v>425</v>
      </c>
      <c r="F23" s="1" t="s">
        <v>274</v>
      </c>
      <c r="G23" s="1" t="s">
        <v>291</v>
      </c>
      <c r="H23" s="1" t="s">
        <v>276</v>
      </c>
      <c r="I23" s="1" t="s">
        <v>426</v>
      </c>
      <c r="J23" s="1" t="s">
        <v>30</v>
      </c>
      <c r="K23" s="1" t="s">
        <v>427</v>
      </c>
      <c r="L23" s="1" t="s">
        <v>427</v>
      </c>
      <c r="M23" s="1" t="s">
        <v>279</v>
      </c>
      <c r="N23" s="1" t="s">
        <v>279</v>
      </c>
      <c r="O23" s="1" t="s">
        <v>280</v>
      </c>
      <c r="P23" s="1" t="s">
        <v>281</v>
      </c>
      <c r="Q23" s="1" t="s">
        <v>282</v>
      </c>
      <c r="R23" s="1" t="s">
        <v>428</v>
      </c>
      <c r="S23" s="1" t="s">
        <v>284</v>
      </c>
      <c r="T23" s="1" t="s">
        <v>285</v>
      </c>
      <c r="U23" s="1" t="s">
        <v>286</v>
      </c>
    </row>
    <row r="24" s="1" customFormat="1" spans="1:21">
      <c r="A24" s="3">
        <v>18114263031</v>
      </c>
      <c r="B24" s="1" t="s">
        <v>274</v>
      </c>
      <c r="C24" s="1" t="s">
        <v>429</v>
      </c>
      <c r="D24" s="1" t="s">
        <v>430</v>
      </c>
      <c r="E24" s="1" t="s">
        <v>431</v>
      </c>
      <c r="F24" s="1" t="s">
        <v>274</v>
      </c>
      <c r="G24" s="1" t="s">
        <v>275</v>
      </c>
      <c r="H24" s="1" t="s">
        <v>276</v>
      </c>
      <c r="I24" s="1" t="s">
        <v>432</v>
      </c>
      <c r="J24" s="1" t="s">
        <v>30</v>
      </c>
      <c r="K24" s="1" t="s">
        <v>433</v>
      </c>
      <c r="L24" s="1" t="s">
        <v>433</v>
      </c>
      <c r="M24" s="1" t="s">
        <v>279</v>
      </c>
      <c r="N24" s="1" t="s">
        <v>279</v>
      </c>
      <c r="O24" s="1" t="s">
        <v>280</v>
      </c>
      <c r="P24" s="1" t="s">
        <v>281</v>
      </c>
      <c r="Q24" s="1" t="s">
        <v>282</v>
      </c>
      <c r="R24" s="1" t="s">
        <v>434</v>
      </c>
      <c r="S24" s="1" t="s">
        <v>284</v>
      </c>
      <c r="T24" s="1" t="s">
        <v>285</v>
      </c>
      <c r="U24" s="1" t="s">
        <v>286</v>
      </c>
    </row>
    <row r="25" s="1" customFormat="1" spans="1:21">
      <c r="A25" s="3">
        <v>18114325447</v>
      </c>
      <c r="B25" s="1" t="s">
        <v>274</v>
      </c>
      <c r="C25" s="1" t="s">
        <v>435</v>
      </c>
      <c r="D25" s="1" t="s">
        <v>436</v>
      </c>
      <c r="E25" s="1" t="s">
        <v>437</v>
      </c>
      <c r="F25" s="1" t="s">
        <v>274</v>
      </c>
      <c r="G25" s="1" t="s">
        <v>275</v>
      </c>
      <c r="H25" s="1" t="s">
        <v>276</v>
      </c>
      <c r="I25" s="1" t="s">
        <v>438</v>
      </c>
      <c r="J25" s="1" t="s">
        <v>30</v>
      </c>
      <c r="K25" s="1" t="s">
        <v>439</v>
      </c>
      <c r="L25" s="1" t="s">
        <v>439</v>
      </c>
      <c r="M25" s="1" t="s">
        <v>279</v>
      </c>
      <c r="N25" s="1" t="s">
        <v>279</v>
      </c>
      <c r="O25" s="1" t="s">
        <v>280</v>
      </c>
      <c r="P25" s="1" t="s">
        <v>281</v>
      </c>
      <c r="Q25" s="1" t="s">
        <v>282</v>
      </c>
      <c r="R25" s="1" t="s">
        <v>440</v>
      </c>
      <c r="S25" s="1" t="s">
        <v>284</v>
      </c>
      <c r="T25" s="1" t="s">
        <v>285</v>
      </c>
      <c r="U25" s="1" t="s">
        <v>286</v>
      </c>
    </row>
    <row r="26" s="1" customFormat="1" spans="1:21">
      <c r="A26" s="3">
        <v>18115038509</v>
      </c>
      <c r="B26" s="1" t="s">
        <v>274</v>
      </c>
      <c r="C26" s="1" t="s">
        <v>441</v>
      </c>
      <c r="D26" s="1" t="s">
        <v>442</v>
      </c>
      <c r="E26" s="1" t="s">
        <v>443</v>
      </c>
      <c r="F26" s="1" t="s">
        <v>274</v>
      </c>
      <c r="G26" s="1" t="s">
        <v>292</v>
      </c>
      <c r="H26" s="1" t="s">
        <v>276</v>
      </c>
      <c r="I26" s="1" t="s">
        <v>444</v>
      </c>
      <c r="J26" s="1" t="s">
        <v>30</v>
      </c>
      <c r="K26" s="1" t="s">
        <v>445</v>
      </c>
      <c r="L26" s="1" t="s">
        <v>445</v>
      </c>
      <c r="M26" s="1" t="s">
        <v>279</v>
      </c>
      <c r="N26" s="1" t="s">
        <v>279</v>
      </c>
      <c r="O26" s="1" t="s">
        <v>280</v>
      </c>
      <c r="P26" s="1" t="s">
        <v>281</v>
      </c>
      <c r="Q26" s="1" t="s">
        <v>282</v>
      </c>
      <c r="R26" s="1" t="s">
        <v>446</v>
      </c>
      <c r="S26" s="1" t="s">
        <v>284</v>
      </c>
      <c r="T26" s="1" t="s">
        <v>285</v>
      </c>
      <c r="U26" s="1" t="s">
        <v>286</v>
      </c>
    </row>
    <row r="27" s="1" customFormat="1" spans="1:21">
      <c r="A27" s="3">
        <v>18115987238</v>
      </c>
      <c r="B27" s="1" t="s">
        <v>274</v>
      </c>
      <c r="C27" s="1" t="s">
        <v>447</v>
      </c>
      <c r="D27" s="1" t="s">
        <v>448</v>
      </c>
      <c r="E27" s="1" t="s">
        <v>449</v>
      </c>
      <c r="F27" s="1" t="s">
        <v>274</v>
      </c>
      <c r="G27" s="1" t="s">
        <v>275</v>
      </c>
      <c r="H27" s="1" t="s">
        <v>276</v>
      </c>
      <c r="I27" s="1" t="s">
        <v>450</v>
      </c>
      <c r="J27" s="1" t="s">
        <v>30</v>
      </c>
      <c r="K27" s="1" t="s">
        <v>451</v>
      </c>
      <c r="L27" s="1" t="s">
        <v>451</v>
      </c>
      <c r="M27" s="1" t="s">
        <v>279</v>
      </c>
      <c r="N27" s="1" t="s">
        <v>279</v>
      </c>
      <c r="O27" s="1" t="s">
        <v>280</v>
      </c>
      <c r="P27" s="1" t="s">
        <v>281</v>
      </c>
      <c r="Q27" s="1" t="s">
        <v>282</v>
      </c>
      <c r="R27" s="1" t="s">
        <v>452</v>
      </c>
      <c r="S27" s="1" t="s">
        <v>284</v>
      </c>
      <c r="T27" s="1" t="s">
        <v>285</v>
      </c>
      <c r="U27" s="1" t="s">
        <v>286</v>
      </c>
    </row>
    <row r="28" s="1" customFormat="1" spans="1:21">
      <c r="A28" s="3">
        <v>18118646644</v>
      </c>
      <c r="B28" s="1" t="s">
        <v>274</v>
      </c>
      <c r="C28" s="1" t="s">
        <v>453</v>
      </c>
      <c r="D28" s="1" t="s">
        <v>454</v>
      </c>
      <c r="E28" s="1" t="s">
        <v>455</v>
      </c>
      <c r="F28" s="1" t="s">
        <v>291</v>
      </c>
      <c r="G28" s="1" t="s">
        <v>292</v>
      </c>
      <c r="H28" s="1" t="s">
        <v>276</v>
      </c>
      <c r="I28" s="1" t="s">
        <v>456</v>
      </c>
      <c r="J28" s="1" t="s">
        <v>30</v>
      </c>
      <c r="K28" s="1" t="s">
        <v>457</v>
      </c>
      <c r="L28" s="1" t="s">
        <v>457</v>
      </c>
      <c r="M28" s="1" t="s">
        <v>279</v>
      </c>
      <c r="N28" s="1" t="s">
        <v>279</v>
      </c>
      <c r="O28" s="1" t="s">
        <v>280</v>
      </c>
      <c r="P28" s="1" t="s">
        <v>281</v>
      </c>
      <c r="Q28" s="1" t="s">
        <v>282</v>
      </c>
      <c r="R28" s="1" t="s">
        <v>458</v>
      </c>
      <c r="S28" s="1" t="s">
        <v>284</v>
      </c>
      <c r="T28" s="1" t="s">
        <v>285</v>
      </c>
      <c r="U28" s="1" t="s">
        <v>286</v>
      </c>
    </row>
    <row r="29" s="1" customFormat="1" spans="1:21">
      <c r="A29" s="3">
        <v>18118809832</v>
      </c>
      <c r="B29" s="1" t="s">
        <v>274</v>
      </c>
      <c r="C29" s="1" t="s">
        <v>459</v>
      </c>
      <c r="D29" s="1" t="s">
        <v>460</v>
      </c>
      <c r="E29" s="1" t="s">
        <v>461</v>
      </c>
      <c r="F29" s="1" t="s">
        <v>274</v>
      </c>
      <c r="G29" s="1" t="s">
        <v>275</v>
      </c>
      <c r="H29" s="1" t="s">
        <v>276</v>
      </c>
      <c r="I29" s="1" t="s">
        <v>462</v>
      </c>
      <c r="J29" s="1" t="s">
        <v>30</v>
      </c>
      <c r="K29" s="1" t="s">
        <v>463</v>
      </c>
      <c r="L29" s="1" t="s">
        <v>463</v>
      </c>
      <c r="M29" s="1" t="s">
        <v>279</v>
      </c>
      <c r="N29" s="1" t="s">
        <v>279</v>
      </c>
      <c r="O29" s="1" t="s">
        <v>280</v>
      </c>
      <c r="P29" s="1" t="s">
        <v>281</v>
      </c>
      <c r="Q29" s="1" t="s">
        <v>282</v>
      </c>
      <c r="R29" s="1" t="s">
        <v>464</v>
      </c>
      <c r="S29" s="1" t="s">
        <v>284</v>
      </c>
      <c r="T29" s="1" t="s">
        <v>285</v>
      </c>
      <c r="U29" s="1" t="s">
        <v>286</v>
      </c>
    </row>
    <row r="30" s="1" customFormat="1" spans="1:21">
      <c r="A30" s="3">
        <v>18120488206</v>
      </c>
      <c r="B30" s="1" t="s">
        <v>274</v>
      </c>
      <c r="C30" s="1" t="s">
        <v>465</v>
      </c>
      <c r="D30" s="1" t="s">
        <v>466</v>
      </c>
      <c r="E30" s="1" t="s">
        <v>467</v>
      </c>
      <c r="F30" s="1" t="s">
        <v>275</v>
      </c>
      <c r="G30" s="1" t="s">
        <v>291</v>
      </c>
      <c r="H30" s="1" t="s">
        <v>276</v>
      </c>
      <c r="I30" s="1" t="s">
        <v>468</v>
      </c>
      <c r="J30" s="1" t="s">
        <v>30</v>
      </c>
      <c r="K30" s="1" t="s">
        <v>469</v>
      </c>
      <c r="L30" s="1" t="s">
        <v>469</v>
      </c>
      <c r="M30" s="1" t="s">
        <v>279</v>
      </c>
      <c r="N30" s="1" t="s">
        <v>279</v>
      </c>
      <c r="O30" s="1" t="s">
        <v>280</v>
      </c>
      <c r="P30" s="1" t="s">
        <v>281</v>
      </c>
      <c r="Q30" s="1" t="s">
        <v>282</v>
      </c>
      <c r="R30" s="1" t="s">
        <v>470</v>
      </c>
      <c r="S30" s="1" t="s">
        <v>284</v>
      </c>
      <c r="T30" s="1" t="s">
        <v>285</v>
      </c>
      <c r="U30" s="1" t="s">
        <v>286</v>
      </c>
    </row>
    <row r="31" s="1" customFormat="1" spans="1:21">
      <c r="A31" s="3">
        <v>18123003966</v>
      </c>
      <c r="B31" s="1" t="s">
        <v>275</v>
      </c>
      <c r="C31" s="1" t="s">
        <v>471</v>
      </c>
      <c r="D31" s="1" t="s">
        <v>472</v>
      </c>
      <c r="E31" s="1" t="s">
        <v>473</v>
      </c>
      <c r="F31" s="1" t="s">
        <v>275</v>
      </c>
      <c r="G31" s="1" t="s">
        <v>291</v>
      </c>
      <c r="H31" s="1" t="s">
        <v>276</v>
      </c>
      <c r="I31" s="1" t="s">
        <v>474</v>
      </c>
      <c r="J31" s="1" t="s">
        <v>30</v>
      </c>
      <c r="K31" s="1" t="s">
        <v>475</v>
      </c>
      <c r="L31" s="1" t="s">
        <v>475</v>
      </c>
      <c r="M31" s="1" t="s">
        <v>279</v>
      </c>
      <c r="N31" s="1" t="s">
        <v>279</v>
      </c>
      <c r="O31" s="1" t="s">
        <v>280</v>
      </c>
      <c r="P31" s="1" t="s">
        <v>281</v>
      </c>
      <c r="Q31" s="1" t="s">
        <v>282</v>
      </c>
      <c r="R31" s="1" t="s">
        <v>476</v>
      </c>
      <c r="S31" s="1" t="s">
        <v>284</v>
      </c>
      <c r="T31" s="1" t="s">
        <v>285</v>
      </c>
      <c r="U31" s="1" t="s">
        <v>286</v>
      </c>
    </row>
    <row r="32" s="1" customFormat="1" spans="1:21">
      <c r="A32" s="3">
        <v>18124070919</v>
      </c>
      <c r="B32" s="1" t="s">
        <v>275</v>
      </c>
      <c r="C32" s="1" t="s">
        <v>477</v>
      </c>
      <c r="D32" s="1" t="s">
        <v>478</v>
      </c>
      <c r="E32" s="1" t="s">
        <v>479</v>
      </c>
      <c r="F32" s="1" t="s">
        <v>291</v>
      </c>
      <c r="G32" s="1" t="s">
        <v>292</v>
      </c>
      <c r="H32" s="1" t="s">
        <v>276</v>
      </c>
      <c r="I32" s="1" t="s">
        <v>480</v>
      </c>
      <c r="J32" s="1" t="s">
        <v>30</v>
      </c>
      <c r="K32" s="1" t="s">
        <v>481</v>
      </c>
      <c r="L32" s="1" t="s">
        <v>481</v>
      </c>
      <c r="M32" s="1" t="s">
        <v>279</v>
      </c>
      <c r="N32" s="1" t="s">
        <v>279</v>
      </c>
      <c r="O32" s="1" t="s">
        <v>280</v>
      </c>
      <c r="P32" s="1" t="s">
        <v>281</v>
      </c>
      <c r="Q32" s="1" t="s">
        <v>282</v>
      </c>
      <c r="R32" s="1" t="s">
        <v>482</v>
      </c>
      <c r="S32" s="1" t="s">
        <v>284</v>
      </c>
      <c r="T32" s="1" t="s">
        <v>285</v>
      </c>
      <c r="U32" s="1" t="s">
        <v>286</v>
      </c>
    </row>
    <row r="33" s="1" customFormat="1" spans="1:21">
      <c r="A33" s="3">
        <v>18125311932</v>
      </c>
      <c r="B33" s="1" t="s">
        <v>275</v>
      </c>
      <c r="C33" s="1" t="s">
        <v>483</v>
      </c>
      <c r="D33" s="1" t="s">
        <v>484</v>
      </c>
      <c r="E33" s="1" t="s">
        <v>485</v>
      </c>
      <c r="F33" s="1" t="s">
        <v>291</v>
      </c>
      <c r="G33" s="1" t="s">
        <v>292</v>
      </c>
      <c r="H33" s="1" t="s">
        <v>276</v>
      </c>
      <c r="I33" s="1" t="s">
        <v>486</v>
      </c>
      <c r="J33" s="1" t="s">
        <v>30</v>
      </c>
      <c r="K33" s="1" t="s">
        <v>487</v>
      </c>
      <c r="L33" s="1" t="s">
        <v>487</v>
      </c>
      <c r="M33" s="1" t="s">
        <v>279</v>
      </c>
      <c r="N33" s="1" t="s">
        <v>279</v>
      </c>
      <c r="O33" s="1" t="s">
        <v>280</v>
      </c>
      <c r="P33" s="1" t="s">
        <v>281</v>
      </c>
      <c r="Q33" s="1" t="s">
        <v>282</v>
      </c>
      <c r="R33" s="1" t="s">
        <v>488</v>
      </c>
      <c r="S33" s="1" t="s">
        <v>284</v>
      </c>
      <c r="T33" s="1" t="s">
        <v>285</v>
      </c>
      <c r="U33" s="1" t="s">
        <v>286</v>
      </c>
    </row>
    <row r="34" s="1" customFormat="1" spans="1:21">
      <c r="A34" s="3">
        <v>18125832002</v>
      </c>
      <c r="B34" s="1" t="s">
        <v>275</v>
      </c>
      <c r="C34" s="1" t="s">
        <v>489</v>
      </c>
      <c r="D34" s="1" t="s">
        <v>490</v>
      </c>
      <c r="E34" s="1" t="s">
        <v>491</v>
      </c>
      <c r="F34" s="1" t="s">
        <v>275</v>
      </c>
      <c r="G34" s="1" t="s">
        <v>291</v>
      </c>
      <c r="H34" s="1" t="s">
        <v>276</v>
      </c>
      <c r="I34" s="1" t="s">
        <v>492</v>
      </c>
      <c r="J34" s="1" t="s">
        <v>30</v>
      </c>
      <c r="K34" s="1" t="s">
        <v>493</v>
      </c>
      <c r="L34" s="1" t="s">
        <v>493</v>
      </c>
      <c r="M34" s="1" t="s">
        <v>279</v>
      </c>
      <c r="N34" s="1" t="s">
        <v>279</v>
      </c>
      <c r="O34" s="1" t="s">
        <v>280</v>
      </c>
      <c r="P34" s="1" t="s">
        <v>281</v>
      </c>
      <c r="Q34" s="1" t="s">
        <v>282</v>
      </c>
      <c r="R34" s="1" t="s">
        <v>494</v>
      </c>
      <c r="S34" s="1" t="s">
        <v>284</v>
      </c>
      <c r="T34" s="1" t="s">
        <v>285</v>
      </c>
      <c r="U34" s="1" t="s">
        <v>286</v>
      </c>
    </row>
    <row r="35" s="1" customFormat="1" spans="1:21">
      <c r="A35" s="3">
        <v>18127771605</v>
      </c>
      <c r="B35" s="1" t="s">
        <v>291</v>
      </c>
      <c r="C35" s="1" t="s">
        <v>495</v>
      </c>
      <c r="D35" s="1" t="s">
        <v>496</v>
      </c>
      <c r="E35" s="1" t="s">
        <v>497</v>
      </c>
      <c r="F35" s="1" t="s">
        <v>275</v>
      </c>
      <c r="G35" s="1" t="s">
        <v>291</v>
      </c>
      <c r="H35" s="1" t="s">
        <v>276</v>
      </c>
      <c r="I35" s="1" t="s">
        <v>498</v>
      </c>
      <c r="J35" s="1" t="s">
        <v>30</v>
      </c>
      <c r="K35" s="1" t="s">
        <v>499</v>
      </c>
      <c r="L35" s="1" t="s">
        <v>499</v>
      </c>
      <c r="M35" s="1" t="s">
        <v>279</v>
      </c>
      <c r="N35" s="1" t="s">
        <v>279</v>
      </c>
      <c r="O35" s="1" t="s">
        <v>280</v>
      </c>
      <c r="P35" s="1" t="s">
        <v>281</v>
      </c>
      <c r="Q35" s="1" t="s">
        <v>282</v>
      </c>
      <c r="R35" s="1" t="s">
        <v>500</v>
      </c>
      <c r="S35" s="1" t="s">
        <v>284</v>
      </c>
      <c r="T35" s="1" t="s">
        <v>285</v>
      </c>
      <c r="U35" s="1" t="s">
        <v>286</v>
      </c>
    </row>
    <row r="36" s="1" customFormat="1" spans="1:21">
      <c r="A36" s="3">
        <v>18128448503</v>
      </c>
      <c r="B36" s="1" t="s">
        <v>291</v>
      </c>
      <c r="C36" s="1" t="s">
        <v>501</v>
      </c>
      <c r="D36" s="1" t="s">
        <v>502</v>
      </c>
      <c r="E36" s="1" t="s">
        <v>503</v>
      </c>
      <c r="F36" s="1" t="s">
        <v>291</v>
      </c>
      <c r="G36" s="1" t="s">
        <v>292</v>
      </c>
      <c r="H36" s="1" t="s">
        <v>276</v>
      </c>
      <c r="I36" s="1" t="s">
        <v>504</v>
      </c>
      <c r="J36" s="1" t="s">
        <v>30</v>
      </c>
      <c r="K36" s="1" t="s">
        <v>505</v>
      </c>
      <c r="L36" s="1" t="s">
        <v>505</v>
      </c>
      <c r="M36" s="1" t="s">
        <v>279</v>
      </c>
      <c r="N36" s="1" t="s">
        <v>279</v>
      </c>
      <c r="O36" s="1" t="s">
        <v>280</v>
      </c>
      <c r="P36" s="1" t="s">
        <v>281</v>
      </c>
      <c r="Q36" s="1" t="s">
        <v>282</v>
      </c>
      <c r="R36" s="1" t="s">
        <v>506</v>
      </c>
      <c r="S36" s="1" t="s">
        <v>284</v>
      </c>
      <c r="T36" s="1" t="s">
        <v>285</v>
      </c>
      <c r="U36" s="1" t="s">
        <v>286</v>
      </c>
    </row>
    <row r="37" s="1" customFormat="1" spans="1:21">
      <c r="A37" s="3">
        <v>18128560799</v>
      </c>
      <c r="B37" s="1" t="s">
        <v>291</v>
      </c>
      <c r="C37" s="1" t="s">
        <v>507</v>
      </c>
      <c r="D37" s="1" t="s">
        <v>508</v>
      </c>
      <c r="E37" s="1" t="s">
        <v>509</v>
      </c>
      <c r="F37" s="1" t="s">
        <v>291</v>
      </c>
      <c r="G37" s="1" t="s">
        <v>292</v>
      </c>
      <c r="H37" s="1" t="s">
        <v>276</v>
      </c>
      <c r="I37" s="1" t="s">
        <v>510</v>
      </c>
      <c r="J37" s="1" t="s">
        <v>30</v>
      </c>
      <c r="K37" s="1" t="s">
        <v>511</v>
      </c>
      <c r="L37" s="1" t="s">
        <v>511</v>
      </c>
      <c r="M37" s="1" t="s">
        <v>279</v>
      </c>
      <c r="N37" s="1" t="s">
        <v>279</v>
      </c>
      <c r="O37" s="1" t="s">
        <v>280</v>
      </c>
      <c r="P37" s="1" t="s">
        <v>281</v>
      </c>
      <c r="Q37" s="1" t="s">
        <v>282</v>
      </c>
      <c r="R37" s="1" t="s">
        <v>512</v>
      </c>
      <c r="S37" s="1" t="s">
        <v>284</v>
      </c>
      <c r="T37" s="1" t="s">
        <v>285</v>
      </c>
      <c r="U37" s="1" t="s">
        <v>286</v>
      </c>
    </row>
    <row r="38" s="1" customFormat="1" spans="1:21">
      <c r="A38" s="3">
        <v>18129074578</v>
      </c>
      <c r="B38" s="1" t="s">
        <v>291</v>
      </c>
      <c r="C38" s="1" t="s">
        <v>513</v>
      </c>
      <c r="D38" s="1" t="s">
        <v>400</v>
      </c>
      <c r="E38" s="1" t="s">
        <v>514</v>
      </c>
      <c r="F38" s="1" t="s">
        <v>291</v>
      </c>
      <c r="G38" s="1" t="s">
        <v>292</v>
      </c>
      <c r="H38" s="1" t="s">
        <v>276</v>
      </c>
      <c r="I38" s="1" t="s">
        <v>515</v>
      </c>
      <c r="J38" s="1" t="s">
        <v>30</v>
      </c>
      <c r="K38" s="1" t="s">
        <v>451</v>
      </c>
      <c r="L38" s="1" t="s">
        <v>451</v>
      </c>
      <c r="M38" s="1" t="s">
        <v>279</v>
      </c>
      <c r="N38" s="1" t="s">
        <v>279</v>
      </c>
      <c r="O38" s="1" t="s">
        <v>280</v>
      </c>
      <c r="P38" s="1" t="s">
        <v>281</v>
      </c>
      <c r="Q38" s="1" t="s">
        <v>282</v>
      </c>
      <c r="R38" s="1" t="s">
        <v>516</v>
      </c>
      <c r="S38" s="1" t="s">
        <v>284</v>
      </c>
      <c r="T38" s="1" t="s">
        <v>285</v>
      </c>
      <c r="U38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2022-06-20T03:12:23Z</dcterms:created>
  <dcterms:modified xsi:type="dcterms:W3CDTF">2022-06-20T03:20:41Z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F6760AA8535C4A2CACC856466E4008BE</vt:lpwstr>
  </property>
  <property fmtid="{D5CDD505-2E9C-101B-9397-08002B2CF9AE}" pid="3" name="KSOProductBuildVer">
    <vt:lpwstr>2052-11.1.0.11830</vt:lpwstr>
  </property>
</Properties>
</file>