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对账!$A$1:$H$17</definedName>
  </definedNames>
  <calcPr calcId="144525"/>
</workbook>
</file>

<file path=xl/sharedStrings.xml><?xml version="1.0" encoding="utf-8"?>
<sst xmlns="http://schemas.openxmlformats.org/spreadsheetml/2006/main" count="821" uniqueCount="231">
  <si>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</si>
  <si>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</si>
  <si>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</si>
  <si>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</si>
  <si>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</si>
  <si>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</si>
  <si>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</si>
  <si>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</si>
  <si>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</si>
  <si>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20220613-20220619</t>
  </si>
  <si>
    <t>广州汇登信息科技有限公司（预付）</t>
  </si>
  <si>
    <t>4368148</t>
  </si>
  <si>
    <t>7337.32</t>
  </si>
  <si>
    <t>0.00</t>
  </si>
  <si>
    <t>-1026.00</t>
  </si>
  <si>
    <t>6311.32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</si>
  <si>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</si>
  <si>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</si>
  <si>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</si>
  <si>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</si>
  <si>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</si>
  <si>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</si>
  <si>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</si>
  <si>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</si>
  <si>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</si>
  <si>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</si>
  <si>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</si>
  <si>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</si>
  <si>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</si>
  <si>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</si>
  <si>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</si>
  <si>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</si>
  <si>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4881913026539395674</t>
  </si>
  <si>
    <t>贵阳溪山里酒店</t>
  </si>
  <si>
    <t>贵阳市</t>
  </si>
  <si>
    <t>本期应结</t>
  </si>
  <si>
    <t>2022-06-13~2022-06-14</t>
  </si>
  <si>
    <t>高级精致房</t>
  </si>
  <si>
    <t>许双</t>
  </si>
  <si>
    <t>1</t>
  </si>
  <si>
    <t>底价结算</t>
  </si>
  <si>
    <t>366.58</t>
  </si>
  <si>
    <t>412.58</t>
  </si>
  <si>
    <t>40.42</t>
  </si>
  <si>
    <t>-46.00</t>
  </si>
  <si>
    <t/>
  </si>
  <si>
    <t>4881913059582762037</t>
  </si>
  <si>
    <t>2022-06-17~2022-06-18</t>
  </si>
  <si>
    <t>高级双床房</t>
  </si>
  <si>
    <t>蒙能才</t>
  </si>
  <si>
    <t>429.59</t>
  </si>
  <si>
    <t>455.59</t>
  </si>
  <si>
    <t>47.41</t>
  </si>
  <si>
    <t>-26.00</t>
  </si>
  <si>
    <t>180207</t>
  </si>
  <si>
    <t>4881913057006968747</t>
  </si>
  <si>
    <t>陈利,项芳</t>
  </si>
  <si>
    <t>2</t>
  </si>
  <si>
    <t>687.60</t>
  </si>
  <si>
    <t>823.60</t>
  </si>
  <si>
    <t>76.40</t>
  </si>
  <si>
    <t>-136.00</t>
  </si>
  <si>
    <t>4881913059725524634</t>
  </si>
  <si>
    <t>严卫红</t>
  </si>
  <si>
    <t>364.50</t>
  </si>
  <si>
    <t>409.50</t>
  </si>
  <si>
    <t>40.50</t>
  </si>
  <si>
    <t>-45.00</t>
  </si>
  <si>
    <t>180206</t>
  </si>
  <si>
    <t>4881913060433218338</t>
  </si>
  <si>
    <t>刘玲</t>
  </si>
  <si>
    <t>343.80</t>
  </si>
  <si>
    <t>411.80</t>
  </si>
  <si>
    <t>38.20</t>
  </si>
  <si>
    <t>-68.00</t>
  </si>
  <si>
    <t>180204</t>
  </si>
  <si>
    <t>4881913058180421134</t>
  </si>
  <si>
    <t>熊宇煌</t>
  </si>
  <si>
    <t>180179</t>
  </si>
  <si>
    <t>4881913055495510955</t>
  </si>
  <si>
    <t>陈立</t>
  </si>
  <si>
    <t>384.56</t>
  </si>
  <si>
    <t>460.56</t>
  </si>
  <si>
    <t>42.44</t>
  </si>
  <si>
    <t>-76.00</t>
  </si>
  <si>
    <t>180168</t>
  </si>
  <si>
    <t>4881913060481863422</t>
  </si>
  <si>
    <t>杨方迪</t>
  </si>
  <si>
    <t>180202</t>
  </si>
  <si>
    <t>4881913058265576962</t>
  </si>
  <si>
    <t>赵祖伦</t>
  </si>
  <si>
    <t>180183</t>
  </si>
  <si>
    <t>4881913058546573280</t>
  </si>
  <si>
    <t>赵益熙</t>
  </si>
  <si>
    <t>180181</t>
  </si>
  <si>
    <t>4881913060428354221</t>
  </si>
  <si>
    <t>楊磊</t>
  </si>
  <si>
    <t>384.30</t>
  </si>
  <si>
    <t>407.30</t>
  </si>
  <si>
    <t>42.70</t>
  </si>
  <si>
    <t>-23.00</t>
  </si>
  <si>
    <t>180198</t>
  </si>
  <si>
    <t>4881913048917331091</t>
  </si>
  <si>
    <t>高级大床房</t>
  </si>
  <si>
    <t>欧欢</t>
  </si>
  <si>
    <t>393.74</t>
  </si>
  <si>
    <t>471.74</t>
  </si>
  <si>
    <t>43.26</t>
  </si>
  <si>
    <t>-78.00</t>
  </si>
  <si>
    <t>4881913058252193760</t>
  </si>
  <si>
    <t>4881913058562920416</t>
  </si>
  <si>
    <t>4881913056017231832</t>
  </si>
  <si>
    <t>Jin/Yuxu</t>
  </si>
  <si>
    <t>180174</t>
  </si>
  <si>
    <t>4881913069586351580</t>
  </si>
  <si>
    <t>2022-06-18~2022-06-19</t>
  </si>
  <si>
    <t>刘光檀</t>
  </si>
  <si>
    <t>407.07</t>
  </si>
  <si>
    <t>458.07</t>
  </si>
  <si>
    <t>44.93</t>
  </si>
  <si>
    <t>-51.00</t>
  </si>
  <si>
    <t>180315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</si>
  <si>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</si>
  <si>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</si>
  <si>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</si>
  <si>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</si>
  <si>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</si>
  <si>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</si>
  <si>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</si>
  <si>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</si>
  <si>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</si>
  <si>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</si>
  <si>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</si>
  <si>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</si>
  <si>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</si>
  <si>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</si>
  <si>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3_817561511</t>
  </si>
  <si>
    <t>点评全量用户可享钻石</t>
  </si>
  <si>
    <t>3_826083991</t>
  </si>
  <si>
    <t>3_817556844</t>
  </si>
  <si>
    <t>钻石折扣包给外卖会员——美团</t>
  </si>
  <si>
    <t>3_754585185</t>
  </si>
  <si>
    <t>【省钱月卡】酒店特惠红包</t>
  </si>
  <si>
    <t>362371100150655572</t>
  </si>
  <si>
    <t>3_817560604</t>
  </si>
  <si>
    <t>334540100156920449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</si>
  <si>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</si>
  <si>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</si>
  <si>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</si>
  <si>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</si>
  <si>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</si>
  <si>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</si>
  <si>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</si>
  <si>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</si>
  <si>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</si>
  <si>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</si>
  <si>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</si>
  <si>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</si>
  <si>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</si>
  <si>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</si>
  <si>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202206131941060022</t>
  </si>
  <si>
    <t>202206172309480021</t>
  </si>
  <si>
    <t>202206171856420021</t>
  </si>
  <si>
    <t>202206172241200021</t>
  </si>
  <si>
    <t>202206172237370021</t>
  </si>
  <si>
    <t>202206172029540021</t>
  </si>
  <si>
    <t>202206171855170021</t>
  </si>
  <si>
    <t>202206172223540021</t>
  </si>
  <si>
    <t>202206172100330021</t>
  </si>
  <si>
    <t>202206172037250021</t>
  </si>
  <si>
    <t>202206172216040021</t>
  </si>
  <si>
    <t>202206161920040020</t>
  </si>
  <si>
    <t>202206172040020021</t>
  </si>
  <si>
    <t>202206172103450021</t>
  </si>
  <si>
    <t>202206171944030021</t>
  </si>
  <si>
    <t>202206182227550021</t>
  </si>
  <si>
    <t>房集：i220621150535</t>
  </si>
  <si>
    <t>总计：6311.32元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</si>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</sst>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45</v>
      </c>
      <c r="S2" t="s">
        <v>45</v>
      </c>
    </row>
    <row r="3" spans="1:19">
      <c r="A3" t="s">
        <v>46</v>
      </c>
      <c r="B3" t="s">
        <v>33</v>
      </c>
      <c r="C3" t="s">
        <v>34</v>
      </c>
      <c r="D3" t="s">
        <v>35</v>
      </c>
      <c r="E3" t="s">
        <v>47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51</v>
      </c>
      <c r="L3" t="s">
        <v>52</v>
      </c>
      <c r="M3" t="s">
        <v>13</v>
      </c>
      <c r="N3" t="s">
        <v>53</v>
      </c>
      <c r="O3" t="s">
        <v>13</v>
      </c>
      <c r="P3" t="s">
        <v>13</v>
      </c>
      <c r="Q3" t="s">
        <v>45</v>
      </c>
      <c r="R3" t="s">
        <v>54</v>
      </c>
      <c r="S3" t="s">
        <v>45</v>
      </c>
    </row>
    <row r="4" spans="1:19">
      <c r="A4" t="s">
        <v>55</v>
      </c>
      <c r="B4" t="s">
        <v>33</v>
      </c>
      <c r="C4" t="s">
        <v>34</v>
      </c>
      <c r="D4" t="s">
        <v>35</v>
      </c>
      <c r="E4" t="s">
        <v>47</v>
      </c>
      <c r="F4" t="s">
        <v>37</v>
      </c>
      <c r="G4" t="s">
        <v>56</v>
      </c>
      <c r="H4" t="s">
        <v>57</v>
      </c>
      <c r="I4" t="s">
        <v>40</v>
      </c>
      <c r="J4" t="s">
        <v>58</v>
      </c>
      <c r="K4" t="s">
        <v>59</v>
      </c>
      <c r="L4" t="s">
        <v>60</v>
      </c>
      <c r="M4" t="s">
        <v>13</v>
      </c>
      <c r="N4" t="s">
        <v>61</v>
      </c>
      <c r="O4" t="s">
        <v>13</v>
      </c>
      <c r="P4" t="s">
        <v>13</v>
      </c>
      <c r="Q4" t="s">
        <v>45</v>
      </c>
      <c r="R4" t="s">
        <v>45</v>
      </c>
      <c r="S4" t="s">
        <v>45</v>
      </c>
    </row>
    <row r="5" spans="1:19">
      <c r="A5" t="s">
        <v>62</v>
      </c>
      <c r="B5" t="s">
        <v>33</v>
      </c>
      <c r="C5" t="s">
        <v>34</v>
      </c>
      <c r="D5" t="s">
        <v>35</v>
      </c>
      <c r="E5" t="s">
        <v>47</v>
      </c>
      <c r="F5" t="s">
        <v>37</v>
      </c>
      <c r="G5" t="s">
        <v>63</v>
      </c>
      <c r="H5" t="s">
        <v>39</v>
      </c>
      <c r="I5" t="s">
        <v>40</v>
      </c>
      <c r="J5" t="s">
        <v>64</v>
      </c>
      <c r="K5" t="s">
        <v>65</v>
      </c>
      <c r="L5" t="s">
        <v>66</v>
      </c>
      <c r="M5" t="s">
        <v>13</v>
      </c>
      <c r="N5" t="s">
        <v>67</v>
      </c>
      <c r="O5" t="s">
        <v>13</v>
      </c>
      <c r="P5" t="s">
        <v>13</v>
      </c>
      <c r="Q5" t="s">
        <v>45</v>
      </c>
      <c r="R5" t="s">
        <v>68</v>
      </c>
      <c r="S5" t="s">
        <v>45</v>
      </c>
    </row>
    <row r="6" spans="1:19">
      <c r="A6" t="s">
        <v>69</v>
      </c>
      <c r="B6" t="s">
        <v>33</v>
      </c>
      <c r="C6" t="s">
        <v>34</v>
      </c>
      <c r="D6" t="s">
        <v>35</v>
      </c>
      <c r="E6" t="s">
        <v>47</v>
      </c>
      <c r="F6" t="s">
        <v>37</v>
      </c>
      <c r="G6" t="s">
        <v>70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13</v>
      </c>
      <c r="N6" t="s">
        <v>74</v>
      </c>
      <c r="O6" t="s">
        <v>13</v>
      </c>
      <c r="P6" t="s">
        <v>13</v>
      </c>
      <c r="Q6" t="s">
        <v>45</v>
      </c>
      <c r="R6" t="s">
        <v>75</v>
      </c>
      <c r="S6" t="s">
        <v>45</v>
      </c>
    </row>
    <row r="7" spans="1:19">
      <c r="A7" t="s">
        <v>76</v>
      </c>
      <c r="B7" t="s">
        <v>33</v>
      </c>
      <c r="C7" t="s">
        <v>34</v>
      </c>
      <c r="D7" t="s">
        <v>35</v>
      </c>
      <c r="E7" t="s">
        <v>47</v>
      </c>
      <c r="F7" t="s">
        <v>37</v>
      </c>
      <c r="G7" t="s">
        <v>77</v>
      </c>
      <c r="H7" t="s">
        <v>39</v>
      </c>
      <c r="I7" t="s">
        <v>40</v>
      </c>
      <c r="J7" t="s">
        <v>71</v>
      </c>
      <c r="K7" t="s">
        <v>72</v>
      </c>
      <c r="L7" t="s">
        <v>73</v>
      </c>
      <c r="M7" t="s">
        <v>13</v>
      </c>
      <c r="N7" t="s">
        <v>74</v>
      </c>
      <c r="O7" t="s">
        <v>13</v>
      </c>
      <c r="P7" t="s">
        <v>13</v>
      </c>
      <c r="Q7" t="s">
        <v>45</v>
      </c>
      <c r="R7" t="s">
        <v>78</v>
      </c>
      <c r="S7" t="s">
        <v>45</v>
      </c>
    </row>
    <row r="8" spans="1:19">
      <c r="A8" t="s">
        <v>79</v>
      </c>
      <c r="B8" t="s">
        <v>33</v>
      </c>
      <c r="C8" t="s">
        <v>34</v>
      </c>
      <c r="D8" t="s">
        <v>35</v>
      </c>
      <c r="E8" t="s">
        <v>47</v>
      </c>
      <c r="F8" t="s">
        <v>48</v>
      </c>
      <c r="G8" t="s">
        <v>80</v>
      </c>
      <c r="H8" t="s">
        <v>39</v>
      </c>
      <c r="I8" t="s">
        <v>40</v>
      </c>
      <c r="J8" t="s">
        <v>81</v>
      </c>
      <c r="K8" t="s">
        <v>82</v>
      </c>
      <c r="L8" t="s">
        <v>83</v>
      </c>
      <c r="M8" t="s">
        <v>13</v>
      </c>
      <c r="N8" t="s">
        <v>84</v>
      </c>
      <c r="O8" t="s">
        <v>13</v>
      </c>
      <c r="P8" t="s">
        <v>13</v>
      </c>
      <c r="Q8" t="s">
        <v>45</v>
      </c>
      <c r="R8" t="s">
        <v>85</v>
      </c>
      <c r="S8" t="s">
        <v>45</v>
      </c>
    </row>
    <row r="9" spans="1:19">
      <c r="A9" t="s">
        <v>86</v>
      </c>
      <c r="B9" t="s">
        <v>33</v>
      </c>
      <c r="C9" t="s">
        <v>34</v>
      </c>
      <c r="D9" t="s">
        <v>35</v>
      </c>
      <c r="E9" t="s">
        <v>47</v>
      </c>
      <c r="F9" t="s">
        <v>37</v>
      </c>
      <c r="G9" t="s">
        <v>87</v>
      </c>
      <c r="H9" t="s">
        <v>39</v>
      </c>
      <c r="I9" t="s">
        <v>40</v>
      </c>
      <c r="J9" t="s">
        <v>64</v>
      </c>
      <c r="K9" t="s">
        <v>65</v>
      </c>
      <c r="L9" t="s">
        <v>66</v>
      </c>
      <c r="M9" t="s">
        <v>13</v>
      </c>
      <c r="N9" t="s">
        <v>67</v>
      </c>
      <c r="O9" t="s">
        <v>13</v>
      </c>
      <c r="P9" t="s">
        <v>13</v>
      </c>
      <c r="Q9" t="s">
        <v>45</v>
      </c>
      <c r="R9" t="s">
        <v>88</v>
      </c>
      <c r="S9" t="s">
        <v>45</v>
      </c>
    </row>
    <row r="10" spans="1:19">
      <c r="A10" t="s">
        <v>89</v>
      </c>
      <c r="B10" t="s">
        <v>33</v>
      </c>
      <c r="C10" t="s">
        <v>34</v>
      </c>
      <c r="D10" t="s">
        <v>35</v>
      </c>
      <c r="E10" t="s">
        <v>47</v>
      </c>
      <c r="F10" t="s">
        <v>37</v>
      </c>
      <c r="G10" t="s">
        <v>90</v>
      </c>
      <c r="H10" t="s">
        <v>39</v>
      </c>
      <c r="I10" t="s">
        <v>40</v>
      </c>
      <c r="J10" t="s">
        <v>71</v>
      </c>
      <c r="K10" t="s">
        <v>72</v>
      </c>
      <c r="L10" t="s">
        <v>73</v>
      </c>
      <c r="M10" t="s">
        <v>13</v>
      </c>
      <c r="N10" t="s">
        <v>74</v>
      </c>
      <c r="O10" t="s">
        <v>13</v>
      </c>
      <c r="P10" t="s">
        <v>13</v>
      </c>
      <c r="Q10" t="s">
        <v>45</v>
      </c>
      <c r="R10" t="s">
        <v>91</v>
      </c>
      <c r="S10" t="s">
        <v>45</v>
      </c>
    </row>
    <row r="11" spans="1:19">
      <c r="A11" t="s">
        <v>92</v>
      </c>
      <c r="B11" t="s">
        <v>33</v>
      </c>
      <c r="C11" t="s">
        <v>34</v>
      </c>
      <c r="D11" t="s">
        <v>35</v>
      </c>
      <c r="E11" t="s">
        <v>47</v>
      </c>
      <c r="F11" t="s">
        <v>48</v>
      </c>
      <c r="G11" t="s">
        <v>93</v>
      </c>
      <c r="H11" t="s">
        <v>39</v>
      </c>
      <c r="I11" t="s">
        <v>40</v>
      </c>
      <c r="J11" t="s">
        <v>81</v>
      </c>
      <c r="K11" t="s">
        <v>82</v>
      </c>
      <c r="L11" t="s">
        <v>83</v>
      </c>
      <c r="M11" t="s">
        <v>13</v>
      </c>
      <c r="N11" t="s">
        <v>84</v>
      </c>
      <c r="O11" t="s">
        <v>13</v>
      </c>
      <c r="P11" t="s">
        <v>13</v>
      </c>
      <c r="Q11" t="s">
        <v>45</v>
      </c>
      <c r="R11" t="s">
        <v>94</v>
      </c>
      <c r="S11" t="s">
        <v>45</v>
      </c>
    </row>
    <row r="12" spans="1:19">
      <c r="A12" t="s">
        <v>95</v>
      </c>
      <c r="B12" t="s">
        <v>33</v>
      </c>
      <c r="C12" t="s">
        <v>34</v>
      </c>
      <c r="D12" t="s">
        <v>35</v>
      </c>
      <c r="E12" t="s">
        <v>47</v>
      </c>
      <c r="F12" t="s">
        <v>37</v>
      </c>
      <c r="G12" t="s">
        <v>96</v>
      </c>
      <c r="H12" t="s">
        <v>39</v>
      </c>
      <c r="I12" t="s">
        <v>40</v>
      </c>
      <c r="J12" t="s">
        <v>97</v>
      </c>
      <c r="K12" t="s">
        <v>98</v>
      </c>
      <c r="L12" t="s">
        <v>99</v>
      </c>
      <c r="M12" t="s">
        <v>13</v>
      </c>
      <c r="N12" t="s">
        <v>100</v>
      </c>
      <c r="O12" t="s">
        <v>13</v>
      </c>
      <c r="P12" t="s">
        <v>13</v>
      </c>
      <c r="Q12" t="s">
        <v>45</v>
      </c>
      <c r="R12" t="s">
        <v>101</v>
      </c>
      <c r="S12" t="s">
        <v>45</v>
      </c>
    </row>
    <row r="13" spans="1:19">
      <c r="A13" t="s">
        <v>102</v>
      </c>
      <c r="B13" t="s">
        <v>33</v>
      </c>
      <c r="C13" t="s">
        <v>34</v>
      </c>
      <c r="D13" t="s">
        <v>35</v>
      </c>
      <c r="E13" t="s">
        <v>47</v>
      </c>
      <c r="F13" t="s">
        <v>103</v>
      </c>
      <c r="G13" t="s">
        <v>104</v>
      </c>
      <c r="H13" t="s">
        <v>39</v>
      </c>
      <c r="I13" t="s">
        <v>40</v>
      </c>
      <c r="J13" t="s">
        <v>105</v>
      </c>
      <c r="K13" t="s">
        <v>106</v>
      </c>
      <c r="L13" t="s">
        <v>107</v>
      </c>
      <c r="M13" t="s">
        <v>13</v>
      </c>
      <c r="N13" t="s">
        <v>108</v>
      </c>
      <c r="O13" t="s">
        <v>13</v>
      </c>
      <c r="P13" t="s">
        <v>13</v>
      </c>
      <c r="Q13" t="s">
        <v>45</v>
      </c>
      <c r="R13" t="s">
        <v>45</v>
      </c>
      <c r="S13" t="s">
        <v>45</v>
      </c>
    </row>
    <row r="14" spans="1:19">
      <c r="A14" t="s">
        <v>109</v>
      </c>
      <c r="B14" t="s">
        <v>33</v>
      </c>
      <c r="C14" t="s">
        <v>34</v>
      </c>
      <c r="D14" t="s">
        <v>35</v>
      </c>
      <c r="E14" t="s">
        <v>47</v>
      </c>
      <c r="F14" t="s">
        <v>48</v>
      </c>
      <c r="G14" t="s">
        <v>93</v>
      </c>
      <c r="H14" t="s">
        <v>39</v>
      </c>
      <c r="I14" t="s">
        <v>40</v>
      </c>
      <c r="J14" t="s">
        <v>81</v>
      </c>
      <c r="K14" t="s">
        <v>82</v>
      </c>
      <c r="L14" t="s">
        <v>83</v>
      </c>
      <c r="M14" t="s">
        <v>13</v>
      </c>
      <c r="N14" t="s">
        <v>84</v>
      </c>
      <c r="O14" t="s">
        <v>13</v>
      </c>
      <c r="P14" t="s">
        <v>13</v>
      </c>
      <c r="Q14" t="s">
        <v>45</v>
      </c>
      <c r="R14" t="s">
        <v>94</v>
      </c>
      <c r="S14" t="s">
        <v>45</v>
      </c>
    </row>
    <row r="15" spans="1:19">
      <c r="A15" t="s">
        <v>110</v>
      </c>
      <c r="B15" t="s">
        <v>33</v>
      </c>
      <c r="C15" t="s">
        <v>34</v>
      </c>
      <c r="D15" t="s">
        <v>35</v>
      </c>
      <c r="E15" t="s">
        <v>47</v>
      </c>
      <c r="F15" t="s">
        <v>48</v>
      </c>
      <c r="G15" t="s">
        <v>93</v>
      </c>
      <c r="H15" t="s">
        <v>39</v>
      </c>
      <c r="I15" t="s">
        <v>40</v>
      </c>
      <c r="J15" t="s">
        <v>81</v>
      </c>
      <c r="K15" t="s">
        <v>82</v>
      </c>
      <c r="L15" t="s">
        <v>83</v>
      </c>
      <c r="M15" t="s">
        <v>13</v>
      </c>
      <c r="N15" t="s">
        <v>84</v>
      </c>
      <c r="O15" t="s">
        <v>13</v>
      </c>
      <c r="P15" t="s">
        <v>13</v>
      </c>
      <c r="Q15" t="s">
        <v>45</v>
      </c>
      <c r="R15" t="s">
        <v>94</v>
      </c>
      <c r="S15" t="s">
        <v>45</v>
      </c>
    </row>
    <row r="16" spans="1:19">
      <c r="A16" t="s">
        <v>111</v>
      </c>
      <c r="B16" t="s">
        <v>33</v>
      </c>
      <c r="C16" t="s">
        <v>34</v>
      </c>
      <c r="D16" t="s">
        <v>35</v>
      </c>
      <c r="E16" t="s">
        <v>47</v>
      </c>
      <c r="F16" t="s">
        <v>37</v>
      </c>
      <c r="G16" t="s">
        <v>112</v>
      </c>
      <c r="H16" t="s">
        <v>39</v>
      </c>
      <c r="I16" t="s">
        <v>40</v>
      </c>
      <c r="J16" t="s">
        <v>71</v>
      </c>
      <c r="K16" t="s">
        <v>72</v>
      </c>
      <c r="L16" t="s">
        <v>73</v>
      </c>
      <c r="M16" t="s">
        <v>13</v>
      </c>
      <c r="N16" t="s">
        <v>74</v>
      </c>
      <c r="O16" t="s">
        <v>13</v>
      </c>
      <c r="P16" t="s">
        <v>13</v>
      </c>
      <c r="Q16" t="s">
        <v>45</v>
      </c>
      <c r="R16" t="s">
        <v>113</v>
      </c>
      <c r="S16" t="s">
        <v>45</v>
      </c>
    </row>
    <row r="17" spans="1:19">
      <c r="A17" t="s">
        <v>114</v>
      </c>
      <c r="B17" t="s">
        <v>33</v>
      </c>
      <c r="C17" t="s">
        <v>34</v>
      </c>
      <c r="D17" t="s">
        <v>35</v>
      </c>
      <c r="E17" t="s">
        <v>115</v>
      </c>
      <c r="F17" t="s">
        <v>48</v>
      </c>
      <c r="G17" t="s">
        <v>116</v>
      </c>
      <c r="H17" t="s">
        <v>39</v>
      </c>
      <c r="I17" t="s">
        <v>40</v>
      </c>
      <c r="J17" t="s">
        <v>117</v>
      </c>
      <c r="K17" t="s">
        <v>118</v>
      </c>
      <c r="L17" t="s">
        <v>119</v>
      </c>
      <c r="M17" t="s">
        <v>13</v>
      </c>
      <c r="N17" t="s">
        <v>120</v>
      </c>
      <c r="O17" t="s">
        <v>13</v>
      </c>
      <c r="P17" t="s">
        <v>13</v>
      </c>
      <c r="Q17" t="s">
        <v>45</v>
      </c>
      <c r="R17" t="s">
        <v>121</v>
      </c>
      <c r="S17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122</v>
      </c>
      <c r="D1" t="s">
        <v>123</v>
      </c>
      <c r="E1" t="s">
        <v>20</v>
      </c>
      <c r="F1" t="s">
        <v>21</v>
      </c>
      <c r="G1" t="s">
        <v>22</v>
      </c>
      <c r="H1" t="s">
        <v>124</v>
      </c>
      <c r="I1" t="s">
        <v>24</v>
      </c>
      <c r="J1" t="s">
        <v>125</v>
      </c>
      <c r="K1" t="s">
        <v>126</v>
      </c>
      <c r="L1" t="s">
        <v>127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122</v>
      </c>
      <c r="D1" t="s">
        <v>123</v>
      </c>
      <c r="E1" t="s">
        <v>20</v>
      </c>
      <c r="F1" t="s">
        <v>21</v>
      </c>
      <c r="G1" t="s">
        <v>22</v>
      </c>
      <c r="H1" t="s">
        <v>24</v>
      </c>
      <c r="I1" t="s">
        <v>129</v>
      </c>
      <c r="J1" t="s">
        <v>130</v>
      </c>
      <c r="K1" t="s">
        <v>131</v>
      </c>
      <c r="L1" t="s">
        <v>29</v>
      </c>
      <c r="M1" t="s">
        <v>30</v>
      </c>
      <c r="N1" t="s">
        <v>31</v>
      </c>
      <c r="O1" t="s">
        <v>128</v>
      </c>
    </row>
    <row r="2" spans="1:15">
      <c r="A2" t="s">
        <v>33</v>
      </c>
      <c r="B2" t="s">
        <v>45</v>
      </c>
      <c r="C2" t="s">
        <v>32</v>
      </c>
      <c r="D2" t="s">
        <v>132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133</v>
      </c>
      <c r="K2" t="s">
        <v>134</v>
      </c>
      <c r="L2" t="s">
        <v>45</v>
      </c>
      <c r="M2" t="s">
        <v>45</v>
      </c>
      <c r="N2" t="s">
        <v>45</v>
      </c>
      <c r="O2" t="s">
        <v>135</v>
      </c>
    </row>
    <row r="3" spans="1:15">
      <c r="A3" t="s">
        <v>33</v>
      </c>
      <c r="B3" t="s">
        <v>45</v>
      </c>
      <c r="C3" t="s">
        <v>46</v>
      </c>
      <c r="D3" t="s">
        <v>132</v>
      </c>
      <c r="E3" t="s">
        <v>47</v>
      </c>
      <c r="F3" t="s">
        <v>48</v>
      </c>
      <c r="G3" t="s">
        <v>49</v>
      </c>
      <c r="H3" t="s">
        <v>45</v>
      </c>
      <c r="I3" t="s">
        <v>53</v>
      </c>
      <c r="J3" t="s">
        <v>133</v>
      </c>
      <c r="K3" t="s">
        <v>136</v>
      </c>
      <c r="L3" t="s">
        <v>45</v>
      </c>
      <c r="M3" t="s">
        <v>54</v>
      </c>
      <c r="N3" t="s">
        <v>45</v>
      </c>
      <c r="O3" t="s">
        <v>135</v>
      </c>
    </row>
    <row r="4" spans="1:15">
      <c r="A4" t="s">
        <v>33</v>
      </c>
      <c r="B4" t="s">
        <v>45</v>
      </c>
      <c r="C4" t="s">
        <v>55</v>
      </c>
      <c r="D4" t="s">
        <v>132</v>
      </c>
      <c r="E4" t="s">
        <v>47</v>
      </c>
      <c r="F4" t="s">
        <v>37</v>
      </c>
      <c r="G4" t="s">
        <v>56</v>
      </c>
      <c r="H4" t="s">
        <v>45</v>
      </c>
      <c r="I4" t="s">
        <v>61</v>
      </c>
      <c r="J4" t="s">
        <v>137</v>
      </c>
      <c r="K4" t="s">
        <v>138</v>
      </c>
      <c r="L4" t="s">
        <v>45</v>
      </c>
      <c r="M4" t="s">
        <v>45</v>
      </c>
      <c r="N4" t="s">
        <v>45</v>
      </c>
      <c r="O4" t="s">
        <v>135</v>
      </c>
    </row>
    <row r="5" spans="1:15">
      <c r="A5" t="s">
        <v>33</v>
      </c>
      <c r="B5" t="s">
        <v>45</v>
      </c>
      <c r="C5" t="s">
        <v>62</v>
      </c>
      <c r="D5" t="s">
        <v>132</v>
      </c>
      <c r="E5" t="s">
        <v>47</v>
      </c>
      <c r="F5" t="s">
        <v>37</v>
      </c>
      <c r="G5" t="s">
        <v>63</v>
      </c>
      <c r="H5" t="s">
        <v>45</v>
      </c>
      <c r="I5" t="s">
        <v>67</v>
      </c>
      <c r="J5" t="s">
        <v>133</v>
      </c>
      <c r="K5" t="s">
        <v>139</v>
      </c>
      <c r="L5" t="s">
        <v>45</v>
      </c>
      <c r="M5" t="s">
        <v>68</v>
      </c>
      <c r="N5" t="s">
        <v>45</v>
      </c>
      <c r="O5" t="s">
        <v>135</v>
      </c>
    </row>
    <row r="6" spans="1:15">
      <c r="A6" t="s">
        <v>33</v>
      </c>
      <c r="B6" t="s">
        <v>45</v>
      </c>
      <c r="C6" t="s">
        <v>69</v>
      </c>
      <c r="D6" t="s">
        <v>132</v>
      </c>
      <c r="E6" t="s">
        <v>47</v>
      </c>
      <c r="F6" t="s">
        <v>37</v>
      </c>
      <c r="G6" t="s">
        <v>70</v>
      </c>
      <c r="H6" t="s">
        <v>45</v>
      </c>
      <c r="I6" t="s">
        <v>74</v>
      </c>
      <c r="J6" t="s">
        <v>140</v>
      </c>
      <c r="K6" t="s">
        <v>141</v>
      </c>
      <c r="L6" t="s">
        <v>45</v>
      </c>
      <c r="M6" t="s">
        <v>75</v>
      </c>
      <c r="N6" t="s">
        <v>45</v>
      </c>
      <c r="O6" t="s">
        <v>135</v>
      </c>
    </row>
    <row r="7" spans="1:15">
      <c r="A7" t="s">
        <v>33</v>
      </c>
      <c r="B7" t="s">
        <v>45</v>
      </c>
      <c r="C7" t="s">
        <v>69</v>
      </c>
      <c r="D7" t="s">
        <v>132</v>
      </c>
      <c r="E7" t="s">
        <v>47</v>
      </c>
      <c r="F7" t="s">
        <v>37</v>
      </c>
      <c r="G7" t="s">
        <v>70</v>
      </c>
      <c r="H7" t="s">
        <v>45</v>
      </c>
      <c r="I7" t="s">
        <v>13</v>
      </c>
      <c r="J7" t="s">
        <v>142</v>
      </c>
      <c r="K7" t="s">
        <v>143</v>
      </c>
      <c r="L7" t="s">
        <v>45</v>
      </c>
      <c r="M7" t="s">
        <v>75</v>
      </c>
      <c r="N7" t="s">
        <v>45</v>
      </c>
      <c r="O7" t="s">
        <v>135</v>
      </c>
    </row>
    <row r="8" spans="1:15">
      <c r="A8" t="s">
        <v>33</v>
      </c>
      <c r="B8" t="s">
        <v>45</v>
      </c>
      <c r="C8" t="s">
        <v>76</v>
      </c>
      <c r="D8" t="s">
        <v>132</v>
      </c>
      <c r="E8" t="s">
        <v>47</v>
      </c>
      <c r="F8" t="s">
        <v>37</v>
      </c>
      <c r="G8" t="s">
        <v>77</v>
      </c>
      <c r="H8" t="s">
        <v>45</v>
      </c>
      <c r="I8" t="s">
        <v>74</v>
      </c>
      <c r="J8" t="s">
        <v>133</v>
      </c>
      <c r="K8" t="s">
        <v>144</v>
      </c>
      <c r="L8" t="s">
        <v>45</v>
      </c>
      <c r="M8" t="s">
        <v>78</v>
      </c>
      <c r="N8" t="s">
        <v>45</v>
      </c>
      <c r="O8" t="s">
        <v>135</v>
      </c>
    </row>
    <row r="9" spans="1:15">
      <c r="A9" t="s">
        <v>33</v>
      </c>
      <c r="B9" t="s">
        <v>45</v>
      </c>
      <c r="C9" t="s">
        <v>79</v>
      </c>
      <c r="D9" t="s">
        <v>132</v>
      </c>
      <c r="E9" t="s">
        <v>47</v>
      </c>
      <c r="F9" t="s">
        <v>48</v>
      </c>
      <c r="G9" t="s">
        <v>80</v>
      </c>
      <c r="H9" t="s">
        <v>45</v>
      </c>
      <c r="I9" t="s">
        <v>84</v>
      </c>
      <c r="J9" t="s">
        <v>137</v>
      </c>
      <c r="K9" t="s">
        <v>138</v>
      </c>
      <c r="L9" t="s">
        <v>45</v>
      </c>
      <c r="M9" t="s">
        <v>85</v>
      </c>
      <c r="N9" t="s">
        <v>45</v>
      </c>
      <c r="O9" t="s">
        <v>135</v>
      </c>
    </row>
    <row r="10" spans="1:15">
      <c r="A10" t="s">
        <v>33</v>
      </c>
      <c r="B10" t="s">
        <v>45</v>
      </c>
      <c r="C10" t="s">
        <v>86</v>
      </c>
      <c r="D10" t="s">
        <v>132</v>
      </c>
      <c r="E10" t="s">
        <v>47</v>
      </c>
      <c r="F10" t="s">
        <v>37</v>
      </c>
      <c r="G10" t="s">
        <v>87</v>
      </c>
      <c r="H10" t="s">
        <v>45</v>
      </c>
      <c r="I10" t="s">
        <v>67</v>
      </c>
      <c r="J10" t="s">
        <v>133</v>
      </c>
      <c r="K10" t="s">
        <v>134</v>
      </c>
      <c r="L10" t="s">
        <v>45</v>
      </c>
      <c r="M10" t="s">
        <v>88</v>
      </c>
      <c r="N10" t="s">
        <v>45</v>
      </c>
      <c r="O10" t="s">
        <v>135</v>
      </c>
    </row>
    <row r="11" spans="1:15">
      <c r="A11" t="s">
        <v>33</v>
      </c>
      <c r="B11" t="s">
        <v>45</v>
      </c>
      <c r="C11" t="s">
        <v>89</v>
      </c>
      <c r="D11" t="s">
        <v>132</v>
      </c>
      <c r="E11" t="s">
        <v>47</v>
      </c>
      <c r="F11" t="s">
        <v>37</v>
      </c>
      <c r="G11" t="s">
        <v>90</v>
      </c>
      <c r="H11" t="s">
        <v>45</v>
      </c>
      <c r="I11" t="s">
        <v>74</v>
      </c>
      <c r="J11" t="s">
        <v>137</v>
      </c>
      <c r="K11" t="s">
        <v>138</v>
      </c>
      <c r="L11" t="s">
        <v>45</v>
      </c>
      <c r="M11" t="s">
        <v>91</v>
      </c>
      <c r="N11" t="s">
        <v>45</v>
      </c>
      <c r="O11" t="s">
        <v>135</v>
      </c>
    </row>
    <row r="12" spans="1:15">
      <c r="A12" t="s">
        <v>33</v>
      </c>
      <c r="B12" t="s">
        <v>45</v>
      </c>
      <c r="C12" t="s">
        <v>92</v>
      </c>
      <c r="D12" t="s">
        <v>132</v>
      </c>
      <c r="E12" t="s">
        <v>47</v>
      </c>
      <c r="F12" t="s">
        <v>48</v>
      </c>
      <c r="G12" t="s">
        <v>93</v>
      </c>
      <c r="H12" t="s">
        <v>45</v>
      </c>
      <c r="I12" t="s">
        <v>84</v>
      </c>
      <c r="J12" t="s">
        <v>133</v>
      </c>
      <c r="K12" t="s">
        <v>144</v>
      </c>
      <c r="L12" t="s">
        <v>45</v>
      </c>
      <c r="M12" t="s">
        <v>94</v>
      </c>
      <c r="N12" t="s">
        <v>45</v>
      </c>
      <c r="O12" t="s">
        <v>135</v>
      </c>
    </row>
    <row r="13" spans="1:15">
      <c r="A13" t="s">
        <v>33</v>
      </c>
      <c r="B13" t="s">
        <v>45</v>
      </c>
      <c r="C13" t="s">
        <v>95</v>
      </c>
      <c r="D13" t="s">
        <v>132</v>
      </c>
      <c r="E13" t="s">
        <v>47</v>
      </c>
      <c r="F13" t="s">
        <v>37</v>
      </c>
      <c r="G13" t="s">
        <v>96</v>
      </c>
      <c r="H13" t="s">
        <v>45</v>
      </c>
      <c r="I13" t="s">
        <v>100</v>
      </c>
      <c r="J13" t="s">
        <v>133</v>
      </c>
      <c r="K13" t="s">
        <v>136</v>
      </c>
      <c r="L13" t="s">
        <v>45</v>
      </c>
      <c r="M13" t="s">
        <v>101</v>
      </c>
      <c r="N13" t="s">
        <v>45</v>
      </c>
      <c r="O13" t="s">
        <v>135</v>
      </c>
    </row>
    <row r="14" spans="1:15">
      <c r="A14" t="s">
        <v>33</v>
      </c>
      <c r="B14" t="s">
        <v>45</v>
      </c>
      <c r="C14" t="s">
        <v>102</v>
      </c>
      <c r="D14" t="s">
        <v>132</v>
      </c>
      <c r="E14" t="s">
        <v>47</v>
      </c>
      <c r="F14" t="s">
        <v>103</v>
      </c>
      <c r="G14" t="s">
        <v>104</v>
      </c>
      <c r="H14" t="s">
        <v>45</v>
      </c>
      <c r="I14" t="s">
        <v>13</v>
      </c>
      <c r="J14" t="s">
        <v>142</v>
      </c>
      <c r="K14" t="s">
        <v>145</v>
      </c>
      <c r="L14" t="s">
        <v>45</v>
      </c>
      <c r="M14" t="s">
        <v>45</v>
      </c>
      <c r="N14" t="s">
        <v>45</v>
      </c>
      <c r="O14" t="s">
        <v>135</v>
      </c>
    </row>
    <row r="15" spans="1:15">
      <c r="A15" t="s">
        <v>33</v>
      </c>
      <c r="B15" t="s">
        <v>45</v>
      </c>
      <c r="C15" t="s">
        <v>102</v>
      </c>
      <c r="D15" t="s">
        <v>132</v>
      </c>
      <c r="E15" t="s">
        <v>47</v>
      </c>
      <c r="F15" t="s">
        <v>103</v>
      </c>
      <c r="G15" t="s">
        <v>104</v>
      </c>
      <c r="H15" t="s">
        <v>45</v>
      </c>
      <c r="I15" t="s">
        <v>108</v>
      </c>
      <c r="J15" t="s">
        <v>140</v>
      </c>
      <c r="K15" t="s">
        <v>141</v>
      </c>
      <c r="L15" t="s">
        <v>45</v>
      </c>
      <c r="M15" t="s">
        <v>45</v>
      </c>
      <c r="N15" t="s">
        <v>45</v>
      </c>
      <c r="O15" t="s">
        <v>135</v>
      </c>
    </row>
    <row r="16" spans="1:15">
      <c r="A16" t="s">
        <v>33</v>
      </c>
      <c r="B16" t="s">
        <v>45</v>
      </c>
      <c r="C16" t="s">
        <v>109</v>
      </c>
      <c r="D16" t="s">
        <v>132</v>
      </c>
      <c r="E16" t="s">
        <v>47</v>
      </c>
      <c r="F16" t="s">
        <v>48</v>
      </c>
      <c r="G16" t="s">
        <v>93</v>
      </c>
      <c r="H16" t="s">
        <v>45</v>
      </c>
      <c r="I16" t="s">
        <v>84</v>
      </c>
      <c r="J16" t="s">
        <v>133</v>
      </c>
      <c r="K16" t="s">
        <v>144</v>
      </c>
      <c r="L16" t="s">
        <v>45</v>
      </c>
      <c r="M16" t="s">
        <v>94</v>
      </c>
      <c r="N16" t="s">
        <v>45</v>
      </c>
      <c r="O16" t="s">
        <v>135</v>
      </c>
    </row>
    <row r="17" spans="1:15">
      <c r="A17" t="s">
        <v>33</v>
      </c>
      <c r="B17" t="s">
        <v>45</v>
      </c>
      <c r="C17" t="s">
        <v>110</v>
      </c>
      <c r="D17" t="s">
        <v>132</v>
      </c>
      <c r="E17" t="s">
        <v>47</v>
      </c>
      <c r="F17" t="s">
        <v>48</v>
      </c>
      <c r="G17" t="s">
        <v>93</v>
      </c>
      <c r="H17" t="s">
        <v>45</v>
      </c>
      <c r="I17" t="s">
        <v>84</v>
      </c>
      <c r="J17" t="s">
        <v>133</v>
      </c>
      <c r="K17" t="s">
        <v>144</v>
      </c>
      <c r="L17" t="s">
        <v>45</v>
      </c>
      <c r="M17" t="s">
        <v>94</v>
      </c>
      <c r="N17" t="s">
        <v>45</v>
      </c>
      <c r="O17" t="s">
        <v>135</v>
      </c>
    </row>
    <row r="18" spans="1:15">
      <c r="A18" t="s">
        <v>33</v>
      </c>
      <c r="B18" t="s">
        <v>45</v>
      </c>
      <c r="C18" t="s">
        <v>111</v>
      </c>
      <c r="D18" t="s">
        <v>132</v>
      </c>
      <c r="E18" t="s">
        <v>47</v>
      </c>
      <c r="F18" t="s">
        <v>37</v>
      </c>
      <c r="G18" t="s">
        <v>112</v>
      </c>
      <c r="H18" t="s">
        <v>45</v>
      </c>
      <c r="I18" t="s">
        <v>74</v>
      </c>
      <c r="J18" t="s">
        <v>140</v>
      </c>
      <c r="K18" t="s">
        <v>141</v>
      </c>
      <c r="L18" t="s">
        <v>45</v>
      </c>
      <c r="M18" t="s">
        <v>113</v>
      </c>
      <c r="N18" t="s">
        <v>45</v>
      </c>
      <c r="O18" t="s">
        <v>135</v>
      </c>
    </row>
    <row r="19" spans="1:15">
      <c r="A19" t="s">
        <v>33</v>
      </c>
      <c r="B19" t="s">
        <v>45</v>
      </c>
      <c r="C19" t="s">
        <v>114</v>
      </c>
      <c r="D19" t="s">
        <v>132</v>
      </c>
      <c r="E19" t="s">
        <v>115</v>
      </c>
      <c r="F19" t="s">
        <v>48</v>
      </c>
      <c r="G19" t="s">
        <v>116</v>
      </c>
      <c r="H19" t="s">
        <v>45</v>
      </c>
      <c r="I19" t="s">
        <v>120</v>
      </c>
      <c r="J19" t="s">
        <v>133</v>
      </c>
      <c r="K19" t="s">
        <v>134</v>
      </c>
      <c r="L19" t="s">
        <v>45</v>
      </c>
      <c r="M19" t="s">
        <v>121</v>
      </c>
      <c r="N19" t="s">
        <v>45</v>
      </c>
      <c r="O19" t="s">
        <v>135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146</v>
      </c>
      <c r="B1" t="s">
        <v>147</v>
      </c>
      <c r="C1" t="s">
        <v>6</v>
      </c>
      <c r="D1" t="s">
        <v>148</v>
      </c>
      <c r="E1" t="s">
        <v>149</v>
      </c>
      <c r="F1" t="s">
        <v>150</v>
      </c>
      <c r="G1" t="s">
        <v>151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152</v>
      </c>
      <c r="C1" t="s">
        <v>122</v>
      </c>
      <c r="D1" t="s">
        <v>153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8" sqref="A28"/>
    </sheetView>
  </sheetViews>
  <sheetFormatPr defaultColWidth="9" defaultRowHeight="13.5"/>
  <cols>
    <col min="1" max="1" width="28.375" customWidth="1"/>
    <col min="2" max="2" width="28.5" customWidth="1"/>
  </cols>
  <sheetData>
    <row r="1" spans="1:7">
      <c r="A1" t="s">
        <v>16</v>
      </c>
      <c r="B1" t="s">
        <v>20</v>
      </c>
      <c r="C1" t="s">
        <v>8</v>
      </c>
      <c r="G1" t="s">
        <v>159</v>
      </c>
    </row>
    <row r="2" spans="1:9">
      <c r="A2" s="5" t="s">
        <v>32</v>
      </c>
      <c r="B2" t="s">
        <v>36</v>
      </c>
      <c r="C2" s="4">
        <v>366.58</v>
      </c>
      <c r="D2">
        <v>366.58</v>
      </c>
      <c r="E2" s="5" t="s">
        <v>160</v>
      </c>
      <c r="F2">
        <f>C2-D2</f>
        <v>0</v>
      </c>
      <c r="G2" t="str">
        <f>$G$1&amp;E2</f>
        <v>，202206131941060022</v>
      </c>
      <c r="H2" t="e">
        <f>VLOOKUP(A2,HOP!A:U,21,0)</f>
        <v>#N/A</v>
      </c>
      <c r="I2">
        <v>6.13</v>
      </c>
    </row>
    <row r="3" spans="1:9">
      <c r="A3" s="5" t="s">
        <v>46</v>
      </c>
      <c r="B3" t="s">
        <v>47</v>
      </c>
      <c r="C3" s="4">
        <v>429.59</v>
      </c>
      <c r="D3">
        <v>429.59</v>
      </c>
      <c r="E3" s="5" t="s">
        <v>161</v>
      </c>
      <c r="F3">
        <f t="shared" ref="F3:F17" si="0">C3-D3</f>
        <v>0</v>
      </c>
      <c r="G3" t="str">
        <f t="shared" ref="G3:G17" si="1">$G$1&amp;E3</f>
        <v>，202206172309480021</v>
      </c>
      <c r="H3" t="e">
        <f>VLOOKUP(A3,HOP!A:U,21,0)</f>
        <v>#N/A</v>
      </c>
      <c r="I3">
        <v>6.17</v>
      </c>
    </row>
    <row r="4" spans="1:9">
      <c r="A4" s="5" t="s">
        <v>55</v>
      </c>
      <c r="B4" t="s">
        <v>47</v>
      </c>
      <c r="C4" s="4">
        <v>687.6</v>
      </c>
      <c r="D4">
        <v>687.6</v>
      </c>
      <c r="E4" s="5" t="s">
        <v>162</v>
      </c>
      <c r="F4">
        <f t="shared" si="0"/>
        <v>0</v>
      </c>
      <c r="G4" t="str">
        <f t="shared" si="1"/>
        <v>，202206171856420021</v>
      </c>
      <c r="H4" t="e">
        <f>VLOOKUP(A4,HOP!A:U,21,0)</f>
        <v>#N/A</v>
      </c>
      <c r="I4">
        <v>6.17</v>
      </c>
    </row>
    <row r="5" spans="1:9">
      <c r="A5" s="5" t="s">
        <v>62</v>
      </c>
      <c r="B5" t="s">
        <v>47</v>
      </c>
      <c r="C5" s="4">
        <v>364.5</v>
      </c>
      <c r="D5">
        <v>364.5</v>
      </c>
      <c r="E5" s="5" t="s">
        <v>163</v>
      </c>
      <c r="F5">
        <f t="shared" si="0"/>
        <v>0</v>
      </c>
      <c r="G5" t="str">
        <f t="shared" si="1"/>
        <v>，202206172241200021</v>
      </c>
      <c r="H5" t="e">
        <f>VLOOKUP(A5,HOP!A:U,21,0)</f>
        <v>#N/A</v>
      </c>
      <c r="I5">
        <v>6.17</v>
      </c>
    </row>
    <row r="6" spans="1:9">
      <c r="A6" s="5" t="s">
        <v>69</v>
      </c>
      <c r="B6" t="s">
        <v>47</v>
      </c>
      <c r="C6" s="4">
        <v>343.8</v>
      </c>
      <c r="D6">
        <v>343.8</v>
      </c>
      <c r="E6" s="5" t="s">
        <v>164</v>
      </c>
      <c r="F6">
        <f t="shared" si="0"/>
        <v>0</v>
      </c>
      <c r="G6" t="str">
        <f t="shared" si="1"/>
        <v>，202206172237370021</v>
      </c>
      <c r="H6" t="e">
        <f>VLOOKUP(A6,HOP!A:U,21,0)</f>
        <v>#N/A</v>
      </c>
      <c r="I6">
        <v>6.17</v>
      </c>
    </row>
    <row r="7" spans="1:9">
      <c r="A7" s="5" t="s">
        <v>76</v>
      </c>
      <c r="B7" t="s">
        <v>47</v>
      </c>
      <c r="C7" s="4">
        <v>343.8</v>
      </c>
      <c r="D7">
        <v>343.8</v>
      </c>
      <c r="E7" s="5" t="s">
        <v>165</v>
      </c>
      <c r="F7">
        <f t="shared" si="0"/>
        <v>0</v>
      </c>
      <c r="G7" t="str">
        <f t="shared" si="1"/>
        <v>，202206172029540021</v>
      </c>
      <c r="H7" t="e">
        <f>VLOOKUP(A7,HOP!A:U,21,0)</f>
        <v>#N/A</v>
      </c>
      <c r="I7">
        <v>6.17</v>
      </c>
    </row>
    <row r="8" spans="1:9">
      <c r="A8" s="5" t="s">
        <v>79</v>
      </c>
      <c r="B8" t="s">
        <v>47</v>
      </c>
      <c r="C8" s="4">
        <v>384.56</v>
      </c>
      <c r="D8">
        <v>384.56</v>
      </c>
      <c r="E8" s="5" t="s">
        <v>166</v>
      </c>
      <c r="F8">
        <f t="shared" si="0"/>
        <v>0</v>
      </c>
      <c r="G8" t="str">
        <f t="shared" si="1"/>
        <v>，202206171855170021</v>
      </c>
      <c r="H8" t="e">
        <f>VLOOKUP(A8,HOP!A:U,21,0)</f>
        <v>#N/A</v>
      </c>
      <c r="I8">
        <v>6.17</v>
      </c>
    </row>
    <row r="9" spans="1:9">
      <c r="A9" s="5" t="s">
        <v>86</v>
      </c>
      <c r="B9" t="s">
        <v>47</v>
      </c>
      <c r="C9" s="4">
        <v>364.5</v>
      </c>
      <c r="D9">
        <v>364.5</v>
      </c>
      <c r="E9" s="5" t="s">
        <v>167</v>
      </c>
      <c r="F9">
        <f t="shared" si="0"/>
        <v>0</v>
      </c>
      <c r="G9" t="str">
        <f t="shared" si="1"/>
        <v>，202206172223540021</v>
      </c>
      <c r="H9" t="e">
        <f>VLOOKUP(A9,HOP!A:U,21,0)</f>
        <v>#N/A</v>
      </c>
      <c r="I9">
        <v>6.17</v>
      </c>
    </row>
    <row r="10" spans="1:9">
      <c r="A10" s="5" t="s">
        <v>89</v>
      </c>
      <c r="B10" t="s">
        <v>47</v>
      </c>
      <c r="C10" s="4">
        <v>343.8</v>
      </c>
      <c r="D10">
        <v>343.8</v>
      </c>
      <c r="E10" s="5" t="s">
        <v>168</v>
      </c>
      <c r="F10">
        <f t="shared" si="0"/>
        <v>0</v>
      </c>
      <c r="G10" t="str">
        <f t="shared" si="1"/>
        <v>，202206172100330021</v>
      </c>
      <c r="H10" t="e">
        <f>VLOOKUP(A10,HOP!A:U,21,0)</f>
        <v>#N/A</v>
      </c>
      <c r="I10">
        <v>6.17</v>
      </c>
    </row>
    <row r="11" spans="1:9">
      <c r="A11" s="5" t="s">
        <v>92</v>
      </c>
      <c r="B11" t="s">
        <v>47</v>
      </c>
      <c r="C11" s="4">
        <v>384.56</v>
      </c>
      <c r="D11">
        <v>384.56</v>
      </c>
      <c r="E11" s="5" t="s">
        <v>169</v>
      </c>
      <c r="F11">
        <f t="shared" si="0"/>
        <v>0</v>
      </c>
      <c r="G11" t="str">
        <f t="shared" si="1"/>
        <v>，202206172037250021</v>
      </c>
      <c r="H11" t="e">
        <f>VLOOKUP(A11,HOP!A:U,21,0)</f>
        <v>#N/A</v>
      </c>
      <c r="I11">
        <v>6.17</v>
      </c>
    </row>
    <row r="12" spans="1:9">
      <c r="A12" s="5" t="s">
        <v>95</v>
      </c>
      <c r="B12" t="s">
        <v>47</v>
      </c>
      <c r="C12" s="4">
        <v>384.3</v>
      </c>
      <c r="D12">
        <v>384.3</v>
      </c>
      <c r="E12" s="5" t="s">
        <v>170</v>
      </c>
      <c r="F12">
        <f t="shared" si="0"/>
        <v>0</v>
      </c>
      <c r="G12" t="str">
        <f t="shared" si="1"/>
        <v>，202206172216040021</v>
      </c>
      <c r="H12" t="e">
        <f>VLOOKUP(A12,HOP!A:U,21,0)</f>
        <v>#N/A</v>
      </c>
      <c r="I12">
        <v>6.17</v>
      </c>
    </row>
    <row r="13" spans="1:9">
      <c r="A13" s="5" t="s">
        <v>102</v>
      </c>
      <c r="B13" t="s">
        <v>47</v>
      </c>
      <c r="C13" s="4">
        <v>393.74</v>
      </c>
      <c r="D13">
        <v>393.74</v>
      </c>
      <c r="E13" s="5" t="s">
        <v>171</v>
      </c>
      <c r="F13">
        <f t="shared" si="0"/>
        <v>0</v>
      </c>
      <c r="G13" t="str">
        <f t="shared" si="1"/>
        <v>，202206161920040020</v>
      </c>
      <c r="H13" t="e">
        <f>VLOOKUP(A13,HOP!A:U,21,0)</f>
        <v>#N/A</v>
      </c>
      <c r="I13">
        <v>6.16</v>
      </c>
    </row>
    <row r="14" spans="1:9">
      <c r="A14" s="5" t="s">
        <v>109</v>
      </c>
      <c r="B14" t="s">
        <v>47</v>
      </c>
      <c r="C14" s="4">
        <v>384.56</v>
      </c>
      <c r="D14">
        <v>384.56</v>
      </c>
      <c r="E14" s="5" t="s">
        <v>172</v>
      </c>
      <c r="F14">
        <f t="shared" si="0"/>
        <v>0</v>
      </c>
      <c r="G14" t="str">
        <f t="shared" si="1"/>
        <v>，202206172040020021</v>
      </c>
      <c r="H14" t="e">
        <f>VLOOKUP(A14,HOP!A:U,21,0)</f>
        <v>#N/A</v>
      </c>
      <c r="I14">
        <v>6.17</v>
      </c>
    </row>
    <row r="15" spans="1:9">
      <c r="A15" s="5" t="s">
        <v>110</v>
      </c>
      <c r="B15" t="s">
        <v>47</v>
      </c>
      <c r="C15" s="4">
        <v>384.56</v>
      </c>
      <c r="D15">
        <v>384.56</v>
      </c>
      <c r="E15" s="5" t="s">
        <v>173</v>
      </c>
      <c r="F15">
        <f t="shared" si="0"/>
        <v>0</v>
      </c>
      <c r="G15" t="str">
        <f t="shared" si="1"/>
        <v>，202206172103450021</v>
      </c>
      <c r="H15" t="e">
        <f>VLOOKUP(A15,HOP!A:U,21,0)</f>
        <v>#N/A</v>
      </c>
      <c r="I15">
        <v>6.17</v>
      </c>
    </row>
    <row r="16" spans="1:9">
      <c r="A16" s="5" t="s">
        <v>111</v>
      </c>
      <c r="B16" t="s">
        <v>47</v>
      </c>
      <c r="C16" s="4">
        <v>343.8</v>
      </c>
      <c r="D16">
        <v>343.8</v>
      </c>
      <c r="E16" s="5" t="s">
        <v>174</v>
      </c>
      <c r="F16">
        <f t="shared" si="0"/>
        <v>0</v>
      </c>
      <c r="G16" t="str">
        <f t="shared" si="1"/>
        <v>，202206171944030021</v>
      </c>
      <c r="H16" t="e">
        <f>VLOOKUP(A16,HOP!A:U,21,0)</f>
        <v>#N/A</v>
      </c>
      <c r="I16">
        <v>6.17</v>
      </c>
    </row>
    <row r="17" spans="1:9">
      <c r="A17" s="5" t="s">
        <v>114</v>
      </c>
      <c r="B17" t="s">
        <v>115</v>
      </c>
      <c r="C17" s="4">
        <v>407.07</v>
      </c>
      <c r="D17">
        <v>407.07</v>
      </c>
      <c r="E17" s="5" t="s">
        <v>175</v>
      </c>
      <c r="F17">
        <f t="shared" si="0"/>
        <v>0</v>
      </c>
      <c r="G17" t="str">
        <f t="shared" si="1"/>
        <v>，202206182227550021</v>
      </c>
      <c r="H17" t="e">
        <f>VLOOKUP(A17,HOP!A:U,21,0)</f>
        <v>#N/A</v>
      </c>
      <c r="I17">
        <v>6.18</v>
      </c>
    </row>
    <row r="19" spans="3:3">
      <c r="C19">
        <f>SUM(C2:C18)</f>
        <v>6311.32</v>
      </c>
    </row>
    <row r="20" spans="3:3">
      <c r="C20" t="s">
        <v>15</v>
      </c>
    </row>
    <row r="24" spans="1:1">
      <c r="A24" t="s">
        <v>176</v>
      </c>
    </row>
    <row r="25" spans="1:1">
      <c r="A25" t="s">
        <v>177</v>
      </c>
    </row>
  </sheetData>
  <autoFilter ref="A1:H17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178</v>
      </c>
      <c r="B1" s="3" t="s">
        <v>179</v>
      </c>
      <c r="C1" s="3" t="s">
        <v>180</v>
      </c>
      <c r="D1" s="3" t="s">
        <v>17</v>
      </c>
      <c r="E1" s="3" t="s">
        <v>181</v>
      </c>
      <c r="F1" s="3" t="s">
        <v>182</v>
      </c>
      <c r="G1" s="3" t="s">
        <v>183</v>
      </c>
      <c r="H1" s="3" t="s">
        <v>184</v>
      </c>
      <c r="I1" s="3" t="s">
        <v>185</v>
      </c>
      <c r="J1" s="3" t="s">
        <v>186</v>
      </c>
      <c r="K1" s="3" t="s">
        <v>187</v>
      </c>
      <c r="L1" s="3" t="s">
        <v>188</v>
      </c>
      <c r="M1" s="3" t="s">
        <v>189</v>
      </c>
      <c r="N1" s="3" t="s">
        <v>190</v>
      </c>
      <c r="O1" s="3" t="s">
        <v>191</v>
      </c>
      <c r="P1" s="3" t="s">
        <v>192</v>
      </c>
      <c r="Q1" s="3" t="s">
        <v>193</v>
      </c>
      <c r="R1" s="3" t="s">
        <v>194</v>
      </c>
      <c r="S1" s="3" t="s">
        <v>195</v>
      </c>
      <c r="T1" s="3" t="s">
        <v>196</v>
      </c>
      <c r="U1" s="3" t="s">
        <v>197</v>
      </c>
    </row>
    <row r="2" s="1" customFormat="1" spans="1:21">
      <c r="A2" s="1" t="s">
        <v>198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199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13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213</v>
      </c>
    </row>
    <row r="3" s="1" customFormat="1" spans="1:21">
      <c r="A3" s="1" t="s">
        <v>214</v>
      </c>
      <c r="B3" s="1" t="s">
        <v>215</v>
      </c>
      <c r="C3" s="1" t="s">
        <v>216</v>
      </c>
      <c r="D3" s="1" t="s">
        <v>201</v>
      </c>
      <c r="E3" s="1" t="s">
        <v>202</v>
      </c>
      <c r="F3" s="1" t="s">
        <v>215</v>
      </c>
      <c r="G3" s="1" t="s">
        <v>199</v>
      </c>
      <c r="H3" s="1" t="s">
        <v>204</v>
      </c>
      <c r="I3" s="1" t="s">
        <v>217</v>
      </c>
      <c r="J3" s="1" t="s">
        <v>206</v>
      </c>
      <c r="K3" s="1" t="s">
        <v>217</v>
      </c>
      <c r="L3" s="1" t="s">
        <v>217</v>
      </c>
      <c r="M3" s="1" t="s">
        <v>207</v>
      </c>
      <c r="N3" s="1" t="s">
        <v>207</v>
      </c>
      <c r="O3" s="1" t="s">
        <v>13</v>
      </c>
      <c r="P3" s="1" t="s">
        <v>208</v>
      </c>
      <c r="Q3" s="1" t="s">
        <v>209</v>
      </c>
      <c r="R3" s="1" t="s">
        <v>218</v>
      </c>
      <c r="S3" s="1" t="s">
        <v>211</v>
      </c>
      <c r="T3" s="1" t="s">
        <v>212</v>
      </c>
      <c r="U3" s="1" t="s">
        <v>213</v>
      </c>
    </row>
    <row r="4" s="1" customFormat="1" spans="1:21">
      <c r="A4" s="1" t="s">
        <v>219</v>
      </c>
      <c r="B4" s="1" t="s">
        <v>220</v>
      </c>
      <c r="C4" s="1" t="s">
        <v>221</v>
      </c>
      <c r="D4" s="1" t="s">
        <v>201</v>
      </c>
      <c r="E4" s="1" t="s">
        <v>222</v>
      </c>
      <c r="F4" s="1" t="s">
        <v>220</v>
      </c>
      <c r="G4" s="1" t="s">
        <v>223</v>
      </c>
      <c r="H4" s="1" t="s">
        <v>204</v>
      </c>
      <c r="I4" s="1" t="s">
        <v>224</v>
      </c>
      <c r="J4" s="1" t="s">
        <v>206</v>
      </c>
      <c r="K4" s="1" t="s">
        <v>224</v>
      </c>
      <c r="L4" s="1" t="s">
        <v>224</v>
      </c>
      <c r="M4" s="1" t="s">
        <v>207</v>
      </c>
      <c r="N4" s="1" t="s">
        <v>207</v>
      </c>
      <c r="O4" s="1" t="s">
        <v>13</v>
      </c>
      <c r="P4" s="1" t="s">
        <v>208</v>
      </c>
      <c r="Q4" s="1" t="s">
        <v>209</v>
      </c>
      <c r="R4" s="1" t="s">
        <v>225</v>
      </c>
      <c r="S4" s="1" t="s">
        <v>211</v>
      </c>
      <c r="T4" s="1" t="s">
        <v>212</v>
      </c>
      <c r="U4" s="1" t="s">
        <v>213</v>
      </c>
    </row>
    <row r="5" s="1" customFormat="1" spans="1:21">
      <c r="A5" s="1" t="s">
        <v>226</v>
      </c>
      <c r="B5" s="1" t="s">
        <v>227</v>
      </c>
      <c r="C5" s="1" t="s">
        <v>228</v>
      </c>
      <c r="D5" s="1" t="s">
        <v>201</v>
      </c>
      <c r="E5" s="1" t="s">
        <v>222</v>
      </c>
      <c r="F5" s="1" t="s">
        <v>227</v>
      </c>
      <c r="G5" s="1" t="s">
        <v>229</v>
      </c>
      <c r="H5" s="1" t="s">
        <v>204</v>
      </c>
      <c r="I5" s="1" t="s">
        <v>224</v>
      </c>
      <c r="J5" s="1" t="s">
        <v>206</v>
      </c>
      <c r="K5" s="1" t="s">
        <v>224</v>
      </c>
      <c r="L5" s="1" t="s">
        <v>224</v>
      </c>
      <c r="M5" s="1" t="s">
        <v>207</v>
      </c>
      <c r="N5" s="1" t="s">
        <v>207</v>
      </c>
      <c r="O5" s="1" t="s">
        <v>13</v>
      </c>
      <c r="P5" s="1" t="s">
        <v>208</v>
      </c>
      <c r="Q5" s="1" t="s">
        <v>209</v>
      </c>
      <c r="R5" s="1" t="s">
        <v>230</v>
      </c>
      <c r="S5" s="1" t="s">
        <v>211</v>
      </c>
      <c r="T5" s="1" t="s">
        <v>212</v>
      </c>
      <c r="U5" s="1" t="s">
        <v>213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2022-06-21T06:47:00Z</dcterms:created>
  <dcterms:modified xsi:type="dcterms:W3CDTF">2022-06-21T07:01:52Z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4E8FD27AD7364187BBCEBB30CB7905B3</vt:lpwstr>
  </property>
  <property fmtid="{D5CDD505-2E9C-101B-9397-08002B2CF9AE}" pid="3" name="KSOProductBuildVer">
    <vt:lpwstr>2052-11.1.0.11830</vt:lpwstr>
  </property>
</Properties>
</file>