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对账!$A$1:$X$56</definedName>
  </definedNames>
  <calcPr calcId="144525"/>
</workbook>
</file>

<file path=xl/sharedStrings.xml><?xml version="1.0" encoding="utf-8"?>
<sst xmlns="http://schemas.openxmlformats.org/spreadsheetml/2006/main" count="1734" uniqueCount="468">
  <si>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</si>
  <si>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</si>
  <si>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</si>
  <si>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</si>
  <si>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</si>
  <si>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</si>
  <si>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</si>
  <si>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</si>
  <si>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</si>
  <si>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</si>
  <si>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</si>
  <si>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</si>
  <si>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</si>
  <si>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</si>
  <si>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</si>
  <si>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</si>
  <si>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</si>
  <si>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</si>
  <si>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</si>
  <si>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</si>
  <si>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</si>
  <si>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</si>
  <si>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</si>
  <si>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</si>
  <si>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</si>
  <si>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18031461724	</t>
  </si>
  <si>
    <t>Ctrip</t>
  </si>
  <si>
    <t>正常</t>
  </si>
  <si>
    <t>[广州]巴顿国际公寓(广州北京路金润铂宫店)(80249107)</t>
  </si>
  <si>
    <t>复式豪华大床套房&lt;2人入住&gt;</t>
  </si>
  <si>
    <t>CNY</t>
  </si>
  <si>
    <t>杨茜惠</t>
  </si>
  <si>
    <t>CA13744220621CNY</t>
  </si>
  <si>
    <t>未提现</t>
  </si>
  <si>
    <t>携程开票</t>
  </si>
  <si>
    <t xml:space="preserve">	</t>
  </si>
  <si>
    <t>取消</t>
  </si>
  <si>
    <t xml:space="preserve">18038651651	</t>
  </si>
  <si>
    <t>[深圳]深圳雅居宾馆(92778273)</t>
  </si>
  <si>
    <t>标准大床房&lt;2人入住&gt;</t>
  </si>
  <si>
    <t>陈生</t>
  </si>
  <si>
    <t xml:space="preserve">18049785225	</t>
  </si>
  <si>
    <t>[宁武]贝壳酒店(宁武凤舞广场店)(82341536)</t>
  </si>
  <si>
    <t>时尚大床房&lt;2人入住&gt;</t>
  </si>
  <si>
    <t>边小军,廉晓娜</t>
  </si>
  <si>
    <t xml:space="preserve">(GRT)76645678;(GRT)76645679;	</t>
  </si>
  <si>
    <t xml:space="preserve">18050308705	</t>
  </si>
  <si>
    <t>[武汉]奔爱四季酒店(武汉武昌火车站店)(92778172)</t>
  </si>
  <si>
    <t>新风大床房(无窗)&lt;2人入住&gt;</t>
  </si>
  <si>
    <t>管小亮</t>
  </si>
  <si>
    <t xml:space="preserve">18050392547	</t>
  </si>
  <si>
    <t>[深圳]文化宾馆(深圳2号店)(91300920)</t>
  </si>
  <si>
    <t>特惠房&lt;2人入住&gt;</t>
  </si>
  <si>
    <t>林宝英</t>
  </si>
  <si>
    <t xml:space="preserve">18050613841	</t>
  </si>
  <si>
    <t>[广州]莱客精品公寓（广州中山医东山口地铁站店）(85538967)</t>
  </si>
  <si>
    <t>特价房&lt;2人入住&gt;</t>
  </si>
  <si>
    <t>言光彩</t>
  </si>
  <si>
    <t xml:space="preserve">18052461733	</t>
  </si>
  <si>
    <t>[重庆]重庆伯克曼·臻品酒店(92788420)</t>
  </si>
  <si>
    <t>阳光逸云大床房&lt;2人入住&gt;</t>
  </si>
  <si>
    <t>张登宇</t>
  </si>
  <si>
    <t xml:space="preserve">18052799694	</t>
  </si>
  <si>
    <t>[赣州]赣州舒心精品酒店(92493782)</t>
  </si>
  <si>
    <t>大床房&lt;2人入住&gt;</t>
  </si>
  <si>
    <t>袁永盛</t>
  </si>
  <si>
    <t xml:space="preserve">18052939872	</t>
  </si>
  <si>
    <t>[杭州]云鲤酒店(杭州浙二医院店)(91300420)</t>
  </si>
  <si>
    <t>舒适大床房&lt;2人入住&gt;</t>
  </si>
  <si>
    <t>闻人建鑫</t>
  </si>
  <si>
    <t xml:space="preserve">18053641172	</t>
  </si>
  <si>
    <t xml:space="preserve">18053828472	</t>
  </si>
  <si>
    <t>[null](92038872)</t>
  </si>
  <si>
    <t xml:space="preserve">18055376158	</t>
  </si>
  <si>
    <t>[台东]台东娜路弯花园酒店(Formosan Naruwan Garden Hotel)(81210194)</t>
  </si>
  <si>
    <t>豪华双人房&lt;2人入住&gt;&lt;早餐&gt;</t>
  </si>
  <si>
    <t>CHEN/CHUNCHUNG</t>
  </si>
  <si>
    <t xml:space="preserve">194895	</t>
  </si>
  <si>
    <t xml:space="preserve">18055470426	</t>
  </si>
  <si>
    <t xml:space="preserve">18055488998	</t>
  </si>
  <si>
    <t>[乌鲁木齐]乌鲁木齐鑫华轩商务宾馆(92038844)</t>
  </si>
  <si>
    <t>小单间&lt;2人入住&gt;</t>
  </si>
  <si>
    <t>豆军</t>
  </si>
  <si>
    <t xml:space="preserve">18055497776	</t>
  </si>
  <si>
    <t>[台南]台南台糖长荣酒店(Evergreen Plaza Hotel Tainan)(82340190)</t>
  </si>
  <si>
    <t>豪华双床房&lt;2人入住&gt;</t>
  </si>
  <si>
    <t>SHIEH/JAPING</t>
  </si>
  <si>
    <t xml:space="preserve">R2212117	</t>
  </si>
  <si>
    <t xml:space="preserve">18055595993	</t>
  </si>
  <si>
    <t>[广州]山水时尚酒店(广州火车东站店)(83902162)</t>
  </si>
  <si>
    <t>雅致双床房(无窗)&lt;2人入住&gt;</t>
  </si>
  <si>
    <t>卢泽华</t>
  </si>
  <si>
    <t xml:space="preserve">2576979	</t>
  </si>
  <si>
    <t xml:space="preserve">18055659960	</t>
  </si>
  <si>
    <t>皇甫燕</t>
  </si>
  <si>
    <t xml:space="preserve">18055737188	</t>
  </si>
  <si>
    <t>[象州]尚客优酒店(象州石龙店)(92484233)</t>
  </si>
  <si>
    <t>特惠房(无窗)&lt;2人入住&gt;</t>
  </si>
  <si>
    <t>曾剑通</t>
  </si>
  <si>
    <t xml:space="preserve">(THK)YD04364220605101729245;	</t>
  </si>
  <si>
    <t xml:space="preserve">18055785696	</t>
  </si>
  <si>
    <t>[合肥]合肥佳居商务宾馆(92788037)</t>
  </si>
  <si>
    <t>标准间&lt;2人入住&gt;</t>
  </si>
  <si>
    <t>宋梦晴</t>
  </si>
  <si>
    <t xml:space="preserve">18055915739	</t>
  </si>
  <si>
    <t>[桂林]临桂大酒店(桂林火车站店)(85539470)</t>
  </si>
  <si>
    <t>特惠标准间&lt;2人入住&gt;</t>
  </si>
  <si>
    <t>赵东伟</t>
  </si>
  <si>
    <t xml:space="preserve">18055919516	</t>
  </si>
  <si>
    <t>[珠海]7天优品Premium·珠海拱北口岸店(80895479)</t>
  </si>
  <si>
    <t>优享大床房&lt;2人入住&gt;</t>
  </si>
  <si>
    <t>梁惠娟</t>
  </si>
  <si>
    <t xml:space="preserve">18055976476	</t>
  </si>
  <si>
    <t>[长丰]长丰佳一宾馆(92788203)</t>
  </si>
  <si>
    <t>优选大床房&lt;2人入住&gt;</t>
  </si>
  <si>
    <t>钱涛涛</t>
  </si>
  <si>
    <t xml:space="preserve">18055998147	</t>
  </si>
  <si>
    <t>[西宁]西宁鑫悦宾馆(88620583)</t>
  </si>
  <si>
    <t>邓福江</t>
  </si>
  <si>
    <t xml:space="preserve">18056040807	</t>
  </si>
  <si>
    <t>[深圳]维也纳酒店(深圳龙华大浪时尚小镇店)(68337515)</t>
  </si>
  <si>
    <t>高级大床房&lt;2人入住&gt;</t>
  </si>
  <si>
    <t>招宏兴</t>
  </si>
  <si>
    <t xml:space="preserve">18056047324	</t>
  </si>
  <si>
    <t>[广州]途丁酒店(广州新市百信广场店)(92779647)</t>
  </si>
  <si>
    <t>途享轻奢大床房&lt;2人入住&gt;</t>
  </si>
  <si>
    <t>周垣庄</t>
  </si>
  <si>
    <t xml:space="preserve">18056091432	</t>
  </si>
  <si>
    <t>[成都]成都文家新城酒店(85538736)</t>
  </si>
  <si>
    <t>单间&lt;2人入住&gt;</t>
  </si>
  <si>
    <t>卢泽庆</t>
  </si>
  <si>
    <t xml:space="preserve">18056151715	</t>
  </si>
  <si>
    <t>[重庆]重庆达生商务酒店(85540132)</t>
  </si>
  <si>
    <t>特惠大床房&lt;2人入住&gt;</t>
  </si>
  <si>
    <t>陈家明</t>
  </si>
  <si>
    <t xml:space="preserve">18056164827	</t>
  </si>
  <si>
    <t>[杭州]亚菲酒店(杭州火车南站店)(88634048)</t>
  </si>
  <si>
    <t>星空双床房(无窗)&lt;2人入住&gt;</t>
  </si>
  <si>
    <t>王龙</t>
  </si>
  <si>
    <t xml:space="preserve">18056430652	</t>
  </si>
  <si>
    <t>[佛山]佛山四季小筑精品酒店(千灯湖店)(92779032)</t>
  </si>
  <si>
    <t>标准单人房&lt;2人入住&gt;</t>
  </si>
  <si>
    <t>李颖梅</t>
  </si>
  <si>
    <t xml:space="preserve">18056432566	</t>
  </si>
  <si>
    <t>[阳春]海悦湾商务酒店（阳春恒生壹号广场店）(91108625)</t>
  </si>
  <si>
    <t>标准大床房&lt;2人入住&gt;&lt;早餐&gt;</t>
  </si>
  <si>
    <t>颜克俊</t>
  </si>
  <si>
    <t xml:space="preserve">18056533378	</t>
  </si>
  <si>
    <t>[银川]优道合连锁酒店(银川医科大附属医院店)(88634260)</t>
  </si>
  <si>
    <t>付宗强</t>
  </si>
  <si>
    <t xml:space="preserve">18056651753	</t>
  </si>
  <si>
    <t>[郑州]郑州来客商务酒店(87973936)</t>
  </si>
  <si>
    <t>惠享舒心大床房&lt;2人入住&gt;</t>
  </si>
  <si>
    <t>闫帅</t>
  </si>
  <si>
    <t xml:space="preserve">2577332	</t>
  </si>
  <si>
    <t xml:space="preserve">18056803137	</t>
  </si>
  <si>
    <t>[东莞]菲梵酒店(东莞厚街万达店)(91299829)</t>
  </si>
  <si>
    <t>简约大床房&lt;2人入住&gt;</t>
  </si>
  <si>
    <t>王志林</t>
  </si>
  <si>
    <t xml:space="preserve">18056816426	</t>
  </si>
  <si>
    <t>[重庆]N·Time北欧时光艺术酒店(重庆解放碑步行街店)(88634155)</t>
  </si>
  <si>
    <t>北欧时尚榻榻米大床房&lt;2人入住&gt;</t>
  </si>
  <si>
    <t>郭宗来</t>
  </si>
  <si>
    <t xml:space="preserve">18056826920	</t>
  </si>
  <si>
    <t>[广州]IU酒店(广州高铁南站钟村地铁站店)(80246370)</t>
  </si>
  <si>
    <t>小U精致大床房(无窗)&lt;2人入住&gt;</t>
  </si>
  <si>
    <t>姜斌斌</t>
  </si>
  <si>
    <t xml:space="preserve">18056842269	</t>
  </si>
  <si>
    <t>[深圳]深圳沙河精品酒店(85539211)</t>
  </si>
  <si>
    <t>韩式圆床房&lt;2人入住&gt;</t>
  </si>
  <si>
    <t>王进玲</t>
  </si>
  <si>
    <t xml:space="preserve">18056882076	</t>
  </si>
  <si>
    <t>[曲靖]曲靖爱善电竞酒店(92128413)</t>
  </si>
  <si>
    <t>精英大床房&lt;2人入住&gt;</t>
  </si>
  <si>
    <t>宁德渊</t>
  </si>
  <si>
    <t xml:space="preserve">18056958478	</t>
  </si>
  <si>
    <t>[郑州]郑州凯斯特商务酒店(92779181)</t>
  </si>
  <si>
    <t>标准间(无窗)&lt;2人入住&gt;</t>
  </si>
  <si>
    <t>杜强</t>
  </si>
  <si>
    <t xml:space="preserve">18056980777	</t>
  </si>
  <si>
    <t>[厦门]厦门诚都商务酒店(92788340)</t>
  </si>
  <si>
    <t>雅致双人标准房-双床&lt;2人入住&gt;&lt;早餐&gt;</t>
  </si>
  <si>
    <t>唐兵兵</t>
  </si>
  <si>
    <t xml:space="preserve">18056982071	</t>
  </si>
  <si>
    <t>[南京]南京仙鹤酒店公寓(92779391)</t>
  </si>
  <si>
    <t>豪华单人间&lt;2人入住&gt;</t>
  </si>
  <si>
    <t>梁昌鸿</t>
  </si>
  <si>
    <t xml:space="preserve">18057033417	</t>
  </si>
  <si>
    <t>[台南]台南长悦旅栈(Changyu Hotel)(80941476)</t>
  </si>
  <si>
    <t>绮悦温馨客房&lt;2人入住&gt;&lt;早餐&gt;</t>
  </si>
  <si>
    <t>GUO/JINYI</t>
  </si>
  <si>
    <t xml:space="preserve">18057093943	</t>
  </si>
  <si>
    <t>[宜阳]宜阳菲英特快捷酒店(85538894)</t>
  </si>
  <si>
    <t>普通标间&lt;2人入住&gt;</t>
  </si>
  <si>
    <t>田庆俊</t>
  </si>
  <si>
    <t xml:space="preserve">18057095922	</t>
  </si>
  <si>
    <t>[深圳]尚客快捷酒店(深圳龙岗南联店)(92778901)</t>
  </si>
  <si>
    <t>标准双人房&lt;2人入住&gt;</t>
  </si>
  <si>
    <t>陈灵</t>
  </si>
  <si>
    <t xml:space="preserve">2577586	</t>
  </si>
  <si>
    <t xml:space="preserve">18057142135	</t>
  </si>
  <si>
    <t>[海口]海口蓝庭城市度假酒店(85539179)</t>
  </si>
  <si>
    <t>地中海慢调房&lt;2人入住&gt;</t>
  </si>
  <si>
    <t>王小志</t>
  </si>
  <si>
    <t xml:space="preserve">18057158629	</t>
  </si>
  <si>
    <t>[武汉]易佰良品酒店(武汉汉口火车站广场店)(91108770)</t>
  </si>
  <si>
    <t>双床房&lt;2人入住&gt;</t>
  </si>
  <si>
    <t>徐博威</t>
  </si>
  <si>
    <t xml:space="preserve">18058406510	</t>
  </si>
  <si>
    <t>[广州]松涛之家(广州南站店)(92781201)</t>
  </si>
  <si>
    <t>钟华</t>
  </si>
  <si>
    <t xml:space="preserve">18058559551	</t>
  </si>
  <si>
    <t>[重庆]重庆源清主题酒店(91301666)</t>
  </si>
  <si>
    <t>商务单间&lt;2人入住&gt;</t>
  </si>
  <si>
    <t>明刚</t>
  </si>
  <si>
    <t xml:space="preserve">18058597603	</t>
  </si>
  <si>
    <t>[武汉]城市便捷酒店(武汉光谷二路流芳店)(92786814)</t>
  </si>
  <si>
    <t>标准大床房(无窗)&lt;2人入住&gt;</t>
  </si>
  <si>
    <t>艾尼卡尔江艾尔肯</t>
  </si>
  <si>
    <t xml:space="preserve">18058609653	</t>
  </si>
  <si>
    <t>[西安]IU酒店(西安三桥地铁站万象城店)(80248141)</t>
  </si>
  <si>
    <t>小U·超级大床房&lt;2人入住&gt;</t>
  </si>
  <si>
    <t>贺大鹏</t>
  </si>
  <si>
    <t xml:space="preserve">104468392104	</t>
  </si>
  <si>
    <t xml:space="preserve">18058661590	</t>
  </si>
  <si>
    <t>[深圳]深圳新旺记酒店(88620587)</t>
  </si>
  <si>
    <t>张豪杰,李建新</t>
  </si>
  <si>
    <t xml:space="preserve">18058774805	</t>
  </si>
  <si>
    <t>[天津]尚家快捷酒店(天津滨海新区大学城店)(88634051)</t>
  </si>
  <si>
    <t>大床房B(无窗)&lt;2人入住&gt;</t>
  </si>
  <si>
    <t>张明</t>
  </si>
  <si>
    <t xml:space="preserve">18058822500	</t>
  </si>
  <si>
    <t>[惠东]维也纳酒店(惠东和润步行街店)(68346863)</t>
  </si>
  <si>
    <t>高级双人房&lt;2人入住&gt;</t>
  </si>
  <si>
    <t>黄世动</t>
  </si>
  <si>
    <t xml:space="preserve">18059254316	</t>
  </si>
  <si>
    <t>[广州]臻尚酒店（广州鸿福门广场南岗地铁站店）(88620883)</t>
  </si>
  <si>
    <t>行政大床房&lt;2人入住&gt;</t>
  </si>
  <si>
    <t>谢景敏</t>
  </si>
  <si>
    <t xml:space="preserve">18059466203	</t>
  </si>
  <si>
    <t>[洛杉矶]洛杉矶国际机场索内斯塔酒店(Sonesta Los Angeles Airport LAX)(93873477)</t>
  </si>
  <si>
    <t>豪华房(大床)&lt;2人入住&gt;</t>
  </si>
  <si>
    <t>YU/XINGYU</t>
  </si>
  <si>
    <t xml:space="preserve">31849SE241918	</t>
  </si>
  <si>
    <t xml:space="preserve">17851827739	</t>
  </si>
  <si>
    <t>调整</t>
  </si>
  <si>
    <t>[丹阳]格林豪泰酒店(丹阳界牌店)(80249004)</t>
  </si>
  <si>
    <t>单人房&lt;2人入住&gt;</t>
  </si>
  <si>
    <t>吉暑</t>
  </si>
  <si>
    <t>，</t>
  </si>
  <si>
    <t xml:space="preserve"> 8922 CNY</t>
  </si>
  <si>
    <t>A220621101216481</t>
  </si>
  <si>
    <t>总计：8922元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</si>
  <si>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</si>
  <si>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</si>
  <si>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</si>
  <si>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</si>
  <si>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</si>
  <si>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</si>
  <si>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</si>
  <si>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</si>
  <si>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</si>
  <si>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</si>
  <si>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</si>
  <si>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</si>
  <si>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</si>
  <si>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</si>
  <si>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</si>
  <si>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</si>
  <si>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</si>
  <si>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</si>
  <si>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2022-06-06</t>
  </si>
  <si>
    <t>2577922</t>
  </si>
  <si>
    <t>洛杉矶国际机场索内斯塔酒店</t>
  </si>
  <si>
    <t>YU XINGYU</t>
  </si>
  <si>
    <t>2022-06-05</t>
  </si>
  <si>
    <t>退房日月结</t>
  </si>
  <si>
    <t>838.00</t>
  </si>
  <si>
    <t>RMB</t>
  </si>
  <si>
    <t>0</t>
  </si>
  <si>
    <t>0.00</t>
  </si>
  <si>
    <t>携程汇登国内直连</t>
  </si>
  <si>
    <t>01.011264</t>
  </si>
  <si>
    <t>2022-06-06 00:07:14</t>
  </si>
  <si>
    <t>否</t>
  </si>
  <si>
    <t>广州汇登信息科技有限公司</t>
  </si>
  <si>
    <t>直连</t>
  </si>
  <si>
    <t>2577880</t>
  </si>
  <si>
    <t>广州臻尚酒店</t>
  </si>
  <si>
    <t>266.00</t>
  </si>
  <si>
    <t>2022-06-05 22:47:58</t>
  </si>
  <si>
    <t>2577716</t>
  </si>
  <si>
    <t>维也纳酒店(惠东和润步行街店)</t>
  </si>
  <si>
    <t>170.00</t>
  </si>
  <si>
    <t>2022-06-05 20:44:35</t>
  </si>
  <si>
    <t>2577706</t>
  </si>
  <si>
    <t>尚家快捷酒店(天津滨海新区大学城店)</t>
  </si>
  <si>
    <t>107.00</t>
  </si>
  <si>
    <t>2022-06-05 20:29:21</t>
  </si>
  <si>
    <t>2577680</t>
  </si>
  <si>
    <t>深圳新旺记酒店</t>
  </si>
  <si>
    <t>298.00</t>
  </si>
  <si>
    <t>2022-06-05 20:09:55</t>
  </si>
  <si>
    <t>2577670</t>
  </si>
  <si>
    <t>IU酒店(西安三桥地铁站万象城店)</t>
  </si>
  <si>
    <t>134.00</t>
  </si>
  <si>
    <t>2022-06-05 20:00:11</t>
  </si>
  <si>
    <t>2577669</t>
  </si>
  <si>
    <t>城市便捷酒店(武汉光谷二路流芳店)</t>
  </si>
  <si>
    <t>176.00</t>
  </si>
  <si>
    <t>2022-06-05 19:59:00</t>
  </si>
  <si>
    <t>2577661</t>
  </si>
  <si>
    <t>重庆源清主题酒店</t>
  </si>
  <si>
    <t>103.00</t>
  </si>
  <si>
    <t>2022-06-05 19:55:20</t>
  </si>
  <si>
    <t>2577613</t>
  </si>
  <si>
    <t>海口蓝庭城市度假酒店</t>
  </si>
  <si>
    <t>104.00</t>
  </si>
  <si>
    <t>2022-06-05 19:05:11</t>
  </si>
  <si>
    <t>2577586</t>
  </si>
  <si>
    <t>尚客快捷酒店(深圳龙岗南联店)</t>
  </si>
  <si>
    <t>123.00</t>
  </si>
  <si>
    <t>2022-06-05 18:37:36</t>
  </si>
  <si>
    <t>2577585</t>
  </si>
  <si>
    <t>菲英特快捷酒店</t>
  </si>
  <si>
    <t>70.00</t>
  </si>
  <si>
    <t>2022-06-05 18:36:45</t>
  </si>
  <si>
    <t>2577548</t>
  </si>
  <si>
    <t>台南长悦旅栈</t>
  </si>
  <si>
    <t>GUO JINYI</t>
  </si>
  <si>
    <t>422.00</t>
  </si>
  <si>
    <t>2022-06-05 17:58:58</t>
  </si>
  <si>
    <t>2577501</t>
  </si>
  <si>
    <t>南京仙鹤酒店公寓</t>
  </si>
  <si>
    <t>79.00</t>
  </si>
  <si>
    <t>2022-06-05 17:27:37</t>
  </si>
  <si>
    <t>2577496</t>
  </si>
  <si>
    <t>厦门诚都商务宾馆</t>
  </si>
  <si>
    <t>119.00</t>
  </si>
  <si>
    <t>2022-06-05 17:24:28</t>
  </si>
  <si>
    <t>2577440</t>
  </si>
  <si>
    <t>曲靖爱善电竞酒店</t>
  </si>
  <si>
    <t>190.00</t>
  </si>
  <si>
    <t>2022-06-05 16:28:27</t>
  </si>
  <si>
    <t>2577423</t>
  </si>
  <si>
    <t>深圳沙河精品酒店</t>
  </si>
  <si>
    <t>197.00</t>
  </si>
  <si>
    <t>2022-06-05 16:10:29</t>
  </si>
  <si>
    <t>2577417</t>
  </si>
  <si>
    <t>IU酒店(广州高铁南站钟村地铁站店)</t>
  </si>
  <si>
    <t>87.00</t>
  </si>
  <si>
    <t>2022-06-05 16:03:49</t>
  </si>
  <si>
    <t>2577411</t>
  </si>
  <si>
    <t>N·Time北欧时光艺术酒店(重庆解放碑步行街店)</t>
  </si>
  <si>
    <t>120.00</t>
  </si>
  <si>
    <t>2022-06-05 15:59:10</t>
  </si>
  <si>
    <t>2577404</t>
  </si>
  <si>
    <t>菲梵酒店(东莞厚街万达店)</t>
  </si>
  <si>
    <t>73.00</t>
  </si>
  <si>
    <t>2022-06-05 16:08:04</t>
  </si>
  <si>
    <t>2577332</t>
  </si>
  <si>
    <t>郑州来客商务酒店</t>
  </si>
  <si>
    <t>64.00</t>
  </si>
  <si>
    <t>2022-06-05 14:50:44</t>
  </si>
  <si>
    <t>2577288</t>
  </si>
  <si>
    <t>优道合连锁酒店(宁夏银川医科大附属医院店)</t>
  </si>
  <si>
    <t>69.00</t>
  </si>
  <si>
    <t>2022-06-05 14:15:12</t>
  </si>
  <si>
    <t>2577257</t>
  </si>
  <si>
    <t>海悦湾商务酒店</t>
  </si>
  <si>
    <t>132.00</t>
  </si>
  <si>
    <t>2022-06-05 13:47:04</t>
  </si>
  <si>
    <t>2577255</t>
  </si>
  <si>
    <t>佛山四季小筑精品酒店(千灯湖店)</t>
  </si>
  <si>
    <t>2022-06-05 13:45:34</t>
  </si>
  <si>
    <t>2577169</t>
  </si>
  <si>
    <t>重庆达生商务酒店</t>
  </si>
  <si>
    <t>74.00</t>
  </si>
  <si>
    <t>2022-06-05 12:28:09</t>
  </si>
  <si>
    <t>2577155</t>
  </si>
  <si>
    <t>成都文家新城酒店</t>
  </si>
  <si>
    <t>88.00</t>
  </si>
  <si>
    <t>2022-06-05 12:11:14</t>
  </si>
  <si>
    <t>2577136</t>
  </si>
  <si>
    <t>途丁酒店(广州新市百信广场店)</t>
  </si>
  <si>
    <t>113.00</t>
  </si>
  <si>
    <t>2022-06-05 11:58:35</t>
  </si>
  <si>
    <t>2577132</t>
  </si>
  <si>
    <t>维也纳酒店(深圳龙华大浪时尚小镇店)</t>
  </si>
  <si>
    <t>191.00</t>
  </si>
  <si>
    <t>2022-06-05 11:56:52</t>
  </si>
  <si>
    <t>2577113</t>
  </si>
  <si>
    <t>西宁鑫悦宾馆</t>
  </si>
  <si>
    <t>2022-06-05 11:44:32</t>
  </si>
  <si>
    <t>2577089</t>
  </si>
  <si>
    <t>7天优品Premium·珠海拱北口岸店</t>
  </si>
  <si>
    <t>142.00</t>
  </si>
  <si>
    <t>2022-06-05 11:22:15</t>
  </si>
  <si>
    <t>2577084</t>
  </si>
  <si>
    <t>桂林临桂大酒店</t>
  </si>
  <si>
    <t>63.00</t>
  </si>
  <si>
    <t>2022-06-05 11:20:35</t>
  </si>
  <si>
    <t>2577039</t>
  </si>
  <si>
    <t>合肥佳居商务宾馆</t>
  </si>
  <si>
    <t>84.00</t>
  </si>
  <si>
    <t>2022-06-05 10:36:07</t>
  </si>
  <si>
    <t>2577026</t>
  </si>
  <si>
    <t>尚客优酒店(象州石龙店)</t>
  </si>
  <si>
    <t>2022-06-05 10:17:32</t>
  </si>
  <si>
    <t>2577001</t>
  </si>
  <si>
    <t>云鲤酒店(杭州龙湖天街店)</t>
  </si>
  <si>
    <t>286.00</t>
  </si>
  <si>
    <t>2022-06-05 09:46:34</t>
  </si>
  <si>
    <t>2576979</t>
  </si>
  <si>
    <t>山水时尚酒店(广州火车东站店)</t>
  </si>
  <si>
    <t>185.00</t>
  </si>
  <si>
    <t>2022-06-05 09:16:20</t>
  </si>
  <si>
    <t>2576933</t>
  </si>
  <si>
    <t>台南台糖长荣酒店</t>
  </si>
  <si>
    <t>SHIEH JAPING</t>
  </si>
  <si>
    <t>567.00</t>
  </si>
  <si>
    <t>2022-06-05 08:12:34</t>
  </si>
  <si>
    <t>2576931</t>
  </si>
  <si>
    <t>乌鲁木齐鑫华轩商务宾馆</t>
  </si>
  <si>
    <t>55.00</t>
  </si>
  <si>
    <t>2022-06-05 08:04:13</t>
  </si>
  <si>
    <t>2576924</t>
  </si>
  <si>
    <t>贵港百顺大酒店</t>
  </si>
  <si>
    <t>王洪杰</t>
  </si>
  <si>
    <t>94.00</t>
  </si>
  <si>
    <t>2022-06-05 07:45:00</t>
  </si>
  <si>
    <t>2576882</t>
  </si>
  <si>
    <t>台东娜路弯花园酒店</t>
  </si>
  <si>
    <t>CHEN CHUNCHUNG</t>
  </si>
  <si>
    <t>496.00</t>
  </si>
  <si>
    <t>2022-06-05 05:39:26</t>
  </si>
  <si>
    <t>2576815</t>
  </si>
  <si>
    <t>周子贵</t>
  </si>
  <si>
    <t>2022-06-05 01:01:08</t>
  </si>
  <si>
    <t>2022-06-04</t>
  </si>
  <si>
    <t>2576763</t>
  </si>
  <si>
    <t>2022-06-04 22:44:43</t>
  </si>
  <si>
    <t>2576672</t>
  </si>
  <si>
    <t>2022-06-04 19:00:36</t>
  </si>
  <si>
    <t>2576654</t>
  </si>
  <si>
    <t>赣州舒心精品酒店</t>
  </si>
  <si>
    <t>108.00</t>
  </si>
  <si>
    <t>2022-06-04 18:22:14</t>
  </si>
  <si>
    <t>2576611</t>
  </si>
  <si>
    <t>重庆伯克曼·臻品酒店</t>
  </si>
  <si>
    <t>274.00</t>
  </si>
  <si>
    <t>2022-06-04 16:49:54</t>
  </si>
  <si>
    <t>2576468</t>
  </si>
  <si>
    <t>广州尚客精品公寓</t>
  </si>
  <si>
    <t>133.00</t>
  </si>
  <si>
    <t>2022-06-04 14:19:40</t>
  </si>
  <si>
    <t>2576307</t>
  </si>
  <si>
    <t>奔爱四季酒店（武昌火车站店）</t>
  </si>
  <si>
    <t>154.00</t>
  </si>
  <si>
    <t>2022-06-04 12:03:05</t>
  </si>
  <si>
    <t>2576151</t>
  </si>
  <si>
    <t>贝壳酒店(宁武凤舞广场店)</t>
  </si>
  <si>
    <t>618.00</t>
  </si>
  <si>
    <t>2022-06-04 09:14:52</t>
  </si>
  <si>
    <t>2022-06-02</t>
  </si>
  <si>
    <t>2573766</t>
  </si>
  <si>
    <t>深圳雅居宾馆</t>
  </si>
  <si>
    <t>2022-06-02 13:51:41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</si>
</sst>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44717</v>
      </c>
      <c r="G2" s="6">
        <v>44718</v>
      </c>
      <c r="H2" s="4">
        <v>1</v>
      </c>
      <c r="I2" s="4">
        <v>1</v>
      </c>
      <c r="J2" s="4">
        <v>1</v>
      </c>
      <c r="K2" s="4" t="s">
        <v>30</v>
      </c>
      <c r="L2" s="4">
        <v>140</v>
      </c>
      <c r="M2" s="4">
        <v>140</v>
      </c>
      <c r="N2" s="4" t="s">
        <v>31</v>
      </c>
      <c r="O2" s="4" t="s">
        <v>32</v>
      </c>
      <c r="P2" s="4" t="s">
        <v>33</v>
      </c>
      <c r="Q2" s="4">
        <v>0</v>
      </c>
      <c r="R2" s="7">
        <v>44713</v>
      </c>
      <c r="S2" s="6">
        <v>44733</v>
      </c>
      <c r="T2" s="4" t="s">
        <v>34</v>
      </c>
      <c r="U2" s="4">
        <v>140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44717</v>
      </c>
      <c r="G3" s="6">
        <v>44718</v>
      </c>
      <c r="H3" s="4">
        <v>1</v>
      </c>
      <c r="I3" s="4">
        <v>1</v>
      </c>
      <c r="J3" s="4">
        <v>1</v>
      </c>
      <c r="K3" s="4" t="s">
        <v>30</v>
      </c>
      <c r="L3" s="4">
        <v>-140</v>
      </c>
      <c r="M3" s="4">
        <v>-140</v>
      </c>
      <c r="N3" s="4" t="s">
        <v>31</v>
      </c>
      <c r="O3" s="4" t="s">
        <v>32</v>
      </c>
      <c r="P3" s="4" t="s">
        <v>33</v>
      </c>
      <c r="Q3" s="4">
        <v>0</v>
      </c>
      <c r="R3" s="7">
        <v>44713</v>
      </c>
      <c r="S3" s="6">
        <v>44733</v>
      </c>
      <c r="T3" s="4" t="s">
        <v>34</v>
      </c>
      <c r="U3" s="4">
        <v>-140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44717</v>
      </c>
      <c r="G4" s="6">
        <v>44718</v>
      </c>
      <c r="H4" s="4">
        <v>1</v>
      </c>
      <c r="I4" s="4">
        <v>1</v>
      </c>
      <c r="J4" s="4">
        <v>1</v>
      </c>
      <c r="K4" s="4" t="s">
        <v>30</v>
      </c>
      <c r="L4" s="4">
        <v>94</v>
      </c>
      <c r="M4" s="4">
        <v>94</v>
      </c>
      <c r="N4" s="4" t="s">
        <v>40</v>
      </c>
      <c r="O4" s="4" t="s">
        <v>32</v>
      </c>
      <c r="P4" s="4" t="s">
        <v>33</v>
      </c>
      <c r="Q4" s="4">
        <v>0</v>
      </c>
      <c r="R4" s="7">
        <v>44714</v>
      </c>
      <c r="S4" s="6">
        <v>44733</v>
      </c>
      <c r="T4" s="4" t="s">
        <v>34</v>
      </c>
      <c r="U4" s="4">
        <v>94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44716</v>
      </c>
      <c r="G5" s="6">
        <v>44718</v>
      </c>
      <c r="H5" s="4">
        <v>2</v>
      </c>
      <c r="I5" s="4">
        <v>2</v>
      </c>
      <c r="J5" s="4">
        <v>4</v>
      </c>
      <c r="K5" s="4" t="s">
        <v>30</v>
      </c>
      <c r="L5" s="4">
        <v>618</v>
      </c>
      <c r="M5" s="4">
        <v>618</v>
      </c>
      <c r="N5" s="4" t="s">
        <v>44</v>
      </c>
      <c r="O5" s="4" t="s">
        <v>32</v>
      </c>
      <c r="P5" s="4" t="s">
        <v>33</v>
      </c>
      <c r="Q5" s="4">
        <v>0</v>
      </c>
      <c r="R5" s="7">
        <v>44716</v>
      </c>
      <c r="S5" s="6">
        <v>44733</v>
      </c>
      <c r="T5" s="4" t="s">
        <v>34</v>
      </c>
      <c r="U5" s="4">
        <v>618</v>
      </c>
      <c r="V5" s="4">
        <v>0</v>
      </c>
      <c r="W5" s="4">
        <v>0</v>
      </c>
      <c r="X5" s="4" t="s">
        <v>35</v>
      </c>
      <c r="Y5" s="4" t="s">
        <v>45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44716</v>
      </c>
      <c r="G6" s="6">
        <v>44718</v>
      </c>
      <c r="H6" s="4">
        <v>1</v>
      </c>
      <c r="I6" s="4">
        <v>2</v>
      </c>
      <c r="J6" s="4">
        <v>2</v>
      </c>
      <c r="K6" s="4" t="s">
        <v>30</v>
      </c>
      <c r="L6" s="4">
        <v>154</v>
      </c>
      <c r="M6" s="4">
        <v>154</v>
      </c>
      <c r="N6" s="4" t="s">
        <v>49</v>
      </c>
      <c r="O6" s="4" t="s">
        <v>32</v>
      </c>
      <c r="P6" s="4" t="s">
        <v>33</v>
      </c>
      <c r="Q6" s="4">
        <v>0</v>
      </c>
      <c r="R6" s="7">
        <v>44716</v>
      </c>
      <c r="S6" s="6">
        <v>44733</v>
      </c>
      <c r="T6" s="4" t="s">
        <v>34</v>
      </c>
      <c r="U6" s="4">
        <v>154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44716</v>
      </c>
      <c r="G7" s="6">
        <v>44718</v>
      </c>
      <c r="H7" s="4">
        <v>1</v>
      </c>
      <c r="I7" s="4">
        <v>2</v>
      </c>
      <c r="J7" s="4">
        <v>2</v>
      </c>
      <c r="K7" s="4" t="s">
        <v>30</v>
      </c>
      <c r="L7" s="4">
        <v>168</v>
      </c>
      <c r="M7" s="4">
        <v>168</v>
      </c>
      <c r="N7" s="4" t="s">
        <v>53</v>
      </c>
      <c r="O7" s="4" t="s">
        <v>32</v>
      </c>
      <c r="P7" s="4" t="s">
        <v>33</v>
      </c>
      <c r="Q7" s="4">
        <v>0</v>
      </c>
      <c r="R7" s="7">
        <v>44716</v>
      </c>
      <c r="S7" s="6">
        <v>44733</v>
      </c>
      <c r="T7" s="4" t="s">
        <v>34</v>
      </c>
      <c r="U7" s="4">
        <v>168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50</v>
      </c>
      <c r="B8" s="4" t="s">
        <v>26</v>
      </c>
      <c r="C8" s="4" t="s">
        <v>36</v>
      </c>
      <c r="D8" s="4" t="s">
        <v>51</v>
      </c>
      <c r="E8" s="4" t="s">
        <v>52</v>
      </c>
      <c r="F8" s="6">
        <v>44716</v>
      </c>
      <c r="G8" s="6">
        <v>44718</v>
      </c>
      <c r="H8" s="4">
        <v>1</v>
      </c>
      <c r="I8" s="4">
        <v>2</v>
      </c>
      <c r="J8" s="4">
        <v>2</v>
      </c>
      <c r="K8" s="4" t="s">
        <v>30</v>
      </c>
      <c r="L8" s="4">
        <v>-168</v>
      </c>
      <c r="M8" s="4">
        <v>-168</v>
      </c>
      <c r="N8" s="4" t="s">
        <v>53</v>
      </c>
      <c r="O8" s="4" t="s">
        <v>32</v>
      </c>
      <c r="P8" s="4" t="s">
        <v>33</v>
      </c>
      <c r="Q8" s="4">
        <v>0</v>
      </c>
      <c r="R8" s="7">
        <v>44716</v>
      </c>
      <c r="S8" s="6">
        <v>44733</v>
      </c>
      <c r="T8" s="4" t="s">
        <v>34</v>
      </c>
      <c r="U8" s="4">
        <v>-168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44717</v>
      </c>
      <c r="G9" s="6">
        <v>44718</v>
      </c>
      <c r="H9" s="4">
        <v>1</v>
      </c>
      <c r="I9" s="4">
        <v>1</v>
      </c>
      <c r="J9" s="4">
        <v>1</v>
      </c>
      <c r="K9" s="4" t="s">
        <v>30</v>
      </c>
      <c r="L9" s="4">
        <v>133</v>
      </c>
      <c r="M9" s="4">
        <v>133</v>
      </c>
      <c r="N9" s="4" t="s">
        <v>57</v>
      </c>
      <c r="O9" s="4" t="s">
        <v>32</v>
      </c>
      <c r="P9" s="4" t="s">
        <v>33</v>
      </c>
      <c r="Q9" s="4">
        <v>0</v>
      </c>
      <c r="R9" s="7">
        <v>44716</v>
      </c>
      <c r="S9" s="6">
        <v>44733</v>
      </c>
      <c r="T9" s="4" t="s">
        <v>34</v>
      </c>
      <c r="U9" s="4">
        <v>133</v>
      </c>
      <c r="V9" s="4">
        <v>0</v>
      </c>
      <c r="W9" s="4">
        <v>139</v>
      </c>
      <c r="X9" s="4" t="s">
        <v>35</v>
      </c>
      <c r="Y9" s="4" t="s">
        <v>35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59</v>
      </c>
      <c r="E10" s="4" t="s">
        <v>60</v>
      </c>
      <c r="F10" s="6">
        <v>44716</v>
      </c>
      <c r="G10" s="6">
        <v>44718</v>
      </c>
      <c r="H10" s="4">
        <v>1</v>
      </c>
      <c r="I10" s="4">
        <v>2</v>
      </c>
      <c r="J10" s="4">
        <v>2</v>
      </c>
      <c r="K10" s="4" t="s">
        <v>30</v>
      </c>
      <c r="L10" s="4">
        <v>274</v>
      </c>
      <c r="M10" s="4">
        <v>274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44716</v>
      </c>
      <c r="S10" s="6">
        <v>44733</v>
      </c>
      <c r="T10" s="4" t="s">
        <v>34</v>
      </c>
      <c r="U10" s="4">
        <v>274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63</v>
      </c>
      <c r="E11" s="4" t="s">
        <v>64</v>
      </c>
      <c r="F11" s="6">
        <v>44716</v>
      </c>
      <c r="G11" s="6">
        <v>44718</v>
      </c>
      <c r="H11" s="4">
        <v>1</v>
      </c>
      <c r="I11" s="4">
        <v>2</v>
      </c>
      <c r="J11" s="4">
        <v>2</v>
      </c>
      <c r="K11" s="4" t="s">
        <v>30</v>
      </c>
      <c r="L11" s="4">
        <v>108</v>
      </c>
      <c r="M11" s="4">
        <v>108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44716</v>
      </c>
      <c r="S11" s="6">
        <v>44733</v>
      </c>
      <c r="T11" s="4" t="s">
        <v>34</v>
      </c>
      <c r="U11" s="4">
        <v>108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67</v>
      </c>
      <c r="E12" s="4" t="s">
        <v>68</v>
      </c>
      <c r="F12" s="6">
        <v>44717</v>
      </c>
      <c r="G12" s="6">
        <v>44718</v>
      </c>
      <c r="H12" s="4">
        <v>1</v>
      </c>
      <c r="I12" s="4">
        <v>1</v>
      </c>
      <c r="J12" s="4">
        <v>1</v>
      </c>
      <c r="K12" s="4" t="s">
        <v>30</v>
      </c>
      <c r="L12" s="4">
        <v>286</v>
      </c>
      <c r="M12" s="4">
        <v>286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44716</v>
      </c>
      <c r="S12" s="6">
        <v>44733</v>
      </c>
      <c r="T12" s="4" t="s">
        <v>34</v>
      </c>
      <c r="U12" s="4">
        <v>286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67</v>
      </c>
      <c r="E13" s="4" t="s">
        <v>68</v>
      </c>
      <c r="F13" s="6">
        <v>44717</v>
      </c>
      <c r="G13" s="6">
        <v>44718</v>
      </c>
      <c r="H13" s="4">
        <v>1</v>
      </c>
      <c r="I13" s="4">
        <v>1</v>
      </c>
      <c r="J13" s="4">
        <v>1</v>
      </c>
      <c r="K13" s="4" t="s">
        <v>30</v>
      </c>
      <c r="L13" s="4">
        <v>286</v>
      </c>
      <c r="M13" s="4">
        <v>286</v>
      </c>
      <c r="N13" s="4" t="s">
        <v>69</v>
      </c>
      <c r="O13" s="4" t="s">
        <v>32</v>
      </c>
      <c r="P13" s="4" t="s">
        <v>33</v>
      </c>
      <c r="Q13" s="4">
        <v>0</v>
      </c>
      <c r="R13" s="7">
        <v>44716</v>
      </c>
      <c r="S13" s="6">
        <v>44733</v>
      </c>
      <c r="T13" s="4" t="s">
        <v>34</v>
      </c>
      <c r="U13" s="4">
        <v>286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71</v>
      </c>
      <c r="B14" s="4" t="s">
        <v>26</v>
      </c>
      <c r="C14" s="4" t="s">
        <v>27</v>
      </c>
      <c r="D14" s="4" t="s">
        <v>72</v>
      </c>
      <c r="E14" s="4"/>
      <c r="F14" s="6">
        <v>44717</v>
      </c>
      <c r="G14" s="6">
        <v>44718</v>
      </c>
      <c r="H14" s="4">
        <v>0</v>
      </c>
      <c r="I14" s="4">
        <v>1</v>
      </c>
      <c r="J14" s="4">
        <v>0</v>
      </c>
      <c r="K14" s="4" t="s">
        <v>30</v>
      </c>
      <c r="L14" s="4">
        <v>94</v>
      </c>
      <c r="M14" s="4">
        <v>94</v>
      </c>
      <c r="N14" s="4"/>
      <c r="O14" s="4" t="s">
        <v>32</v>
      </c>
      <c r="P14" s="4" t="s">
        <v>33</v>
      </c>
      <c r="Q14" s="4">
        <v>0</v>
      </c>
      <c r="R14" s="7">
        <v>44717</v>
      </c>
      <c r="S14" s="6">
        <v>44733</v>
      </c>
      <c r="T14" s="4" t="s">
        <v>34</v>
      </c>
      <c r="U14" s="4">
        <v>94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73</v>
      </c>
      <c r="B15" s="4" t="s">
        <v>26</v>
      </c>
      <c r="C15" s="4" t="s">
        <v>27</v>
      </c>
      <c r="D15" s="4" t="s">
        <v>74</v>
      </c>
      <c r="E15" s="4" t="s">
        <v>75</v>
      </c>
      <c r="F15" s="6">
        <v>44717</v>
      </c>
      <c r="G15" s="6">
        <v>44718</v>
      </c>
      <c r="H15" s="4">
        <v>1</v>
      </c>
      <c r="I15" s="4">
        <v>1</v>
      </c>
      <c r="J15" s="4">
        <v>1</v>
      </c>
      <c r="K15" s="4" t="s">
        <v>30</v>
      </c>
      <c r="L15" s="4">
        <v>496</v>
      </c>
      <c r="M15" s="4">
        <v>496</v>
      </c>
      <c r="N15" s="4" t="s">
        <v>76</v>
      </c>
      <c r="O15" s="4" t="s">
        <v>32</v>
      </c>
      <c r="P15" s="4" t="s">
        <v>33</v>
      </c>
      <c r="Q15" s="4">
        <v>0</v>
      </c>
      <c r="R15" s="7">
        <v>44717</v>
      </c>
      <c r="S15" s="6">
        <v>44733</v>
      </c>
      <c r="T15" s="4" t="s">
        <v>34</v>
      </c>
      <c r="U15" s="4">
        <v>496</v>
      </c>
      <c r="V15" s="4">
        <v>0</v>
      </c>
      <c r="W15" s="4">
        <v>0</v>
      </c>
      <c r="X15" s="4" t="s">
        <v>35</v>
      </c>
      <c r="Y15" s="4" t="s">
        <v>77</v>
      </c>
    </row>
    <row r="16" s="4" customFormat="1" spans="1:25">
      <c r="A16" s="4" t="s">
        <v>78</v>
      </c>
      <c r="B16" s="4" t="s">
        <v>26</v>
      </c>
      <c r="C16" s="4" t="s">
        <v>27</v>
      </c>
      <c r="D16" s="4" t="s">
        <v>72</v>
      </c>
      <c r="E16" s="4"/>
      <c r="F16" s="6">
        <v>44717</v>
      </c>
      <c r="G16" s="6">
        <v>44718</v>
      </c>
      <c r="H16" s="4">
        <v>0</v>
      </c>
      <c r="I16" s="4">
        <v>1</v>
      </c>
      <c r="J16" s="4">
        <v>0</v>
      </c>
      <c r="K16" s="4" t="s">
        <v>30</v>
      </c>
      <c r="L16" s="4">
        <v>94</v>
      </c>
      <c r="M16" s="4">
        <v>94</v>
      </c>
      <c r="N16" s="4"/>
      <c r="O16" s="4" t="s">
        <v>32</v>
      </c>
      <c r="P16" s="4" t="s">
        <v>33</v>
      </c>
      <c r="Q16" s="4">
        <v>0</v>
      </c>
      <c r="R16" s="7">
        <v>44717</v>
      </c>
      <c r="S16" s="6">
        <v>44733</v>
      </c>
      <c r="T16" s="4" t="s">
        <v>34</v>
      </c>
      <c r="U16" s="4">
        <v>94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79</v>
      </c>
      <c r="B17" s="4" t="s">
        <v>26</v>
      </c>
      <c r="C17" s="4" t="s">
        <v>27</v>
      </c>
      <c r="D17" s="4" t="s">
        <v>80</v>
      </c>
      <c r="E17" s="4" t="s">
        <v>81</v>
      </c>
      <c r="F17" s="6">
        <v>44717</v>
      </c>
      <c r="G17" s="6">
        <v>44718</v>
      </c>
      <c r="H17" s="4">
        <v>1</v>
      </c>
      <c r="I17" s="4">
        <v>1</v>
      </c>
      <c r="J17" s="4">
        <v>1</v>
      </c>
      <c r="K17" s="4" t="s">
        <v>30</v>
      </c>
      <c r="L17" s="4">
        <v>55</v>
      </c>
      <c r="M17" s="4">
        <v>55</v>
      </c>
      <c r="N17" s="4" t="s">
        <v>82</v>
      </c>
      <c r="O17" s="4" t="s">
        <v>32</v>
      </c>
      <c r="P17" s="4" t="s">
        <v>33</v>
      </c>
      <c r="Q17" s="4">
        <v>0</v>
      </c>
      <c r="R17" s="7">
        <v>44717</v>
      </c>
      <c r="S17" s="6">
        <v>44733</v>
      </c>
      <c r="T17" s="4" t="s">
        <v>34</v>
      </c>
      <c r="U17" s="4">
        <v>55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83</v>
      </c>
      <c r="B18" s="4" t="s">
        <v>26</v>
      </c>
      <c r="C18" s="4" t="s">
        <v>27</v>
      </c>
      <c r="D18" s="4" t="s">
        <v>84</v>
      </c>
      <c r="E18" s="4" t="s">
        <v>85</v>
      </c>
      <c r="F18" s="6">
        <v>44717</v>
      </c>
      <c r="G18" s="6">
        <v>44718</v>
      </c>
      <c r="H18" s="4">
        <v>1</v>
      </c>
      <c r="I18" s="4">
        <v>1</v>
      </c>
      <c r="J18" s="4">
        <v>1</v>
      </c>
      <c r="K18" s="4" t="s">
        <v>30</v>
      </c>
      <c r="L18" s="4">
        <v>567</v>
      </c>
      <c r="M18" s="4">
        <v>567</v>
      </c>
      <c r="N18" s="4" t="s">
        <v>86</v>
      </c>
      <c r="O18" s="4" t="s">
        <v>32</v>
      </c>
      <c r="P18" s="4" t="s">
        <v>33</v>
      </c>
      <c r="Q18" s="4">
        <v>0</v>
      </c>
      <c r="R18" s="7">
        <v>44717</v>
      </c>
      <c r="S18" s="6">
        <v>44733</v>
      </c>
      <c r="T18" s="4" t="s">
        <v>34</v>
      </c>
      <c r="U18" s="4">
        <v>567</v>
      </c>
      <c r="V18" s="4">
        <v>0</v>
      </c>
      <c r="W18" s="4">
        <v>0</v>
      </c>
      <c r="X18" s="4" t="s">
        <v>35</v>
      </c>
      <c r="Y18" s="4" t="s">
        <v>87</v>
      </c>
    </row>
    <row r="19" s="4" customFormat="1" spans="1:25">
      <c r="A19" s="4" t="s">
        <v>88</v>
      </c>
      <c r="B19" s="4" t="s">
        <v>26</v>
      </c>
      <c r="C19" s="4" t="s">
        <v>27</v>
      </c>
      <c r="D19" s="4" t="s">
        <v>89</v>
      </c>
      <c r="E19" s="4" t="s">
        <v>90</v>
      </c>
      <c r="F19" s="6">
        <v>44717</v>
      </c>
      <c r="G19" s="6">
        <v>44718</v>
      </c>
      <c r="H19" s="4">
        <v>1</v>
      </c>
      <c r="I19" s="4">
        <v>1</v>
      </c>
      <c r="J19" s="4">
        <v>1</v>
      </c>
      <c r="K19" s="4" t="s">
        <v>30</v>
      </c>
      <c r="L19" s="4">
        <v>185</v>
      </c>
      <c r="M19" s="4">
        <v>185</v>
      </c>
      <c r="N19" s="4" t="s">
        <v>91</v>
      </c>
      <c r="O19" s="4" t="s">
        <v>32</v>
      </c>
      <c r="P19" s="4" t="s">
        <v>33</v>
      </c>
      <c r="Q19" s="4">
        <v>0</v>
      </c>
      <c r="R19" s="7">
        <v>44717</v>
      </c>
      <c r="S19" s="6">
        <v>44733</v>
      </c>
      <c r="T19" s="4" t="s">
        <v>34</v>
      </c>
      <c r="U19" s="4">
        <v>185</v>
      </c>
      <c r="V19" s="4">
        <v>0</v>
      </c>
      <c r="W19" s="4">
        <v>0</v>
      </c>
      <c r="X19" s="4" t="s">
        <v>92</v>
      </c>
      <c r="Y19" s="4" t="s">
        <v>35</v>
      </c>
    </row>
    <row r="20" s="4" customFormat="1" spans="1:25">
      <c r="A20" s="4" t="s">
        <v>93</v>
      </c>
      <c r="B20" s="4" t="s">
        <v>26</v>
      </c>
      <c r="C20" s="4" t="s">
        <v>27</v>
      </c>
      <c r="D20" s="4" t="s">
        <v>67</v>
      </c>
      <c r="E20" s="4" t="s">
        <v>68</v>
      </c>
      <c r="F20" s="6">
        <v>44717</v>
      </c>
      <c r="G20" s="6">
        <v>44718</v>
      </c>
      <c r="H20" s="4">
        <v>1</v>
      </c>
      <c r="I20" s="4">
        <v>1</v>
      </c>
      <c r="J20" s="4">
        <v>1</v>
      </c>
      <c r="K20" s="4" t="s">
        <v>30</v>
      </c>
      <c r="L20" s="4">
        <v>286</v>
      </c>
      <c r="M20" s="4">
        <v>286</v>
      </c>
      <c r="N20" s="4" t="s">
        <v>94</v>
      </c>
      <c r="O20" s="4" t="s">
        <v>32</v>
      </c>
      <c r="P20" s="4" t="s">
        <v>33</v>
      </c>
      <c r="Q20" s="4">
        <v>0</v>
      </c>
      <c r="R20" s="7">
        <v>44717</v>
      </c>
      <c r="S20" s="6">
        <v>44733</v>
      </c>
      <c r="T20" s="4" t="s">
        <v>34</v>
      </c>
      <c r="U20" s="4">
        <v>286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95</v>
      </c>
      <c r="B21" s="4" t="s">
        <v>26</v>
      </c>
      <c r="C21" s="4" t="s">
        <v>27</v>
      </c>
      <c r="D21" s="4" t="s">
        <v>96</v>
      </c>
      <c r="E21" s="4" t="s">
        <v>97</v>
      </c>
      <c r="F21" s="6">
        <v>44717</v>
      </c>
      <c r="G21" s="6">
        <v>44718</v>
      </c>
      <c r="H21" s="4">
        <v>1</v>
      </c>
      <c r="I21" s="4">
        <v>1</v>
      </c>
      <c r="J21" s="4">
        <v>1</v>
      </c>
      <c r="K21" s="4" t="s">
        <v>30</v>
      </c>
      <c r="L21" s="4">
        <v>113</v>
      </c>
      <c r="M21" s="4">
        <v>113</v>
      </c>
      <c r="N21" s="4" t="s">
        <v>98</v>
      </c>
      <c r="O21" s="4" t="s">
        <v>32</v>
      </c>
      <c r="P21" s="4" t="s">
        <v>33</v>
      </c>
      <c r="Q21" s="4">
        <v>0</v>
      </c>
      <c r="R21" s="7">
        <v>44717</v>
      </c>
      <c r="S21" s="6">
        <v>44733</v>
      </c>
      <c r="T21" s="4" t="s">
        <v>34</v>
      </c>
      <c r="U21" s="4">
        <v>113</v>
      </c>
      <c r="V21" s="4">
        <v>0</v>
      </c>
      <c r="W21" s="4">
        <v>0</v>
      </c>
      <c r="X21" s="4" t="s">
        <v>35</v>
      </c>
      <c r="Y21" s="4" t="s">
        <v>99</v>
      </c>
    </row>
    <row r="22" s="4" customFormat="1" spans="1:25">
      <c r="A22" s="4" t="s">
        <v>100</v>
      </c>
      <c r="B22" s="4" t="s">
        <v>26</v>
      </c>
      <c r="C22" s="4" t="s">
        <v>27</v>
      </c>
      <c r="D22" s="4" t="s">
        <v>101</v>
      </c>
      <c r="E22" s="4" t="s">
        <v>102</v>
      </c>
      <c r="F22" s="6">
        <v>44717</v>
      </c>
      <c r="G22" s="6">
        <v>44718</v>
      </c>
      <c r="H22" s="4">
        <v>1</v>
      </c>
      <c r="I22" s="4">
        <v>1</v>
      </c>
      <c r="J22" s="4">
        <v>1</v>
      </c>
      <c r="K22" s="4" t="s">
        <v>30</v>
      </c>
      <c r="L22" s="4">
        <v>84</v>
      </c>
      <c r="M22" s="4">
        <v>84</v>
      </c>
      <c r="N22" s="4" t="s">
        <v>103</v>
      </c>
      <c r="O22" s="4" t="s">
        <v>32</v>
      </c>
      <c r="P22" s="4" t="s">
        <v>33</v>
      </c>
      <c r="Q22" s="4">
        <v>0</v>
      </c>
      <c r="R22" s="7">
        <v>44717</v>
      </c>
      <c r="S22" s="6">
        <v>44733</v>
      </c>
      <c r="T22" s="4" t="s">
        <v>34</v>
      </c>
      <c r="U22" s="4">
        <v>84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104</v>
      </c>
      <c r="B23" s="4" t="s">
        <v>26</v>
      </c>
      <c r="C23" s="4" t="s">
        <v>27</v>
      </c>
      <c r="D23" s="4" t="s">
        <v>105</v>
      </c>
      <c r="E23" s="4" t="s">
        <v>106</v>
      </c>
      <c r="F23" s="6">
        <v>44717</v>
      </c>
      <c r="G23" s="6">
        <v>44718</v>
      </c>
      <c r="H23" s="4">
        <v>1</v>
      </c>
      <c r="I23" s="4">
        <v>1</v>
      </c>
      <c r="J23" s="4">
        <v>1</v>
      </c>
      <c r="K23" s="4" t="s">
        <v>30</v>
      </c>
      <c r="L23" s="4">
        <v>63</v>
      </c>
      <c r="M23" s="4">
        <v>63</v>
      </c>
      <c r="N23" s="4" t="s">
        <v>107</v>
      </c>
      <c r="O23" s="4" t="s">
        <v>32</v>
      </c>
      <c r="P23" s="4" t="s">
        <v>33</v>
      </c>
      <c r="Q23" s="4">
        <v>0</v>
      </c>
      <c r="R23" s="7">
        <v>44717</v>
      </c>
      <c r="S23" s="6">
        <v>44733</v>
      </c>
      <c r="T23" s="4" t="s">
        <v>34</v>
      </c>
      <c r="U23" s="4">
        <v>63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108</v>
      </c>
      <c r="B24" s="4" t="s">
        <v>26</v>
      </c>
      <c r="C24" s="4" t="s">
        <v>27</v>
      </c>
      <c r="D24" s="4" t="s">
        <v>109</v>
      </c>
      <c r="E24" s="4" t="s">
        <v>110</v>
      </c>
      <c r="F24" s="6">
        <v>44717</v>
      </c>
      <c r="G24" s="6">
        <v>44718</v>
      </c>
      <c r="H24" s="4">
        <v>1</v>
      </c>
      <c r="I24" s="4">
        <v>1</v>
      </c>
      <c r="J24" s="4">
        <v>1</v>
      </c>
      <c r="K24" s="4" t="s">
        <v>30</v>
      </c>
      <c r="L24" s="4">
        <v>142</v>
      </c>
      <c r="M24" s="4">
        <v>142</v>
      </c>
      <c r="N24" s="4" t="s">
        <v>111</v>
      </c>
      <c r="O24" s="4" t="s">
        <v>32</v>
      </c>
      <c r="P24" s="4" t="s">
        <v>33</v>
      </c>
      <c r="Q24" s="4">
        <v>0</v>
      </c>
      <c r="R24" s="7">
        <v>44717</v>
      </c>
      <c r="S24" s="6">
        <v>44733</v>
      </c>
      <c r="T24" s="4" t="s">
        <v>34</v>
      </c>
      <c r="U24" s="4">
        <v>142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112</v>
      </c>
      <c r="B25" s="4" t="s">
        <v>26</v>
      </c>
      <c r="C25" s="4" t="s">
        <v>27</v>
      </c>
      <c r="D25" s="4" t="s">
        <v>113</v>
      </c>
      <c r="E25" s="4" t="s">
        <v>114</v>
      </c>
      <c r="F25" s="6">
        <v>44717</v>
      </c>
      <c r="G25" s="6">
        <v>44718</v>
      </c>
      <c r="H25" s="4">
        <v>1</v>
      </c>
      <c r="I25" s="4">
        <v>1</v>
      </c>
      <c r="J25" s="4">
        <v>1</v>
      </c>
      <c r="K25" s="4" t="s">
        <v>30</v>
      </c>
      <c r="L25" s="4">
        <v>76</v>
      </c>
      <c r="M25" s="4">
        <v>76</v>
      </c>
      <c r="N25" s="4" t="s">
        <v>115</v>
      </c>
      <c r="O25" s="4" t="s">
        <v>32</v>
      </c>
      <c r="P25" s="4" t="s">
        <v>33</v>
      </c>
      <c r="Q25" s="4">
        <v>0</v>
      </c>
      <c r="R25" s="7">
        <v>44717</v>
      </c>
      <c r="S25" s="6">
        <v>44733</v>
      </c>
      <c r="T25" s="4" t="s">
        <v>34</v>
      </c>
      <c r="U25" s="4">
        <v>76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116</v>
      </c>
      <c r="B26" s="4" t="s">
        <v>26</v>
      </c>
      <c r="C26" s="4" t="s">
        <v>27</v>
      </c>
      <c r="D26" s="4" t="s">
        <v>117</v>
      </c>
      <c r="E26" s="4" t="s">
        <v>39</v>
      </c>
      <c r="F26" s="6">
        <v>44717</v>
      </c>
      <c r="G26" s="6">
        <v>44718</v>
      </c>
      <c r="H26" s="4">
        <v>1</v>
      </c>
      <c r="I26" s="4">
        <v>1</v>
      </c>
      <c r="J26" s="4">
        <v>1</v>
      </c>
      <c r="K26" s="4" t="s">
        <v>30</v>
      </c>
      <c r="L26" s="4">
        <v>70</v>
      </c>
      <c r="M26" s="4">
        <v>70</v>
      </c>
      <c r="N26" s="4" t="s">
        <v>118</v>
      </c>
      <c r="O26" s="4" t="s">
        <v>32</v>
      </c>
      <c r="P26" s="4" t="s">
        <v>33</v>
      </c>
      <c r="Q26" s="4">
        <v>0</v>
      </c>
      <c r="R26" s="7">
        <v>44717</v>
      </c>
      <c r="S26" s="6">
        <v>44733</v>
      </c>
      <c r="T26" s="4" t="s">
        <v>34</v>
      </c>
      <c r="U26" s="4">
        <v>70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119</v>
      </c>
      <c r="B27" s="4" t="s">
        <v>26</v>
      </c>
      <c r="C27" s="4" t="s">
        <v>27</v>
      </c>
      <c r="D27" s="4" t="s">
        <v>120</v>
      </c>
      <c r="E27" s="4" t="s">
        <v>121</v>
      </c>
      <c r="F27" s="6">
        <v>44717</v>
      </c>
      <c r="G27" s="6">
        <v>44718</v>
      </c>
      <c r="H27" s="4">
        <v>1</v>
      </c>
      <c r="I27" s="4">
        <v>1</v>
      </c>
      <c r="J27" s="4">
        <v>1</v>
      </c>
      <c r="K27" s="4" t="s">
        <v>30</v>
      </c>
      <c r="L27" s="4">
        <v>191</v>
      </c>
      <c r="M27" s="4">
        <v>191</v>
      </c>
      <c r="N27" s="4" t="s">
        <v>122</v>
      </c>
      <c r="O27" s="4" t="s">
        <v>32</v>
      </c>
      <c r="P27" s="4" t="s">
        <v>33</v>
      </c>
      <c r="Q27" s="4">
        <v>0</v>
      </c>
      <c r="R27" s="7">
        <v>44717</v>
      </c>
      <c r="S27" s="6">
        <v>44733</v>
      </c>
      <c r="T27" s="4" t="s">
        <v>34</v>
      </c>
      <c r="U27" s="4">
        <v>191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123</v>
      </c>
      <c r="B28" s="4" t="s">
        <v>26</v>
      </c>
      <c r="C28" s="4" t="s">
        <v>27</v>
      </c>
      <c r="D28" s="4" t="s">
        <v>124</v>
      </c>
      <c r="E28" s="4" t="s">
        <v>125</v>
      </c>
      <c r="F28" s="6">
        <v>44717</v>
      </c>
      <c r="G28" s="6">
        <v>44718</v>
      </c>
      <c r="H28" s="4">
        <v>1</v>
      </c>
      <c r="I28" s="4">
        <v>1</v>
      </c>
      <c r="J28" s="4">
        <v>1</v>
      </c>
      <c r="K28" s="4" t="s">
        <v>30</v>
      </c>
      <c r="L28" s="4">
        <v>113</v>
      </c>
      <c r="M28" s="4">
        <v>113</v>
      </c>
      <c r="N28" s="4" t="s">
        <v>126</v>
      </c>
      <c r="O28" s="4" t="s">
        <v>32</v>
      </c>
      <c r="P28" s="4" t="s">
        <v>33</v>
      </c>
      <c r="Q28" s="4">
        <v>0</v>
      </c>
      <c r="R28" s="7">
        <v>44717</v>
      </c>
      <c r="S28" s="6">
        <v>44733</v>
      </c>
      <c r="T28" s="4" t="s">
        <v>34</v>
      </c>
      <c r="U28" s="4">
        <v>113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127</v>
      </c>
      <c r="B29" s="4" t="s">
        <v>26</v>
      </c>
      <c r="C29" s="4" t="s">
        <v>27</v>
      </c>
      <c r="D29" s="4" t="s">
        <v>128</v>
      </c>
      <c r="E29" s="4" t="s">
        <v>129</v>
      </c>
      <c r="F29" s="6">
        <v>44717</v>
      </c>
      <c r="G29" s="6">
        <v>44718</v>
      </c>
      <c r="H29" s="4">
        <v>1</v>
      </c>
      <c r="I29" s="4">
        <v>1</v>
      </c>
      <c r="J29" s="4">
        <v>1</v>
      </c>
      <c r="K29" s="4" t="s">
        <v>30</v>
      </c>
      <c r="L29" s="4">
        <v>88</v>
      </c>
      <c r="M29" s="4">
        <v>88</v>
      </c>
      <c r="N29" s="4" t="s">
        <v>130</v>
      </c>
      <c r="O29" s="4" t="s">
        <v>32</v>
      </c>
      <c r="P29" s="4" t="s">
        <v>33</v>
      </c>
      <c r="Q29" s="4">
        <v>0</v>
      </c>
      <c r="R29" s="7">
        <v>44717</v>
      </c>
      <c r="S29" s="6">
        <v>44733</v>
      </c>
      <c r="T29" s="4" t="s">
        <v>34</v>
      </c>
      <c r="U29" s="4">
        <v>88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131</v>
      </c>
      <c r="B30" s="4" t="s">
        <v>26</v>
      </c>
      <c r="C30" s="4" t="s">
        <v>27</v>
      </c>
      <c r="D30" s="4" t="s">
        <v>132</v>
      </c>
      <c r="E30" s="4" t="s">
        <v>133</v>
      </c>
      <c r="F30" s="6">
        <v>44717</v>
      </c>
      <c r="G30" s="6">
        <v>44718</v>
      </c>
      <c r="H30" s="4">
        <v>1</v>
      </c>
      <c r="I30" s="4">
        <v>1</v>
      </c>
      <c r="J30" s="4">
        <v>1</v>
      </c>
      <c r="K30" s="4" t="s">
        <v>30</v>
      </c>
      <c r="L30" s="4">
        <v>74</v>
      </c>
      <c r="M30" s="4">
        <v>74</v>
      </c>
      <c r="N30" s="4" t="s">
        <v>134</v>
      </c>
      <c r="O30" s="4" t="s">
        <v>32</v>
      </c>
      <c r="P30" s="4" t="s">
        <v>33</v>
      </c>
      <c r="Q30" s="4">
        <v>0</v>
      </c>
      <c r="R30" s="7">
        <v>44717</v>
      </c>
      <c r="S30" s="6">
        <v>44733</v>
      </c>
      <c r="T30" s="4" t="s">
        <v>34</v>
      </c>
      <c r="U30" s="4">
        <v>74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135</v>
      </c>
      <c r="B31" s="4" t="s">
        <v>26</v>
      </c>
      <c r="C31" s="4" t="s">
        <v>27</v>
      </c>
      <c r="D31" s="4" t="s">
        <v>136</v>
      </c>
      <c r="E31" s="4" t="s">
        <v>137</v>
      </c>
      <c r="F31" s="6">
        <v>44717</v>
      </c>
      <c r="G31" s="6">
        <v>44718</v>
      </c>
      <c r="H31" s="4">
        <v>1</v>
      </c>
      <c r="I31" s="4">
        <v>1</v>
      </c>
      <c r="J31" s="4">
        <v>1</v>
      </c>
      <c r="K31" s="4" t="s">
        <v>30</v>
      </c>
      <c r="L31" s="4">
        <v>94</v>
      </c>
      <c r="M31" s="4">
        <v>94</v>
      </c>
      <c r="N31" s="4" t="s">
        <v>138</v>
      </c>
      <c r="O31" s="4" t="s">
        <v>32</v>
      </c>
      <c r="P31" s="4" t="s">
        <v>33</v>
      </c>
      <c r="Q31" s="4">
        <v>0</v>
      </c>
      <c r="R31" s="7">
        <v>44717</v>
      </c>
      <c r="S31" s="6">
        <v>44733</v>
      </c>
      <c r="T31" s="4" t="s">
        <v>34</v>
      </c>
      <c r="U31" s="4">
        <v>94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112</v>
      </c>
      <c r="B32" s="4" t="s">
        <v>26</v>
      </c>
      <c r="C32" s="4" t="s">
        <v>36</v>
      </c>
      <c r="D32" s="4" t="s">
        <v>113</v>
      </c>
      <c r="E32" s="4" t="s">
        <v>114</v>
      </c>
      <c r="F32" s="6">
        <v>44717</v>
      </c>
      <c r="G32" s="6">
        <v>44718</v>
      </c>
      <c r="H32" s="4">
        <v>1</v>
      </c>
      <c r="I32" s="4">
        <v>1</v>
      </c>
      <c r="J32" s="4">
        <v>1</v>
      </c>
      <c r="K32" s="4" t="s">
        <v>30</v>
      </c>
      <c r="L32" s="4">
        <v>-76</v>
      </c>
      <c r="M32" s="4">
        <v>-76</v>
      </c>
      <c r="N32" s="4" t="s">
        <v>115</v>
      </c>
      <c r="O32" s="4" t="s">
        <v>32</v>
      </c>
      <c r="P32" s="4" t="s">
        <v>33</v>
      </c>
      <c r="Q32" s="4">
        <v>0</v>
      </c>
      <c r="R32" s="7">
        <v>44717</v>
      </c>
      <c r="S32" s="6">
        <v>44733</v>
      </c>
      <c r="T32" s="4" t="s">
        <v>34</v>
      </c>
      <c r="U32" s="4">
        <v>-76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135</v>
      </c>
      <c r="B33" s="4" t="s">
        <v>26</v>
      </c>
      <c r="C33" s="4" t="s">
        <v>36</v>
      </c>
      <c r="D33" s="4" t="s">
        <v>136</v>
      </c>
      <c r="E33" s="4" t="s">
        <v>137</v>
      </c>
      <c r="F33" s="6">
        <v>44717</v>
      </c>
      <c r="G33" s="6">
        <v>44718</v>
      </c>
      <c r="H33" s="4">
        <v>1</v>
      </c>
      <c r="I33" s="4">
        <v>1</v>
      </c>
      <c r="J33" s="4">
        <v>1</v>
      </c>
      <c r="K33" s="4" t="s">
        <v>30</v>
      </c>
      <c r="L33" s="4">
        <v>-94</v>
      </c>
      <c r="M33" s="4">
        <v>-94</v>
      </c>
      <c r="N33" s="4" t="s">
        <v>138</v>
      </c>
      <c r="O33" s="4" t="s">
        <v>32</v>
      </c>
      <c r="P33" s="4" t="s">
        <v>33</v>
      </c>
      <c r="Q33" s="4">
        <v>0</v>
      </c>
      <c r="R33" s="7">
        <v>44717</v>
      </c>
      <c r="S33" s="6">
        <v>44733</v>
      </c>
      <c r="T33" s="4" t="s">
        <v>34</v>
      </c>
      <c r="U33" s="4">
        <v>-94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139</v>
      </c>
      <c r="B34" s="4" t="s">
        <v>26</v>
      </c>
      <c r="C34" s="4" t="s">
        <v>27</v>
      </c>
      <c r="D34" s="4" t="s">
        <v>140</v>
      </c>
      <c r="E34" s="4" t="s">
        <v>141</v>
      </c>
      <c r="F34" s="6">
        <v>44717</v>
      </c>
      <c r="G34" s="6">
        <v>44718</v>
      </c>
      <c r="H34" s="4">
        <v>1</v>
      </c>
      <c r="I34" s="4">
        <v>1</v>
      </c>
      <c r="J34" s="4">
        <v>1</v>
      </c>
      <c r="K34" s="4" t="s">
        <v>30</v>
      </c>
      <c r="L34" s="4">
        <v>170</v>
      </c>
      <c r="M34" s="4">
        <v>170</v>
      </c>
      <c r="N34" s="4" t="s">
        <v>142</v>
      </c>
      <c r="O34" s="4" t="s">
        <v>32</v>
      </c>
      <c r="P34" s="4" t="s">
        <v>33</v>
      </c>
      <c r="Q34" s="4">
        <v>0</v>
      </c>
      <c r="R34" s="7">
        <v>44717</v>
      </c>
      <c r="S34" s="6">
        <v>44733</v>
      </c>
      <c r="T34" s="4" t="s">
        <v>34</v>
      </c>
      <c r="U34" s="4">
        <v>170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143</v>
      </c>
      <c r="B35" s="4" t="s">
        <v>26</v>
      </c>
      <c r="C35" s="4" t="s">
        <v>27</v>
      </c>
      <c r="D35" s="4" t="s">
        <v>144</v>
      </c>
      <c r="E35" s="4" t="s">
        <v>145</v>
      </c>
      <c r="F35" s="6">
        <v>44717</v>
      </c>
      <c r="G35" s="6">
        <v>44718</v>
      </c>
      <c r="H35" s="4">
        <v>1</v>
      </c>
      <c r="I35" s="4">
        <v>1</v>
      </c>
      <c r="J35" s="4">
        <v>1</v>
      </c>
      <c r="K35" s="4" t="s">
        <v>30</v>
      </c>
      <c r="L35" s="4">
        <v>132</v>
      </c>
      <c r="M35" s="4">
        <v>132</v>
      </c>
      <c r="N35" s="4" t="s">
        <v>146</v>
      </c>
      <c r="O35" s="4" t="s">
        <v>32</v>
      </c>
      <c r="P35" s="4" t="s">
        <v>33</v>
      </c>
      <c r="Q35" s="4">
        <v>0</v>
      </c>
      <c r="R35" s="7">
        <v>44717</v>
      </c>
      <c r="S35" s="6">
        <v>44733</v>
      </c>
      <c r="T35" s="4" t="s">
        <v>34</v>
      </c>
      <c r="U35" s="4">
        <v>132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147</v>
      </c>
      <c r="B36" s="4" t="s">
        <v>26</v>
      </c>
      <c r="C36" s="4" t="s">
        <v>27</v>
      </c>
      <c r="D36" s="4" t="s">
        <v>148</v>
      </c>
      <c r="E36" s="4" t="s">
        <v>106</v>
      </c>
      <c r="F36" s="6">
        <v>44717</v>
      </c>
      <c r="G36" s="6">
        <v>44718</v>
      </c>
      <c r="H36" s="4">
        <v>1</v>
      </c>
      <c r="I36" s="4">
        <v>1</v>
      </c>
      <c r="J36" s="4">
        <v>1</v>
      </c>
      <c r="K36" s="4" t="s">
        <v>30</v>
      </c>
      <c r="L36" s="4">
        <v>69</v>
      </c>
      <c r="M36" s="4">
        <v>69</v>
      </c>
      <c r="N36" s="4" t="s">
        <v>149</v>
      </c>
      <c r="O36" s="4" t="s">
        <v>32</v>
      </c>
      <c r="P36" s="4" t="s">
        <v>33</v>
      </c>
      <c r="Q36" s="4">
        <v>0</v>
      </c>
      <c r="R36" s="7">
        <v>44717</v>
      </c>
      <c r="S36" s="6">
        <v>44733</v>
      </c>
      <c r="T36" s="4" t="s">
        <v>34</v>
      </c>
      <c r="U36" s="4">
        <v>69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150</v>
      </c>
      <c r="B37" s="4" t="s">
        <v>26</v>
      </c>
      <c r="C37" s="4" t="s">
        <v>27</v>
      </c>
      <c r="D37" s="4" t="s">
        <v>151</v>
      </c>
      <c r="E37" s="4" t="s">
        <v>152</v>
      </c>
      <c r="F37" s="6">
        <v>44717</v>
      </c>
      <c r="G37" s="6">
        <v>44718</v>
      </c>
      <c r="H37" s="4">
        <v>1</v>
      </c>
      <c r="I37" s="4">
        <v>1</v>
      </c>
      <c r="J37" s="4">
        <v>1</v>
      </c>
      <c r="K37" s="4" t="s">
        <v>30</v>
      </c>
      <c r="L37" s="4">
        <v>64</v>
      </c>
      <c r="M37" s="4">
        <v>64</v>
      </c>
      <c r="N37" s="4" t="s">
        <v>153</v>
      </c>
      <c r="O37" s="4" t="s">
        <v>32</v>
      </c>
      <c r="P37" s="4" t="s">
        <v>33</v>
      </c>
      <c r="Q37" s="4">
        <v>0</v>
      </c>
      <c r="R37" s="7">
        <v>44717</v>
      </c>
      <c r="S37" s="6">
        <v>44733</v>
      </c>
      <c r="T37" s="4" t="s">
        <v>34</v>
      </c>
      <c r="U37" s="4">
        <v>64</v>
      </c>
      <c r="V37" s="4">
        <v>0</v>
      </c>
      <c r="W37" s="4">
        <v>0</v>
      </c>
      <c r="X37" s="4" t="s">
        <v>154</v>
      </c>
      <c r="Y37" s="4" t="s">
        <v>35</v>
      </c>
    </row>
    <row r="38" s="4" customFormat="1" spans="1:25">
      <c r="A38" s="4" t="s">
        <v>155</v>
      </c>
      <c r="B38" s="4" t="s">
        <v>26</v>
      </c>
      <c r="C38" s="4" t="s">
        <v>27</v>
      </c>
      <c r="D38" s="4" t="s">
        <v>156</v>
      </c>
      <c r="E38" s="4" t="s">
        <v>157</v>
      </c>
      <c r="F38" s="6">
        <v>44717</v>
      </c>
      <c r="G38" s="6">
        <v>44718</v>
      </c>
      <c r="H38" s="4">
        <v>1</v>
      </c>
      <c r="I38" s="4">
        <v>1</v>
      </c>
      <c r="J38" s="4">
        <v>1</v>
      </c>
      <c r="K38" s="4" t="s">
        <v>30</v>
      </c>
      <c r="L38" s="4">
        <v>73</v>
      </c>
      <c r="M38" s="4">
        <v>73</v>
      </c>
      <c r="N38" s="4" t="s">
        <v>158</v>
      </c>
      <c r="O38" s="4" t="s">
        <v>32</v>
      </c>
      <c r="P38" s="4" t="s">
        <v>33</v>
      </c>
      <c r="Q38" s="4">
        <v>0</v>
      </c>
      <c r="R38" s="7">
        <v>44717</v>
      </c>
      <c r="S38" s="6">
        <v>44733</v>
      </c>
      <c r="T38" s="4" t="s">
        <v>34</v>
      </c>
      <c r="U38" s="4">
        <v>73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159</v>
      </c>
      <c r="B39" s="4" t="s">
        <v>26</v>
      </c>
      <c r="C39" s="4" t="s">
        <v>27</v>
      </c>
      <c r="D39" s="4" t="s">
        <v>160</v>
      </c>
      <c r="E39" s="4" t="s">
        <v>161</v>
      </c>
      <c r="F39" s="6">
        <v>44717</v>
      </c>
      <c r="G39" s="6">
        <v>44718</v>
      </c>
      <c r="H39" s="4">
        <v>1</v>
      </c>
      <c r="I39" s="4">
        <v>1</v>
      </c>
      <c r="J39" s="4">
        <v>1</v>
      </c>
      <c r="K39" s="4" t="s">
        <v>30</v>
      </c>
      <c r="L39" s="4">
        <v>120</v>
      </c>
      <c r="M39" s="4">
        <v>120</v>
      </c>
      <c r="N39" s="4" t="s">
        <v>162</v>
      </c>
      <c r="O39" s="4" t="s">
        <v>32</v>
      </c>
      <c r="P39" s="4" t="s">
        <v>33</v>
      </c>
      <c r="Q39" s="4">
        <v>0</v>
      </c>
      <c r="R39" s="7">
        <v>44717</v>
      </c>
      <c r="S39" s="6">
        <v>44733</v>
      </c>
      <c r="T39" s="4" t="s">
        <v>34</v>
      </c>
      <c r="U39" s="4">
        <v>120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163</v>
      </c>
      <c r="B40" s="4" t="s">
        <v>26</v>
      </c>
      <c r="C40" s="4" t="s">
        <v>27</v>
      </c>
      <c r="D40" s="4" t="s">
        <v>164</v>
      </c>
      <c r="E40" s="4" t="s">
        <v>165</v>
      </c>
      <c r="F40" s="6">
        <v>44717</v>
      </c>
      <c r="G40" s="6">
        <v>44718</v>
      </c>
      <c r="H40" s="4">
        <v>1</v>
      </c>
      <c r="I40" s="4">
        <v>1</v>
      </c>
      <c r="J40" s="4">
        <v>1</v>
      </c>
      <c r="K40" s="4" t="s">
        <v>30</v>
      </c>
      <c r="L40" s="4">
        <v>87</v>
      </c>
      <c r="M40" s="4">
        <v>87</v>
      </c>
      <c r="N40" s="4" t="s">
        <v>166</v>
      </c>
      <c r="O40" s="4" t="s">
        <v>32</v>
      </c>
      <c r="P40" s="4" t="s">
        <v>33</v>
      </c>
      <c r="Q40" s="4">
        <v>0</v>
      </c>
      <c r="R40" s="7">
        <v>44717</v>
      </c>
      <c r="S40" s="6">
        <v>44733</v>
      </c>
      <c r="T40" s="4" t="s">
        <v>34</v>
      </c>
      <c r="U40" s="4">
        <v>87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167</v>
      </c>
      <c r="B41" s="4" t="s">
        <v>26</v>
      </c>
      <c r="C41" s="4" t="s">
        <v>27</v>
      </c>
      <c r="D41" s="4" t="s">
        <v>168</v>
      </c>
      <c r="E41" s="4" t="s">
        <v>169</v>
      </c>
      <c r="F41" s="6">
        <v>44717</v>
      </c>
      <c r="G41" s="6">
        <v>44718</v>
      </c>
      <c r="H41" s="4">
        <v>1</v>
      </c>
      <c r="I41" s="4">
        <v>1</v>
      </c>
      <c r="J41" s="4">
        <v>1</v>
      </c>
      <c r="K41" s="4" t="s">
        <v>30</v>
      </c>
      <c r="L41" s="4">
        <v>197</v>
      </c>
      <c r="M41" s="4">
        <v>197</v>
      </c>
      <c r="N41" s="4" t="s">
        <v>170</v>
      </c>
      <c r="O41" s="4" t="s">
        <v>32</v>
      </c>
      <c r="P41" s="4" t="s">
        <v>33</v>
      </c>
      <c r="Q41" s="4">
        <v>0</v>
      </c>
      <c r="R41" s="7">
        <v>44717</v>
      </c>
      <c r="S41" s="6">
        <v>44733</v>
      </c>
      <c r="T41" s="4" t="s">
        <v>34</v>
      </c>
      <c r="U41" s="4">
        <v>197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171</v>
      </c>
      <c r="B42" s="4" t="s">
        <v>26</v>
      </c>
      <c r="C42" s="4" t="s">
        <v>27</v>
      </c>
      <c r="D42" s="4" t="s">
        <v>172</v>
      </c>
      <c r="E42" s="4" t="s">
        <v>173</v>
      </c>
      <c r="F42" s="6">
        <v>44717</v>
      </c>
      <c r="G42" s="6">
        <v>44718</v>
      </c>
      <c r="H42" s="4">
        <v>1</v>
      </c>
      <c r="I42" s="4">
        <v>1</v>
      </c>
      <c r="J42" s="4">
        <v>1</v>
      </c>
      <c r="K42" s="4" t="s">
        <v>30</v>
      </c>
      <c r="L42" s="4">
        <v>190</v>
      </c>
      <c r="M42" s="4">
        <v>190</v>
      </c>
      <c r="N42" s="4" t="s">
        <v>174</v>
      </c>
      <c r="O42" s="4" t="s">
        <v>32</v>
      </c>
      <c r="P42" s="4" t="s">
        <v>33</v>
      </c>
      <c r="Q42" s="4">
        <v>0</v>
      </c>
      <c r="R42" s="7">
        <v>44717</v>
      </c>
      <c r="S42" s="6">
        <v>44733</v>
      </c>
      <c r="T42" s="4" t="s">
        <v>34</v>
      </c>
      <c r="U42" s="4">
        <v>190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175</v>
      </c>
      <c r="B43" s="4" t="s">
        <v>26</v>
      </c>
      <c r="C43" s="4" t="s">
        <v>27</v>
      </c>
      <c r="D43" s="4" t="s">
        <v>176</v>
      </c>
      <c r="E43" s="4" t="s">
        <v>177</v>
      </c>
      <c r="F43" s="6">
        <v>44717</v>
      </c>
      <c r="G43" s="6">
        <v>44718</v>
      </c>
      <c r="H43" s="4">
        <v>1</v>
      </c>
      <c r="I43" s="4">
        <v>1</v>
      </c>
      <c r="J43" s="4">
        <v>1</v>
      </c>
      <c r="K43" s="4" t="s">
        <v>30</v>
      </c>
      <c r="L43" s="4">
        <v>86</v>
      </c>
      <c r="M43" s="4">
        <v>86</v>
      </c>
      <c r="N43" s="4" t="s">
        <v>178</v>
      </c>
      <c r="O43" s="4" t="s">
        <v>32</v>
      </c>
      <c r="P43" s="4" t="s">
        <v>33</v>
      </c>
      <c r="Q43" s="4">
        <v>0</v>
      </c>
      <c r="R43" s="7">
        <v>44717</v>
      </c>
      <c r="S43" s="6">
        <v>44733</v>
      </c>
      <c r="T43" s="4" t="s">
        <v>34</v>
      </c>
      <c r="U43" s="4">
        <v>86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179</v>
      </c>
      <c r="B44" s="4" t="s">
        <v>26</v>
      </c>
      <c r="C44" s="4" t="s">
        <v>27</v>
      </c>
      <c r="D44" s="4" t="s">
        <v>180</v>
      </c>
      <c r="E44" s="4" t="s">
        <v>181</v>
      </c>
      <c r="F44" s="6">
        <v>44717</v>
      </c>
      <c r="G44" s="6">
        <v>44718</v>
      </c>
      <c r="H44" s="4">
        <v>1</v>
      </c>
      <c r="I44" s="4">
        <v>1</v>
      </c>
      <c r="J44" s="4">
        <v>1</v>
      </c>
      <c r="K44" s="4" t="s">
        <v>30</v>
      </c>
      <c r="L44" s="4">
        <v>119</v>
      </c>
      <c r="M44" s="4">
        <v>119</v>
      </c>
      <c r="N44" s="4" t="s">
        <v>182</v>
      </c>
      <c r="O44" s="4" t="s">
        <v>32</v>
      </c>
      <c r="P44" s="4" t="s">
        <v>33</v>
      </c>
      <c r="Q44" s="4">
        <v>0</v>
      </c>
      <c r="R44" s="7">
        <v>44717</v>
      </c>
      <c r="S44" s="6">
        <v>44733</v>
      </c>
      <c r="T44" s="4" t="s">
        <v>34</v>
      </c>
      <c r="U44" s="4">
        <v>119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183</v>
      </c>
      <c r="B45" s="4" t="s">
        <v>26</v>
      </c>
      <c r="C45" s="4" t="s">
        <v>27</v>
      </c>
      <c r="D45" s="4" t="s">
        <v>184</v>
      </c>
      <c r="E45" s="4" t="s">
        <v>185</v>
      </c>
      <c r="F45" s="6">
        <v>44717</v>
      </c>
      <c r="G45" s="6">
        <v>44718</v>
      </c>
      <c r="H45" s="4">
        <v>1</v>
      </c>
      <c r="I45" s="4">
        <v>1</v>
      </c>
      <c r="J45" s="4">
        <v>1</v>
      </c>
      <c r="K45" s="4" t="s">
        <v>30</v>
      </c>
      <c r="L45" s="4">
        <v>79</v>
      </c>
      <c r="M45" s="4">
        <v>79</v>
      </c>
      <c r="N45" s="4" t="s">
        <v>186</v>
      </c>
      <c r="O45" s="4" t="s">
        <v>32</v>
      </c>
      <c r="P45" s="4" t="s">
        <v>33</v>
      </c>
      <c r="Q45" s="4">
        <v>0</v>
      </c>
      <c r="R45" s="7">
        <v>44717</v>
      </c>
      <c r="S45" s="6">
        <v>44733</v>
      </c>
      <c r="T45" s="4" t="s">
        <v>34</v>
      </c>
      <c r="U45" s="4">
        <v>79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175</v>
      </c>
      <c r="B46" s="4" t="s">
        <v>26</v>
      </c>
      <c r="C46" s="4" t="s">
        <v>36</v>
      </c>
      <c r="D46" s="4" t="s">
        <v>176</v>
      </c>
      <c r="E46" s="4" t="s">
        <v>177</v>
      </c>
      <c r="F46" s="6">
        <v>44717</v>
      </c>
      <c r="G46" s="6">
        <v>44718</v>
      </c>
      <c r="H46" s="4">
        <v>1</v>
      </c>
      <c r="I46" s="4">
        <v>1</v>
      </c>
      <c r="J46" s="4">
        <v>1</v>
      </c>
      <c r="K46" s="4" t="s">
        <v>30</v>
      </c>
      <c r="L46" s="4">
        <v>-86</v>
      </c>
      <c r="M46" s="4">
        <v>-86</v>
      </c>
      <c r="N46" s="4" t="s">
        <v>178</v>
      </c>
      <c r="O46" s="4" t="s">
        <v>32</v>
      </c>
      <c r="P46" s="4" t="s">
        <v>33</v>
      </c>
      <c r="Q46" s="4">
        <v>0</v>
      </c>
      <c r="R46" s="7">
        <v>44717</v>
      </c>
      <c r="S46" s="6">
        <v>44733</v>
      </c>
      <c r="T46" s="4" t="s">
        <v>34</v>
      </c>
      <c r="U46" s="4">
        <v>-86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187</v>
      </c>
      <c r="B47" s="4" t="s">
        <v>26</v>
      </c>
      <c r="C47" s="4" t="s">
        <v>27</v>
      </c>
      <c r="D47" s="4" t="s">
        <v>188</v>
      </c>
      <c r="E47" s="4" t="s">
        <v>189</v>
      </c>
      <c r="F47" s="6">
        <v>44717</v>
      </c>
      <c r="G47" s="6">
        <v>44718</v>
      </c>
      <c r="H47" s="4">
        <v>1</v>
      </c>
      <c r="I47" s="4">
        <v>1</v>
      </c>
      <c r="J47" s="4">
        <v>1</v>
      </c>
      <c r="K47" s="4" t="s">
        <v>30</v>
      </c>
      <c r="L47" s="4">
        <v>422</v>
      </c>
      <c r="M47" s="4">
        <v>422</v>
      </c>
      <c r="N47" s="4" t="s">
        <v>190</v>
      </c>
      <c r="O47" s="4" t="s">
        <v>32</v>
      </c>
      <c r="P47" s="4" t="s">
        <v>33</v>
      </c>
      <c r="Q47" s="4">
        <v>0</v>
      </c>
      <c r="R47" s="7">
        <v>44717</v>
      </c>
      <c r="S47" s="6">
        <v>44733</v>
      </c>
      <c r="T47" s="4" t="s">
        <v>34</v>
      </c>
      <c r="U47" s="4">
        <v>422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191</v>
      </c>
      <c r="B48" s="4" t="s">
        <v>26</v>
      </c>
      <c r="C48" s="4" t="s">
        <v>27</v>
      </c>
      <c r="D48" s="4" t="s">
        <v>192</v>
      </c>
      <c r="E48" s="4" t="s">
        <v>193</v>
      </c>
      <c r="F48" s="6">
        <v>44717</v>
      </c>
      <c r="G48" s="6">
        <v>44718</v>
      </c>
      <c r="H48" s="4">
        <v>1</v>
      </c>
      <c r="I48" s="4">
        <v>1</v>
      </c>
      <c r="J48" s="4">
        <v>1</v>
      </c>
      <c r="K48" s="4" t="s">
        <v>30</v>
      </c>
      <c r="L48" s="4">
        <v>70</v>
      </c>
      <c r="M48" s="4">
        <v>70</v>
      </c>
      <c r="N48" s="4" t="s">
        <v>194</v>
      </c>
      <c r="O48" s="4" t="s">
        <v>32</v>
      </c>
      <c r="P48" s="4" t="s">
        <v>33</v>
      </c>
      <c r="Q48" s="4">
        <v>0</v>
      </c>
      <c r="R48" s="7">
        <v>44717</v>
      </c>
      <c r="S48" s="6">
        <v>44733</v>
      </c>
      <c r="T48" s="4" t="s">
        <v>34</v>
      </c>
      <c r="U48" s="4">
        <v>70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195</v>
      </c>
      <c r="B49" s="4" t="s">
        <v>26</v>
      </c>
      <c r="C49" s="4" t="s">
        <v>27</v>
      </c>
      <c r="D49" s="4" t="s">
        <v>196</v>
      </c>
      <c r="E49" s="4" t="s">
        <v>197</v>
      </c>
      <c r="F49" s="6">
        <v>44717</v>
      </c>
      <c r="G49" s="6">
        <v>44718</v>
      </c>
      <c r="H49" s="4">
        <v>1</v>
      </c>
      <c r="I49" s="4">
        <v>1</v>
      </c>
      <c r="J49" s="4">
        <v>1</v>
      </c>
      <c r="K49" s="4" t="s">
        <v>30</v>
      </c>
      <c r="L49" s="4">
        <v>123</v>
      </c>
      <c r="M49" s="4">
        <v>123</v>
      </c>
      <c r="N49" s="4" t="s">
        <v>198</v>
      </c>
      <c r="O49" s="4" t="s">
        <v>32</v>
      </c>
      <c r="P49" s="4" t="s">
        <v>33</v>
      </c>
      <c r="Q49" s="4">
        <v>0</v>
      </c>
      <c r="R49" s="7">
        <v>44717</v>
      </c>
      <c r="S49" s="6">
        <v>44733</v>
      </c>
      <c r="T49" s="4" t="s">
        <v>34</v>
      </c>
      <c r="U49" s="4">
        <v>123</v>
      </c>
      <c r="V49" s="4">
        <v>0</v>
      </c>
      <c r="W49" s="4">
        <v>0</v>
      </c>
      <c r="X49" s="4" t="s">
        <v>199</v>
      </c>
      <c r="Y49" s="4" t="s">
        <v>35</v>
      </c>
    </row>
    <row r="50" s="4" customFormat="1" spans="1:25">
      <c r="A50" s="4" t="s">
        <v>200</v>
      </c>
      <c r="B50" s="4" t="s">
        <v>26</v>
      </c>
      <c r="C50" s="4" t="s">
        <v>27</v>
      </c>
      <c r="D50" s="4" t="s">
        <v>201</v>
      </c>
      <c r="E50" s="4" t="s">
        <v>202</v>
      </c>
      <c r="F50" s="6">
        <v>44717</v>
      </c>
      <c r="G50" s="6">
        <v>44718</v>
      </c>
      <c r="H50" s="4">
        <v>1</v>
      </c>
      <c r="I50" s="4">
        <v>1</v>
      </c>
      <c r="J50" s="4">
        <v>1</v>
      </c>
      <c r="K50" s="4" t="s">
        <v>30</v>
      </c>
      <c r="L50" s="4">
        <v>104</v>
      </c>
      <c r="M50" s="4">
        <v>104</v>
      </c>
      <c r="N50" s="4" t="s">
        <v>203</v>
      </c>
      <c r="O50" s="4" t="s">
        <v>32</v>
      </c>
      <c r="P50" s="4" t="s">
        <v>33</v>
      </c>
      <c r="Q50" s="4">
        <v>0</v>
      </c>
      <c r="R50" s="7">
        <v>44717</v>
      </c>
      <c r="S50" s="6">
        <v>44733</v>
      </c>
      <c r="T50" s="4" t="s">
        <v>34</v>
      </c>
      <c r="U50" s="4">
        <v>104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204</v>
      </c>
      <c r="B51" s="4" t="s">
        <v>26</v>
      </c>
      <c r="C51" s="4" t="s">
        <v>27</v>
      </c>
      <c r="D51" s="4" t="s">
        <v>205</v>
      </c>
      <c r="E51" s="4" t="s">
        <v>206</v>
      </c>
      <c r="F51" s="6">
        <v>44717</v>
      </c>
      <c r="G51" s="6">
        <v>44718</v>
      </c>
      <c r="H51" s="4">
        <v>1</v>
      </c>
      <c r="I51" s="4">
        <v>1</v>
      </c>
      <c r="J51" s="4">
        <v>1</v>
      </c>
      <c r="K51" s="4" t="s">
        <v>30</v>
      </c>
      <c r="L51" s="4">
        <v>85</v>
      </c>
      <c r="M51" s="4">
        <v>85</v>
      </c>
      <c r="N51" s="4" t="s">
        <v>207</v>
      </c>
      <c r="O51" s="4" t="s">
        <v>32</v>
      </c>
      <c r="P51" s="4" t="s">
        <v>33</v>
      </c>
      <c r="Q51" s="4">
        <v>0</v>
      </c>
      <c r="R51" s="7">
        <v>44717</v>
      </c>
      <c r="S51" s="6">
        <v>44733</v>
      </c>
      <c r="T51" s="4" t="s">
        <v>34</v>
      </c>
      <c r="U51" s="4">
        <v>85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204</v>
      </c>
      <c r="B52" s="4" t="s">
        <v>26</v>
      </c>
      <c r="C52" s="4" t="s">
        <v>36</v>
      </c>
      <c r="D52" s="4" t="s">
        <v>205</v>
      </c>
      <c r="E52" s="4" t="s">
        <v>206</v>
      </c>
      <c r="F52" s="6">
        <v>44717</v>
      </c>
      <c r="G52" s="6">
        <v>44718</v>
      </c>
      <c r="H52" s="4">
        <v>1</v>
      </c>
      <c r="I52" s="4">
        <v>1</v>
      </c>
      <c r="J52" s="4">
        <v>1</v>
      </c>
      <c r="K52" s="4" t="s">
        <v>30</v>
      </c>
      <c r="L52" s="4">
        <v>-85</v>
      </c>
      <c r="M52" s="4">
        <v>-85</v>
      </c>
      <c r="N52" s="4" t="s">
        <v>207</v>
      </c>
      <c r="O52" s="4" t="s">
        <v>32</v>
      </c>
      <c r="P52" s="4" t="s">
        <v>33</v>
      </c>
      <c r="Q52" s="4">
        <v>0</v>
      </c>
      <c r="R52" s="7">
        <v>44717</v>
      </c>
      <c r="S52" s="6">
        <v>44733</v>
      </c>
      <c r="T52" s="4" t="s">
        <v>34</v>
      </c>
      <c r="U52" s="4">
        <v>-85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208</v>
      </c>
      <c r="B53" s="4" t="s">
        <v>26</v>
      </c>
      <c r="C53" s="4" t="s">
        <v>27</v>
      </c>
      <c r="D53" s="4" t="s">
        <v>209</v>
      </c>
      <c r="E53" s="4" t="s">
        <v>141</v>
      </c>
      <c r="F53" s="6">
        <v>44717</v>
      </c>
      <c r="G53" s="6">
        <v>44718</v>
      </c>
      <c r="H53" s="4">
        <v>1</v>
      </c>
      <c r="I53" s="4">
        <v>1</v>
      </c>
      <c r="J53" s="4">
        <v>1</v>
      </c>
      <c r="K53" s="4" t="s">
        <v>30</v>
      </c>
      <c r="L53" s="4">
        <v>65</v>
      </c>
      <c r="M53" s="4">
        <v>65</v>
      </c>
      <c r="N53" s="4" t="s">
        <v>210</v>
      </c>
      <c r="O53" s="4" t="s">
        <v>32</v>
      </c>
      <c r="P53" s="4" t="s">
        <v>33</v>
      </c>
      <c r="Q53" s="4">
        <v>0</v>
      </c>
      <c r="R53" s="7">
        <v>44717</v>
      </c>
      <c r="S53" s="6">
        <v>44733</v>
      </c>
      <c r="T53" s="4" t="s">
        <v>34</v>
      </c>
      <c r="U53" s="4">
        <v>65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211</v>
      </c>
      <c r="B54" s="4" t="s">
        <v>26</v>
      </c>
      <c r="C54" s="4" t="s">
        <v>27</v>
      </c>
      <c r="D54" s="4" t="s">
        <v>212</v>
      </c>
      <c r="E54" s="4" t="s">
        <v>213</v>
      </c>
      <c r="F54" s="6">
        <v>44717</v>
      </c>
      <c r="G54" s="6">
        <v>44718</v>
      </c>
      <c r="H54" s="4">
        <v>1</v>
      </c>
      <c r="I54" s="4">
        <v>1</v>
      </c>
      <c r="J54" s="4">
        <v>1</v>
      </c>
      <c r="K54" s="4" t="s">
        <v>30</v>
      </c>
      <c r="L54" s="4">
        <v>103</v>
      </c>
      <c r="M54" s="4">
        <v>103</v>
      </c>
      <c r="N54" s="4" t="s">
        <v>214</v>
      </c>
      <c r="O54" s="4" t="s">
        <v>32</v>
      </c>
      <c r="P54" s="4" t="s">
        <v>33</v>
      </c>
      <c r="Q54" s="4">
        <v>0</v>
      </c>
      <c r="R54" s="7">
        <v>44717</v>
      </c>
      <c r="S54" s="6">
        <v>44733</v>
      </c>
      <c r="T54" s="4" t="s">
        <v>34</v>
      </c>
      <c r="U54" s="4">
        <v>103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215</v>
      </c>
      <c r="B55" s="4" t="s">
        <v>26</v>
      </c>
      <c r="C55" s="4" t="s">
        <v>27</v>
      </c>
      <c r="D55" s="4" t="s">
        <v>216</v>
      </c>
      <c r="E55" s="4" t="s">
        <v>217</v>
      </c>
      <c r="F55" s="6">
        <v>44717</v>
      </c>
      <c r="G55" s="6">
        <v>44718</v>
      </c>
      <c r="H55" s="4">
        <v>1</v>
      </c>
      <c r="I55" s="4">
        <v>1</v>
      </c>
      <c r="J55" s="4">
        <v>1</v>
      </c>
      <c r="K55" s="4" t="s">
        <v>30</v>
      </c>
      <c r="L55" s="4">
        <v>176</v>
      </c>
      <c r="M55" s="4">
        <v>176</v>
      </c>
      <c r="N55" s="4" t="s">
        <v>218</v>
      </c>
      <c r="O55" s="4" t="s">
        <v>32</v>
      </c>
      <c r="P55" s="4" t="s">
        <v>33</v>
      </c>
      <c r="Q55" s="4">
        <v>0</v>
      </c>
      <c r="R55" s="7">
        <v>44717</v>
      </c>
      <c r="S55" s="6">
        <v>44733</v>
      </c>
      <c r="T55" s="4" t="s">
        <v>34</v>
      </c>
      <c r="U55" s="4">
        <v>176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219</v>
      </c>
      <c r="B56" s="4" t="s">
        <v>26</v>
      </c>
      <c r="C56" s="4" t="s">
        <v>27</v>
      </c>
      <c r="D56" s="4" t="s">
        <v>220</v>
      </c>
      <c r="E56" s="4" t="s">
        <v>221</v>
      </c>
      <c r="F56" s="6">
        <v>44717</v>
      </c>
      <c r="G56" s="6">
        <v>44718</v>
      </c>
      <c r="H56" s="4">
        <v>1</v>
      </c>
      <c r="I56" s="4">
        <v>1</v>
      </c>
      <c r="J56" s="4">
        <v>1</v>
      </c>
      <c r="K56" s="4" t="s">
        <v>30</v>
      </c>
      <c r="L56" s="4">
        <v>134</v>
      </c>
      <c r="M56" s="4">
        <v>134</v>
      </c>
      <c r="N56" s="4" t="s">
        <v>222</v>
      </c>
      <c r="O56" s="4" t="s">
        <v>32</v>
      </c>
      <c r="P56" s="4" t="s">
        <v>33</v>
      </c>
      <c r="Q56" s="4">
        <v>0</v>
      </c>
      <c r="R56" s="7">
        <v>44717</v>
      </c>
      <c r="S56" s="6">
        <v>44733</v>
      </c>
      <c r="T56" s="4" t="s">
        <v>34</v>
      </c>
      <c r="U56" s="4">
        <v>134</v>
      </c>
      <c r="V56" s="4">
        <v>0</v>
      </c>
      <c r="W56" s="4">
        <v>0</v>
      </c>
      <c r="X56" s="4" t="s">
        <v>35</v>
      </c>
      <c r="Y56" s="4" t="s">
        <v>223</v>
      </c>
    </row>
    <row r="57" s="4" customFormat="1" spans="1:25">
      <c r="A57" s="4" t="s">
        <v>224</v>
      </c>
      <c r="B57" s="4" t="s">
        <v>26</v>
      </c>
      <c r="C57" s="4" t="s">
        <v>27</v>
      </c>
      <c r="D57" s="4" t="s">
        <v>225</v>
      </c>
      <c r="E57" s="4" t="s">
        <v>141</v>
      </c>
      <c r="F57" s="6">
        <v>44717</v>
      </c>
      <c r="G57" s="6">
        <v>44718</v>
      </c>
      <c r="H57" s="4">
        <v>2</v>
      </c>
      <c r="I57" s="4">
        <v>1</v>
      </c>
      <c r="J57" s="4">
        <v>2</v>
      </c>
      <c r="K57" s="4" t="s">
        <v>30</v>
      </c>
      <c r="L57" s="4">
        <v>298</v>
      </c>
      <c r="M57" s="4">
        <v>298</v>
      </c>
      <c r="N57" s="4" t="s">
        <v>226</v>
      </c>
      <c r="O57" s="4" t="s">
        <v>32</v>
      </c>
      <c r="P57" s="4" t="s">
        <v>33</v>
      </c>
      <c r="Q57" s="4">
        <v>0</v>
      </c>
      <c r="R57" s="7">
        <v>44717</v>
      </c>
      <c r="S57" s="6">
        <v>44733</v>
      </c>
      <c r="T57" s="4" t="s">
        <v>34</v>
      </c>
      <c r="U57" s="4">
        <v>298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227</v>
      </c>
      <c r="B58" s="4" t="s">
        <v>26</v>
      </c>
      <c r="C58" s="4" t="s">
        <v>27</v>
      </c>
      <c r="D58" s="4" t="s">
        <v>228</v>
      </c>
      <c r="E58" s="4" t="s">
        <v>229</v>
      </c>
      <c r="F58" s="6">
        <v>44717</v>
      </c>
      <c r="G58" s="6">
        <v>44718</v>
      </c>
      <c r="H58" s="4">
        <v>1</v>
      </c>
      <c r="I58" s="4">
        <v>1</v>
      </c>
      <c r="J58" s="4">
        <v>1</v>
      </c>
      <c r="K58" s="4" t="s">
        <v>30</v>
      </c>
      <c r="L58" s="4">
        <v>107</v>
      </c>
      <c r="M58" s="4">
        <v>107</v>
      </c>
      <c r="N58" s="4" t="s">
        <v>230</v>
      </c>
      <c r="O58" s="4" t="s">
        <v>32</v>
      </c>
      <c r="P58" s="4" t="s">
        <v>33</v>
      </c>
      <c r="Q58" s="4">
        <v>0</v>
      </c>
      <c r="R58" s="7">
        <v>44717</v>
      </c>
      <c r="S58" s="6">
        <v>44733</v>
      </c>
      <c r="T58" s="4" t="s">
        <v>34</v>
      </c>
      <c r="U58" s="4">
        <v>107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208</v>
      </c>
      <c r="B59" s="4" t="s">
        <v>26</v>
      </c>
      <c r="C59" s="4" t="s">
        <v>36</v>
      </c>
      <c r="D59" s="4" t="s">
        <v>209</v>
      </c>
      <c r="E59" s="4" t="s">
        <v>141</v>
      </c>
      <c r="F59" s="6">
        <v>44717</v>
      </c>
      <c r="G59" s="6">
        <v>44718</v>
      </c>
      <c r="H59" s="4">
        <v>1</v>
      </c>
      <c r="I59" s="4">
        <v>1</v>
      </c>
      <c r="J59" s="4">
        <v>1</v>
      </c>
      <c r="K59" s="4" t="s">
        <v>30</v>
      </c>
      <c r="L59" s="4">
        <v>-65</v>
      </c>
      <c r="M59" s="4">
        <v>-65</v>
      </c>
      <c r="N59" s="4" t="s">
        <v>210</v>
      </c>
      <c r="O59" s="4" t="s">
        <v>32</v>
      </c>
      <c r="P59" s="4" t="s">
        <v>33</v>
      </c>
      <c r="Q59" s="4">
        <v>0</v>
      </c>
      <c r="R59" s="7">
        <v>44717</v>
      </c>
      <c r="S59" s="6">
        <v>44733</v>
      </c>
      <c r="T59" s="4" t="s">
        <v>34</v>
      </c>
      <c r="U59" s="4">
        <v>-65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231</v>
      </c>
      <c r="B60" s="4" t="s">
        <v>26</v>
      </c>
      <c r="C60" s="4" t="s">
        <v>27</v>
      </c>
      <c r="D60" s="4" t="s">
        <v>232</v>
      </c>
      <c r="E60" s="4" t="s">
        <v>233</v>
      </c>
      <c r="F60" s="6">
        <v>44717</v>
      </c>
      <c r="G60" s="6">
        <v>44718</v>
      </c>
      <c r="H60" s="4">
        <v>1</v>
      </c>
      <c r="I60" s="4">
        <v>1</v>
      </c>
      <c r="J60" s="4">
        <v>1</v>
      </c>
      <c r="K60" s="4" t="s">
        <v>30</v>
      </c>
      <c r="L60" s="4">
        <v>170</v>
      </c>
      <c r="M60" s="4">
        <v>170</v>
      </c>
      <c r="N60" s="4" t="s">
        <v>234</v>
      </c>
      <c r="O60" s="4" t="s">
        <v>32</v>
      </c>
      <c r="P60" s="4" t="s">
        <v>33</v>
      </c>
      <c r="Q60" s="4">
        <v>0</v>
      </c>
      <c r="R60" s="7">
        <v>44717</v>
      </c>
      <c r="S60" s="6">
        <v>44733</v>
      </c>
      <c r="T60" s="4" t="s">
        <v>34</v>
      </c>
      <c r="U60" s="4">
        <v>170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235</v>
      </c>
      <c r="B61" s="4" t="s">
        <v>26</v>
      </c>
      <c r="C61" s="4" t="s">
        <v>27</v>
      </c>
      <c r="D61" s="4" t="s">
        <v>236</v>
      </c>
      <c r="E61" s="4" t="s">
        <v>237</v>
      </c>
      <c r="F61" s="6">
        <v>44717</v>
      </c>
      <c r="G61" s="6">
        <v>44718</v>
      </c>
      <c r="H61" s="4">
        <v>1</v>
      </c>
      <c r="I61" s="4">
        <v>1</v>
      </c>
      <c r="J61" s="4">
        <v>1</v>
      </c>
      <c r="K61" s="4" t="s">
        <v>30</v>
      </c>
      <c r="L61" s="4">
        <v>266</v>
      </c>
      <c r="M61" s="4">
        <v>266</v>
      </c>
      <c r="N61" s="4" t="s">
        <v>238</v>
      </c>
      <c r="O61" s="4" t="s">
        <v>32</v>
      </c>
      <c r="P61" s="4" t="s">
        <v>33</v>
      </c>
      <c r="Q61" s="4">
        <v>0</v>
      </c>
      <c r="R61" s="7">
        <v>44717</v>
      </c>
      <c r="S61" s="6">
        <v>44733</v>
      </c>
      <c r="T61" s="4" t="s">
        <v>34</v>
      </c>
      <c r="U61" s="4">
        <v>266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239</v>
      </c>
      <c r="B62" s="4" t="s">
        <v>26</v>
      </c>
      <c r="C62" s="4" t="s">
        <v>27</v>
      </c>
      <c r="D62" s="4" t="s">
        <v>240</v>
      </c>
      <c r="E62" s="4" t="s">
        <v>241</v>
      </c>
      <c r="F62" s="6">
        <v>44717</v>
      </c>
      <c r="G62" s="6">
        <v>44718</v>
      </c>
      <c r="H62" s="4">
        <v>1</v>
      </c>
      <c r="I62" s="4">
        <v>1</v>
      </c>
      <c r="J62" s="4">
        <v>1</v>
      </c>
      <c r="K62" s="4" t="s">
        <v>30</v>
      </c>
      <c r="L62" s="4">
        <v>838</v>
      </c>
      <c r="M62" s="4">
        <v>838</v>
      </c>
      <c r="N62" s="4" t="s">
        <v>242</v>
      </c>
      <c r="O62" s="4" t="s">
        <v>32</v>
      </c>
      <c r="P62" s="4" t="s">
        <v>33</v>
      </c>
      <c r="Q62" s="4">
        <v>0</v>
      </c>
      <c r="R62" s="7">
        <v>44718</v>
      </c>
      <c r="S62" s="6">
        <v>44733</v>
      </c>
      <c r="T62" s="4" t="s">
        <v>34</v>
      </c>
      <c r="U62" s="4">
        <v>838</v>
      </c>
      <c r="V62" s="4">
        <v>0</v>
      </c>
      <c r="W62" s="4">
        <v>0</v>
      </c>
      <c r="X62" s="4" t="s">
        <v>35</v>
      </c>
      <c r="Y62" s="4" t="s">
        <v>243</v>
      </c>
    </row>
    <row r="63" s="4" customFormat="1" spans="1:25">
      <c r="A63" s="4" t="s">
        <v>244</v>
      </c>
      <c r="B63" s="4" t="s">
        <v>26</v>
      </c>
      <c r="C63" s="4" t="s">
        <v>245</v>
      </c>
      <c r="D63" s="4" t="s">
        <v>246</v>
      </c>
      <c r="E63" s="4" t="s">
        <v>247</v>
      </c>
      <c r="F63" s="6">
        <v>44678</v>
      </c>
      <c r="G63" s="6">
        <v>44679</v>
      </c>
      <c r="H63" s="4">
        <v>1</v>
      </c>
      <c r="I63" s="4">
        <v>1</v>
      </c>
      <c r="J63" s="4">
        <v>1</v>
      </c>
      <c r="K63" s="4" t="s">
        <v>30</v>
      </c>
      <c r="L63" s="4">
        <v>143</v>
      </c>
      <c r="M63" s="4">
        <v>143</v>
      </c>
      <c r="N63" s="4" t="s">
        <v>248</v>
      </c>
      <c r="O63" s="4" t="s">
        <v>32</v>
      </c>
      <c r="P63" s="4" t="s">
        <v>33</v>
      </c>
      <c r="Q63" s="4">
        <v>0</v>
      </c>
      <c r="R63" s="7">
        <v>44678.2340046296</v>
      </c>
      <c r="S63" s="6">
        <v>44733</v>
      </c>
      <c r="T63" s="4" t="s">
        <v>34</v>
      </c>
      <c r="U63" s="4">
        <v>143</v>
      </c>
      <c r="V63" s="4">
        <v>0</v>
      </c>
      <c r="W63" s="4">
        <v>0</v>
      </c>
      <c r="X63" s="4" t="s">
        <v>35</v>
      </c>
      <c r="Y6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4"/>
  <sheetViews>
    <sheetView tabSelected="1" topLeftCell="A34" workbookViewId="0">
      <selection activeCell="A63" sqref="A63:A64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249</v>
      </c>
    </row>
    <row r="2" s="4" customFormat="1" hidden="1" spans="1:9">
      <c r="A2" s="5">
        <v>18031461724</v>
      </c>
      <c r="B2" s="6">
        <v>44717</v>
      </c>
      <c r="C2" s="6">
        <v>44718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18038651651</v>
      </c>
      <c r="B3" s="6">
        <v>44717</v>
      </c>
      <c r="C3" s="6">
        <v>44718</v>
      </c>
      <c r="D3" s="4">
        <v>94</v>
      </c>
      <c r="E3" s="4" t="str">
        <f>VLOOKUP(A3,HOP!A:L,12,0)</f>
        <v>94.00</v>
      </c>
      <c r="F3" s="4" t="str">
        <f>VLOOKUP(A3,HOP!A:C,3,0)</f>
        <v>2573766</v>
      </c>
      <c r="G3" s="4">
        <f t="shared" ref="G3:G34" si="0">D3-E3</f>
        <v>0</v>
      </c>
      <c r="H3" s="4" t="str">
        <f t="shared" ref="H3:H34" si="1">$H$1&amp;F3</f>
        <v>，2573766</v>
      </c>
      <c r="I3" s="4" t="str">
        <f>VLOOKUP(A3,HOP!A:U,21,0)</f>
        <v>直连</v>
      </c>
    </row>
    <row r="4" s="4" customFormat="1" spans="1:9">
      <c r="A4" s="5">
        <v>18049785225</v>
      </c>
      <c r="B4" s="6">
        <v>44716</v>
      </c>
      <c r="C4" s="6">
        <v>44718</v>
      </c>
      <c r="D4" s="4">
        <v>618</v>
      </c>
      <c r="E4" s="4" t="str">
        <f>VLOOKUP(A4,HOP!A:L,12,0)</f>
        <v>618.00</v>
      </c>
      <c r="F4" s="4" t="str">
        <f>VLOOKUP(A4,HOP!A:C,3,0)</f>
        <v>2576151</v>
      </c>
      <c r="G4" s="4">
        <f t="shared" si="0"/>
        <v>0</v>
      </c>
      <c r="H4" s="4" t="str">
        <f t="shared" si="1"/>
        <v>，2576151</v>
      </c>
      <c r="I4" s="4" t="str">
        <f>VLOOKUP(A4,HOP!A:U,21,0)</f>
        <v>直连</v>
      </c>
    </row>
    <row r="5" s="4" customFormat="1" spans="1:9">
      <c r="A5" s="5">
        <v>18050308705</v>
      </c>
      <c r="B5" s="6">
        <v>44716</v>
      </c>
      <c r="C5" s="6">
        <v>44718</v>
      </c>
      <c r="D5" s="4">
        <v>154</v>
      </c>
      <c r="E5" s="4" t="str">
        <f>VLOOKUP(A5,HOP!A:L,12,0)</f>
        <v>154.00</v>
      </c>
      <c r="F5" s="4" t="str">
        <f>VLOOKUP(A5,HOP!A:C,3,0)</f>
        <v>2576307</v>
      </c>
      <c r="G5" s="4">
        <f t="shared" si="0"/>
        <v>0</v>
      </c>
      <c r="H5" s="4" t="str">
        <f t="shared" si="1"/>
        <v>，2576307</v>
      </c>
      <c r="I5" s="4" t="str">
        <f>VLOOKUP(A5,HOP!A:U,21,0)</f>
        <v>直连</v>
      </c>
    </row>
    <row r="6" s="4" customFormat="1" hidden="1" spans="1:9">
      <c r="A6" s="5">
        <v>18050392547</v>
      </c>
      <c r="B6" s="6">
        <v>44716</v>
      </c>
      <c r="C6" s="6">
        <v>44718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18050613841</v>
      </c>
      <c r="B7" s="6">
        <v>44717</v>
      </c>
      <c r="C7" s="6">
        <v>44718</v>
      </c>
      <c r="D7" s="4">
        <v>133</v>
      </c>
      <c r="E7" s="4" t="str">
        <f>VLOOKUP(A7,HOP!A:L,12,0)</f>
        <v>133.00</v>
      </c>
      <c r="F7" s="4" t="str">
        <f>VLOOKUP(A7,HOP!A:C,3,0)</f>
        <v>2576468</v>
      </c>
      <c r="G7" s="4">
        <f t="shared" si="0"/>
        <v>0</v>
      </c>
      <c r="H7" s="4" t="str">
        <f t="shared" si="1"/>
        <v>，2576468</v>
      </c>
      <c r="I7" s="4" t="str">
        <f>VLOOKUP(A7,HOP!A:U,21,0)</f>
        <v>直连</v>
      </c>
    </row>
    <row r="8" s="4" customFormat="1" spans="1:9">
      <c r="A8" s="5">
        <v>18052461733</v>
      </c>
      <c r="B8" s="6">
        <v>44716</v>
      </c>
      <c r="C8" s="6">
        <v>44718</v>
      </c>
      <c r="D8" s="4">
        <v>274</v>
      </c>
      <c r="E8" s="4" t="str">
        <f>VLOOKUP(A8,HOP!A:L,12,0)</f>
        <v>274.00</v>
      </c>
      <c r="F8" s="4" t="str">
        <f>VLOOKUP(A8,HOP!A:C,3,0)</f>
        <v>2576611</v>
      </c>
      <c r="G8" s="4">
        <f t="shared" si="0"/>
        <v>0</v>
      </c>
      <c r="H8" s="4" t="str">
        <f t="shared" si="1"/>
        <v>，2576611</v>
      </c>
      <c r="I8" s="4" t="str">
        <f>VLOOKUP(A8,HOP!A:U,21,0)</f>
        <v>直连</v>
      </c>
    </row>
    <row r="9" s="4" customFormat="1" spans="1:9">
      <c r="A9" s="5">
        <v>18052799694</v>
      </c>
      <c r="B9" s="6">
        <v>44716</v>
      </c>
      <c r="C9" s="6">
        <v>44718</v>
      </c>
      <c r="D9" s="4">
        <v>108</v>
      </c>
      <c r="E9" s="4" t="str">
        <f>VLOOKUP(A9,HOP!A:L,12,0)</f>
        <v>108.00</v>
      </c>
      <c r="F9" s="4" t="str">
        <f>VLOOKUP(A9,HOP!A:C,3,0)</f>
        <v>2576654</v>
      </c>
      <c r="G9" s="4">
        <f t="shared" si="0"/>
        <v>0</v>
      </c>
      <c r="H9" s="4" t="str">
        <f t="shared" si="1"/>
        <v>，2576654</v>
      </c>
      <c r="I9" s="4" t="str">
        <f>VLOOKUP(A9,HOP!A:U,21,0)</f>
        <v>直连</v>
      </c>
    </row>
    <row r="10" s="4" customFormat="1" spans="1:9">
      <c r="A10" s="5">
        <v>18052939872</v>
      </c>
      <c r="B10" s="6">
        <v>44717</v>
      </c>
      <c r="C10" s="6">
        <v>44718</v>
      </c>
      <c r="D10" s="4">
        <v>286</v>
      </c>
      <c r="E10" s="4" t="str">
        <f>VLOOKUP(A10,HOP!A:L,12,0)</f>
        <v>286.00</v>
      </c>
      <c r="F10" s="4" t="str">
        <f>VLOOKUP(A10,HOP!A:C,3,0)</f>
        <v>2576672</v>
      </c>
      <c r="G10" s="4">
        <f t="shared" si="0"/>
        <v>0</v>
      </c>
      <c r="H10" s="4" t="str">
        <f t="shared" si="1"/>
        <v>，2576672</v>
      </c>
      <c r="I10" s="4" t="str">
        <f>VLOOKUP(A10,HOP!A:U,21,0)</f>
        <v>直连</v>
      </c>
    </row>
    <row r="11" s="4" customFormat="1" spans="1:9">
      <c r="A11" s="5">
        <v>18053641172</v>
      </c>
      <c r="B11" s="6">
        <v>44717</v>
      </c>
      <c r="C11" s="6">
        <v>44718</v>
      </c>
      <c r="D11" s="4">
        <v>286</v>
      </c>
      <c r="E11" s="4" t="str">
        <f>VLOOKUP(A11,HOP!A:L,12,0)</f>
        <v>286.00</v>
      </c>
      <c r="F11" s="4" t="str">
        <f>VLOOKUP(A11,HOP!A:C,3,0)</f>
        <v>2576763</v>
      </c>
      <c r="G11" s="4">
        <f t="shared" si="0"/>
        <v>0</v>
      </c>
      <c r="H11" s="4" t="str">
        <f t="shared" si="1"/>
        <v>，2576763</v>
      </c>
      <c r="I11" s="4" t="str">
        <f>VLOOKUP(A11,HOP!A:U,21,0)</f>
        <v>直连</v>
      </c>
    </row>
    <row r="12" s="4" customFormat="1" spans="1:9">
      <c r="A12" s="5">
        <v>18053828472</v>
      </c>
      <c r="B12" s="6">
        <v>44717</v>
      </c>
      <c r="C12" s="6">
        <v>44718</v>
      </c>
      <c r="D12" s="4">
        <v>94</v>
      </c>
      <c r="E12" s="4" t="str">
        <f>VLOOKUP(A12,HOP!A:L,12,0)</f>
        <v>94.00</v>
      </c>
      <c r="F12" s="4" t="str">
        <f>VLOOKUP(A12,HOP!A:C,3,0)</f>
        <v>2576815</v>
      </c>
      <c r="G12" s="4">
        <f t="shared" si="0"/>
        <v>0</v>
      </c>
      <c r="H12" s="4" t="str">
        <f t="shared" si="1"/>
        <v>，2576815</v>
      </c>
      <c r="I12" s="4" t="str">
        <f>VLOOKUP(A12,HOP!A:U,21,0)</f>
        <v>直连</v>
      </c>
    </row>
    <row r="13" s="4" customFormat="1" spans="1:9">
      <c r="A13" s="5">
        <v>18055376158</v>
      </c>
      <c r="B13" s="6">
        <v>44717</v>
      </c>
      <c r="C13" s="6">
        <v>44718</v>
      </c>
      <c r="D13" s="4">
        <v>496</v>
      </c>
      <c r="E13" s="4" t="str">
        <f>VLOOKUP(A13,HOP!A:L,12,0)</f>
        <v>496.00</v>
      </c>
      <c r="F13" s="4" t="str">
        <f>VLOOKUP(A13,HOP!A:C,3,0)</f>
        <v>2576882</v>
      </c>
      <c r="G13" s="4">
        <f t="shared" si="0"/>
        <v>0</v>
      </c>
      <c r="H13" s="4" t="str">
        <f t="shared" si="1"/>
        <v>，2576882</v>
      </c>
      <c r="I13" s="4" t="str">
        <f>VLOOKUP(A13,HOP!A:U,21,0)</f>
        <v>直连</v>
      </c>
    </row>
    <row r="14" s="4" customFormat="1" spans="1:9">
      <c r="A14" s="5">
        <v>18055470426</v>
      </c>
      <c r="B14" s="6">
        <v>44717</v>
      </c>
      <c r="C14" s="6">
        <v>44718</v>
      </c>
      <c r="D14" s="4">
        <v>94</v>
      </c>
      <c r="E14" s="4" t="str">
        <f>VLOOKUP(A14,HOP!A:L,12,0)</f>
        <v>94.00</v>
      </c>
      <c r="F14" s="4" t="str">
        <f>VLOOKUP(A14,HOP!A:C,3,0)</f>
        <v>2576924</v>
      </c>
      <c r="G14" s="4">
        <f t="shared" si="0"/>
        <v>0</v>
      </c>
      <c r="H14" s="4" t="str">
        <f t="shared" si="1"/>
        <v>，2576924</v>
      </c>
      <c r="I14" s="4" t="str">
        <f>VLOOKUP(A14,HOP!A:U,21,0)</f>
        <v>直连</v>
      </c>
    </row>
    <row r="15" s="4" customFormat="1" spans="1:9">
      <c r="A15" s="5">
        <v>18055488998</v>
      </c>
      <c r="B15" s="6">
        <v>44717</v>
      </c>
      <c r="C15" s="6">
        <v>44718</v>
      </c>
      <c r="D15" s="4">
        <v>55</v>
      </c>
      <c r="E15" s="4" t="str">
        <f>VLOOKUP(A15,HOP!A:L,12,0)</f>
        <v>55.00</v>
      </c>
      <c r="F15" s="4" t="str">
        <f>VLOOKUP(A15,HOP!A:C,3,0)</f>
        <v>2576931</v>
      </c>
      <c r="G15" s="4">
        <f t="shared" si="0"/>
        <v>0</v>
      </c>
      <c r="H15" s="4" t="str">
        <f t="shared" si="1"/>
        <v>，2576931</v>
      </c>
      <c r="I15" s="4" t="str">
        <f>VLOOKUP(A15,HOP!A:U,21,0)</f>
        <v>直连</v>
      </c>
    </row>
    <row r="16" s="4" customFormat="1" spans="1:9">
      <c r="A16" s="5">
        <v>18055497776</v>
      </c>
      <c r="B16" s="6">
        <v>44717</v>
      </c>
      <c r="C16" s="6">
        <v>44718</v>
      </c>
      <c r="D16" s="4">
        <v>567</v>
      </c>
      <c r="E16" s="4" t="str">
        <f>VLOOKUP(A16,HOP!A:L,12,0)</f>
        <v>567.00</v>
      </c>
      <c r="F16" s="4" t="str">
        <f>VLOOKUP(A16,HOP!A:C,3,0)</f>
        <v>2576933</v>
      </c>
      <c r="G16" s="4">
        <f t="shared" si="0"/>
        <v>0</v>
      </c>
      <c r="H16" s="4" t="str">
        <f t="shared" si="1"/>
        <v>，2576933</v>
      </c>
      <c r="I16" s="4" t="str">
        <f>VLOOKUP(A16,HOP!A:U,21,0)</f>
        <v>直连</v>
      </c>
    </row>
    <row r="17" s="4" customFormat="1" spans="1:9">
      <c r="A17" s="5">
        <v>18055595993</v>
      </c>
      <c r="B17" s="6">
        <v>44717</v>
      </c>
      <c r="C17" s="6">
        <v>44718</v>
      </c>
      <c r="D17" s="4">
        <v>185</v>
      </c>
      <c r="E17" s="4" t="str">
        <f>VLOOKUP(A17,HOP!A:L,12,0)</f>
        <v>185.00</v>
      </c>
      <c r="F17" s="4" t="str">
        <f>VLOOKUP(A17,HOP!A:C,3,0)</f>
        <v>2576979</v>
      </c>
      <c r="G17" s="4">
        <f t="shared" si="0"/>
        <v>0</v>
      </c>
      <c r="H17" s="4" t="str">
        <f t="shared" si="1"/>
        <v>，2576979</v>
      </c>
      <c r="I17" s="4" t="str">
        <f>VLOOKUP(A17,HOP!A:U,21,0)</f>
        <v>直连</v>
      </c>
    </row>
    <row r="18" s="4" customFormat="1" spans="1:9">
      <c r="A18" s="5">
        <v>18055659960</v>
      </c>
      <c r="B18" s="6">
        <v>44717</v>
      </c>
      <c r="C18" s="6">
        <v>44718</v>
      </c>
      <c r="D18" s="4">
        <v>286</v>
      </c>
      <c r="E18" s="4" t="str">
        <f>VLOOKUP(A18,HOP!A:L,12,0)</f>
        <v>286.00</v>
      </c>
      <c r="F18" s="4" t="str">
        <f>VLOOKUP(A18,HOP!A:C,3,0)</f>
        <v>2577001</v>
      </c>
      <c r="G18" s="4">
        <f t="shared" si="0"/>
        <v>0</v>
      </c>
      <c r="H18" s="4" t="str">
        <f t="shared" si="1"/>
        <v>，2577001</v>
      </c>
      <c r="I18" s="4" t="str">
        <f>VLOOKUP(A18,HOP!A:U,21,0)</f>
        <v>直连</v>
      </c>
    </row>
    <row r="19" s="4" customFormat="1" spans="1:9">
      <c r="A19" s="5">
        <v>18055737188</v>
      </c>
      <c r="B19" s="6">
        <v>44717</v>
      </c>
      <c r="C19" s="6">
        <v>44718</v>
      </c>
      <c r="D19" s="4">
        <v>113</v>
      </c>
      <c r="E19" s="4" t="str">
        <f>VLOOKUP(A19,HOP!A:L,12,0)</f>
        <v>113.00</v>
      </c>
      <c r="F19" s="4" t="str">
        <f>VLOOKUP(A19,HOP!A:C,3,0)</f>
        <v>2577026</v>
      </c>
      <c r="G19" s="4">
        <f t="shared" si="0"/>
        <v>0</v>
      </c>
      <c r="H19" s="4" t="str">
        <f t="shared" si="1"/>
        <v>，2577026</v>
      </c>
      <c r="I19" s="4" t="str">
        <f>VLOOKUP(A19,HOP!A:U,21,0)</f>
        <v>直连</v>
      </c>
    </row>
    <row r="20" s="4" customFormat="1" spans="1:9">
      <c r="A20" s="5">
        <v>18055785696</v>
      </c>
      <c r="B20" s="6">
        <v>44717</v>
      </c>
      <c r="C20" s="6">
        <v>44718</v>
      </c>
      <c r="D20" s="4">
        <v>84</v>
      </c>
      <c r="E20" s="4" t="str">
        <f>VLOOKUP(A20,HOP!A:L,12,0)</f>
        <v>84.00</v>
      </c>
      <c r="F20" s="4" t="str">
        <f>VLOOKUP(A20,HOP!A:C,3,0)</f>
        <v>2577039</v>
      </c>
      <c r="G20" s="4">
        <f t="shared" si="0"/>
        <v>0</v>
      </c>
      <c r="H20" s="4" t="str">
        <f t="shared" si="1"/>
        <v>，2577039</v>
      </c>
      <c r="I20" s="4" t="str">
        <f>VLOOKUP(A20,HOP!A:U,21,0)</f>
        <v>直连</v>
      </c>
    </row>
    <row r="21" s="4" customFormat="1" spans="1:9">
      <c r="A21" s="5">
        <v>18055915739</v>
      </c>
      <c r="B21" s="6">
        <v>44717</v>
      </c>
      <c r="C21" s="6">
        <v>44718</v>
      </c>
      <c r="D21" s="4">
        <v>63</v>
      </c>
      <c r="E21" s="4" t="str">
        <f>VLOOKUP(A21,HOP!A:L,12,0)</f>
        <v>63.00</v>
      </c>
      <c r="F21" s="4" t="str">
        <f>VLOOKUP(A21,HOP!A:C,3,0)</f>
        <v>2577084</v>
      </c>
      <c r="G21" s="4">
        <f t="shared" si="0"/>
        <v>0</v>
      </c>
      <c r="H21" s="4" t="str">
        <f t="shared" si="1"/>
        <v>，2577084</v>
      </c>
      <c r="I21" s="4" t="str">
        <f>VLOOKUP(A21,HOP!A:U,21,0)</f>
        <v>直连</v>
      </c>
    </row>
    <row r="22" s="4" customFormat="1" spans="1:9">
      <c r="A22" s="5">
        <v>18055919516</v>
      </c>
      <c r="B22" s="6">
        <v>44717</v>
      </c>
      <c r="C22" s="6">
        <v>44718</v>
      </c>
      <c r="D22" s="4">
        <v>142</v>
      </c>
      <c r="E22" s="4" t="str">
        <f>VLOOKUP(A22,HOP!A:L,12,0)</f>
        <v>142.00</v>
      </c>
      <c r="F22" s="4" t="str">
        <f>VLOOKUP(A22,HOP!A:C,3,0)</f>
        <v>2577089</v>
      </c>
      <c r="G22" s="4">
        <f t="shared" si="0"/>
        <v>0</v>
      </c>
      <c r="H22" s="4" t="str">
        <f t="shared" si="1"/>
        <v>，2577089</v>
      </c>
      <c r="I22" s="4" t="str">
        <f>VLOOKUP(A22,HOP!A:U,21,0)</f>
        <v>直连</v>
      </c>
    </row>
    <row r="23" s="4" customFormat="1" hidden="1" spans="1:9">
      <c r="A23" s="5">
        <v>18055976476</v>
      </c>
      <c r="B23" s="6">
        <v>44717</v>
      </c>
      <c r="C23" s="6">
        <v>44718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18055998147</v>
      </c>
      <c r="B24" s="6">
        <v>44717</v>
      </c>
      <c r="C24" s="6">
        <v>44718</v>
      </c>
      <c r="D24" s="4">
        <v>70</v>
      </c>
      <c r="E24" s="4" t="str">
        <f>VLOOKUP(A24,HOP!A:L,12,0)</f>
        <v>70.00</v>
      </c>
      <c r="F24" s="4" t="str">
        <f>VLOOKUP(A24,HOP!A:C,3,0)</f>
        <v>2577113</v>
      </c>
      <c r="G24" s="4">
        <f t="shared" si="0"/>
        <v>0</v>
      </c>
      <c r="H24" s="4" t="str">
        <f t="shared" si="1"/>
        <v>，2577113</v>
      </c>
      <c r="I24" s="4" t="str">
        <f>VLOOKUP(A24,HOP!A:U,21,0)</f>
        <v>直连</v>
      </c>
    </row>
    <row r="25" s="4" customFormat="1" spans="1:9">
      <c r="A25" s="5">
        <v>18056040807</v>
      </c>
      <c r="B25" s="6">
        <v>44717</v>
      </c>
      <c r="C25" s="6">
        <v>44718</v>
      </c>
      <c r="D25" s="4">
        <v>191</v>
      </c>
      <c r="E25" s="4" t="str">
        <f>VLOOKUP(A25,HOP!A:L,12,0)</f>
        <v>191.00</v>
      </c>
      <c r="F25" s="4" t="str">
        <f>VLOOKUP(A25,HOP!A:C,3,0)</f>
        <v>2577132</v>
      </c>
      <c r="G25" s="4">
        <f t="shared" si="0"/>
        <v>0</v>
      </c>
      <c r="H25" s="4" t="str">
        <f t="shared" si="1"/>
        <v>，2577132</v>
      </c>
      <c r="I25" s="4" t="str">
        <f>VLOOKUP(A25,HOP!A:U,21,0)</f>
        <v>直连</v>
      </c>
    </row>
    <row r="26" s="4" customFormat="1" spans="1:9">
      <c r="A26" s="5">
        <v>18056047324</v>
      </c>
      <c r="B26" s="6">
        <v>44717</v>
      </c>
      <c r="C26" s="6">
        <v>44718</v>
      </c>
      <c r="D26" s="4">
        <v>113</v>
      </c>
      <c r="E26" s="4" t="str">
        <f>VLOOKUP(A26,HOP!A:L,12,0)</f>
        <v>113.00</v>
      </c>
      <c r="F26" s="4" t="str">
        <f>VLOOKUP(A26,HOP!A:C,3,0)</f>
        <v>2577136</v>
      </c>
      <c r="G26" s="4">
        <f t="shared" si="0"/>
        <v>0</v>
      </c>
      <c r="H26" s="4" t="str">
        <f t="shared" si="1"/>
        <v>，2577136</v>
      </c>
      <c r="I26" s="4" t="str">
        <f>VLOOKUP(A26,HOP!A:U,21,0)</f>
        <v>直连</v>
      </c>
    </row>
    <row r="27" s="4" customFormat="1" spans="1:9">
      <c r="A27" s="5">
        <v>18056091432</v>
      </c>
      <c r="B27" s="6">
        <v>44717</v>
      </c>
      <c r="C27" s="6">
        <v>44718</v>
      </c>
      <c r="D27" s="4">
        <v>88</v>
      </c>
      <c r="E27" s="4" t="str">
        <f>VLOOKUP(A27,HOP!A:L,12,0)</f>
        <v>88.00</v>
      </c>
      <c r="F27" s="4" t="str">
        <f>VLOOKUP(A27,HOP!A:C,3,0)</f>
        <v>2577155</v>
      </c>
      <c r="G27" s="4">
        <f t="shared" si="0"/>
        <v>0</v>
      </c>
      <c r="H27" s="4" t="str">
        <f t="shared" si="1"/>
        <v>，2577155</v>
      </c>
      <c r="I27" s="4" t="str">
        <f>VLOOKUP(A27,HOP!A:U,21,0)</f>
        <v>直连</v>
      </c>
    </row>
    <row r="28" s="4" customFormat="1" spans="1:9">
      <c r="A28" s="5">
        <v>18056151715</v>
      </c>
      <c r="B28" s="6">
        <v>44717</v>
      </c>
      <c r="C28" s="6">
        <v>44718</v>
      </c>
      <c r="D28" s="4">
        <v>74</v>
      </c>
      <c r="E28" s="4" t="str">
        <f>VLOOKUP(A28,HOP!A:L,12,0)</f>
        <v>74.00</v>
      </c>
      <c r="F28" s="4" t="str">
        <f>VLOOKUP(A28,HOP!A:C,3,0)</f>
        <v>2577169</v>
      </c>
      <c r="G28" s="4">
        <f t="shared" si="0"/>
        <v>0</v>
      </c>
      <c r="H28" s="4" t="str">
        <f t="shared" si="1"/>
        <v>，2577169</v>
      </c>
      <c r="I28" s="4" t="str">
        <f>VLOOKUP(A28,HOP!A:U,21,0)</f>
        <v>直连</v>
      </c>
    </row>
    <row r="29" s="4" customFormat="1" hidden="1" spans="1:9">
      <c r="A29" s="5">
        <v>18056164827</v>
      </c>
      <c r="B29" s="6">
        <v>44717</v>
      </c>
      <c r="C29" s="6">
        <v>44718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18056430652</v>
      </c>
      <c r="B30" s="6">
        <v>44717</v>
      </c>
      <c r="C30" s="6">
        <v>44718</v>
      </c>
      <c r="D30" s="4">
        <v>170</v>
      </c>
      <c r="E30" s="4" t="str">
        <f>VLOOKUP(A30,HOP!A:L,12,0)</f>
        <v>170.00</v>
      </c>
      <c r="F30" s="4" t="str">
        <f>VLOOKUP(A30,HOP!A:C,3,0)</f>
        <v>2577255</v>
      </c>
      <c r="G30" s="4">
        <f t="shared" si="0"/>
        <v>0</v>
      </c>
      <c r="H30" s="4" t="str">
        <f t="shared" si="1"/>
        <v>，2577255</v>
      </c>
      <c r="I30" s="4" t="str">
        <f>VLOOKUP(A30,HOP!A:U,21,0)</f>
        <v>直连</v>
      </c>
    </row>
    <row r="31" s="4" customFormat="1" spans="1:9">
      <c r="A31" s="5">
        <v>18056432566</v>
      </c>
      <c r="B31" s="6">
        <v>44717</v>
      </c>
      <c r="C31" s="6">
        <v>44718</v>
      </c>
      <c r="D31" s="4">
        <v>132</v>
      </c>
      <c r="E31" s="4" t="str">
        <f>VLOOKUP(A31,HOP!A:L,12,0)</f>
        <v>132.00</v>
      </c>
      <c r="F31" s="4" t="str">
        <f>VLOOKUP(A31,HOP!A:C,3,0)</f>
        <v>2577257</v>
      </c>
      <c r="G31" s="4">
        <f t="shared" si="0"/>
        <v>0</v>
      </c>
      <c r="H31" s="4" t="str">
        <f t="shared" si="1"/>
        <v>，2577257</v>
      </c>
      <c r="I31" s="4" t="str">
        <f>VLOOKUP(A31,HOP!A:U,21,0)</f>
        <v>直连</v>
      </c>
    </row>
    <row r="32" s="4" customFormat="1" spans="1:9">
      <c r="A32" s="5">
        <v>18056533378</v>
      </c>
      <c r="B32" s="6">
        <v>44717</v>
      </c>
      <c r="C32" s="6">
        <v>44718</v>
      </c>
      <c r="D32" s="4">
        <v>69</v>
      </c>
      <c r="E32" s="4" t="str">
        <f>VLOOKUP(A32,HOP!A:L,12,0)</f>
        <v>69.00</v>
      </c>
      <c r="F32" s="4" t="str">
        <f>VLOOKUP(A32,HOP!A:C,3,0)</f>
        <v>2577288</v>
      </c>
      <c r="G32" s="4">
        <f t="shared" si="0"/>
        <v>0</v>
      </c>
      <c r="H32" s="4" t="str">
        <f t="shared" si="1"/>
        <v>，2577288</v>
      </c>
      <c r="I32" s="4" t="str">
        <f>VLOOKUP(A32,HOP!A:U,21,0)</f>
        <v>直连</v>
      </c>
    </row>
    <row r="33" s="4" customFormat="1" spans="1:9">
      <c r="A33" s="5">
        <v>18056651753</v>
      </c>
      <c r="B33" s="6">
        <v>44717</v>
      </c>
      <c r="C33" s="6">
        <v>44718</v>
      </c>
      <c r="D33" s="4">
        <v>64</v>
      </c>
      <c r="E33" s="4" t="str">
        <f>VLOOKUP(A33,HOP!A:L,12,0)</f>
        <v>64.00</v>
      </c>
      <c r="F33" s="4" t="str">
        <f>VLOOKUP(A33,HOP!A:C,3,0)</f>
        <v>2577332</v>
      </c>
      <c r="G33" s="4">
        <f t="shared" si="0"/>
        <v>0</v>
      </c>
      <c r="H33" s="4" t="str">
        <f t="shared" si="1"/>
        <v>，2577332</v>
      </c>
      <c r="I33" s="4" t="str">
        <f>VLOOKUP(A33,HOP!A:U,21,0)</f>
        <v>直连</v>
      </c>
    </row>
    <row r="34" s="4" customFormat="1" spans="1:9">
      <c r="A34" s="5">
        <v>18056803137</v>
      </c>
      <c r="B34" s="6">
        <v>44717</v>
      </c>
      <c r="C34" s="6">
        <v>44718</v>
      </c>
      <c r="D34" s="4">
        <v>73</v>
      </c>
      <c r="E34" s="4" t="str">
        <f>VLOOKUP(A34,HOP!A:L,12,0)</f>
        <v>73.00</v>
      </c>
      <c r="F34" s="4" t="str">
        <f>VLOOKUP(A34,HOP!A:C,3,0)</f>
        <v>2577404</v>
      </c>
      <c r="G34" s="4">
        <f t="shared" si="0"/>
        <v>0</v>
      </c>
      <c r="H34" s="4" t="str">
        <f t="shared" si="1"/>
        <v>，2577404</v>
      </c>
      <c r="I34" s="4" t="str">
        <f>VLOOKUP(A34,HOP!A:U,21,0)</f>
        <v>直连</v>
      </c>
    </row>
    <row r="35" s="4" customFormat="1" spans="1:9">
      <c r="A35" s="5">
        <v>18056816426</v>
      </c>
      <c r="B35" s="6">
        <v>44717</v>
      </c>
      <c r="C35" s="6">
        <v>44718</v>
      </c>
      <c r="D35" s="4">
        <v>120</v>
      </c>
      <c r="E35" s="4" t="str">
        <f>VLOOKUP(A35,HOP!A:L,12,0)</f>
        <v>120.00</v>
      </c>
      <c r="F35" s="4" t="str">
        <f>VLOOKUP(A35,HOP!A:C,3,0)</f>
        <v>2577411</v>
      </c>
      <c r="G35" s="4">
        <f t="shared" ref="G35:G56" si="2">D35-E35</f>
        <v>0</v>
      </c>
      <c r="H35" s="4" t="str">
        <f t="shared" ref="H35:H56" si="3">$H$1&amp;F35</f>
        <v>，2577411</v>
      </c>
      <c r="I35" s="4" t="str">
        <f>VLOOKUP(A35,HOP!A:U,21,0)</f>
        <v>直连</v>
      </c>
    </row>
    <row r="36" s="4" customFormat="1" spans="1:9">
      <c r="A36" s="5">
        <v>18056826920</v>
      </c>
      <c r="B36" s="6">
        <v>44717</v>
      </c>
      <c r="C36" s="6">
        <v>44718</v>
      </c>
      <c r="D36" s="4">
        <v>87</v>
      </c>
      <c r="E36" s="4" t="str">
        <f>VLOOKUP(A36,HOP!A:L,12,0)</f>
        <v>87.00</v>
      </c>
      <c r="F36" s="4" t="str">
        <f>VLOOKUP(A36,HOP!A:C,3,0)</f>
        <v>2577417</v>
      </c>
      <c r="G36" s="4">
        <f t="shared" si="2"/>
        <v>0</v>
      </c>
      <c r="H36" s="4" t="str">
        <f t="shared" si="3"/>
        <v>，2577417</v>
      </c>
      <c r="I36" s="4" t="str">
        <f>VLOOKUP(A36,HOP!A:U,21,0)</f>
        <v>直连</v>
      </c>
    </row>
    <row r="37" s="4" customFormat="1" spans="1:9">
      <c r="A37" s="5">
        <v>18056842269</v>
      </c>
      <c r="B37" s="6">
        <v>44717</v>
      </c>
      <c r="C37" s="6">
        <v>44718</v>
      </c>
      <c r="D37" s="4">
        <v>197</v>
      </c>
      <c r="E37" s="4" t="str">
        <f>VLOOKUP(A37,HOP!A:L,12,0)</f>
        <v>197.00</v>
      </c>
      <c r="F37" s="4" t="str">
        <f>VLOOKUP(A37,HOP!A:C,3,0)</f>
        <v>2577423</v>
      </c>
      <c r="G37" s="4">
        <f t="shared" si="2"/>
        <v>0</v>
      </c>
      <c r="H37" s="4" t="str">
        <f t="shared" si="3"/>
        <v>，2577423</v>
      </c>
      <c r="I37" s="4" t="str">
        <f>VLOOKUP(A37,HOP!A:U,21,0)</f>
        <v>直连</v>
      </c>
    </row>
    <row r="38" s="4" customFormat="1" spans="1:9">
      <c r="A38" s="5">
        <v>18056882076</v>
      </c>
      <c r="B38" s="6">
        <v>44717</v>
      </c>
      <c r="C38" s="6">
        <v>44718</v>
      </c>
      <c r="D38" s="4">
        <v>190</v>
      </c>
      <c r="E38" s="4" t="str">
        <f>VLOOKUP(A38,HOP!A:L,12,0)</f>
        <v>190.00</v>
      </c>
      <c r="F38" s="4" t="str">
        <f>VLOOKUP(A38,HOP!A:C,3,0)</f>
        <v>2577440</v>
      </c>
      <c r="G38" s="4">
        <f t="shared" si="2"/>
        <v>0</v>
      </c>
      <c r="H38" s="4" t="str">
        <f t="shared" si="3"/>
        <v>，2577440</v>
      </c>
      <c r="I38" s="4" t="str">
        <f>VLOOKUP(A38,HOP!A:U,21,0)</f>
        <v>直连</v>
      </c>
    </row>
    <row r="39" s="4" customFormat="1" hidden="1" spans="1:9">
      <c r="A39" s="5">
        <v>18056958478</v>
      </c>
      <c r="B39" s="6">
        <v>44717</v>
      </c>
      <c r="C39" s="6">
        <v>44718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spans="1:9">
      <c r="A40" s="5">
        <v>18056980777</v>
      </c>
      <c r="B40" s="6">
        <v>44717</v>
      </c>
      <c r="C40" s="6">
        <v>44718</v>
      </c>
      <c r="D40" s="4">
        <v>119</v>
      </c>
      <c r="E40" s="4" t="str">
        <f>VLOOKUP(A40,HOP!A:L,12,0)</f>
        <v>119.00</v>
      </c>
      <c r="F40" s="4" t="str">
        <f>VLOOKUP(A40,HOP!A:C,3,0)</f>
        <v>2577496</v>
      </c>
      <c r="G40" s="4">
        <f t="shared" si="2"/>
        <v>0</v>
      </c>
      <c r="H40" s="4" t="str">
        <f t="shared" si="3"/>
        <v>，2577496</v>
      </c>
      <c r="I40" s="4" t="str">
        <f>VLOOKUP(A40,HOP!A:U,21,0)</f>
        <v>直连</v>
      </c>
    </row>
    <row r="41" s="4" customFormat="1" spans="1:9">
      <c r="A41" s="5">
        <v>18056982071</v>
      </c>
      <c r="B41" s="6">
        <v>44717</v>
      </c>
      <c r="C41" s="6">
        <v>44718</v>
      </c>
      <c r="D41" s="4">
        <v>79</v>
      </c>
      <c r="E41" s="4" t="str">
        <f>VLOOKUP(A41,HOP!A:L,12,0)</f>
        <v>79.00</v>
      </c>
      <c r="F41" s="4" t="str">
        <f>VLOOKUP(A41,HOP!A:C,3,0)</f>
        <v>2577501</v>
      </c>
      <c r="G41" s="4">
        <f t="shared" si="2"/>
        <v>0</v>
      </c>
      <c r="H41" s="4" t="str">
        <f t="shared" si="3"/>
        <v>，2577501</v>
      </c>
      <c r="I41" s="4" t="str">
        <f>VLOOKUP(A41,HOP!A:U,21,0)</f>
        <v>直连</v>
      </c>
    </row>
    <row r="42" s="4" customFormat="1" spans="1:9">
      <c r="A42" s="5">
        <v>18057033417</v>
      </c>
      <c r="B42" s="6">
        <v>44717</v>
      </c>
      <c r="C42" s="6">
        <v>44718</v>
      </c>
      <c r="D42" s="4">
        <v>422</v>
      </c>
      <c r="E42" s="4" t="str">
        <f>VLOOKUP(A42,HOP!A:L,12,0)</f>
        <v>422.00</v>
      </c>
      <c r="F42" s="4" t="str">
        <f>VLOOKUP(A42,HOP!A:C,3,0)</f>
        <v>2577548</v>
      </c>
      <c r="G42" s="4">
        <f t="shared" si="2"/>
        <v>0</v>
      </c>
      <c r="H42" s="4" t="str">
        <f t="shared" si="3"/>
        <v>，2577548</v>
      </c>
      <c r="I42" s="4" t="str">
        <f>VLOOKUP(A42,HOP!A:U,21,0)</f>
        <v>直连</v>
      </c>
    </row>
    <row r="43" s="4" customFormat="1" spans="1:9">
      <c r="A43" s="5">
        <v>18057093943</v>
      </c>
      <c r="B43" s="6">
        <v>44717</v>
      </c>
      <c r="C43" s="6">
        <v>44718</v>
      </c>
      <c r="D43" s="4">
        <v>70</v>
      </c>
      <c r="E43" s="4" t="str">
        <f>VLOOKUP(A43,HOP!A:L,12,0)</f>
        <v>70.00</v>
      </c>
      <c r="F43" s="4" t="str">
        <f>VLOOKUP(A43,HOP!A:C,3,0)</f>
        <v>2577585</v>
      </c>
      <c r="G43" s="4">
        <f t="shared" si="2"/>
        <v>0</v>
      </c>
      <c r="H43" s="4" t="str">
        <f t="shared" si="3"/>
        <v>，2577585</v>
      </c>
      <c r="I43" s="4" t="str">
        <f>VLOOKUP(A43,HOP!A:U,21,0)</f>
        <v>直连</v>
      </c>
    </row>
    <row r="44" s="4" customFormat="1" spans="1:9">
      <c r="A44" s="5">
        <v>18057095922</v>
      </c>
      <c r="B44" s="6">
        <v>44717</v>
      </c>
      <c r="C44" s="6">
        <v>44718</v>
      </c>
      <c r="D44" s="4">
        <v>123</v>
      </c>
      <c r="E44" s="4" t="str">
        <f>VLOOKUP(A44,HOP!A:L,12,0)</f>
        <v>123.00</v>
      </c>
      <c r="F44" s="4" t="str">
        <f>VLOOKUP(A44,HOP!A:C,3,0)</f>
        <v>2577586</v>
      </c>
      <c r="G44" s="4">
        <f t="shared" si="2"/>
        <v>0</v>
      </c>
      <c r="H44" s="4" t="str">
        <f t="shared" si="3"/>
        <v>，2577586</v>
      </c>
      <c r="I44" s="4" t="str">
        <f>VLOOKUP(A44,HOP!A:U,21,0)</f>
        <v>直连</v>
      </c>
    </row>
    <row r="45" s="4" customFormat="1" spans="1:9">
      <c r="A45" s="5">
        <v>18057142135</v>
      </c>
      <c r="B45" s="6">
        <v>44717</v>
      </c>
      <c r="C45" s="6">
        <v>44718</v>
      </c>
      <c r="D45" s="4">
        <v>104</v>
      </c>
      <c r="E45" s="4" t="str">
        <f>VLOOKUP(A45,HOP!A:L,12,0)</f>
        <v>104.00</v>
      </c>
      <c r="F45" s="4" t="str">
        <f>VLOOKUP(A45,HOP!A:C,3,0)</f>
        <v>2577613</v>
      </c>
      <c r="G45" s="4">
        <f t="shared" si="2"/>
        <v>0</v>
      </c>
      <c r="H45" s="4" t="str">
        <f t="shared" si="3"/>
        <v>，2577613</v>
      </c>
      <c r="I45" s="4" t="str">
        <f>VLOOKUP(A45,HOP!A:U,21,0)</f>
        <v>直连</v>
      </c>
    </row>
    <row r="46" s="4" customFormat="1" hidden="1" spans="1:9">
      <c r="A46" s="5">
        <v>18057158629</v>
      </c>
      <c r="B46" s="6">
        <v>44717</v>
      </c>
      <c r="C46" s="6">
        <v>44718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18058406510</v>
      </c>
      <c r="B47" s="6">
        <v>44717</v>
      </c>
      <c r="C47" s="6">
        <v>44718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spans="1:9">
      <c r="A48" s="5">
        <v>18058559551</v>
      </c>
      <c r="B48" s="6">
        <v>44717</v>
      </c>
      <c r="C48" s="6">
        <v>44718</v>
      </c>
      <c r="D48" s="4">
        <v>103</v>
      </c>
      <c r="E48" s="4" t="str">
        <f>VLOOKUP(A48,HOP!A:L,12,0)</f>
        <v>103.00</v>
      </c>
      <c r="F48" s="4" t="str">
        <f>VLOOKUP(A48,HOP!A:C,3,0)</f>
        <v>2577661</v>
      </c>
      <c r="G48" s="4">
        <f t="shared" si="2"/>
        <v>0</v>
      </c>
      <c r="H48" s="4" t="str">
        <f t="shared" si="3"/>
        <v>，2577661</v>
      </c>
      <c r="I48" s="4" t="str">
        <f>VLOOKUP(A48,HOP!A:U,21,0)</f>
        <v>直连</v>
      </c>
    </row>
    <row r="49" s="4" customFormat="1" spans="1:9">
      <c r="A49" s="5">
        <v>18058597603</v>
      </c>
      <c r="B49" s="6">
        <v>44717</v>
      </c>
      <c r="C49" s="6">
        <v>44718</v>
      </c>
      <c r="D49" s="4">
        <v>176</v>
      </c>
      <c r="E49" s="4" t="str">
        <f>VLOOKUP(A49,HOP!A:L,12,0)</f>
        <v>176.00</v>
      </c>
      <c r="F49" s="4" t="str">
        <f>VLOOKUP(A49,HOP!A:C,3,0)</f>
        <v>2577669</v>
      </c>
      <c r="G49" s="4">
        <f t="shared" si="2"/>
        <v>0</v>
      </c>
      <c r="H49" s="4" t="str">
        <f t="shared" si="3"/>
        <v>，2577669</v>
      </c>
      <c r="I49" s="4" t="str">
        <f>VLOOKUP(A49,HOP!A:U,21,0)</f>
        <v>直连</v>
      </c>
    </row>
    <row r="50" s="4" customFormat="1" spans="1:9">
      <c r="A50" s="5">
        <v>18058609653</v>
      </c>
      <c r="B50" s="6">
        <v>44717</v>
      </c>
      <c r="C50" s="6">
        <v>44718</v>
      </c>
      <c r="D50" s="4">
        <v>134</v>
      </c>
      <c r="E50" s="4" t="str">
        <f>VLOOKUP(A50,HOP!A:L,12,0)</f>
        <v>134.00</v>
      </c>
      <c r="F50" s="4" t="str">
        <f>VLOOKUP(A50,HOP!A:C,3,0)</f>
        <v>2577670</v>
      </c>
      <c r="G50" s="4">
        <f t="shared" si="2"/>
        <v>0</v>
      </c>
      <c r="H50" s="4" t="str">
        <f t="shared" si="3"/>
        <v>，2577670</v>
      </c>
      <c r="I50" s="4" t="str">
        <f>VLOOKUP(A50,HOP!A:U,21,0)</f>
        <v>直连</v>
      </c>
    </row>
    <row r="51" s="4" customFormat="1" spans="1:9">
      <c r="A51" s="5">
        <v>18058661590</v>
      </c>
      <c r="B51" s="6">
        <v>44717</v>
      </c>
      <c r="C51" s="6">
        <v>44718</v>
      </c>
      <c r="D51" s="4">
        <v>298</v>
      </c>
      <c r="E51" s="4" t="str">
        <f>VLOOKUP(A51,HOP!A:L,12,0)</f>
        <v>298.00</v>
      </c>
      <c r="F51" s="4" t="str">
        <f>VLOOKUP(A51,HOP!A:C,3,0)</f>
        <v>2577680</v>
      </c>
      <c r="G51" s="4">
        <f t="shared" si="2"/>
        <v>0</v>
      </c>
      <c r="H51" s="4" t="str">
        <f t="shared" si="3"/>
        <v>，2577680</v>
      </c>
      <c r="I51" s="4" t="str">
        <f>VLOOKUP(A51,HOP!A:U,21,0)</f>
        <v>直连</v>
      </c>
    </row>
    <row r="52" s="4" customFormat="1" spans="1:9">
      <c r="A52" s="5">
        <v>18058774805</v>
      </c>
      <c r="B52" s="6">
        <v>44717</v>
      </c>
      <c r="C52" s="6">
        <v>44718</v>
      </c>
      <c r="D52" s="4">
        <v>107</v>
      </c>
      <c r="E52" s="4" t="str">
        <f>VLOOKUP(A52,HOP!A:L,12,0)</f>
        <v>107.00</v>
      </c>
      <c r="F52" s="4" t="str">
        <f>VLOOKUP(A52,HOP!A:C,3,0)</f>
        <v>2577706</v>
      </c>
      <c r="G52" s="4">
        <f t="shared" si="2"/>
        <v>0</v>
      </c>
      <c r="H52" s="4" t="str">
        <f t="shared" si="3"/>
        <v>，2577706</v>
      </c>
      <c r="I52" s="4" t="str">
        <f>VLOOKUP(A52,HOP!A:U,21,0)</f>
        <v>直连</v>
      </c>
    </row>
    <row r="53" s="4" customFormat="1" spans="1:9">
      <c r="A53" s="5">
        <v>18058822500</v>
      </c>
      <c r="B53" s="6">
        <v>44717</v>
      </c>
      <c r="C53" s="6">
        <v>44718</v>
      </c>
      <c r="D53" s="4">
        <v>170</v>
      </c>
      <c r="E53" s="4" t="str">
        <f>VLOOKUP(A53,HOP!A:L,12,0)</f>
        <v>170.00</v>
      </c>
      <c r="F53" s="4" t="str">
        <f>VLOOKUP(A53,HOP!A:C,3,0)</f>
        <v>2577716</v>
      </c>
      <c r="G53" s="4">
        <f t="shared" si="2"/>
        <v>0</v>
      </c>
      <c r="H53" s="4" t="str">
        <f t="shared" si="3"/>
        <v>，2577716</v>
      </c>
      <c r="I53" s="4" t="str">
        <f>VLOOKUP(A53,HOP!A:U,21,0)</f>
        <v>直连</v>
      </c>
    </row>
    <row r="54" s="4" customFormat="1" spans="1:9">
      <c r="A54" s="5">
        <v>18059254316</v>
      </c>
      <c r="B54" s="6">
        <v>44717</v>
      </c>
      <c r="C54" s="6">
        <v>44718</v>
      </c>
      <c r="D54" s="4">
        <v>266</v>
      </c>
      <c r="E54" s="4" t="str">
        <f>VLOOKUP(A54,HOP!A:L,12,0)</f>
        <v>266.00</v>
      </c>
      <c r="F54" s="4" t="str">
        <f>VLOOKUP(A54,HOP!A:C,3,0)</f>
        <v>2577880</v>
      </c>
      <c r="G54" s="4">
        <f t="shared" si="2"/>
        <v>0</v>
      </c>
      <c r="H54" s="4" t="str">
        <f t="shared" si="3"/>
        <v>，2577880</v>
      </c>
      <c r="I54" s="4" t="str">
        <f>VLOOKUP(A54,HOP!A:U,21,0)</f>
        <v>直连</v>
      </c>
    </row>
    <row r="55" s="4" customFormat="1" spans="1:9">
      <c r="A55" s="5">
        <v>18059466203</v>
      </c>
      <c r="B55" s="6">
        <v>44717</v>
      </c>
      <c r="C55" s="6">
        <v>44718</v>
      </c>
      <c r="D55" s="4">
        <v>838</v>
      </c>
      <c r="E55" s="4" t="str">
        <f>VLOOKUP(A55,HOP!A:L,12,0)</f>
        <v>838.00</v>
      </c>
      <c r="F55" s="4" t="str">
        <f>VLOOKUP(A55,HOP!A:C,3,0)</f>
        <v>2577922</v>
      </c>
      <c r="G55" s="4">
        <f t="shared" si="2"/>
        <v>0</v>
      </c>
      <c r="H55" s="4" t="str">
        <f t="shared" si="3"/>
        <v>，2577922</v>
      </c>
      <c r="I55" s="4" t="str">
        <f>VLOOKUP(A55,HOP!A:U,21,0)</f>
        <v>直连</v>
      </c>
    </row>
    <row r="56" s="4" customFormat="1" spans="1:9">
      <c r="A56" s="5">
        <v>17851827739</v>
      </c>
      <c r="B56" s="6">
        <v>44678</v>
      </c>
      <c r="C56" s="6">
        <v>44679</v>
      </c>
      <c r="D56" s="4">
        <v>143</v>
      </c>
      <c r="E56" s="4">
        <v>143</v>
      </c>
      <c r="F56" s="4">
        <v>2526321</v>
      </c>
      <c r="G56" s="4">
        <f t="shared" si="2"/>
        <v>0</v>
      </c>
      <c r="H56" s="4" t="str">
        <f t="shared" si="3"/>
        <v>，2526321</v>
      </c>
      <c r="I56" s="4" t="e">
        <f>VLOOKUP(A56,HOP!A:U,21,0)</f>
        <v>#N/A</v>
      </c>
    </row>
    <row r="58" spans="4:4">
      <c r="D58" s="4">
        <f>SUM(D2:D57)</f>
        <v>8922</v>
      </c>
    </row>
    <row r="59" spans="4:4">
      <c r="D59" s="4" t="s">
        <v>250</v>
      </c>
    </row>
    <row r="63" spans="1:1">
      <c r="A63" s="4" t="s">
        <v>251</v>
      </c>
    </row>
    <row r="64" spans="1:1">
      <c r="A64" s="4" t="s">
        <v>252</v>
      </c>
    </row>
  </sheetData>
  <autoFilter ref="A1:X56">
    <filterColumn colId="3">
      <filters>
        <filter val="190"/>
        <filter val="191"/>
        <filter val="113"/>
        <filter val="94"/>
        <filter val="154"/>
        <filter val="55"/>
        <filter val="496"/>
        <filter val="197"/>
        <filter val="298"/>
        <filter val="618"/>
        <filter val="119"/>
        <filter val="120"/>
        <filter val="422"/>
        <filter val="63"/>
        <filter val="123"/>
        <filter val="64"/>
        <filter val="266"/>
        <filter val="567"/>
        <filter val="69"/>
        <filter val="70"/>
        <filter val="170"/>
        <filter val="132"/>
        <filter val="73"/>
        <filter val="133"/>
        <filter val="74"/>
        <filter val="134"/>
        <filter val="274"/>
        <filter val="176"/>
        <filter val="838"/>
        <filter val="79"/>
        <filter val="142"/>
        <filter val="103"/>
        <filter val="143"/>
        <filter val="84"/>
        <filter val="104"/>
        <filter val="185"/>
        <filter val="286"/>
        <filter val="87"/>
        <filter val="107"/>
        <filter val="88"/>
        <filter val="1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253</v>
      </c>
      <c r="B1" s="2" t="s">
        <v>254</v>
      </c>
      <c r="C1" s="2" t="s">
        <v>255</v>
      </c>
      <c r="D1" s="2" t="s">
        <v>256</v>
      </c>
      <c r="E1" s="2" t="s">
        <v>13</v>
      </c>
      <c r="F1" s="2" t="s">
        <v>5</v>
      </c>
      <c r="G1" s="2" t="s">
        <v>6</v>
      </c>
      <c r="H1" s="2" t="s">
        <v>257</v>
      </c>
      <c r="I1" s="2" t="s">
        <v>258</v>
      </c>
      <c r="J1" s="2" t="s">
        <v>259</v>
      </c>
      <c r="K1" s="2" t="s">
        <v>260</v>
      </c>
      <c r="L1" s="2" t="s">
        <v>261</v>
      </c>
      <c r="M1" s="2" t="s">
        <v>262</v>
      </c>
      <c r="N1" s="2" t="s">
        <v>263</v>
      </c>
      <c r="O1" s="2" t="s">
        <v>264</v>
      </c>
      <c r="P1" s="2" t="s">
        <v>265</v>
      </c>
      <c r="Q1" s="2" t="s">
        <v>266</v>
      </c>
      <c r="R1" s="2" t="s">
        <v>267</v>
      </c>
      <c r="S1" s="2" t="s">
        <v>268</v>
      </c>
      <c r="T1" s="2" t="s">
        <v>269</v>
      </c>
      <c r="U1" s="2" t="s">
        <v>270</v>
      </c>
    </row>
    <row r="2" s="1" customFormat="1" spans="1:21">
      <c r="A2" s="3">
        <v>18059466203</v>
      </c>
      <c r="B2" s="1" t="s">
        <v>271</v>
      </c>
      <c r="C2" s="1" t="s">
        <v>272</v>
      </c>
      <c r="D2" s="1" t="s">
        <v>273</v>
      </c>
      <c r="E2" s="1" t="s">
        <v>274</v>
      </c>
      <c r="F2" s="1" t="s">
        <v>275</v>
      </c>
      <c r="G2" s="1" t="s">
        <v>271</v>
      </c>
      <c r="H2" s="1" t="s">
        <v>276</v>
      </c>
      <c r="I2" s="1" t="s">
        <v>277</v>
      </c>
      <c r="J2" s="1" t="s">
        <v>278</v>
      </c>
      <c r="K2" s="1" t="s">
        <v>277</v>
      </c>
      <c r="L2" s="1" t="s">
        <v>277</v>
      </c>
      <c r="M2" s="1" t="s">
        <v>279</v>
      </c>
      <c r="N2" s="1" t="s">
        <v>279</v>
      </c>
      <c r="O2" s="1" t="s">
        <v>280</v>
      </c>
      <c r="P2" s="1" t="s">
        <v>281</v>
      </c>
      <c r="Q2" s="1" t="s">
        <v>282</v>
      </c>
      <c r="R2" s="1" t="s">
        <v>283</v>
      </c>
      <c r="S2" s="1" t="s">
        <v>284</v>
      </c>
      <c r="T2" s="1" t="s">
        <v>285</v>
      </c>
      <c r="U2" s="1" t="s">
        <v>286</v>
      </c>
    </row>
    <row r="3" s="1" customFormat="1" spans="1:21">
      <c r="A3" s="3">
        <v>18059254316</v>
      </c>
      <c r="B3" s="1" t="s">
        <v>275</v>
      </c>
      <c r="C3" s="1" t="s">
        <v>287</v>
      </c>
      <c r="D3" s="1" t="s">
        <v>288</v>
      </c>
      <c r="E3" s="1" t="s">
        <v>238</v>
      </c>
      <c r="F3" s="1" t="s">
        <v>275</v>
      </c>
      <c r="G3" s="1" t="s">
        <v>271</v>
      </c>
      <c r="H3" s="1" t="s">
        <v>276</v>
      </c>
      <c r="I3" s="1" t="s">
        <v>289</v>
      </c>
      <c r="J3" s="1" t="s">
        <v>278</v>
      </c>
      <c r="K3" s="1" t="s">
        <v>289</v>
      </c>
      <c r="L3" s="1" t="s">
        <v>289</v>
      </c>
      <c r="M3" s="1" t="s">
        <v>279</v>
      </c>
      <c r="N3" s="1" t="s">
        <v>279</v>
      </c>
      <c r="O3" s="1" t="s">
        <v>280</v>
      </c>
      <c r="P3" s="1" t="s">
        <v>281</v>
      </c>
      <c r="Q3" s="1" t="s">
        <v>282</v>
      </c>
      <c r="R3" s="1" t="s">
        <v>290</v>
      </c>
      <c r="S3" s="1" t="s">
        <v>284</v>
      </c>
      <c r="T3" s="1" t="s">
        <v>285</v>
      </c>
      <c r="U3" s="1" t="s">
        <v>286</v>
      </c>
    </row>
    <row r="4" s="1" customFormat="1" spans="1:21">
      <c r="A4" s="3">
        <v>18058822500</v>
      </c>
      <c r="B4" s="1" t="s">
        <v>275</v>
      </c>
      <c r="C4" s="1" t="s">
        <v>291</v>
      </c>
      <c r="D4" s="1" t="s">
        <v>292</v>
      </c>
      <c r="E4" s="1" t="s">
        <v>234</v>
      </c>
      <c r="F4" s="1" t="s">
        <v>275</v>
      </c>
      <c r="G4" s="1" t="s">
        <v>271</v>
      </c>
      <c r="H4" s="1" t="s">
        <v>276</v>
      </c>
      <c r="I4" s="1" t="s">
        <v>293</v>
      </c>
      <c r="J4" s="1" t="s">
        <v>278</v>
      </c>
      <c r="K4" s="1" t="s">
        <v>293</v>
      </c>
      <c r="L4" s="1" t="s">
        <v>293</v>
      </c>
      <c r="M4" s="1" t="s">
        <v>279</v>
      </c>
      <c r="N4" s="1" t="s">
        <v>279</v>
      </c>
      <c r="O4" s="1" t="s">
        <v>280</v>
      </c>
      <c r="P4" s="1" t="s">
        <v>281</v>
      </c>
      <c r="Q4" s="1" t="s">
        <v>282</v>
      </c>
      <c r="R4" s="1" t="s">
        <v>294</v>
      </c>
      <c r="S4" s="1" t="s">
        <v>284</v>
      </c>
      <c r="T4" s="1" t="s">
        <v>285</v>
      </c>
      <c r="U4" s="1" t="s">
        <v>286</v>
      </c>
    </row>
    <row r="5" s="1" customFormat="1" spans="1:21">
      <c r="A5" s="3">
        <v>18058774805</v>
      </c>
      <c r="B5" s="1" t="s">
        <v>275</v>
      </c>
      <c r="C5" s="1" t="s">
        <v>295</v>
      </c>
      <c r="D5" s="1" t="s">
        <v>296</v>
      </c>
      <c r="E5" s="1" t="s">
        <v>230</v>
      </c>
      <c r="F5" s="1" t="s">
        <v>275</v>
      </c>
      <c r="G5" s="1" t="s">
        <v>271</v>
      </c>
      <c r="H5" s="1" t="s">
        <v>276</v>
      </c>
      <c r="I5" s="1" t="s">
        <v>297</v>
      </c>
      <c r="J5" s="1" t="s">
        <v>278</v>
      </c>
      <c r="K5" s="1" t="s">
        <v>297</v>
      </c>
      <c r="L5" s="1" t="s">
        <v>297</v>
      </c>
      <c r="M5" s="1" t="s">
        <v>279</v>
      </c>
      <c r="N5" s="1" t="s">
        <v>279</v>
      </c>
      <c r="O5" s="1" t="s">
        <v>280</v>
      </c>
      <c r="P5" s="1" t="s">
        <v>281</v>
      </c>
      <c r="Q5" s="1" t="s">
        <v>282</v>
      </c>
      <c r="R5" s="1" t="s">
        <v>298</v>
      </c>
      <c r="S5" s="1" t="s">
        <v>284</v>
      </c>
      <c r="T5" s="1" t="s">
        <v>285</v>
      </c>
      <c r="U5" s="1" t="s">
        <v>286</v>
      </c>
    </row>
    <row r="6" s="1" customFormat="1" spans="1:21">
      <c r="A6" s="3">
        <v>18058661590</v>
      </c>
      <c r="B6" s="1" t="s">
        <v>275</v>
      </c>
      <c r="C6" s="1" t="s">
        <v>299</v>
      </c>
      <c r="D6" s="1" t="s">
        <v>300</v>
      </c>
      <c r="E6" s="1" t="s">
        <v>226</v>
      </c>
      <c r="F6" s="1" t="s">
        <v>275</v>
      </c>
      <c r="G6" s="1" t="s">
        <v>271</v>
      </c>
      <c r="H6" s="1" t="s">
        <v>276</v>
      </c>
      <c r="I6" s="1" t="s">
        <v>301</v>
      </c>
      <c r="J6" s="1" t="s">
        <v>278</v>
      </c>
      <c r="K6" s="1" t="s">
        <v>301</v>
      </c>
      <c r="L6" s="1" t="s">
        <v>301</v>
      </c>
      <c r="M6" s="1" t="s">
        <v>279</v>
      </c>
      <c r="N6" s="1" t="s">
        <v>279</v>
      </c>
      <c r="O6" s="1" t="s">
        <v>280</v>
      </c>
      <c r="P6" s="1" t="s">
        <v>281</v>
      </c>
      <c r="Q6" s="1" t="s">
        <v>282</v>
      </c>
      <c r="R6" s="1" t="s">
        <v>302</v>
      </c>
      <c r="S6" s="1" t="s">
        <v>284</v>
      </c>
      <c r="T6" s="1" t="s">
        <v>285</v>
      </c>
      <c r="U6" s="1" t="s">
        <v>286</v>
      </c>
    </row>
    <row r="7" s="1" customFormat="1" spans="1:21">
      <c r="A7" s="3">
        <v>18058609653</v>
      </c>
      <c r="B7" s="1" t="s">
        <v>275</v>
      </c>
      <c r="C7" s="1" t="s">
        <v>303</v>
      </c>
      <c r="D7" s="1" t="s">
        <v>304</v>
      </c>
      <c r="E7" s="1" t="s">
        <v>222</v>
      </c>
      <c r="F7" s="1" t="s">
        <v>275</v>
      </c>
      <c r="G7" s="1" t="s">
        <v>271</v>
      </c>
      <c r="H7" s="1" t="s">
        <v>276</v>
      </c>
      <c r="I7" s="1" t="s">
        <v>305</v>
      </c>
      <c r="J7" s="1" t="s">
        <v>278</v>
      </c>
      <c r="K7" s="1" t="s">
        <v>305</v>
      </c>
      <c r="L7" s="1" t="s">
        <v>305</v>
      </c>
      <c r="M7" s="1" t="s">
        <v>279</v>
      </c>
      <c r="N7" s="1" t="s">
        <v>279</v>
      </c>
      <c r="O7" s="1" t="s">
        <v>280</v>
      </c>
      <c r="P7" s="1" t="s">
        <v>281</v>
      </c>
      <c r="Q7" s="1" t="s">
        <v>282</v>
      </c>
      <c r="R7" s="1" t="s">
        <v>306</v>
      </c>
      <c r="S7" s="1" t="s">
        <v>284</v>
      </c>
      <c r="T7" s="1" t="s">
        <v>285</v>
      </c>
      <c r="U7" s="1" t="s">
        <v>286</v>
      </c>
    </row>
    <row r="8" s="1" customFormat="1" spans="1:21">
      <c r="A8" s="3">
        <v>18058597603</v>
      </c>
      <c r="B8" s="1" t="s">
        <v>275</v>
      </c>
      <c r="C8" s="1" t="s">
        <v>307</v>
      </c>
      <c r="D8" s="1" t="s">
        <v>308</v>
      </c>
      <c r="E8" s="1" t="s">
        <v>218</v>
      </c>
      <c r="F8" s="1" t="s">
        <v>275</v>
      </c>
      <c r="G8" s="1" t="s">
        <v>271</v>
      </c>
      <c r="H8" s="1" t="s">
        <v>276</v>
      </c>
      <c r="I8" s="1" t="s">
        <v>309</v>
      </c>
      <c r="J8" s="1" t="s">
        <v>278</v>
      </c>
      <c r="K8" s="1" t="s">
        <v>309</v>
      </c>
      <c r="L8" s="1" t="s">
        <v>309</v>
      </c>
      <c r="M8" s="1" t="s">
        <v>279</v>
      </c>
      <c r="N8" s="1" t="s">
        <v>279</v>
      </c>
      <c r="O8" s="1" t="s">
        <v>280</v>
      </c>
      <c r="P8" s="1" t="s">
        <v>281</v>
      </c>
      <c r="Q8" s="1" t="s">
        <v>282</v>
      </c>
      <c r="R8" s="1" t="s">
        <v>310</v>
      </c>
      <c r="S8" s="1" t="s">
        <v>284</v>
      </c>
      <c r="T8" s="1" t="s">
        <v>285</v>
      </c>
      <c r="U8" s="1" t="s">
        <v>286</v>
      </c>
    </row>
    <row r="9" s="1" customFormat="1" spans="1:21">
      <c r="A9" s="3">
        <v>18058559551</v>
      </c>
      <c r="B9" s="1" t="s">
        <v>275</v>
      </c>
      <c r="C9" s="1" t="s">
        <v>311</v>
      </c>
      <c r="D9" s="1" t="s">
        <v>312</v>
      </c>
      <c r="E9" s="1" t="s">
        <v>214</v>
      </c>
      <c r="F9" s="1" t="s">
        <v>275</v>
      </c>
      <c r="G9" s="1" t="s">
        <v>271</v>
      </c>
      <c r="H9" s="1" t="s">
        <v>276</v>
      </c>
      <c r="I9" s="1" t="s">
        <v>313</v>
      </c>
      <c r="J9" s="1" t="s">
        <v>278</v>
      </c>
      <c r="K9" s="1" t="s">
        <v>313</v>
      </c>
      <c r="L9" s="1" t="s">
        <v>313</v>
      </c>
      <c r="M9" s="1" t="s">
        <v>279</v>
      </c>
      <c r="N9" s="1" t="s">
        <v>279</v>
      </c>
      <c r="O9" s="1" t="s">
        <v>280</v>
      </c>
      <c r="P9" s="1" t="s">
        <v>281</v>
      </c>
      <c r="Q9" s="1" t="s">
        <v>282</v>
      </c>
      <c r="R9" s="1" t="s">
        <v>314</v>
      </c>
      <c r="S9" s="1" t="s">
        <v>284</v>
      </c>
      <c r="T9" s="1" t="s">
        <v>285</v>
      </c>
      <c r="U9" s="1" t="s">
        <v>286</v>
      </c>
    </row>
    <row r="10" s="1" customFormat="1" spans="1:21">
      <c r="A10" s="3">
        <v>18057142135</v>
      </c>
      <c r="B10" s="1" t="s">
        <v>275</v>
      </c>
      <c r="C10" s="1" t="s">
        <v>315</v>
      </c>
      <c r="D10" s="1" t="s">
        <v>316</v>
      </c>
      <c r="E10" s="1" t="s">
        <v>203</v>
      </c>
      <c r="F10" s="1" t="s">
        <v>275</v>
      </c>
      <c r="G10" s="1" t="s">
        <v>271</v>
      </c>
      <c r="H10" s="1" t="s">
        <v>276</v>
      </c>
      <c r="I10" s="1" t="s">
        <v>317</v>
      </c>
      <c r="J10" s="1" t="s">
        <v>278</v>
      </c>
      <c r="K10" s="1" t="s">
        <v>317</v>
      </c>
      <c r="L10" s="1" t="s">
        <v>317</v>
      </c>
      <c r="M10" s="1" t="s">
        <v>279</v>
      </c>
      <c r="N10" s="1" t="s">
        <v>279</v>
      </c>
      <c r="O10" s="1" t="s">
        <v>280</v>
      </c>
      <c r="P10" s="1" t="s">
        <v>281</v>
      </c>
      <c r="Q10" s="1" t="s">
        <v>282</v>
      </c>
      <c r="R10" s="1" t="s">
        <v>318</v>
      </c>
      <c r="S10" s="1" t="s">
        <v>284</v>
      </c>
      <c r="T10" s="1" t="s">
        <v>285</v>
      </c>
      <c r="U10" s="1" t="s">
        <v>286</v>
      </c>
    </row>
    <row r="11" s="1" customFormat="1" spans="1:21">
      <c r="A11" s="3">
        <v>18057095922</v>
      </c>
      <c r="B11" s="1" t="s">
        <v>275</v>
      </c>
      <c r="C11" s="1" t="s">
        <v>319</v>
      </c>
      <c r="D11" s="1" t="s">
        <v>320</v>
      </c>
      <c r="E11" s="1" t="s">
        <v>198</v>
      </c>
      <c r="F11" s="1" t="s">
        <v>275</v>
      </c>
      <c r="G11" s="1" t="s">
        <v>271</v>
      </c>
      <c r="H11" s="1" t="s">
        <v>276</v>
      </c>
      <c r="I11" s="1" t="s">
        <v>321</v>
      </c>
      <c r="J11" s="1" t="s">
        <v>278</v>
      </c>
      <c r="K11" s="1" t="s">
        <v>321</v>
      </c>
      <c r="L11" s="1" t="s">
        <v>321</v>
      </c>
      <c r="M11" s="1" t="s">
        <v>279</v>
      </c>
      <c r="N11" s="1" t="s">
        <v>279</v>
      </c>
      <c r="O11" s="1" t="s">
        <v>280</v>
      </c>
      <c r="P11" s="1" t="s">
        <v>281</v>
      </c>
      <c r="Q11" s="1" t="s">
        <v>282</v>
      </c>
      <c r="R11" s="1" t="s">
        <v>322</v>
      </c>
      <c r="S11" s="1" t="s">
        <v>284</v>
      </c>
      <c r="T11" s="1" t="s">
        <v>285</v>
      </c>
      <c r="U11" s="1" t="s">
        <v>286</v>
      </c>
    </row>
    <row r="12" s="1" customFormat="1" spans="1:21">
      <c r="A12" s="3">
        <v>18057093943</v>
      </c>
      <c r="B12" s="1" t="s">
        <v>275</v>
      </c>
      <c r="C12" s="1" t="s">
        <v>323</v>
      </c>
      <c r="D12" s="1" t="s">
        <v>324</v>
      </c>
      <c r="E12" s="1" t="s">
        <v>194</v>
      </c>
      <c r="F12" s="1" t="s">
        <v>275</v>
      </c>
      <c r="G12" s="1" t="s">
        <v>271</v>
      </c>
      <c r="H12" s="1" t="s">
        <v>276</v>
      </c>
      <c r="I12" s="1" t="s">
        <v>325</v>
      </c>
      <c r="J12" s="1" t="s">
        <v>278</v>
      </c>
      <c r="K12" s="1" t="s">
        <v>325</v>
      </c>
      <c r="L12" s="1" t="s">
        <v>325</v>
      </c>
      <c r="M12" s="1" t="s">
        <v>279</v>
      </c>
      <c r="N12" s="1" t="s">
        <v>279</v>
      </c>
      <c r="O12" s="1" t="s">
        <v>280</v>
      </c>
      <c r="P12" s="1" t="s">
        <v>281</v>
      </c>
      <c r="Q12" s="1" t="s">
        <v>282</v>
      </c>
      <c r="R12" s="1" t="s">
        <v>326</v>
      </c>
      <c r="S12" s="1" t="s">
        <v>284</v>
      </c>
      <c r="T12" s="1" t="s">
        <v>285</v>
      </c>
      <c r="U12" s="1" t="s">
        <v>286</v>
      </c>
    </row>
    <row r="13" s="1" customFormat="1" spans="1:21">
      <c r="A13" s="3">
        <v>18057033417</v>
      </c>
      <c r="B13" s="1" t="s">
        <v>275</v>
      </c>
      <c r="C13" s="1" t="s">
        <v>327</v>
      </c>
      <c r="D13" s="1" t="s">
        <v>328</v>
      </c>
      <c r="E13" s="1" t="s">
        <v>329</v>
      </c>
      <c r="F13" s="1" t="s">
        <v>275</v>
      </c>
      <c r="G13" s="1" t="s">
        <v>271</v>
      </c>
      <c r="H13" s="1" t="s">
        <v>276</v>
      </c>
      <c r="I13" s="1" t="s">
        <v>330</v>
      </c>
      <c r="J13" s="1" t="s">
        <v>278</v>
      </c>
      <c r="K13" s="1" t="s">
        <v>330</v>
      </c>
      <c r="L13" s="1" t="s">
        <v>330</v>
      </c>
      <c r="M13" s="1" t="s">
        <v>279</v>
      </c>
      <c r="N13" s="1" t="s">
        <v>279</v>
      </c>
      <c r="O13" s="1" t="s">
        <v>280</v>
      </c>
      <c r="P13" s="1" t="s">
        <v>281</v>
      </c>
      <c r="Q13" s="1" t="s">
        <v>282</v>
      </c>
      <c r="R13" s="1" t="s">
        <v>331</v>
      </c>
      <c r="S13" s="1" t="s">
        <v>284</v>
      </c>
      <c r="T13" s="1" t="s">
        <v>285</v>
      </c>
      <c r="U13" s="1" t="s">
        <v>286</v>
      </c>
    </row>
    <row r="14" s="1" customFormat="1" spans="1:21">
      <c r="A14" s="3">
        <v>18056982071</v>
      </c>
      <c r="B14" s="1" t="s">
        <v>275</v>
      </c>
      <c r="C14" s="1" t="s">
        <v>332</v>
      </c>
      <c r="D14" s="1" t="s">
        <v>333</v>
      </c>
      <c r="E14" s="1" t="s">
        <v>186</v>
      </c>
      <c r="F14" s="1" t="s">
        <v>275</v>
      </c>
      <c r="G14" s="1" t="s">
        <v>271</v>
      </c>
      <c r="H14" s="1" t="s">
        <v>276</v>
      </c>
      <c r="I14" s="1" t="s">
        <v>334</v>
      </c>
      <c r="J14" s="1" t="s">
        <v>278</v>
      </c>
      <c r="K14" s="1" t="s">
        <v>334</v>
      </c>
      <c r="L14" s="1" t="s">
        <v>334</v>
      </c>
      <c r="M14" s="1" t="s">
        <v>279</v>
      </c>
      <c r="N14" s="1" t="s">
        <v>279</v>
      </c>
      <c r="O14" s="1" t="s">
        <v>280</v>
      </c>
      <c r="P14" s="1" t="s">
        <v>281</v>
      </c>
      <c r="Q14" s="1" t="s">
        <v>282</v>
      </c>
      <c r="R14" s="1" t="s">
        <v>335</v>
      </c>
      <c r="S14" s="1" t="s">
        <v>284</v>
      </c>
      <c r="T14" s="1" t="s">
        <v>285</v>
      </c>
      <c r="U14" s="1" t="s">
        <v>286</v>
      </c>
    </row>
    <row r="15" s="1" customFormat="1" spans="1:21">
      <c r="A15" s="3">
        <v>18056980777</v>
      </c>
      <c r="B15" s="1" t="s">
        <v>275</v>
      </c>
      <c r="C15" s="1" t="s">
        <v>336</v>
      </c>
      <c r="D15" s="1" t="s">
        <v>337</v>
      </c>
      <c r="E15" s="1" t="s">
        <v>182</v>
      </c>
      <c r="F15" s="1" t="s">
        <v>275</v>
      </c>
      <c r="G15" s="1" t="s">
        <v>271</v>
      </c>
      <c r="H15" s="1" t="s">
        <v>276</v>
      </c>
      <c r="I15" s="1" t="s">
        <v>338</v>
      </c>
      <c r="J15" s="1" t="s">
        <v>278</v>
      </c>
      <c r="K15" s="1" t="s">
        <v>338</v>
      </c>
      <c r="L15" s="1" t="s">
        <v>338</v>
      </c>
      <c r="M15" s="1" t="s">
        <v>279</v>
      </c>
      <c r="N15" s="1" t="s">
        <v>279</v>
      </c>
      <c r="O15" s="1" t="s">
        <v>280</v>
      </c>
      <c r="P15" s="1" t="s">
        <v>281</v>
      </c>
      <c r="Q15" s="1" t="s">
        <v>282</v>
      </c>
      <c r="R15" s="1" t="s">
        <v>339</v>
      </c>
      <c r="S15" s="1" t="s">
        <v>284</v>
      </c>
      <c r="T15" s="1" t="s">
        <v>285</v>
      </c>
      <c r="U15" s="1" t="s">
        <v>286</v>
      </c>
    </row>
    <row r="16" s="1" customFormat="1" spans="1:21">
      <c r="A16" s="3">
        <v>18056882076</v>
      </c>
      <c r="B16" s="1" t="s">
        <v>275</v>
      </c>
      <c r="C16" s="1" t="s">
        <v>340</v>
      </c>
      <c r="D16" s="1" t="s">
        <v>341</v>
      </c>
      <c r="E16" s="1" t="s">
        <v>174</v>
      </c>
      <c r="F16" s="1" t="s">
        <v>275</v>
      </c>
      <c r="G16" s="1" t="s">
        <v>271</v>
      </c>
      <c r="H16" s="1" t="s">
        <v>276</v>
      </c>
      <c r="I16" s="1" t="s">
        <v>342</v>
      </c>
      <c r="J16" s="1" t="s">
        <v>278</v>
      </c>
      <c r="K16" s="1" t="s">
        <v>342</v>
      </c>
      <c r="L16" s="1" t="s">
        <v>342</v>
      </c>
      <c r="M16" s="1" t="s">
        <v>279</v>
      </c>
      <c r="N16" s="1" t="s">
        <v>279</v>
      </c>
      <c r="O16" s="1" t="s">
        <v>280</v>
      </c>
      <c r="P16" s="1" t="s">
        <v>281</v>
      </c>
      <c r="Q16" s="1" t="s">
        <v>282</v>
      </c>
      <c r="R16" s="1" t="s">
        <v>343</v>
      </c>
      <c r="S16" s="1" t="s">
        <v>284</v>
      </c>
      <c r="T16" s="1" t="s">
        <v>285</v>
      </c>
      <c r="U16" s="1" t="s">
        <v>286</v>
      </c>
    </row>
    <row r="17" s="1" customFormat="1" spans="1:21">
      <c r="A17" s="3">
        <v>18056842269</v>
      </c>
      <c r="B17" s="1" t="s">
        <v>275</v>
      </c>
      <c r="C17" s="1" t="s">
        <v>344</v>
      </c>
      <c r="D17" s="1" t="s">
        <v>345</v>
      </c>
      <c r="E17" s="1" t="s">
        <v>170</v>
      </c>
      <c r="F17" s="1" t="s">
        <v>275</v>
      </c>
      <c r="G17" s="1" t="s">
        <v>271</v>
      </c>
      <c r="H17" s="1" t="s">
        <v>276</v>
      </c>
      <c r="I17" s="1" t="s">
        <v>346</v>
      </c>
      <c r="J17" s="1" t="s">
        <v>278</v>
      </c>
      <c r="K17" s="1" t="s">
        <v>346</v>
      </c>
      <c r="L17" s="1" t="s">
        <v>346</v>
      </c>
      <c r="M17" s="1" t="s">
        <v>279</v>
      </c>
      <c r="N17" s="1" t="s">
        <v>279</v>
      </c>
      <c r="O17" s="1" t="s">
        <v>280</v>
      </c>
      <c r="P17" s="1" t="s">
        <v>281</v>
      </c>
      <c r="Q17" s="1" t="s">
        <v>282</v>
      </c>
      <c r="R17" s="1" t="s">
        <v>347</v>
      </c>
      <c r="S17" s="1" t="s">
        <v>284</v>
      </c>
      <c r="T17" s="1" t="s">
        <v>285</v>
      </c>
      <c r="U17" s="1" t="s">
        <v>286</v>
      </c>
    </row>
    <row r="18" s="1" customFormat="1" spans="1:21">
      <c r="A18" s="3">
        <v>18056826920</v>
      </c>
      <c r="B18" s="1" t="s">
        <v>275</v>
      </c>
      <c r="C18" s="1" t="s">
        <v>348</v>
      </c>
      <c r="D18" s="1" t="s">
        <v>349</v>
      </c>
      <c r="E18" s="1" t="s">
        <v>166</v>
      </c>
      <c r="F18" s="1" t="s">
        <v>275</v>
      </c>
      <c r="G18" s="1" t="s">
        <v>271</v>
      </c>
      <c r="H18" s="1" t="s">
        <v>276</v>
      </c>
      <c r="I18" s="1" t="s">
        <v>350</v>
      </c>
      <c r="J18" s="1" t="s">
        <v>278</v>
      </c>
      <c r="K18" s="1" t="s">
        <v>350</v>
      </c>
      <c r="L18" s="1" t="s">
        <v>350</v>
      </c>
      <c r="M18" s="1" t="s">
        <v>279</v>
      </c>
      <c r="N18" s="1" t="s">
        <v>279</v>
      </c>
      <c r="O18" s="1" t="s">
        <v>280</v>
      </c>
      <c r="P18" s="1" t="s">
        <v>281</v>
      </c>
      <c r="Q18" s="1" t="s">
        <v>282</v>
      </c>
      <c r="R18" s="1" t="s">
        <v>351</v>
      </c>
      <c r="S18" s="1" t="s">
        <v>284</v>
      </c>
      <c r="T18" s="1" t="s">
        <v>285</v>
      </c>
      <c r="U18" s="1" t="s">
        <v>286</v>
      </c>
    </row>
    <row r="19" s="1" customFormat="1" spans="1:21">
      <c r="A19" s="3">
        <v>18056816426</v>
      </c>
      <c r="B19" s="1" t="s">
        <v>275</v>
      </c>
      <c r="C19" s="1" t="s">
        <v>352</v>
      </c>
      <c r="D19" s="1" t="s">
        <v>353</v>
      </c>
      <c r="E19" s="1" t="s">
        <v>162</v>
      </c>
      <c r="F19" s="1" t="s">
        <v>275</v>
      </c>
      <c r="G19" s="1" t="s">
        <v>271</v>
      </c>
      <c r="H19" s="1" t="s">
        <v>276</v>
      </c>
      <c r="I19" s="1" t="s">
        <v>354</v>
      </c>
      <c r="J19" s="1" t="s">
        <v>278</v>
      </c>
      <c r="K19" s="1" t="s">
        <v>354</v>
      </c>
      <c r="L19" s="1" t="s">
        <v>354</v>
      </c>
      <c r="M19" s="1" t="s">
        <v>279</v>
      </c>
      <c r="N19" s="1" t="s">
        <v>279</v>
      </c>
      <c r="O19" s="1" t="s">
        <v>280</v>
      </c>
      <c r="P19" s="1" t="s">
        <v>281</v>
      </c>
      <c r="Q19" s="1" t="s">
        <v>282</v>
      </c>
      <c r="R19" s="1" t="s">
        <v>355</v>
      </c>
      <c r="S19" s="1" t="s">
        <v>284</v>
      </c>
      <c r="T19" s="1" t="s">
        <v>285</v>
      </c>
      <c r="U19" s="1" t="s">
        <v>286</v>
      </c>
    </row>
    <row r="20" s="1" customFormat="1" spans="1:21">
      <c r="A20" s="3">
        <v>18056803137</v>
      </c>
      <c r="B20" s="1" t="s">
        <v>275</v>
      </c>
      <c r="C20" s="1" t="s">
        <v>356</v>
      </c>
      <c r="D20" s="1" t="s">
        <v>357</v>
      </c>
      <c r="E20" s="1" t="s">
        <v>158</v>
      </c>
      <c r="F20" s="1" t="s">
        <v>275</v>
      </c>
      <c r="G20" s="1" t="s">
        <v>271</v>
      </c>
      <c r="H20" s="1" t="s">
        <v>276</v>
      </c>
      <c r="I20" s="1" t="s">
        <v>358</v>
      </c>
      <c r="J20" s="1" t="s">
        <v>278</v>
      </c>
      <c r="K20" s="1" t="s">
        <v>358</v>
      </c>
      <c r="L20" s="1" t="s">
        <v>358</v>
      </c>
      <c r="M20" s="1" t="s">
        <v>279</v>
      </c>
      <c r="N20" s="1" t="s">
        <v>279</v>
      </c>
      <c r="O20" s="1" t="s">
        <v>280</v>
      </c>
      <c r="P20" s="1" t="s">
        <v>281</v>
      </c>
      <c r="Q20" s="1" t="s">
        <v>282</v>
      </c>
      <c r="R20" s="1" t="s">
        <v>359</v>
      </c>
      <c r="S20" s="1" t="s">
        <v>284</v>
      </c>
      <c r="T20" s="1" t="s">
        <v>285</v>
      </c>
      <c r="U20" s="1" t="s">
        <v>286</v>
      </c>
    </row>
    <row r="21" s="1" customFormat="1" spans="1:21">
      <c r="A21" s="3">
        <v>18056651753</v>
      </c>
      <c r="B21" s="1" t="s">
        <v>275</v>
      </c>
      <c r="C21" s="1" t="s">
        <v>360</v>
      </c>
      <c r="D21" s="1" t="s">
        <v>361</v>
      </c>
      <c r="E21" s="1" t="s">
        <v>153</v>
      </c>
      <c r="F21" s="1" t="s">
        <v>275</v>
      </c>
      <c r="G21" s="1" t="s">
        <v>271</v>
      </c>
      <c r="H21" s="1" t="s">
        <v>276</v>
      </c>
      <c r="I21" s="1" t="s">
        <v>362</v>
      </c>
      <c r="J21" s="1" t="s">
        <v>278</v>
      </c>
      <c r="K21" s="1" t="s">
        <v>362</v>
      </c>
      <c r="L21" s="1" t="s">
        <v>362</v>
      </c>
      <c r="M21" s="1" t="s">
        <v>279</v>
      </c>
      <c r="N21" s="1" t="s">
        <v>279</v>
      </c>
      <c r="O21" s="1" t="s">
        <v>280</v>
      </c>
      <c r="P21" s="1" t="s">
        <v>281</v>
      </c>
      <c r="Q21" s="1" t="s">
        <v>282</v>
      </c>
      <c r="R21" s="1" t="s">
        <v>363</v>
      </c>
      <c r="S21" s="1" t="s">
        <v>284</v>
      </c>
      <c r="T21" s="1" t="s">
        <v>285</v>
      </c>
      <c r="U21" s="1" t="s">
        <v>286</v>
      </c>
    </row>
    <row r="22" s="1" customFormat="1" spans="1:21">
      <c r="A22" s="3">
        <v>18056533378</v>
      </c>
      <c r="B22" s="1" t="s">
        <v>275</v>
      </c>
      <c r="C22" s="1" t="s">
        <v>364</v>
      </c>
      <c r="D22" s="1" t="s">
        <v>365</v>
      </c>
      <c r="E22" s="1" t="s">
        <v>149</v>
      </c>
      <c r="F22" s="1" t="s">
        <v>275</v>
      </c>
      <c r="G22" s="1" t="s">
        <v>271</v>
      </c>
      <c r="H22" s="1" t="s">
        <v>276</v>
      </c>
      <c r="I22" s="1" t="s">
        <v>366</v>
      </c>
      <c r="J22" s="1" t="s">
        <v>278</v>
      </c>
      <c r="K22" s="1" t="s">
        <v>366</v>
      </c>
      <c r="L22" s="1" t="s">
        <v>366</v>
      </c>
      <c r="M22" s="1" t="s">
        <v>279</v>
      </c>
      <c r="N22" s="1" t="s">
        <v>279</v>
      </c>
      <c r="O22" s="1" t="s">
        <v>280</v>
      </c>
      <c r="P22" s="1" t="s">
        <v>281</v>
      </c>
      <c r="Q22" s="1" t="s">
        <v>282</v>
      </c>
      <c r="R22" s="1" t="s">
        <v>367</v>
      </c>
      <c r="S22" s="1" t="s">
        <v>284</v>
      </c>
      <c r="T22" s="1" t="s">
        <v>285</v>
      </c>
      <c r="U22" s="1" t="s">
        <v>286</v>
      </c>
    </row>
    <row r="23" s="1" customFormat="1" spans="1:21">
      <c r="A23" s="3">
        <v>18056432566</v>
      </c>
      <c r="B23" s="1" t="s">
        <v>275</v>
      </c>
      <c r="C23" s="1" t="s">
        <v>368</v>
      </c>
      <c r="D23" s="1" t="s">
        <v>369</v>
      </c>
      <c r="E23" s="1" t="s">
        <v>146</v>
      </c>
      <c r="F23" s="1" t="s">
        <v>275</v>
      </c>
      <c r="G23" s="1" t="s">
        <v>271</v>
      </c>
      <c r="H23" s="1" t="s">
        <v>276</v>
      </c>
      <c r="I23" s="1" t="s">
        <v>370</v>
      </c>
      <c r="J23" s="1" t="s">
        <v>278</v>
      </c>
      <c r="K23" s="1" t="s">
        <v>370</v>
      </c>
      <c r="L23" s="1" t="s">
        <v>370</v>
      </c>
      <c r="M23" s="1" t="s">
        <v>279</v>
      </c>
      <c r="N23" s="1" t="s">
        <v>279</v>
      </c>
      <c r="O23" s="1" t="s">
        <v>280</v>
      </c>
      <c r="P23" s="1" t="s">
        <v>281</v>
      </c>
      <c r="Q23" s="1" t="s">
        <v>282</v>
      </c>
      <c r="R23" s="1" t="s">
        <v>371</v>
      </c>
      <c r="S23" s="1" t="s">
        <v>284</v>
      </c>
      <c r="T23" s="1" t="s">
        <v>285</v>
      </c>
      <c r="U23" s="1" t="s">
        <v>286</v>
      </c>
    </row>
    <row r="24" s="1" customFormat="1" spans="1:21">
      <c r="A24" s="3">
        <v>18056430652</v>
      </c>
      <c r="B24" s="1" t="s">
        <v>275</v>
      </c>
      <c r="C24" s="1" t="s">
        <v>372</v>
      </c>
      <c r="D24" s="1" t="s">
        <v>373</v>
      </c>
      <c r="E24" s="1" t="s">
        <v>142</v>
      </c>
      <c r="F24" s="1" t="s">
        <v>275</v>
      </c>
      <c r="G24" s="1" t="s">
        <v>271</v>
      </c>
      <c r="H24" s="1" t="s">
        <v>276</v>
      </c>
      <c r="I24" s="1" t="s">
        <v>293</v>
      </c>
      <c r="J24" s="1" t="s">
        <v>278</v>
      </c>
      <c r="K24" s="1" t="s">
        <v>293</v>
      </c>
      <c r="L24" s="1" t="s">
        <v>293</v>
      </c>
      <c r="M24" s="1" t="s">
        <v>279</v>
      </c>
      <c r="N24" s="1" t="s">
        <v>279</v>
      </c>
      <c r="O24" s="1" t="s">
        <v>280</v>
      </c>
      <c r="P24" s="1" t="s">
        <v>281</v>
      </c>
      <c r="Q24" s="1" t="s">
        <v>282</v>
      </c>
      <c r="R24" s="1" t="s">
        <v>374</v>
      </c>
      <c r="S24" s="1" t="s">
        <v>284</v>
      </c>
      <c r="T24" s="1" t="s">
        <v>285</v>
      </c>
      <c r="U24" s="1" t="s">
        <v>286</v>
      </c>
    </row>
    <row r="25" s="1" customFormat="1" spans="1:21">
      <c r="A25" s="3">
        <v>18056151715</v>
      </c>
      <c r="B25" s="1" t="s">
        <v>275</v>
      </c>
      <c r="C25" s="1" t="s">
        <v>375</v>
      </c>
      <c r="D25" s="1" t="s">
        <v>376</v>
      </c>
      <c r="E25" s="1" t="s">
        <v>134</v>
      </c>
      <c r="F25" s="1" t="s">
        <v>275</v>
      </c>
      <c r="G25" s="1" t="s">
        <v>271</v>
      </c>
      <c r="H25" s="1" t="s">
        <v>276</v>
      </c>
      <c r="I25" s="1" t="s">
        <v>377</v>
      </c>
      <c r="J25" s="1" t="s">
        <v>278</v>
      </c>
      <c r="K25" s="1" t="s">
        <v>377</v>
      </c>
      <c r="L25" s="1" t="s">
        <v>377</v>
      </c>
      <c r="M25" s="1" t="s">
        <v>279</v>
      </c>
      <c r="N25" s="1" t="s">
        <v>279</v>
      </c>
      <c r="O25" s="1" t="s">
        <v>280</v>
      </c>
      <c r="P25" s="1" t="s">
        <v>281</v>
      </c>
      <c r="Q25" s="1" t="s">
        <v>282</v>
      </c>
      <c r="R25" s="1" t="s">
        <v>378</v>
      </c>
      <c r="S25" s="1" t="s">
        <v>284</v>
      </c>
      <c r="T25" s="1" t="s">
        <v>285</v>
      </c>
      <c r="U25" s="1" t="s">
        <v>286</v>
      </c>
    </row>
    <row r="26" s="1" customFormat="1" spans="1:21">
      <c r="A26" s="3">
        <v>18056091432</v>
      </c>
      <c r="B26" s="1" t="s">
        <v>275</v>
      </c>
      <c r="C26" s="1" t="s">
        <v>379</v>
      </c>
      <c r="D26" s="1" t="s">
        <v>380</v>
      </c>
      <c r="E26" s="1" t="s">
        <v>130</v>
      </c>
      <c r="F26" s="1" t="s">
        <v>275</v>
      </c>
      <c r="G26" s="1" t="s">
        <v>271</v>
      </c>
      <c r="H26" s="1" t="s">
        <v>276</v>
      </c>
      <c r="I26" s="1" t="s">
        <v>381</v>
      </c>
      <c r="J26" s="1" t="s">
        <v>278</v>
      </c>
      <c r="K26" s="1" t="s">
        <v>381</v>
      </c>
      <c r="L26" s="1" t="s">
        <v>381</v>
      </c>
      <c r="M26" s="1" t="s">
        <v>279</v>
      </c>
      <c r="N26" s="1" t="s">
        <v>279</v>
      </c>
      <c r="O26" s="1" t="s">
        <v>280</v>
      </c>
      <c r="P26" s="1" t="s">
        <v>281</v>
      </c>
      <c r="Q26" s="1" t="s">
        <v>282</v>
      </c>
      <c r="R26" s="1" t="s">
        <v>382</v>
      </c>
      <c r="S26" s="1" t="s">
        <v>284</v>
      </c>
      <c r="T26" s="1" t="s">
        <v>285</v>
      </c>
      <c r="U26" s="1" t="s">
        <v>286</v>
      </c>
    </row>
    <row r="27" s="1" customFormat="1" spans="1:21">
      <c r="A27" s="3">
        <v>18056047324</v>
      </c>
      <c r="B27" s="1" t="s">
        <v>275</v>
      </c>
      <c r="C27" s="1" t="s">
        <v>383</v>
      </c>
      <c r="D27" s="1" t="s">
        <v>384</v>
      </c>
      <c r="E27" s="1" t="s">
        <v>126</v>
      </c>
      <c r="F27" s="1" t="s">
        <v>275</v>
      </c>
      <c r="G27" s="1" t="s">
        <v>271</v>
      </c>
      <c r="H27" s="1" t="s">
        <v>276</v>
      </c>
      <c r="I27" s="1" t="s">
        <v>385</v>
      </c>
      <c r="J27" s="1" t="s">
        <v>278</v>
      </c>
      <c r="K27" s="1" t="s">
        <v>385</v>
      </c>
      <c r="L27" s="1" t="s">
        <v>385</v>
      </c>
      <c r="M27" s="1" t="s">
        <v>279</v>
      </c>
      <c r="N27" s="1" t="s">
        <v>279</v>
      </c>
      <c r="O27" s="1" t="s">
        <v>280</v>
      </c>
      <c r="P27" s="1" t="s">
        <v>281</v>
      </c>
      <c r="Q27" s="1" t="s">
        <v>282</v>
      </c>
      <c r="R27" s="1" t="s">
        <v>386</v>
      </c>
      <c r="S27" s="1" t="s">
        <v>284</v>
      </c>
      <c r="T27" s="1" t="s">
        <v>285</v>
      </c>
      <c r="U27" s="1" t="s">
        <v>286</v>
      </c>
    </row>
    <row r="28" s="1" customFormat="1" spans="1:21">
      <c r="A28" s="3">
        <v>18056040807</v>
      </c>
      <c r="B28" s="1" t="s">
        <v>275</v>
      </c>
      <c r="C28" s="1" t="s">
        <v>387</v>
      </c>
      <c r="D28" s="1" t="s">
        <v>388</v>
      </c>
      <c r="E28" s="1" t="s">
        <v>122</v>
      </c>
      <c r="F28" s="1" t="s">
        <v>275</v>
      </c>
      <c r="G28" s="1" t="s">
        <v>271</v>
      </c>
      <c r="H28" s="1" t="s">
        <v>276</v>
      </c>
      <c r="I28" s="1" t="s">
        <v>389</v>
      </c>
      <c r="J28" s="1" t="s">
        <v>278</v>
      </c>
      <c r="K28" s="1" t="s">
        <v>389</v>
      </c>
      <c r="L28" s="1" t="s">
        <v>389</v>
      </c>
      <c r="M28" s="1" t="s">
        <v>279</v>
      </c>
      <c r="N28" s="1" t="s">
        <v>279</v>
      </c>
      <c r="O28" s="1" t="s">
        <v>280</v>
      </c>
      <c r="P28" s="1" t="s">
        <v>281</v>
      </c>
      <c r="Q28" s="1" t="s">
        <v>282</v>
      </c>
      <c r="R28" s="1" t="s">
        <v>390</v>
      </c>
      <c r="S28" s="1" t="s">
        <v>284</v>
      </c>
      <c r="T28" s="1" t="s">
        <v>285</v>
      </c>
      <c r="U28" s="1" t="s">
        <v>286</v>
      </c>
    </row>
    <row r="29" s="1" customFormat="1" spans="1:21">
      <c r="A29" s="3">
        <v>18055998147</v>
      </c>
      <c r="B29" s="1" t="s">
        <v>275</v>
      </c>
      <c r="C29" s="1" t="s">
        <v>391</v>
      </c>
      <c r="D29" s="1" t="s">
        <v>392</v>
      </c>
      <c r="E29" s="1" t="s">
        <v>118</v>
      </c>
      <c r="F29" s="1" t="s">
        <v>275</v>
      </c>
      <c r="G29" s="1" t="s">
        <v>271</v>
      </c>
      <c r="H29" s="1" t="s">
        <v>276</v>
      </c>
      <c r="I29" s="1" t="s">
        <v>325</v>
      </c>
      <c r="J29" s="1" t="s">
        <v>278</v>
      </c>
      <c r="K29" s="1" t="s">
        <v>325</v>
      </c>
      <c r="L29" s="1" t="s">
        <v>325</v>
      </c>
      <c r="M29" s="1" t="s">
        <v>279</v>
      </c>
      <c r="N29" s="1" t="s">
        <v>279</v>
      </c>
      <c r="O29" s="1" t="s">
        <v>280</v>
      </c>
      <c r="P29" s="1" t="s">
        <v>281</v>
      </c>
      <c r="Q29" s="1" t="s">
        <v>282</v>
      </c>
      <c r="R29" s="1" t="s">
        <v>393</v>
      </c>
      <c r="S29" s="1" t="s">
        <v>284</v>
      </c>
      <c r="T29" s="1" t="s">
        <v>285</v>
      </c>
      <c r="U29" s="1" t="s">
        <v>286</v>
      </c>
    </row>
    <row r="30" s="1" customFormat="1" spans="1:21">
      <c r="A30" s="3">
        <v>18055919516</v>
      </c>
      <c r="B30" s="1" t="s">
        <v>275</v>
      </c>
      <c r="C30" s="1" t="s">
        <v>394</v>
      </c>
      <c r="D30" s="1" t="s">
        <v>395</v>
      </c>
      <c r="E30" s="1" t="s">
        <v>111</v>
      </c>
      <c r="F30" s="1" t="s">
        <v>275</v>
      </c>
      <c r="G30" s="1" t="s">
        <v>271</v>
      </c>
      <c r="H30" s="1" t="s">
        <v>276</v>
      </c>
      <c r="I30" s="1" t="s">
        <v>396</v>
      </c>
      <c r="J30" s="1" t="s">
        <v>278</v>
      </c>
      <c r="K30" s="1" t="s">
        <v>396</v>
      </c>
      <c r="L30" s="1" t="s">
        <v>396</v>
      </c>
      <c r="M30" s="1" t="s">
        <v>279</v>
      </c>
      <c r="N30" s="1" t="s">
        <v>279</v>
      </c>
      <c r="O30" s="1" t="s">
        <v>280</v>
      </c>
      <c r="P30" s="1" t="s">
        <v>281</v>
      </c>
      <c r="Q30" s="1" t="s">
        <v>282</v>
      </c>
      <c r="R30" s="1" t="s">
        <v>397</v>
      </c>
      <c r="S30" s="1" t="s">
        <v>284</v>
      </c>
      <c r="T30" s="1" t="s">
        <v>285</v>
      </c>
      <c r="U30" s="1" t="s">
        <v>286</v>
      </c>
    </row>
    <row r="31" s="1" customFormat="1" spans="1:21">
      <c r="A31" s="3">
        <v>18055915739</v>
      </c>
      <c r="B31" s="1" t="s">
        <v>275</v>
      </c>
      <c r="C31" s="1" t="s">
        <v>398</v>
      </c>
      <c r="D31" s="1" t="s">
        <v>399</v>
      </c>
      <c r="E31" s="1" t="s">
        <v>107</v>
      </c>
      <c r="F31" s="1" t="s">
        <v>275</v>
      </c>
      <c r="G31" s="1" t="s">
        <v>271</v>
      </c>
      <c r="H31" s="1" t="s">
        <v>276</v>
      </c>
      <c r="I31" s="1" t="s">
        <v>400</v>
      </c>
      <c r="J31" s="1" t="s">
        <v>278</v>
      </c>
      <c r="K31" s="1" t="s">
        <v>400</v>
      </c>
      <c r="L31" s="1" t="s">
        <v>400</v>
      </c>
      <c r="M31" s="1" t="s">
        <v>279</v>
      </c>
      <c r="N31" s="1" t="s">
        <v>279</v>
      </c>
      <c r="O31" s="1" t="s">
        <v>280</v>
      </c>
      <c r="P31" s="1" t="s">
        <v>281</v>
      </c>
      <c r="Q31" s="1" t="s">
        <v>282</v>
      </c>
      <c r="R31" s="1" t="s">
        <v>401</v>
      </c>
      <c r="S31" s="1" t="s">
        <v>284</v>
      </c>
      <c r="T31" s="1" t="s">
        <v>285</v>
      </c>
      <c r="U31" s="1" t="s">
        <v>286</v>
      </c>
    </row>
    <row r="32" s="1" customFormat="1" spans="1:21">
      <c r="A32" s="3">
        <v>18055785696</v>
      </c>
      <c r="B32" s="1" t="s">
        <v>275</v>
      </c>
      <c r="C32" s="1" t="s">
        <v>402</v>
      </c>
      <c r="D32" s="1" t="s">
        <v>403</v>
      </c>
      <c r="E32" s="1" t="s">
        <v>103</v>
      </c>
      <c r="F32" s="1" t="s">
        <v>275</v>
      </c>
      <c r="G32" s="1" t="s">
        <v>271</v>
      </c>
      <c r="H32" s="1" t="s">
        <v>276</v>
      </c>
      <c r="I32" s="1" t="s">
        <v>404</v>
      </c>
      <c r="J32" s="1" t="s">
        <v>278</v>
      </c>
      <c r="K32" s="1" t="s">
        <v>404</v>
      </c>
      <c r="L32" s="1" t="s">
        <v>404</v>
      </c>
      <c r="M32" s="1" t="s">
        <v>279</v>
      </c>
      <c r="N32" s="1" t="s">
        <v>279</v>
      </c>
      <c r="O32" s="1" t="s">
        <v>280</v>
      </c>
      <c r="P32" s="1" t="s">
        <v>281</v>
      </c>
      <c r="Q32" s="1" t="s">
        <v>282</v>
      </c>
      <c r="R32" s="1" t="s">
        <v>405</v>
      </c>
      <c r="S32" s="1" t="s">
        <v>284</v>
      </c>
      <c r="T32" s="1" t="s">
        <v>285</v>
      </c>
      <c r="U32" s="1" t="s">
        <v>286</v>
      </c>
    </row>
    <row r="33" s="1" customFormat="1" spans="1:21">
      <c r="A33" s="3">
        <v>18055737188</v>
      </c>
      <c r="B33" s="1" t="s">
        <v>275</v>
      </c>
      <c r="C33" s="1" t="s">
        <v>406</v>
      </c>
      <c r="D33" s="1" t="s">
        <v>407</v>
      </c>
      <c r="E33" s="1" t="s">
        <v>98</v>
      </c>
      <c r="F33" s="1" t="s">
        <v>275</v>
      </c>
      <c r="G33" s="1" t="s">
        <v>271</v>
      </c>
      <c r="H33" s="1" t="s">
        <v>276</v>
      </c>
      <c r="I33" s="1" t="s">
        <v>385</v>
      </c>
      <c r="J33" s="1" t="s">
        <v>278</v>
      </c>
      <c r="K33" s="1" t="s">
        <v>385</v>
      </c>
      <c r="L33" s="1" t="s">
        <v>385</v>
      </c>
      <c r="M33" s="1" t="s">
        <v>279</v>
      </c>
      <c r="N33" s="1" t="s">
        <v>279</v>
      </c>
      <c r="O33" s="1" t="s">
        <v>280</v>
      </c>
      <c r="P33" s="1" t="s">
        <v>281</v>
      </c>
      <c r="Q33" s="1" t="s">
        <v>282</v>
      </c>
      <c r="R33" s="1" t="s">
        <v>408</v>
      </c>
      <c r="S33" s="1" t="s">
        <v>284</v>
      </c>
      <c r="T33" s="1" t="s">
        <v>285</v>
      </c>
      <c r="U33" s="1" t="s">
        <v>286</v>
      </c>
    </row>
    <row r="34" s="1" customFormat="1" spans="1:21">
      <c r="A34" s="3">
        <v>18055659960</v>
      </c>
      <c r="B34" s="1" t="s">
        <v>275</v>
      </c>
      <c r="C34" s="1" t="s">
        <v>409</v>
      </c>
      <c r="D34" s="1" t="s">
        <v>410</v>
      </c>
      <c r="E34" s="1" t="s">
        <v>94</v>
      </c>
      <c r="F34" s="1" t="s">
        <v>275</v>
      </c>
      <c r="G34" s="1" t="s">
        <v>271</v>
      </c>
      <c r="H34" s="1" t="s">
        <v>276</v>
      </c>
      <c r="I34" s="1" t="s">
        <v>411</v>
      </c>
      <c r="J34" s="1" t="s">
        <v>278</v>
      </c>
      <c r="K34" s="1" t="s">
        <v>411</v>
      </c>
      <c r="L34" s="1" t="s">
        <v>411</v>
      </c>
      <c r="M34" s="1" t="s">
        <v>279</v>
      </c>
      <c r="N34" s="1" t="s">
        <v>279</v>
      </c>
      <c r="O34" s="1" t="s">
        <v>280</v>
      </c>
      <c r="P34" s="1" t="s">
        <v>281</v>
      </c>
      <c r="Q34" s="1" t="s">
        <v>282</v>
      </c>
      <c r="R34" s="1" t="s">
        <v>412</v>
      </c>
      <c r="S34" s="1" t="s">
        <v>284</v>
      </c>
      <c r="T34" s="1" t="s">
        <v>285</v>
      </c>
      <c r="U34" s="1" t="s">
        <v>286</v>
      </c>
    </row>
    <row r="35" s="1" customFormat="1" spans="1:21">
      <c r="A35" s="3">
        <v>18055595993</v>
      </c>
      <c r="B35" s="1" t="s">
        <v>275</v>
      </c>
      <c r="C35" s="1" t="s">
        <v>413</v>
      </c>
      <c r="D35" s="1" t="s">
        <v>414</v>
      </c>
      <c r="E35" s="1" t="s">
        <v>91</v>
      </c>
      <c r="F35" s="1" t="s">
        <v>275</v>
      </c>
      <c r="G35" s="1" t="s">
        <v>271</v>
      </c>
      <c r="H35" s="1" t="s">
        <v>276</v>
      </c>
      <c r="I35" s="1" t="s">
        <v>415</v>
      </c>
      <c r="J35" s="1" t="s">
        <v>278</v>
      </c>
      <c r="K35" s="1" t="s">
        <v>415</v>
      </c>
      <c r="L35" s="1" t="s">
        <v>415</v>
      </c>
      <c r="M35" s="1" t="s">
        <v>279</v>
      </c>
      <c r="N35" s="1" t="s">
        <v>279</v>
      </c>
      <c r="O35" s="1" t="s">
        <v>280</v>
      </c>
      <c r="P35" s="1" t="s">
        <v>281</v>
      </c>
      <c r="Q35" s="1" t="s">
        <v>282</v>
      </c>
      <c r="R35" s="1" t="s">
        <v>416</v>
      </c>
      <c r="S35" s="1" t="s">
        <v>284</v>
      </c>
      <c r="T35" s="1" t="s">
        <v>285</v>
      </c>
      <c r="U35" s="1" t="s">
        <v>286</v>
      </c>
    </row>
    <row r="36" s="1" customFormat="1" spans="1:21">
      <c r="A36" s="3">
        <v>18055497776</v>
      </c>
      <c r="B36" s="1" t="s">
        <v>275</v>
      </c>
      <c r="C36" s="1" t="s">
        <v>417</v>
      </c>
      <c r="D36" s="1" t="s">
        <v>418</v>
      </c>
      <c r="E36" s="1" t="s">
        <v>419</v>
      </c>
      <c r="F36" s="1" t="s">
        <v>275</v>
      </c>
      <c r="G36" s="1" t="s">
        <v>271</v>
      </c>
      <c r="H36" s="1" t="s">
        <v>276</v>
      </c>
      <c r="I36" s="1" t="s">
        <v>420</v>
      </c>
      <c r="J36" s="1" t="s">
        <v>278</v>
      </c>
      <c r="K36" s="1" t="s">
        <v>420</v>
      </c>
      <c r="L36" s="1" t="s">
        <v>420</v>
      </c>
      <c r="M36" s="1" t="s">
        <v>279</v>
      </c>
      <c r="N36" s="1" t="s">
        <v>279</v>
      </c>
      <c r="O36" s="1" t="s">
        <v>280</v>
      </c>
      <c r="P36" s="1" t="s">
        <v>281</v>
      </c>
      <c r="Q36" s="1" t="s">
        <v>282</v>
      </c>
      <c r="R36" s="1" t="s">
        <v>421</v>
      </c>
      <c r="S36" s="1" t="s">
        <v>284</v>
      </c>
      <c r="T36" s="1" t="s">
        <v>285</v>
      </c>
      <c r="U36" s="1" t="s">
        <v>286</v>
      </c>
    </row>
    <row r="37" s="1" customFormat="1" spans="1:21">
      <c r="A37" s="3">
        <v>18055488998</v>
      </c>
      <c r="B37" s="1" t="s">
        <v>275</v>
      </c>
      <c r="C37" s="1" t="s">
        <v>422</v>
      </c>
      <c r="D37" s="1" t="s">
        <v>423</v>
      </c>
      <c r="E37" s="1" t="s">
        <v>82</v>
      </c>
      <c r="F37" s="1" t="s">
        <v>275</v>
      </c>
      <c r="G37" s="1" t="s">
        <v>271</v>
      </c>
      <c r="H37" s="1" t="s">
        <v>276</v>
      </c>
      <c r="I37" s="1" t="s">
        <v>424</v>
      </c>
      <c r="J37" s="1" t="s">
        <v>278</v>
      </c>
      <c r="K37" s="1" t="s">
        <v>424</v>
      </c>
      <c r="L37" s="1" t="s">
        <v>424</v>
      </c>
      <c r="M37" s="1" t="s">
        <v>279</v>
      </c>
      <c r="N37" s="1" t="s">
        <v>279</v>
      </c>
      <c r="O37" s="1" t="s">
        <v>280</v>
      </c>
      <c r="P37" s="1" t="s">
        <v>281</v>
      </c>
      <c r="Q37" s="1" t="s">
        <v>282</v>
      </c>
      <c r="R37" s="1" t="s">
        <v>425</v>
      </c>
      <c r="S37" s="1" t="s">
        <v>284</v>
      </c>
      <c r="T37" s="1" t="s">
        <v>285</v>
      </c>
      <c r="U37" s="1" t="s">
        <v>286</v>
      </c>
    </row>
    <row r="38" s="1" customFormat="1" spans="1:21">
      <c r="A38" s="3">
        <v>18055470426</v>
      </c>
      <c r="B38" s="1" t="s">
        <v>275</v>
      </c>
      <c r="C38" s="1" t="s">
        <v>426</v>
      </c>
      <c r="D38" s="1" t="s">
        <v>427</v>
      </c>
      <c r="E38" s="1" t="s">
        <v>428</v>
      </c>
      <c r="F38" s="1" t="s">
        <v>275</v>
      </c>
      <c r="G38" s="1" t="s">
        <v>271</v>
      </c>
      <c r="H38" s="1" t="s">
        <v>276</v>
      </c>
      <c r="I38" s="1" t="s">
        <v>429</v>
      </c>
      <c r="J38" s="1" t="s">
        <v>278</v>
      </c>
      <c r="K38" s="1" t="s">
        <v>429</v>
      </c>
      <c r="L38" s="1" t="s">
        <v>429</v>
      </c>
      <c r="M38" s="1" t="s">
        <v>279</v>
      </c>
      <c r="N38" s="1" t="s">
        <v>279</v>
      </c>
      <c r="O38" s="1" t="s">
        <v>280</v>
      </c>
      <c r="P38" s="1" t="s">
        <v>281</v>
      </c>
      <c r="Q38" s="1" t="s">
        <v>282</v>
      </c>
      <c r="R38" s="1" t="s">
        <v>430</v>
      </c>
      <c r="S38" s="1" t="s">
        <v>284</v>
      </c>
      <c r="T38" s="1" t="s">
        <v>285</v>
      </c>
      <c r="U38" s="1" t="s">
        <v>286</v>
      </c>
    </row>
    <row r="39" s="1" customFormat="1" spans="1:21">
      <c r="A39" s="3">
        <v>18055376158</v>
      </c>
      <c r="B39" s="1" t="s">
        <v>275</v>
      </c>
      <c r="C39" s="1" t="s">
        <v>431</v>
      </c>
      <c r="D39" s="1" t="s">
        <v>432</v>
      </c>
      <c r="E39" s="1" t="s">
        <v>433</v>
      </c>
      <c r="F39" s="1" t="s">
        <v>275</v>
      </c>
      <c r="G39" s="1" t="s">
        <v>271</v>
      </c>
      <c r="H39" s="1" t="s">
        <v>276</v>
      </c>
      <c r="I39" s="1" t="s">
        <v>434</v>
      </c>
      <c r="J39" s="1" t="s">
        <v>278</v>
      </c>
      <c r="K39" s="1" t="s">
        <v>434</v>
      </c>
      <c r="L39" s="1" t="s">
        <v>434</v>
      </c>
      <c r="M39" s="1" t="s">
        <v>279</v>
      </c>
      <c r="N39" s="1" t="s">
        <v>279</v>
      </c>
      <c r="O39" s="1" t="s">
        <v>280</v>
      </c>
      <c r="P39" s="1" t="s">
        <v>281</v>
      </c>
      <c r="Q39" s="1" t="s">
        <v>282</v>
      </c>
      <c r="R39" s="1" t="s">
        <v>435</v>
      </c>
      <c r="S39" s="1" t="s">
        <v>284</v>
      </c>
      <c r="T39" s="1" t="s">
        <v>285</v>
      </c>
      <c r="U39" s="1" t="s">
        <v>286</v>
      </c>
    </row>
    <row r="40" s="1" customFormat="1" spans="1:21">
      <c r="A40" s="3">
        <v>18053828472</v>
      </c>
      <c r="B40" s="1" t="s">
        <v>275</v>
      </c>
      <c r="C40" s="1" t="s">
        <v>436</v>
      </c>
      <c r="D40" s="1" t="s">
        <v>427</v>
      </c>
      <c r="E40" s="1" t="s">
        <v>437</v>
      </c>
      <c r="F40" s="1" t="s">
        <v>275</v>
      </c>
      <c r="G40" s="1" t="s">
        <v>271</v>
      </c>
      <c r="H40" s="1" t="s">
        <v>276</v>
      </c>
      <c r="I40" s="1" t="s">
        <v>429</v>
      </c>
      <c r="J40" s="1" t="s">
        <v>278</v>
      </c>
      <c r="K40" s="1" t="s">
        <v>429</v>
      </c>
      <c r="L40" s="1" t="s">
        <v>429</v>
      </c>
      <c r="M40" s="1" t="s">
        <v>279</v>
      </c>
      <c r="N40" s="1" t="s">
        <v>279</v>
      </c>
      <c r="O40" s="1" t="s">
        <v>280</v>
      </c>
      <c r="P40" s="1" t="s">
        <v>281</v>
      </c>
      <c r="Q40" s="1" t="s">
        <v>282</v>
      </c>
      <c r="R40" s="1" t="s">
        <v>438</v>
      </c>
      <c r="S40" s="1" t="s">
        <v>284</v>
      </c>
      <c r="T40" s="1" t="s">
        <v>285</v>
      </c>
      <c r="U40" s="1" t="s">
        <v>286</v>
      </c>
    </row>
    <row r="41" s="1" customFormat="1" spans="1:21">
      <c r="A41" s="3">
        <v>18053641172</v>
      </c>
      <c r="B41" s="1" t="s">
        <v>439</v>
      </c>
      <c r="C41" s="1" t="s">
        <v>440</v>
      </c>
      <c r="D41" s="1" t="s">
        <v>410</v>
      </c>
      <c r="E41" s="1" t="s">
        <v>69</v>
      </c>
      <c r="F41" s="1" t="s">
        <v>275</v>
      </c>
      <c r="G41" s="1" t="s">
        <v>271</v>
      </c>
      <c r="H41" s="1" t="s">
        <v>276</v>
      </c>
      <c r="I41" s="1" t="s">
        <v>411</v>
      </c>
      <c r="J41" s="1" t="s">
        <v>278</v>
      </c>
      <c r="K41" s="1" t="s">
        <v>411</v>
      </c>
      <c r="L41" s="1" t="s">
        <v>411</v>
      </c>
      <c r="M41" s="1" t="s">
        <v>279</v>
      </c>
      <c r="N41" s="1" t="s">
        <v>279</v>
      </c>
      <c r="O41" s="1" t="s">
        <v>280</v>
      </c>
      <c r="P41" s="1" t="s">
        <v>281</v>
      </c>
      <c r="Q41" s="1" t="s">
        <v>282</v>
      </c>
      <c r="R41" s="1" t="s">
        <v>441</v>
      </c>
      <c r="S41" s="1" t="s">
        <v>284</v>
      </c>
      <c r="T41" s="1" t="s">
        <v>285</v>
      </c>
      <c r="U41" s="1" t="s">
        <v>286</v>
      </c>
    </row>
    <row r="42" s="1" customFormat="1" spans="1:21">
      <c r="A42" s="3">
        <v>18052939872</v>
      </c>
      <c r="B42" s="1" t="s">
        <v>439</v>
      </c>
      <c r="C42" s="1" t="s">
        <v>442</v>
      </c>
      <c r="D42" s="1" t="s">
        <v>410</v>
      </c>
      <c r="E42" s="1" t="s">
        <v>69</v>
      </c>
      <c r="F42" s="1" t="s">
        <v>275</v>
      </c>
      <c r="G42" s="1" t="s">
        <v>271</v>
      </c>
      <c r="H42" s="1" t="s">
        <v>276</v>
      </c>
      <c r="I42" s="1" t="s">
        <v>411</v>
      </c>
      <c r="J42" s="1" t="s">
        <v>278</v>
      </c>
      <c r="K42" s="1" t="s">
        <v>411</v>
      </c>
      <c r="L42" s="1" t="s">
        <v>411</v>
      </c>
      <c r="M42" s="1" t="s">
        <v>279</v>
      </c>
      <c r="N42" s="1" t="s">
        <v>279</v>
      </c>
      <c r="O42" s="1" t="s">
        <v>280</v>
      </c>
      <c r="P42" s="1" t="s">
        <v>281</v>
      </c>
      <c r="Q42" s="1" t="s">
        <v>282</v>
      </c>
      <c r="R42" s="1" t="s">
        <v>443</v>
      </c>
      <c r="S42" s="1" t="s">
        <v>284</v>
      </c>
      <c r="T42" s="1" t="s">
        <v>285</v>
      </c>
      <c r="U42" s="1" t="s">
        <v>286</v>
      </c>
    </row>
    <row r="43" s="1" customFormat="1" spans="1:21">
      <c r="A43" s="3">
        <v>18052799694</v>
      </c>
      <c r="B43" s="1" t="s">
        <v>439</v>
      </c>
      <c r="C43" s="1" t="s">
        <v>444</v>
      </c>
      <c r="D43" s="1" t="s">
        <v>445</v>
      </c>
      <c r="E43" s="1" t="s">
        <v>65</v>
      </c>
      <c r="F43" s="1" t="s">
        <v>439</v>
      </c>
      <c r="G43" s="1" t="s">
        <v>271</v>
      </c>
      <c r="H43" s="1" t="s">
        <v>276</v>
      </c>
      <c r="I43" s="1" t="s">
        <v>446</v>
      </c>
      <c r="J43" s="1" t="s">
        <v>278</v>
      </c>
      <c r="K43" s="1" t="s">
        <v>446</v>
      </c>
      <c r="L43" s="1" t="s">
        <v>446</v>
      </c>
      <c r="M43" s="1" t="s">
        <v>279</v>
      </c>
      <c r="N43" s="1" t="s">
        <v>279</v>
      </c>
      <c r="O43" s="1" t="s">
        <v>280</v>
      </c>
      <c r="P43" s="1" t="s">
        <v>281</v>
      </c>
      <c r="Q43" s="1" t="s">
        <v>282</v>
      </c>
      <c r="R43" s="1" t="s">
        <v>447</v>
      </c>
      <c r="S43" s="1" t="s">
        <v>284</v>
      </c>
      <c r="T43" s="1" t="s">
        <v>285</v>
      </c>
      <c r="U43" s="1" t="s">
        <v>286</v>
      </c>
    </row>
    <row r="44" s="1" customFormat="1" spans="1:21">
      <c r="A44" s="3">
        <v>18052461733</v>
      </c>
      <c r="B44" s="1" t="s">
        <v>439</v>
      </c>
      <c r="C44" s="1" t="s">
        <v>448</v>
      </c>
      <c r="D44" s="1" t="s">
        <v>449</v>
      </c>
      <c r="E44" s="1" t="s">
        <v>61</v>
      </c>
      <c r="F44" s="1" t="s">
        <v>439</v>
      </c>
      <c r="G44" s="1" t="s">
        <v>271</v>
      </c>
      <c r="H44" s="1" t="s">
        <v>276</v>
      </c>
      <c r="I44" s="1" t="s">
        <v>450</v>
      </c>
      <c r="J44" s="1" t="s">
        <v>278</v>
      </c>
      <c r="K44" s="1" t="s">
        <v>450</v>
      </c>
      <c r="L44" s="1" t="s">
        <v>450</v>
      </c>
      <c r="M44" s="1" t="s">
        <v>279</v>
      </c>
      <c r="N44" s="1" t="s">
        <v>279</v>
      </c>
      <c r="O44" s="1" t="s">
        <v>280</v>
      </c>
      <c r="P44" s="1" t="s">
        <v>281</v>
      </c>
      <c r="Q44" s="1" t="s">
        <v>282</v>
      </c>
      <c r="R44" s="1" t="s">
        <v>451</v>
      </c>
      <c r="S44" s="1" t="s">
        <v>284</v>
      </c>
      <c r="T44" s="1" t="s">
        <v>285</v>
      </c>
      <c r="U44" s="1" t="s">
        <v>286</v>
      </c>
    </row>
    <row r="45" s="1" customFormat="1" spans="1:21">
      <c r="A45" s="3">
        <v>18050613841</v>
      </c>
      <c r="B45" s="1" t="s">
        <v>439</v>
      </c>
      <c r="C45" s="1" t="s">
        <v>452</v>
      </c>
      <c r="D45" s="1" t="s">
        <v>453</v>
      </c>
      <c r="E45" s="1" t="s">
        <v>57</v>
      </c>
      <c r="F45" s="1" t="s">
        <v>275</v>
      </c>
      <c r="G45" s="1" t="s">
        <v>271</v>
      </c>
      <c r="H45" s="1" t="s">
        <v>276</v>
      </c>
      <c r="I45" s="1" t="s">
        <v>454</v>
      </c>
      <c r="J45" s="1" t="s">
        <v>278</v>
      </c>
      <c r="K45" s="1" t="s">
        <v>454</v>
      </c>
      <c r="L45" s="1" t="s">
        <v>454</v>
      </c>
      <c r="M45" s="1" t="s">
        <v>279</v>
      </c>
      <c r="N45" s="1" t="s">
        <v>279</v>
      </c>
      <c r="O45" s="1" t="s">
        <v>280</v>
      </c>
      <c r="P45" s="1" t="s">
        <v>281</v>
      </c>
      <c r="Q45" s="1" t="s">
        <v>282</v>
      </c>
      <c r="R45" s="1" t="s">
        <v>455</v>
      </c>
      <c r="S45" s="1" t="s">
        <v>284</v>
      </c>
      <c r="T45" s="1" t="s">
        <v>285</v>
      </c>
      <c r="U45" s="1" t="s">
        <v>286</v>
      </c>
    </row>
    <row r="46" s="1" customFormat="1" spans="1:21">
      <c r="A46" s="3">
        <v>18050308705</v>
      </c>
      <c r="B46" s="1" t="s">
        <v>439</v>
      </c>
      <c r="C46" s="1" t="s">
        <v>456</v>
      </c>
      <c r="D46" s="1" t="s">
        <v>457</v>
      </c>
      <c r="E46" s="1" t="s">
        <v>49</v>
      </c>
      <c r="F46" s="1" t="s">
        <v>439</v>
      </c>
      <c r="G46" s="1" t="s">
        <v>271</v>
      </c>
      <c r="H46" s="1" t="s">
        <v>276</v>
      </c>
      <c r="I46" s="1" t="s">
        <v>458</v>
      </c>
      <c r="J46" s="1" t="s">
        <v>278</v>
      </c>
      <c r="K46" s="1" t="s">
        <v>458</v>
      </c>
      <c r="L46" s="1" t="s">
        <v>458</v>
      </c>
      <c r="M46" s="1" t="s">
        <v>279</v>
      </c>
      <c r="N46" s="1" t="s">
        <v>279</v>
      </c>
      <c r="O46" s="1" t="s">
        <v>280</v>
      </c>
      <c r="P46" s="1" t="s">
        <v>281</v>
      </c>
      <c r="Q46" s="1" t="s">
        <v>282</v>
      </c>
      <c r="R46" s="1" t="s">
        <v>459</v>
      </c>
      <c r="S46" s="1" t="s">
        <v>284</v>
      </c>
      <c r="T46" s="1" t="s">
        <v>285</v>
      </c>
      <c r="U46" s="1" t="s">
        <v>286</v>
      </c>
    </row>
    <row r="47" s="1" customFormat="1" spans="1:21">
      <c r="A47" s="3">
        <v>18049785225</v>
      </c>
      <c r="B47" s="1" t="s">
        <v>439</v>
      </c>
      <c r="C47" s="1" t="s">
        <v>460</v>
      </c>
      <c r="D47" s="1" t="s">
        <v>461</v>
      </c>
      <c r="E47" s="1" t="s">
        <v>44</v>
      </c>
      <c r="F47" s="1" t="s">
        <v>439</v>
      </c>
      <c r="G47" s="1" t="s">
        <v>271</v>
      </c>
      <c r="H47" s="1" t="s">
        <v>276</v>
      </c>
      <c r="I47" s="1" t="s">
        <v>462</v>
      </c>
      <c r="J47" s="1" t="s">
        <v>278</v>
      </c>
      <c r="K47" s="1" t="s">
        <v>462</v>
      </c>
      <c r="L47" s="1" t="s">
        <v>462</v>
      </c>
      <c r="M47" s="1" t="s">
        <v>279</v>
      </c>
      <c r="N47" s="1" t="s">
        <v>279</v>
      </c>
      <c r="O47" s="1" t="s">
        <v>280</v>
      </c>
      <c r="P47" s="1" t="s">
        <v>281</v>
      </c>
      <c r="Q47" s="1" t="s">
        <v>282</v>
      </c>
      <c r="R47" s="1" t="s">
        <v>463</v>
      </c>
      <c r="S47" s="1" t="s">
        <v>284</v>
      </c>
      <c r="T47" s="1" t="s">
        <v>285</v>
      </c>
      <c r="U47" s="1" t="s">
        <v>286</v>
      </c>
    </row>
    <row r="48" s="1" customFormat="1" spans="1:21">
      <c r="A48" s="3">
        <v>18038651651</v>
      </c>
      <c r="B48" s="1" t="s">
        <v>464</v>
      </c>
      <c r="C48" s="1" t="s">
        <v>465</v>
      </c>
      <c r="D48" s="1" t="s">
        <v>466</v>
      </c>
      <c r="E48" s="1" t="s">
        <v>40</v>
      </c>
      <c r="F48" s="1" t="s">
        <v>275</v>
      </c>
      <c r="G48" s="1" t="s">
        <v>271</v>
      </c>
      <c r="H48" s="1" t="s">
        <v>276</v>
      </c>
      <c r="I48" s="1" t="s">
        <v>429</v>
      </c>
      <c r="J48" s="1" t="s">
        <v>278</v>
      </c>
      <c r="K48" s="1" t="s">
        <v>429</v>
      </c>
      <c r="L48" s="1" t="s">
        <v>429</v>
      </c>
      <c r="M48" s="1" t="s">
        <v>279</v>
      </c>
      <c r="N48" s="1" t="s">
        <v>279</v>
      </c>
      <c r="O48" s="1" t="s">
        <v>280</v>
      </c>
      <c r="P48" s="1" t="s">
        <v>281</v>
      </c>
      <c r="Q48" s="1" t="s">
        <v>282</v>
      </c>
      <c r="R48" s="1" t="s">
        <v>467</v>
      </c>
      <c r="S48" s="1" t="s">
        <v>284</v>
      </c>
      <c r="T48" s="1" t="s">
        <v>285</v>
      </c>
      <c r="U48" s="1" t="s">
        <v>286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2022-06-21T02:00:06Z</dcterms:created>
  <dcterms:modified xsi:type="dcterms:W3CDTF">2022-06-21T02:08:54Z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558909AAD37542FD9E8D38AA065643FF</vt:lpwstr>
  </property>
  <property fmtid="{D5CDD505-2E9C-101B-9397-08002B2CF9AE}" pid="3" name="KSOProductBuildVer">
    <vt:lpwstr>2052-11.1.0.11830</vt:lpwstr>
  </property>
</Properties>
</file>