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对账!$A$1:$X$76</definedName>
  </definedNames>
  <calcPr calcId="144525"/>
</workbook>
</file>

<file path=xl/sharedStrings.xml><?xml version="1.0" encoding="utf-8"?>
<sst xmlns="http://schemas.openxmlformats.org/spreadsheetml/2006/main" count="2407" uniqueCount="627">
  <si>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</si>
  <si>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</si>
  <si>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</si>
  <si>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</si>
  <si>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</si>
  <si>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</si>
  <si>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</si>
  <si>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</si>
  <si>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</si>
  <si>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</si>
  <si>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</si>
  <si>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</si>
  <si>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</si>
  <si>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</si>
  <si>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</si>
  <si>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</si>
  <si>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</si>
  <si>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</si>
  <si>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</si>
  <si>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</si>
  <si>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</si>
  <si>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</si>
  <si>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</si>
  <si>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</si>
  <si>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</si>
  <si>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18031954947	</t>
  </si>
  <si>
    <t>Ctrip</t>
  </si>
  <si>
    <t>正常</t>
  </si>
  <si>
    <t>[杭州]杭州馨乐庭银泰城服务公寓(80244121)</t>
  </si>
  <si>
    <t>两房行政套房&lt;2人入住&gt;&lt;早餐&gt;</t>
  </si>
  <si>
    <t>CNY</t>
  </si>
  <si>
    <t>毕怡然</t>
  </si>
  <si>
    <t>CA13744220622CNY</t>
  </si>
  <si>
    <t>未提现</t>
  </si>
  <si>
    <t>携程开票</t>
  </si>
  <si>
    <t xml:space="preserve">	</t>
  </si>
  <si>
    <t xml:space="preserve">62639SE003977	</t>
  </si>
  <si>
    <t xml:space="preserve">18035215500	</t>
  </si>
  <si>
    <t>[大连]汉庭酒店(大连中山广场地铁站店)(83901428)</t>
  </si>
  <si>
    <t>高级大床房&lt;2人入住&gt;</t>
  </si>
  <si>
    <t>任宇博</t>
  </si>
  <si>
    <t xml:space="preserve">R1160012086819443001	</t>
  </si>
  <si>
    <t>退单</t>
  </si>
  <si>
    <t xml:space="preserve">18046344066	</t>
  </si>
  <si>
    <t>[台中]薆悦酒店(台中馆)(Inhouse Hotel Taichung)(80941408)</t>
  </si>
  <si>
    <t>精品大床房&lt;2人入住&gt;</t>
  </si>
  <si>
    <t>TSENG/SHUOYEN</t>
  </si>
  <si>
    <t xml:space="preserve">18050189980	</t>
  </si>
  <si>
    <t>[萧县]萧县青皮树酒店(龙湖路店)(80245889)</t>
  </si>
  <si>
    <t>商务双床房&lt;2人入住&gt;</t>
  </si>
  <si>
    <t>陈计波,丁海庆</t>
  </si>
  <si>
    <t xml:space="preserve">(GRT)76648280;	</t>
  </si>
  <si>
    <t xml:space="preserve">18052086616	</t>
  </si>
  <si>
    <t>[巴黎]巴黎钻石歌剧院安珀酒店(Maison Albar Hotels le Diamond)(93872584)</t>
  </si>
  <si>
    <t>高级房&lt;2人入住&gt;</t>
  </si>
  <si>
    <t>CHENG/XINHUI,WANG/YUANYUAN</t>
  </si>
  <si>
    <t xml:space="preserve">504764	</t>
  </si>
  <si>
    <t xml:space="preserve">18054999999	</t>
  </si>
  <si>
    <t>[台南]枫华沐月台南行馆(Maple Hotel)(80941671)</t>
  </si>
  <si>
    <t>豪华双人房&lt;2人入住&gt;</t>
  </si>
  <si>
    <t>HUANG/YICHIA</t>
  </si>
  <si>
    <t xml:space="preserve">106080	</t>
  </si>
  <si>
    <t xml:space="preserve">18055845691	</t>
  </si>
  <si>
    <t>[海口]海口蓝庭城市度假酒店(85539179)</t>
  </si>
  <si>
    <t>地中海慢调房&lt;2人入住&gt;</t>
  </si>
  <si>
    <t>江梦军</t>
  </si>
  <si>
    <t xml:space="preserve">18056480552	</t>
  </si>
  <si>
    <t>[东营]锦江之星(东营西二路店)(92485120)</t>
  </si>
  <si>
    <t>特价大小双床房&lt;2人入住&gt;</t>
  </si>
  <si>
    <t>张宏宇</t>
  </si>
  <si>
    <t xml:space="preserve">104467728694	</t>
  </si>
  <si>
    <t xml:space="preserve">18059012439	</t>
  </si>
  <si>
    <t>[广州]普琳商务公寓（广州鱼窝头店）(91301517)</t>
  </si>
  <si>
    <t>优雅大床房&lt;2人入住&gt;</t>
  </si>
  <si>
    <t>丘岳现</t>
  </si>
  <si>
    <t xml:space="preserve">18059600516	</t>
  </si>
  <si>
    <t>[昆明]如家睿柏·云酒店(昆明长水国际机场店)(91109272)</t>
  </si>
  <si>
    <t>标准双床房&lt;2人入住&gt;</t>
  </si>
  <si>
    <t>陈杰</t>
  </si>
  <si>
    <t>取消</t>
  </si>
  <si>
    <t xml:space="preserve">18059799041	</t>
  </si>
  <si>
    <t>[香港]MK居停(MK STAY)(80243700)</t>
  </si>
  <si>
    <t>标准大床房&lt;2人入住&gt;</t>
  </si>
  <si>
    <t>ng/chunlam</t>
  </si>
  <si>
    <t xml:space="preserve">EXP-1954637447	</t>
  </si>
  <si>
    <t xml:space="preserve">18059805067	</t>
  </si>
  <si>
    <t>[迪拜]特科姆斯格内彻酒店(Signature 1 Hotel Dubai Tecom)(93871064)</t>
  </si>
  <si>
    <t>经典双床房&lt;2人入住&gt;</t>
  </si>
  <si>
    <t>Qasim /muhammad</t>
  </si>
  <si>
    <t xml:space="preserve">68621SE059502	</t>
  </si>
  <si>
    <t xml:space="preserve">18059833503	</t>
  </si>
  <si>
    <t>[合肥]合肥艾雅主题宾馆(92788407)</t>
  </si>
  <si>
    <t>双床房&lt;2人入住&gt;</t>
  </si>
  <si>
    <t>张松</t>
  </si>
  <si>
    <t xml:space="preserve">18059865638	</t>
  </si>
  <si>
    <t>[海阳]派酒店(海阳汽车站商业中心店)(80246572)</t>
  </si>
  <si>
    <t>惠选大床房&lt;2人入住&gt;</t>
  </si>
  <si>
    <t>成晓鹏</t>
  </si>
  <si>
    <t xml:space="preserve">18059876239	</t>
  </si>
  <si>
    <t>[重庆]重庆海岸线商务酒店(91301045)</t>
  </si>
  <si>
    <t>豪华大床房&lt;2人入住&gt;</t>
  </si>
  <si>
    <t>马珊珊</t>
  </si>
  <si>
    <t xml:space="preserve">18059880834	</t>
  </si>
  <si>
    <t>[西安]西安枫叶公寓式酒店(92787733)</t>
  </si>
  <si>
    <t>特惠大床房&lt;2人入住&gt;</t>
  </si>
  <si>
    <t>李艳凤</t>
  </si>
  <si>
    <t xml:space="preserve">18059935153	</t>
  </si>
  <si>
    <t>[三亚]哪里那里海岸精品客栈(三亚大东海店)(92779652)</t>
  </si>
  <si>
    <t>特惠主题房&lt;2人入住&gt;</t>
  </si>
  <si>
    <t>丹丹</t>
  </si>
  <si>
    <t xml:space="preserve">18060014277	</t>
  </si>
  <si>
    <t>[杭州]云鲤酒店(杭州浙二医院店)(91300420)</t>
  </si>
  <si>
    <t>舒适大床房&lt;2人入住&gt;</t>
  </si>
  <si>
    <t>徐鹏</t>
  </si>
  <si>
    <t xml:space="preserve">2578105	</t>
  </si>
  <si>
    <t xml:space="preserve">18060029466	</t>
  </si>
  <si>
    <t>[成都]成都斯维登服务公寓(蜀都万达一里阳光店)(91108873)</t>
  </si>
  <si>
    <t>张博</t>
  </si>
  <si>
    <t xml:space="preserve">18060046557	</t>
  </si>
  <si>
    <t>[成武]格林豪泰酒店(成武大明湖路店)(80249169)</t>
  </si>
  <si>
    <t>唐权</t>
  </si>
  <si>
    <t xml:space="preserve">(GRT)76680337;	</t>
  </si>
  <si>
    <t xml:space="preserve">18060197452	</t>
  </si>
  <si>
    <t>[深圳]深圳源悦商务酒店（深圳北站壹城中心店）(85540246)</t>
  </si>
  <si>
    <t>特惠房&lt;2人入住&gt;</t>
  </si>
  <si>
    <t>邓翠萍</t>
  </si>
  <si>
    <t xml:space="preserve">18060197356	</t>
  </si>
  <si>
    <t>[枣庄]尚客优精选酒店(枣庄振兴路吉品街店)(92484062)</t>
  </si>
  <si>
    <t>赵起发</t>
  </si>
  <si>
    <t xml:space="preserve">(THK)YD00571220606114130037;	</t>
  </si>
  <si>
    <t xml:space="preserve">18060253139	</t>
  </si>
  <si>
    <t>[广州]优栈江景公寓(广州南沙万达广场店)(92779592)</t>
  </si>
  <si>
    <t>江景大床房&lt;2人入住&gt;</t>
  </si>
  <si>
    <t>彭丽</t>
  </si>
  <si>
    <t xml:space="preserve">18060272013	</t>
  </si>
  <si>
    <t>[兰州]兰州朗思特酒店(91108550)</t>
  </si>
  <si>
    <t>舒享智能投影大床房&lt;2人入住&gt;</t>
  </si>
  <si>
    <t>曹斌鸿</t>
  </si>
  <si>
    <t xml:space="preserve">18060274565	</t>
  </si>
  <si>
    <t>[null](91300841)</t>
  </si>
  <si>
    <t xml:space="preserve">18060283656	</t>
  </si>
  <si>
    <t>[重庆]重庆斯维登服务公寓(星耀天地)(91300035)</t>
  </si>
  <si>
    <t>格调大床房&lt;2人入住&gt;</t>
  </si>
  <si>
    <t>王明明</t>
  </si>
  <si>
    <t xml:space="preserve">Acknowledged	</t>
  </si>
  <si>
    <t xml:space="preserve">18060299894	</t>
  </si>
  <si>
    <t>[南昌]南昌意环国际酒店(85540072)</t>
  </si>
  <si>
    <t>特价单间&lt;2人入住&gt;&lt;早餐&gt;</t>
  </si>
  <si>
    <t>蓝高辉</t>
  </si>
  <si>
    <t xml:space="preserve">18060300063	</t>
  </si>
  <si>
    <t>[巢湖]巢湖中心商务酒店(85538868)</t>
  </si>
  <si>
    <t>吴冲</t>
  </si>
  <si>
    <t xml:space="preserve">18060303482	</t>
  </si>
  <si>
    <t>[桂林]临桂大酒店(桂林火车站店)(85539470)</t>
  </si>
  <si>
    <t>特惠标准间&lt;2人入住&gt;</t>
  </si>
  <si>
    <t>赵东伟</t>
  </si>
  <si>
    <t xml:space="preserve">18060285226	</t>
  </si>
  <si>
    <t>[宁乡]宁乡美维雅时尚酒店(92779781)</t>
  </si>
  <si>
    <t>张建华</t>
  </si>
  <si>
    <t xml:space="preserve">18060343006	</t>
  </si>
  <si>
    <t>[宁武]贝壳酒店(宁武凤舞广场店)(82341536)</t>
  </si>
  <si>
    <t>时尚大床房&lt;2人入住&gt;</t>
  </si>
  <si>
    <t>朱丽达</t>
  </si>
  <si>
    <t xml:space="preserve">(GRT)76683339;	</t>
  </si>
  <si>
    <t xml:space="preserve">18060363642	</t>
  </si>
  <si>
    <t>张佳莉</t>
  </si>
  <si>
    <t xml:space="preserve">18060412921	</t>
  </si>
  <si>
    <t>[重庆]重庆零二三商务酒店(92779892)</t>
  </si>
  <si>
    <t>精选双床房&lt;2人入住&gt;&lt;早餐&gt;</t>
  </si>
  <si>
    <t>邓鸿志</t>
  </si>
  <si>
    <t xml:space="preserve">18061411184	</t>
  </si>
  <si>
    <t>kwan/kamlung</t>
  </si>
  <si>
    <t xml:space="preserve">2578372	</t>
  </si>
  <si>
    <t xml:space="preserve">EXP-1954776898	</t>
  </si>
  <si>
    <t xml:space="preserve">18061513738	</t>
  </si>
  <si>
    <t>[绵阳]绵阳忘归连锁酒店(88634042)</t>
  </si>
  <si>
    <t>豪华双床房&lt;2人入住&gt;</t>
  </si>
  <si>
    <t>闫小利</t>
  </si>
  <si>
    <t xml:space="preserve">18061632145	</t>
  </si>
  <si>
    <t>皇甫燕</t>
  </si>
  <si>
    <t xml:space="preserve">18061702877	</t>
  </si>
  <si>
    <t>[佛山]佛山金的宾馆(85539612)</t>
  </si>
  <si>
    <t>标准单人房&lt;2人入住&gt;</t>
  </si>
  <si>
    <t>陆运凯</t>
  </si>
  <si>
    <t xml:space="preserve">18061711038	</t>
  </si>
  <si>
    <t>[广州]OYO广州市金泰酒店(92787584)</t>
  </si>
  <si>
    <t>伍建校</t>
  </si>
  <si>
    <t xml:space="preserve">18061803791	</t>
  </si>
  <si>
    <t>[西归浦市]西归浦JS酒店(Seogwipo JS Hotel)(93870261)</t>
  </si>
  <si>
    <t>标准双人床房&lt;2人入住&gt;</t>
  </si>
  <si>
    <t>Kim/Jisin</t>
  </si>
  <si>
    <t xml:space="preserve">18061822739	</t>
  </si>
  <si>
    <t>[广州]奕梦酒店(广州华南理工大学五山校区店)(92787516)</t>
  </si>
  <si>
    <t>智能筑梦大床房&lt;2人入住&gt;</t>
  </si>
  <si>
    <t>熊美</t>
  </si>
  <si>
    <t xml:space="preserve">18061847352	</t>
  </si>
  <si>
    <t>[肥西]肥西澳莱湾宾馆(92783445)</t>
  </si>
  <si>
    <t>轻享大床房&lt;2人入住&gt;</t>
  </si>
  <si>
    <t>吕孝康</t>
  </si>
  <si>
    <t xml:space="preserve">18061873136	</t>
  </si>
  <si>
    <t>[琼海]格林豪泰酒店(琼海博鳌火车站店)(92484814)</t>
  </si>
  <si>
    <t>景观大床房&lt;2人入住&gt;</t>
  </si>
  <si>
    <t>陈翔宇</t>
  </si>
  <si>
    <t xml:space="preserve">(GRT)76686171;	</t>
  </si>
  <si>
    <t xml:space="preserve">18062032711	</t>
  </si>
  <si>
    <t>[百色]百色翰德酒店(92125685)</t>
  </si>
  <si>
    <t>罗育金</t>
  </si>
  <si>
    <t xml:space="preserve">18062036611	</t>
  </si>
  <si>
    <t>[高雄]天艺商旅(SKYONE HOTEL)(80942062)</t>
  </si>
  <si>
    <t>标准双人房(无窗)&lt;2人入住&gt;</t>
  </si>
  <si>
    <t>LIN/FANGYU</t>
  </si>
  <si>
    <t xml:space="preserve">18062077487	</t>
  </si>
  <si>
    <t>[成都]布丁酒店(成都华西医大店)(91108946)</t>
  </si>
  <si>
    <t>高彦鹏</t>
  </si>
  <si>
    <t xml:space="preserve">18062102210	</t>
  </si>
  <si>
    <t>[成都]怡莱酒店(成都红星桥地铁站店）(93874141)</t>
  </si>
  <si>
    <t>大床房&lt;2人入住&gt;</t>
  </si>
  <si>
    <t>姚艺</t>
  </si>
  <si>
    <t xml:space="preserve">R9004189087235339001	</t>
  </si>
  <si>
    <t xml:space="preserve">18062120128	</t>
  </si>
  <si>
    <t>[贵阳]贵阳半亩方塘客栈(92779638)</t>
  </si>
  <si>
    <t>特价标间&lt;2人入住&gt;</t>
  </si>
  <si>
    <t>黄婷</t>
  </si>
  <si>
    <t xml:space="preserve">18062143379	</t>
  </si>
  <si>
    <t>[佛山]维尔斯酒店（佛山官窑大道店）(85539670)</t>
  </si>
  <si>
    <t>迷你房&lt;2人入住&gt;</t>
  </si>
  <si>
    <t>邹前峰</t>
  </si>
  <si>
    <t xml:space="preserve">18062152653	</t>
  </si>
  <si>
    <t>[石家庄]华驿酒店(石家庄槐安西路红旗大街高校区店)(92126924)</t>
  </si>
  <si>
    <t>特惠标准房(无窗)&lt;2人入住&gt;</t>
  </si>
  <si>
    <t>冀同贺</t>
  </si>
  <si>
    <t xml:space="preserve">18062156740	</t>
  </si>
  <si>
    <t>[温州]温州瑞佳宾馆(85539202)</t>
  </si>
  <si>
    <t>标准标准间&lt;2人入住&gt;</t>
  </si>
  <si>
    <t>杨小东</t>
  </si>
  <si>
    <t xml:space="preserve">18062220167	</t>
  </si>
  <si>
    <t>[单县]格林豪泰(单县浙江商贸城店)(80245977)</t>
  </si>
  <si>
    <t>套房&lt;2人入住&gt;</t>
  </si>
  <si>
    <t>郑镇涛</t>
  </si>
  <si>
    <t xml:space="preserve">(GRT)76688078;	</t>
  </si>
  <si>
    <t xml:space="preserve">18062312037	</t>
  </si>
  <si>
    <t>[成都]城上轻居酒店（成都新都店）(92787350)</t>
  </si>
  <si>
    <t>超享双床房&lt;2人入住&gt;</t>
  </si>
  <si>
    <t>刘明</t>
  </si>
  <si>
    <t xml:space="preserve">18062410499	</t>
  </si>
  <si>
    <t>[济南]济南航顺商务宾馆(88620982)</t>
  </si>
  <si>
    <t>商务单人间&lt;2人入住&gt;</t>
  </si>
  <si>
    <t>王宗仕</t>
  </si>
  <si>
    <t xml:space="preserve">18062449300	</t>
  </si>
  <si>
    <t>[惠水]IU酒店(惠水财经大学店)(92484235)</t>
  </si>
  <si>
    <t>小U·舒适大床房&lt;2人入住&gt;</t>
  </si>
  <si>
    <t>王迪</t>
  </si>
  <si>
    <t xml:space="preserve">104470412124	</t>
  </si>
  <si>
    <t xml:space="preserve">18062531450	</t>
  </si>
  <si>
    <t>[成都]沐柠morning酒店(成都兴隆湖店)(92038979)</t>
  </si>
  <si>
    <t>精选特惠大床房&lt;2人入住&gt;</t>
  </si>
  <si>
    <t>梅盛如</t>
  </si>
  <si>
    <t xml:space="preserve">18062603852	</t>
  </si>
  <si>
    <t>[吉安县]尚客优连锁酒店(吉安县二七路店)(80248558)</t>
  </si>
  <si>
    <t>陈文豪</t>
  </si>
  <si>
    <t xml:space="preserve">(THK)YD02126220606180459827;	</t>
  </si>
  <si>
    <t xml:space="preserve">18062774370	</t>
  </si>
  <si>
    <t>[广州]IU酒店(广州高铁南站钟村地铁站店)(80246370)</t>
  </si>
  <si>
    <t>小U精致大床房(无窗)&lt;2人入住&gt;</t>
  </si>
  <si>
    <t>黄国权</t>
  </si>
  <si>
    <t xml:space="preserve">18062784016	</t>
  </si>
  <si>
    <t>[合肥]合肥佳居商务宾馆(92788037)</t>
  </si>
  <si>
    <t>段自力</t>
  </si>
  <si>
    <t xml:space="preserve">18062832057	</t>
  </si>
  <si>
    <t>[阳春]海悦湾商务酒店（阳春恒生壹号广场店）(91108625)</t>
  </si>
  <si>
    <t>商务大床房&lt;2人入住&gt;&lt;早餐&gt;</t>
  </si>
  <si>
    <t>黄齐斌</t>
  </si>
  <si>
    <t xml:space="preserve">18062868518	</t>
  </si>
  <si>
    <t>钟志军</t>
  </si>
  <si>
    <t xml:space="preserve">(THK)YD02126220606191747581;	</t>
  </si>
  <si>
    <t xml:space="preserve">18062980862	</t>
  </si>
  <si>
    <t>[沧州]尚客优快捷酒店(沧州国际五金城店)(80246361)</t>
  </si>
  <si>
    <t>特惠大床房(无窗)&lt;2人入住&gt;</t>
  </si>
  <si>
    <t>胡镇</t>
  </si>
  <si>
    <t xml:space="preserve">(THK)YD01619220606195627251;	</t>
  </si>
  <si>
    <t xml:space="preserve">18063003775	</t>
  </si>
  <si>
    <t>[深圳]深圳云栖轻奢酒店(92787421)</t>
  </si>
  <si>
    <t>王景炜</t>
  </si>
  <si>
    <t xml:space="preserve">王景炜	</t>
  </si>
  <si>
    <t xml:space="preserve">18063005790	</t>
  </si>
  <si>
    <t>[广州]上苑连锁酒店(广州上下九店)(83901321)</t>
  </si>
  <si>
    <t>日式榻榻米房&lt;2人入住&gt;</t>
  </si>
  <si>
    <t>袁连慧</t>
  </si>
  <si>
    <t xml:space="preserve">0	</t>
  </si>
  <si>
    <t xml:space="preserve">18063017124	</t>
  </si>
  <si>
    <t>[null](80249368)</t>
  </si>
  <si>
    <t xml:space="preserve">18063047957	</t>
  </si>
  <si>
    <t>[贵阳]IU酒店(贵阳国际会展中心金融城店)(76296779)</t>
  </si>
  <si>
    <t>车成</t>
  </si>
  <si>
    <t xml:space="preserve">18063112991	</t>
  </si>
  <si>
    <t>[佛山]维也纳酒店(佛山龙江会展中心店)(83901343)</t>
  </si>
  <si>
    <t>曾桂安,刘广峰,吴辉</t>
  </si>
  <si>
    <t xml:space="preserve">104470914154	</t>
  </si>
  <si>
    <t xml:space="preserve">18063128579	</t>
  </si>
  <si>
    <t>[null](92782862)</t>
  </si>
  <si>
    <t xml:space="preserve">18063131079	</t>
  </si>
  <si>
    <t>[成都]OYU成都金鑫宾馆(92787417)</t>
  </si>
  <si>
    <t>商务双人房&lt;2人入住&gt;</t>
  </si>
  <si>
    <t>张平</t>
  </si>
  <si>
    <t xml:space="preserve">18063148971	</t>
  </si>
  <si>
    <t>[贵阳]贵阳中铁酒店(88634057)</t>
  </si>
  <si>
    <t>李蝶</t>
  </si>
  <si>
    <t xml:space="preserve">18064324959	</t>
  </si>
  <si>
    <t>[乌鲁木齐]乌鲁木齐鑫华轩商务宾馆(92038844)</t>
  </si>
  <si>
    <t>小单间&lt;2人入住&gt;</t>
  </si>
  <si>
    <t>其仁巴特</t>
  </si>
  <si>
    <t xml:space="preserve">18064340419	</t>
  </si>
  <si>
    <t>[勐海]勐海茶王大酒店(92129586)</t>
  </si>
  <si>
    <t>舒适标准间&lt;2人入住&gt;</t>
  </si>
  <si>
    <t>何红清</t>
  </si>
  <si>
    <t xml:space="preserve">18064417090	</t>
  </si>
  <si>
    <t>[重庆]7天优品酒店(重庆汽博中心金童路轻轨站店)(82340554)</t>
  </si>
  <si>
    <t>精选特优房（无窗）&lt;2人入住&gt;</t>
  </si>
  <si>
    <t>曹松生</t>
  </si>
  <si>
    <t xml:space="preserve">18064530602	</t>
  </si>
  <si>
    <t>[哈尔滨]哈尔滨凯旋精品酒店(85538588)</t>
  </si>
  <si>
    <t>魏春兆</t>
  </si>
  <si>
    <t xml:space="preserve">18064681117	</t>
  </si>
  <si>
    <t>[成都]山萌酒店（中华名城文化体育中心店)(92787069)</t>
  </si>
  <si>
    <t>现代大圆床房&lt;2人入住&gt;&lt;早餐&gt;</t>
  </si>
  <si>
    <t>何涛</t>
  </si>
  <si>
    <t xml:space="preserve">18046495625	</t>
  </si>
  <si>
    <t>[台东]台东门廷若室·河堤左岸馆(Tiin Tinn·Rivershore B&amp;B)(81211225)</t>
  </si>
  <si>
    <t>标准四人房&lt;2人入住&gt;&lt;早餐&gt;</t>
  </si>
  <si>
    <t>TENG/KAIWEN</t>
  </si>
  <si>
    <t xml:space="preserve">EXP-1953325837	</t>
  </si>
  <si>
    <t>，</t>
  </si>
  <si>
    <t>18046495625此单多收1279元退回</t>
  </si>
  <si>
    <t>12972 CNY</t>
  </si>
  <si>
    <t>A220622100818481</t>
  </si>
  <si>
    <t>A2206221008593605</t>
  </si>
  <si>
    <t>总计：12972元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</si>
  <si>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</si>
  <si>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</si>
  <si>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</si>
  <si>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</si>
  <si>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</si>
  <si>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</si>
  <si>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</si>
  <si>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</si>
  <si>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</si>
  <si>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</si>
  <si>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</si>
  <si>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</si>
  <si>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</si>
  <si>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</si>
  <si>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</si>
  <si>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</si>
  <si>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</si>
  <si>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</si>
  <si>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2022-06-06</t>
  </si>
  <si>
    <t>2579088</t>
  </si>
  <si>
    <t>山萌酒店(成都中华名城店)</t>
  </si>
  <si>
    <t>2022-06-07</t>
  </si>
  <si>
    <t>退房日月结</t>
  </si>
  <si>
    <t>137.00</t>
  </si>
  <si>
    <t>RMB</t>
  </si>
  <si>
    <t>0</t>
  </si>
  <si>
    <t>0.00</t>
  </si>
  <si>
    <t>携程汇登国内直连</t>
  </si>
  <si>
    <t>01.011264</t>
  </si>
  <si>
    <t>2022-06-06 23:30:21</t>
  </si>
  <si>
    <t>否</t>
  </si>
  <si>
    <t>广州汇登信息科技有限公司</t>
  </si>
  <si>
    <t>直连</t>
  </si>
  <si>
    <t>2579043</t>
  </si>
  <si>
    <t>凯旋精品酒店</t>
  </si>
  <si>
    <t>125.00</t>
  </si>
  <si>
    <t>2022-06-06 22:50:19</t>
  </si>
  <si>
    <t>2579026</t>
  </si>
  <si>
    <t>7天优品酒店(重庆汽博中心金童路轻轨站店)</t>
  </si>
  <si>
    <t>94.00</t>
  </si>
  <si>
    <t>2022-06-06 22:31:15</t>
  </si>
  <si>
    <t>2579013</t>
  </si>
  <si>
    <t>勐海茶王大酒店</t>
  </si>
  <si>
    <t>76.00</t>
  </si>
  <si>
    <t>2022-06-06 22:22:15</t>
  </si>
  <si>
    <t>2579011</t>
  </si>
  <si>
    <t>乌鲁木齐鑫华轩商务宾馆</t>
  </si>
  <si>
    <t>60.00</t>
  </si>
  <si>
    <t>2022-06-06 22:21:41</t>
  </si>
  <si>
    <t>2578931</t>
  </si>
  <si>
    <t>贵阳中铁酒店</t>
  </si>
  <si>
    <t>93.00</t>
  </si>
  <si>
    <t>2022-06-06 21:18:05</t>
  </si>
  <si>
    <t>2578920</t>
  </si>
  <si>
    <t>OYU成都金鑫宾馆</t>
  </si>
  <si>
    <t>110.00</t>
  </si>
  <si>
    <t>2022-06-06 21:08:42</t>
  </si>
  <si>
    <t>2578916</t>
  </si>
  <si>
    <t>怡莱连锁酒店(武汉王家湾店)</t>
  </si>
  <si>
    <t>郭志强</t>
  </si>
  <si>
    <t>85.00</t>
  </si>
  <si>
    <t>2022-06-06 21:07:27</t>
  </si>
  <si>
    <t>2578907</t>
  </si>
  <si>
    <t>维也纳酒店(佛山龙江会展中心店)</t>
  </si>
  <si>
    <t>702.00</t>
  </si>
  <si>
    <t>2022-06-06 21:02:51</t>
  </si>
  <si>
    <t>2578877</t>
  </si>
  <si>
    <t>IU酒店（贵阳国际会展中心金融城店）</t>
  </si>
  <si>
    <t>99.00</t>
  </si>
  <si>
    <t>2022-06-06 20:29:27</t>
  </si>
  <si>
    <t>2578869</t>
  </si>
  <si>
    <t>派酒店（广州大石地铁站番禺马戏店）</t>
  </si>
  <si>
    <t>向明</t>
  </si>
  <si>
    <t>98.00</t>
  </si>
  <si>
    <t>2022-06-06 20:14:46</t>
  </si>
  <si>
    <t>2578859</t>
  </si>
  <si>
    <t>上苑连锁酒店(广州上下九店)</t>
  </si>
  <si>
    <t>235.00</t>
  </si>
  <si>
    <t>2022-06-06 20:08:56</t>
  </si>
  <si>
    <t>2578857</t>
  </si>
  <si>
    <t>深圳云栖轻奢酒店</t>
  </si>
  <si>
    <t>2022-06-06 20:19:45</t>
  </si>
  <si>
    <t>2578248</t>
  </si>
  <si>
    <t>尚客优精选酒店(枣庄振兴路吉品街店)</t>
  </si>
  <si>
    <t>87.00</t>
  </si>
  <si>
    <t>-87</t>
  </si>
  <si>
    <t>2022-06-06 11:41:31</t>
  </si>
  <si>
    <t>2578246</t>
  </si>
  <si>
    <t>深圳源悦商务酒店</t>
  </si>
  <si>
    <t>75.00</t>
  </si>
  <si>
    <t>2022-06-06 11:41:12</t>
  </si>
  <si>
    <t>2578131</t>
  </si>
  <si>
    <t>格林联盟(成武大明湖路店)</t>
  </si>
  <si>
    <t>127.00</t>
  </si>
  <si>
    <t>2022-06-06 10:20:48</t>
  </si>
  <si>
    <t>2578105</t>
  </si>
  <si>
    <t>云鲤酒店(杭州龙湖天街店)</t>
  </si>
  <si>
    <t>286.00</t>
  </si>
  <si>
    <t>2022-06-06 10:01:19</t>
  </si>
  <si>
    <t>2578049</t>
  </si>
  <si>
    <t>西安枫叶公寓式酒店</t>
  </si>
  <si>
    <t>109.00</t>
  </si>
  <si>
    <t>2022-06-06 08:45:12</t>
  </si>
  <si>
    <t>2578047</t>
  </si>
  <si>
    <t>重庆海岸线商务酒店</t>
  </si>
  <si>
    <t>211.00</t>
  </si>
  <si>
    <t>2022-06-06 08:40:21</t>
  </si>
  <si>
    <t>2578011</t>
  </si>
  <si>
    <t>特科姆斯格内彻酒店</t>
  </si>
  <si>
    <t>Qasim muhammad</t>
  </si>
  <si>
    <t>297.00</t>
  </si>
  <si>
    <t>2022-06-06 07:26:51</t>
  </si>
  <si>
    <t>2578010</t>
  </si>
  <si>
    <t>MK居停</t>
  </si>
  <si>
    <t>ng chunlam</t>
  </si>
  <si>
    <t>259.00</t>
  </si>
  <si>
    <t>2022-06-06 07:39:26</t>
  </si>
  <si>
    <t>2022-06-05</t>
  </si>
  <si>
    <t>2577777</t>
  </si>
  <si>
    <t>普琳商务公寓（广州鱼窝头店）</t>
  </si>
  <si>
    <t>302.00</t>
  </si>
  <si>
    <t>2022-06-05 21:37:19</t>
  </si>
  <si>
    <t>2577272</t>
  </si>
  <si>
    <t>锦江之星(东营西二路店)</t>
  </si>
  <si>
    <t>168.00</t>
  </si>
  <si>
    <t>2022-06-05 13:59:25</t>
  </si>
  <si>
    <t>2577064</t>
  </si>
  <si>
    <t>海口蓝庭城市度假酒店</t>
  </si>
  <si>
    <t>214.00</t>
  </si>
  <si>
    <t>2022-06-05 10:58:06</t>
  </si>
  <si>
    <t>2576830</t>
  </si>
  <si>
    <t>枫华沐月台南行馆</t>
  </si>
  <si>
    <t>HUANG YICHIA</t>
  </si>
  <si>
    <t>238.00</t>
  </si>
  <si>
    <t>2022-06-05 01:46:29</t>
  </si>
  <si>
    <t>2022-06-04</t>
  </si>
  <si>
    <t>2576551</t>
  </si>
  <si>
    <t>巴黎钻石歌剧院安珀酒店</t>
  </si>
  <si>
    <t>CHENG XINHUI,WANG YUANYUAN</t>
  </si>
  <si>
    <t>3826.00</t>
  </si>
  <si>
    <t>2022-06-04 15:25:55</t>
  </si>
  <si>
    <t>2578841</t>
  </si>
  <si>
    <t>尚客优连锁酒店（沧州东外环国际五金城店）</t>
  </si>
  <si>
    <t>2022-06-06 19:56:31</t>
  </si>
  <si>
    <t>2578807</t>
  </si>
  <si>
    <t>尚客优快捷酒店（吉安二七路店）</t>
  </si>
  <si>
    <t>2022-06-06 19:17:55</t>
  </si>
  <si>
    <t>2578793</t>
  </si>
  <si>
    <t>海悦湾商务酒店</t>
  </si>
  <si>
    <t>151.00</t>
  </si>
  <si>
    <t>2022-06-06 19:06:48</t>
  </si>
  <si>
    <t>2578780</t>
  </si>
  <si>
    <t>合肥佳居商务宾馆</t>
  </si>
  <si>
    <t>84.00</t>
  </si>
  <si>
    <t>2022-06-06 18:50:29</t>
  </si>
  <si>
    <t>2578776</t>
  </si>
  <si>
    <t>IU酒店(广州高铁南站钟村地铁站店)</t>
  </si>
  <si>
    <t>2022-06-06 18:47:08</t>
  </si>
  <si>
    <t>2578725</t>
  </si>
  <si>
    <t>2022-06-06 18:05:06</t>
  </si>
  <si>
    <t>2578699</t>
  </si>
  <si>
    <t>沐柠morning民宿(成都西博城店)</t>
  </si>
  <si>
    <t>102.00</t>
  </si>
  <si>
    <t>2022-06-06 17:48:07</t>
  </si>
  <si>
    <t>2578674</t>
  </si>
  <si>
    <t>IU酒店(惠水财经大学店)</t>
  </si>
  <si>
    <t>120.00</t>
  </si>
  <si>
    <t>-120</t>
  </si>
  <si>
    <t>2022-06-06 17:29:03</t>
  </si>
  <si>
    <t>2578663</t>
  </si>
  <si>
    <t>济南航顺商务宾馆</t>
  </si>
  <si>
    <t>79.00</t>
  </si>
  <si>
    <t>2022-06-06 17:19:34</t>
  </si>
  <si>
    <t>2578638</t>
  </si>
  <si>
    <t>城上轻居酒店（成都新都店）</t>
  </si>
  <si>
    <t>195.00</t>
  </si>
  <si>
    <t>2022-06-06 16:55:46</t>
  </si>
  <si>
    <t>2578586</t>
  </si>
  <si>
    <t>温州瑞佳宾馆</t>
  </si>
  <si>
    <t>2022-06-06 16:18:56</t>
  </si>
  <si>
    <t>2578581</t>
  </si>
  <si>
    <t>华驿酒店(石家庄槐安西路红旗大街高校区店)</t>
  </si>
  <si>
    <t>2022-06-06 16:15:25</t>
  </si>
  <si>
    <t>2578579</t>
  </si>
  <si>
    <t>佛山维尔斯酒店</t>
  </si>
  <si>
    <t>92.00</t>
  </si>
  <si>
    <t>2022-06-06 16:12:51</t>
  </si>
  <si>
    <t>2578571</t>
  </si>
  <si>
    <t>贵阳半亩方塘客栈</t>
  </si>
  <si>
    <t>103.00</t>
  </si>
  <si>
    <t>2022-06-06 16:08:26</t>
  </si>
  <si>
    <t>2578564</t>
  </si>
  <si>
    <t>怡莱酒店(成都红星桥地铁站店）</t>
  </si>
  <si>
    <t>106.00</t>
  </si>
  <si>
    <t>2022-06-06 16:02:25</t>
  </si>
  <si>
    <t>2578551</t>
  </si>
  <si>
    <t>天艺商旅</t>
  </si>
  <si>
    <t>LIN FANGYU</t>
  </si>
  <si>
    <t>148.00</t>
  </si>
  <si>
    <t>2022-06-06 15:48:44</t>
  </si>
  <si>
    <t>2578550</t>
  </si>
  <si>
    <t>百色翰德酒店</t>
  </si>
  <si>
    <t>2022-06-06 15:43:54</t>
  </si>
  <si>
    <t>2578503</t>
  </si>
  <si>
    <t>格林豪泰酒店(琼海博鳌火车站店)</t>
  </si>
  <si>
    <t>247.00</t>
  </si>
  <si>
    <t>2022-06-06 14:59:35</t>
  </si>
  <si>
    <t>2578487</t>
  </si>
  <si>
    <t>澳莱湾宾馆</t>
  </si>
  <si>
    <t>62.00</t>
  </si>
  <si>
    <t>2022-06-06 14:53:09</t>
  </si>
  <si>
    <t>2578478</t>
  </si>
  <si>
    <t>奕梦酒店（广州华南理工大学店）</t>
  </si>
  <si>
    <t>132.00</t>
  </si>
  <si>
    <t>2022-06-06 14:46:26</t>
  </si>
  <si>
    <t>2578424</t>
  </si>
  <si>
    <t>广州市金泰酒店</t>
  </si>
  <si>
    <t>131.00</t>
  </si>
  <si>
    <t>2022-06-06 14:15:19</t>
  </si>
  <si>
    <t>2578420</t>
  </si>
  <si>
    <t>佛山金的宾馆</t>
  </si>
  <si>
    <t>88.00</t>
  </si>
  <si>
    <t>2022-06-06 14:13:16</t>
  </si>
  <si>
    <t>2578402</t>
  </si>
  <si>
    <t>2022-06-06 13:58:34</t>
  </si>
  <si>
    <t>2578381</t>
  </si>
  <si>
    <t>绵阳忘归连锁酒店</t>
  </si>
  <si>
    <t>100.00</t>
  </si>
  <si>
    <t>2022-06-06 13:45:51</t>
  </si>
  <si>
    <t>2578372</t>
  </si>
  <si>
    <t>kwan kamlung</t>
  </si>
  <si>
    <t>2022-06-06 13:35:39</t>
  </si>
  <si>
    <t>2578359</t>
  </si>
  <si>
    <t>重庆零二三商务酒店</t>
  </si>
  <si>
    <t>145.00</t>
  </si>
  <si>
    <t>2022-06-06 13:22:01</t>
  </si>
  <si>
    <t>2578329</t>
  </si>
  <si>
    <t>兰州朗思特酒店</t>
  </si>
  <si>
    <t>2022-06-06 12:58:58</t>
  </si>
  <si>
    <t>2578318</t>
  </si>
  <si>
    <t>贝壳酒店(宁武凤舞广场店)</t>
  </si>
  <si>
    <t>156.00</t>
  </si>
  <si>
    <t>2022-06-06 12:49:19</t>
  </si>
  <si>
    <t>2578305</t>
  </si>
  <si>
    <t>宁乡美维雅时尚酒店</t>
  </si>
  <si>
    <t>130.00</t>
  </si>
  <si>
    <t>2022-06-06 12:40:14</t>
  </si>
  <si>
    <t>2578296</t>
  </si>
  <si>
    <t>桂林临桂大酒店</t>
  </si>
  <si>
    <t>63.00</t>
  </si>
  <si>
    <t>2022-06-06 12:31:04</t>
  </si>
  <si>
    <t>2578293</t>
  </si>
  <si>
    <t>巢湖中心商务酒店（巢湖中路店）</t>
  </si>
  <si>
    <t>2578278</t>
  </si>
  <si>
    <t>非繁·城享酒店(河源火车站店)</t>
  </si>
  <si>
    <t>熊健</t>
  </si>
  <si>
    <t>112.00</t>
  </si>
  <si>
    <t>2022-06-06 12:18:54</t>
  </si>
  <si>
    <t>2578274</t>
  </si>
  <si>
    <t>2022-06-06 12:16:30</t>
  </si>
  <si>
    <t>2578265</t>
  </si>
  <si>
    <t>优栈江景公寓</t>
  </si>
  <si>
    <t>113.00</t>
  </si>
  <si>
    <t>2022-06-06 12:08:17</t>
  </si>
  <si>
    <t>2022-06-01</t>
  </si>
  <si>
    <t>2572792</t>
  </si>
  <si>
    <t>汉庭（大连中山广场地铁站店）</t>
  </si>
  <si>
    <t>107.00</t>
  </si>
  <si>
    <t>2022-06-01 20:30:48</t>
  </si>
  <si>
    <t>18031954947，</t>
  </si>
  <si>
    <t>2572662</t>
  </si>
  <si>
    <t>杭州馨乐庭银泰城</t>
  </si>
  <si>
    <t>2022-06-02</t>
  </si>
  <si>
    <t>5702.00</t>
  </si>
  <si>
    <t>1140.40</t>
  </si>
  <si>
    <t>-4561</t>
  </si>
  <si>
    <t>2022-06-01 19:00:59</t>
  </si>
  <si>
    <t>2576310</t>
  </si>
  <si>
    <t>萧县青皮树酒店(龙湖路店)</t>
  </si>
  <si>
    <t>465.00</t>
  </si>
  <si>
    <t>2022-06-04 12:03:32</t>
  </si>
  <si>
    <t>2022-06-03</t>
  </si>
  <si>
    <t>2575410</t>
  </si>
  <si>
    <t>薆悦酒店(台中馆)</t>
  </si>
  <si>
    <t>TSENG SHUOYEN</t>
  </si>
  <si>
    <t>271.00</t>
  </si>
  <si>
    <t>2022-06-03 16:36:39</t>
  </si>
  <si>
    <t>2571940</t>
  </si>
  <si>
    <t>-5702</t>
  </si>
  <si>
    <t>2022-06-01 10:49:16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</si>
</sst>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44714</v>
      </c>
      <c r="G2" s="6">
        <v>44719</v>
      </c>
      <c r="H2" s="4">
        <v>1</v>
      </c>
      <c r="I2" s="4">
        <v>5</v>
      </c>
      <c r="J2" s="4">
        <v>5</v>
      </c>
      <c r="K2" s="4" t="s">
        <v>30</v>
      </c>
      <c r="L2" s="4">
        <v>5702</v>
      </c>
      <c r="M2" s="4">
        <v>5702</v>
      </c>
      <c r="N2" s="4" t="s">
        <v>31</v>
      </c>
      <c r="O2" s="4" t="s">
        <v>32</v>
      </c>
      <c r="P2" s="4" t="s">
        <v>33</v>
      </c>
      <c r="Q2" s="4">
        <v>0</v>
      </c>
      <c r="R2" s="7">
        <v>44713</v>
      </c>
      <c r="S2" s="6">
        <v>44734</v>
      </c>
      <c r="T2" s="4" t="s">
        <v>34</v>
      </c>
      <c r="U2" s="4">
        <v>5702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44718</v>
      </c>
      <c r="G3" s="6">
        <v>44719</v>
      </c>
      <c r="H3" s="4">
        <v>1</v>
      </c>
      <c r="I3" s="4">
        <v>1</v>
      </c>
      <c r="J3" s="4">
        <v>1</v>
      </c>
      <c r="K3" s="4" t="s">
        <v>30</v>
      </c>
      <c r="L3" s="4">
        <v>107</v>
      </c>
      <c r="M3" s="4">
        <v>107</v>
      </c>
      <c r="N3" s="4" t="s">
        <v>40</v>
      </c>
      <c r="O3" s="4" t="s">
        <v>32</v>
      </c>
      <c r="P3" s="4" t="s">
        <v>33</v>
      </c>
      <c r="Q3" s="4">
        <v>0</v>
      </c>
      <c r="R3" s="7">
        <v>44713</v>
      </c>
      <c r="S3" s="6">
        <v>44734</v>
      </c>
      <c r="T3" s="4" t="s">
        <v>34</v>
      </c>
      <c r="U3" s="4">
        <v>107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25</v>
      </c>
      <c r="B4" s="4" t="s">
        <v>26</v>
      </c>
      <c r="C4" s="4" t="s">
        <v>42</v>
      </c>
      <c r="D4" s="4" t="s">
        <v>28</v>
      </c>
      <c r="E4" s="4" t="s">
        <v>29</v>
      </c>
      <c r="F4" s="6">
        <v>44714</v>
      </c>
      <c r="G4" s="6">
        <v>44719</v>
      </c>
      <c r="H4" s="4">
        <v>1</v>
      </c>
      <c r="I4" s="4">
        <v>5</v>
      </c>
      <c r="J4" s="4">
        <v>5</v>
      </c>
      <c r="K4" s="4" t="s">
        <v>30</v>
      </c>
      <c r="L4" s="4">
        <v>-4572</v>
      </c>
      <c r="M4" s="4">
        <v>-4572</v>
      </c>
      <c r="N4" s="4" t="s">
        <v>31</v>
      </c>
      <c r="O4" s="4" t="s">
        <v>32</v>
      </c>
      <c r="P4" s="4" t="s">
        <v>33</v>
      </c>
      <c r="Q4" s="4">
        <v>0</v>
      </c>
      <c r="R4" s="7">
        <v>44713</v>
      </c>
      <c r="S4" s="6">
        <v>44734</v>
      </c>
      <c r="T4" s="4" t="s">
        <v>34</v>
      </c>
      <c r="U4" s="4">
        <v>-4572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44718</v>
      </c>
      <c r="G5" s="6">
        <v>44719</v>
      </c>
      <c r="H5" s="4">
        <v>1</v>
      </c>
      <c r="I5" s="4">
        <v>1</v>
      </c>
      <c r="J5" s="4">
        <v>1</v>
      </c>
      <c r="K5" s="4" t="s">
        <v>30</v>
      </c>
      <c r="L5" s="4">
        <v>271</v>
      </c>
      <c r="M5" s="4">
        <v>271</v>
      </c>
      <c r="N5" s="4" t="s">
        <v>46</v>
      </c>
      <c r="O5" s="4" t="s">
        <v>32</v>
      </c>
      <c r="P5" s="4" t="s">
        <v>33</v>
      </c>
      <c r="Q5" s="4">
        <v>0</v>
      </c>
      <c r="R5" s="7">
        <v>44715</v>
      </c>
      <c r="S5" s="6">
        <v>44734</v>
      </c>
      <c r="T5" s="4" t="s">
        <v>34</v>
      </c>
      <c r="U5" s="4">
        <v>271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44716</v>
      </c>
      <c r="G6" s="6">
        <v>44719</v>
      </c>
      <c r="H6" s="4">
        <v>1</v>
      </c>
      <c r="I6" s="4">
        <v>3</v>
      </c>
      <c r="J6" s="4">
        <v>3</v>
      </c>
      <c r="K6" s="4" t="s">
        <v>30</v>
      </c>
      <c r="L6" s="4">
        <v>465</v>
      </c>
      <c r="M6" s="4">
        <v>465</v>
      </c>
      <c r="N6" s="4" t="s">
        <v>50</v>
      </c>
      <c r="O6" s="4" t="s">
        <v>32</v>
      </c>
      <c r="P6" s="4" t="s">
        <v>33</v>
      </c>
      <c r="Q6" s="4">
        <v>0</v>
      </c>
      <c r="R6" s="7">
        <v>44716</v>
      </c>
      <c r="S6" s="6">
        <v>44734</v>
      </c>
      <c r="T6" s="4" t="s">
        <v>34</v>
      </c>
      <c r="U6" s="4">
        <v>465</v>
      </c>
      <c r="V6" s="4">
        <v>0</v>
      </c>
      <c r="W6" s="4">
        <v>0</v>
      </c>
      <c r="X6" s="4" t="s">
        <v>35</v>
      </c>
      <c r="Y6" s="4" t="s">
        <v>51</v>
      </c>
    </row>
    <row r="7" s="4" customFormat="1" spans="1:26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44718</v>
      </c>
      <c r="G7" s="6">
        <v>44719</v>
      </c>
      <c r="H7" s="4">
        <v>2</v>
      </c>
      <c r="I7" s="4">
        <v>1</v>
      </c>
      <c r="J7" s="4">
        <v>2</v>
      </c>
      <c r="K7" s="4" t="s">
        <v>30</v>
      </c>
      <c r="L7" s="4">
        <v>3826</v>
      </c>
      <c r="M7" s="4">
        <v>3826</v>
      </c>
      <c r="N7" s="4" t="s">
        <v>55</v>
      </c>
      <c r="O7" s="4" t="s">
        <v>32</v>
      </c>
      <c r="P7" s="4" t="s">
        <v>33</v>
      </c>
      <c r="Q7" s="4">
        <v>0</v>
      </c>
      <c r="R7" s="7">
        <v>44716</v>
      </c>
      <c r="S7" s="6">
        <v>44734</v>
      </c>
      <c r="T7" s="4" t="s">
        <v>34</v>
      </c>
      <c r="U7" s="4">
        <v>3826</v>
      </c>
      <c r="V7" s="4">
        <v>0</v>
      </c>
      <c r="W7" s="4">
        <v>0</v>
      </c>
      <c r="X7" s="4" t="s">
        <v>35</v>
      </c>
      <c r="Y7" s="4">
        <v>504763</v>
      </c>
      <c r="Z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44718</v>
      </c>
      <c r="G8" s="6">
        <v>44719</v>
      </c>
      <c r="H8" s="4">
        <v>1</v>
      </c>
      <c r="I8" s="4">
        <v>1</v>
      </c>
      <c r="J8" s="4">
        <v>1</v>
      </c>
      <c r="K8" s="4" t="s">
        <v>30</v>
      </c>
      <c r="L8" s="4">
        <v>238</v>
      </c>
      <c r="M8" s="4">
        <v>238</v>
      </c>
      <c r="N8" s="4" t="s">
        <v>60</v>
      </c>
      <c r="O8" s="4" t="s">
        <v>32</v>
      </c>
      <c r="P8" s="4" t="s">
        <v>33</v>
      </c>
      <c r="Q8" s="4">
        <v>0</v>
      </c>
      <c r="R8" s="7">
        <v>44717</v>
      </c>
      <c r="S8" s="6">
        <v>44734</v>
      </c>
      <c r="T8" s="4" t="s">
        <v>34</v>
      </c>
      <c r="U8" s="4">
        <v>238</v>
      </c>
      <c r="V8" s="4">
        <v>0</v>
      </c>
      <c r="W8" s="4">
        <v>0</v>
      </c>
      <c r="X8" s="4" t="s">
        <v>35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44717</v>
      </c>
      <c r="G9" s="6">
        <v>44719</v>
      </c>
      <c r="H9" s="4">
        <v>1</v>
      </c>
      <c r="I9" s="4">
        <v>2</v>
      </c>
      <c r="J9" s="4">
        <v>2</v>
      </c>
      <c r="K9" s="4" t="s">
        <v>30</v>
      </c>
      <c r="L9" s="4">
        <v>214</v>
      </c>
      <c r="M9" s="4">
        <v>214</v>
      </c>
      <c r="N9" s="4" t="s">
        <v>65</v>
      </c>
      <c r="O9" s="4" t="s">
        <v>32</v>
      </c>
      <c r="P9" s="4" t="s">
        <v>33</v>
      </c>
      <c r="Q9" s="4">
        <v>0</v>
      </c>
      <c r="R9" s="7">
        <v>44717</v>
      </c>
      <c r="S9" s="6">
        <v>44734</v>
      </c>
      <c r="T9" s="4" t="s">
        <v>34</v>
      </c>
      <c r="U9" s="4">
        <v>214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44717</v>
      </c>
      <c r="G10" s="6">
        <v>44719</v>
      </c>
      <c r="H10" s="4">
        <v>1</v>
      </c>
      <c r="I10" s="4">
        <v>2</v>
      </c>
      <c r="J10" s="4">
        <v>2</v>
      </c>
      <c r="K10" s="4" t="s">
        <v>30</v>
      </c>
      <c r="L10" s="4">
        <v>168</v>
      </c>
      <c r="M10" s="4">
        <v>168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44717</v>
      </c>
      <c r="S10" s="6">
        <v>44734</v>
      </c>
      <c r="T10" s="4" t="s">
        <v>34</v>
      </c>
      <c r="U10" s="4">
        <v>168</v>
      </c>
      <c r="V10" s="4">
        <v>0</v>
      </c>
      <c r="W10" s="4">
        <v>0</v>
      </c>
      <c r="X10" s="4" t="s">
        <v>35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44717</v>
      </c>
      <c r="G11" s="6">
        <v>44719</v>
      </c>
      <c r="H11" s="4">
        <v>1</v>
      </c>
      <c r="I11" s="4">
        <v>2</v>
      </c>
      <c r="J11" s="4">
        <v>2</v>
      </c>
      <c r="K11" s="4" t="s">
        <v>30</v>
      </c>
      <c r="L11" s="4">
        <v>302</v>
      </c>
      <c r="M11" s="4">
        <v>302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44717</v>
      </c>
      <c r="S11" s="6">
        <v>44734</v>
      </c>
      <c r="T11" s="4" t="s">
        <v>34</v>
      </c>
      <c r="U11" s="4">
        <v>302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44718</v>
      </c>
      <c r="G12" s="6">
        <v>44719</v>
      </c>
      <c r="H12" s="4">
        <v>1</v>
      </c>
      <c r="I12" s="4">
        <v>1</v>
      </c>
      <c r="J12" s="4">
        <v>1</v>
      </c>
      <c r="K12" s="4" t="s">
        <v>30</v>
      </c>
      <c r="L12" s="4">
        <v>134</v>
      </c>
      <c r="M12" s="4">
        <v>134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44718</v>
      </c>
      <c r="S12" s="6">
        <v>44734</v>
      </c>
      <c r="T12" s="4" t="s">
        <v>34</v>
      </c>
      <c r="U12" s="4">
        <v>134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75</v>
      </c>
      <c r="B13" s="4" t="s">
        <v>26</v>
      </c>
      <c r="C13" s="4" t="s">
        <v>79</v>
      </c>
      <c r="D13" s="4" t="s">
        <v>76</v>
      </c>
      <c r="E13" s="4" t="s">
        <v>77</v>
      </c>
      <c r="F13" s="6">
        <v>44718</v>
      </c>
      <c r="G13" s="6">
        <v>44719</v>
      </c>
      <c r="H13" s="4">
        <v>1</v>
      </c>
      <c r="I13" s="4">
        <v>1</v>
      </c>
      <c r="J13" s="4">
        <v>1</v>
      </c>
      <c r="K13" s="4" t="s">
        <v>30</v>
      </c>
      <c r="L13" s="4">
        <v>-134</v>
      </c>
      <c r="M13" s="4">
        <v>-134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44718</v>
      </c>
      <c r="S13" s="6">
        <v>44734</v>
      </c>
      <c r="T13" s="4" t="s">
        <v>34</v>
      </c>
      <c r="U13" s="4">
        <v>-134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44718</v>
      </c>
      <c r="G14" s="6">
        <v>44719</v>
      </c>
      <c r="H14" s="4">
        <v>1</v>
      </c>
      <c r="I14" s="4">
        <v>1</v>
      </c>
      <c r="J14" s="4">
        <v>1</v>
      </c>
      <c r="K14" s="4" t="s">
        <v>30</v>
      </c>
      <c r="L14" s="4">
        <v>259</v>
      </c>
      <c r="M14" s="4">
        <v>259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44718</v>
      </c>
      <c r="S14" s="6">
        <v>44734</v>
      </c>
      <c r="T14" s="4" t="s">
        <v>34</v>
      </c>
      <c r="U14" s="4">
        <v>259</v>
      </c>
      <c r="V14" s="4">
        <v>0</v>
      </c>
      <c r="W14" s="4">
        <v>0</v>
      </c>
      <c r="X14" s="4" t="s">
        <v>35</v>
      </c>
      <c r="Y14" s="4" t="s">
        <v>84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44718</v>
      </c>
      <c r="G15" s="6">
        <v>44719</v>
      </c>
      <c r="H15" s="4">
        <v>1</v>
      </c>
      <c r="I15" s="4">
        <v>1</v>
      </c>
      <c r="J15" s="4">
        <v>1</v>
      </c>
      <c r="K15" s="4" t="s">
        <v>30</v>
      </c>
      <c r="L15" s="4">
        <v>297</v>
      </c>
      <c r="M15" s="4">
        <v>297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44718</v>
      </c>
      <c r="S15" s="6">
        <v>44734</v>
      </c>
      <c r="T15" s="4" t="s">
        <v>34</v>
      </c>
      <c r="U15" s="4">
        <v>297</v>
      </c>
      <c r="V15" s="4">
        <v>0</v>
      </c>
      <c r="W15" s="4">
        <v>0</v>
      </c>
      <c r="X15" s="4" t="s">
        <v>35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44718</v>
      </c>
      <c r="G16" s="6">
        <v>44719</v>
      </c>
      <c r="H16" s="4">
        <v>1</v>
      </c>
      <c r="I16" s="4">
        <v>1</v>
      </c>
      <c r="J16" s="4">
        <v>1</v>
      </c>
      <c r="K16" s="4" t="s">
        <v>30</v>
      </c>
      <c r="L16" s="4">
        <v>108</v>
      </c>
      <c r="M16" s="4">
        <v>108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44718</v>
      </c>
      <c r="S16" s="6">
        <v>44734</v>
      </c>
      <c r="T16" s="4" t="s">
        <v>34</v>
      </c>
      <c r="U16" s="4">
        <v>108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90</v>
      </c>
      <c r="B17" s="4" t="s">
        <v>26</v>
      </c>
      <c r="C17" s="4" t="s">
        <v>79</v>
      </c>
      <c r="D17" s="4" t="s">
        <v>91</v>
      </c>
      <c r="E17" s="4" t="s">
        <v>92</v>
      </c>
      <c r="F17" s="6">
        <v>44718</v>
      </c>
      <c r="G17" s="6">
        <v>44719</v>
      </c>
      <c r="H17" s="4">
        <v>1</v>
      </c>
      <c r="I17" s="4">
        <v>1</v>
      </c>
      <c r="J17" s="4">
        <v>1</v>
      </c>
      <c r="K17" s="4" t="s">
        <v>30</v>
      </c>
      <c r="L17" s="4">
        <v>-108</v>
      </c>
      <c r="M17" s="4">
        <v>-108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44718</v>
      </c>
      <c r="S17" s="6">
        <v>44734</v>
      </c>
      <c r="T17" s="4" t="s">
        <v>34</v>
      </c>
      <c r="U17" s="4">
        <v>-108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95</v>
      </c>
      <c r="E18" s="4" t="s">
        <v>96</v>
      </c>
      <c r="F18" s="6">
        <v>44718</v>
      </c>
      <c r="G18" s="6">
        <v>44719</v>
      </c>
      <c r="H18" s="4">
        <v>1</v>
      </c>
      <c r="I18" s="4">
        <v>1</v>
      </c>
      <c r="J18" s="4">
        <v>1</v>
      </c>
      <c r="K18" s="4" t="s">
        <v>30</v>
      </c>
      <c r="L18" s="4">
        <v>91</v>
      </c>
      <c r="M18" s="4">
        <v>91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44718</v>
      </c>
      <c r="S18" s="6">
        <v>44734</v>
      </c>
      <c r="T18" s="4" t="s">
        <v>34</v>
      </c>
      <c r="U18" s="4">
        <v>91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98</v>
      </c>
      <c r="B19" s="4" t="s">
        <v>26</v>
      </c>
      <c r="C19" s="4" t="s">
        <v>27</v>
      </c>
      <c r="D19" s="4" t="s">
        <v>99</v>
      </c>
      <c r="E19" s="4" t="s">
        <v>100</v>
      </c>
      <c r="F19" s="6">
        <v>44718</v>
      </c>
      <c r="G19" s="6">
        <v>44719</v>
      </c>
      <c r="H19" s="4">
        <v>1</v>
      </c>
      <c r="I19" s="4">
        <v>1</v>
      </c>
      <c r="J19" s="4">
        <v>1</v>
      </c>
      <c r="K19" s="4" t="s">
        <v>30</v>
      </c>
      <c r="L19" s="4">
        <v>211</v>
      </c>
      <c r="M19" s="4">
        <v>211</v>
      </c>
      <c r="N19" s="4" t="s">
        <v>101</v>
      </c>
      <c r="O19" s="4" t="s">
        <v>32</v>
      </c>
      <c r="P19" s="4" t="s">
        <v>33</v>
      </c>
      <c r="Q19" s="4">
        <v>0</v>
      </c>
      <c r="R19" s="7">
        <v>44718</v>
      </c>
      <c r="S19" s="6">
        <v>44734</v>
      </c>
      <c r="T19" s="4" t="s">
        <v>34</v>
      </c>
      <c r="U19" s="4">
        <v>211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103</v>
      </c>
      <c r="E20" s="4" t="s">
        <v>104</v>
      </c>
      <c r="F20" s="6">
        <v>44718</v>
      </c>
      <c r="G20" s="6">
        <v>44719</v>
      </c>
      <c r="H20" s="4">
        <v>1</v>
      </c>
      <c r="I20" s="4">
        <v>1</v>
      </c>
      <c r="J20" s="4">
        <v>1</v>
      </c>
      <c r="K20" s="4" t="s">
        <v>30</v>
      </c>
      <c r="L20" s="4">
        <v>109</v>
      </c>
      <c r="M20" s="4">
        <v>109</v>
      </c>
      <c r="N20" s="4" t="s">
        <v>105</v>
      </c>
      <c r="O20" s="4" t="s">
        <v>32</v>
      </c>
      <c r="P20" s="4" t="s">
        <v>33</v>
      </c>
      <c r="Q20" s="4">
        <v>0</v>
      </c>
      <c r="R20" s="7">
        <v>44718</v>
      </c>
      <c r="S20" s="6">
        <v>44734</v>
      </c>
      <c r="T20" s="4" t="s">
        <v>34</v>
      </c>
      <c r="U20" s="4">
        <v>109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107</v>
      </c>
      <c r="E21" s="4" t="s">
        <v>108</v>
      </c>
      <c r="F21" s="6">
        <v>44718</v>
      </c>
      <c r="G21" s="6">
        <v>44719</v>
      </c>
      <c r="H21" s="4">
        <v>1</v>
      </c>
      <c r="I21" s="4">
        <v>1</v>
      </c>
      <c r="J21" s="4">
        <v>1</v>
      </c>
      <c r="K21" s="4" t="s">
        <v>30</v>
      </c>
      <c r="L21" s="4">
        <v>83</v>
      </c>
      <c r="M21" s="4">
        <v>83</v>
      </c>
      <c r="N21" s="4" t="s">
        <v>109</v>
      </c>
      <c r="O21" s="4" t="s">
        <v>32</v>
      </c>
      <c r="P21" s="4" t="s">
        <v>33</v>
      </c>
      <c r="Q21" s="4">
        <v>0</v>
      </c>
      <c r="R21" s="7">
        <v>44718</v>
      </c>
      <c r="S21" s="6">
        <v>44734</v>
      </c>
      <c r="T21" s="4" t="s">
        <v>34</v>
      </c>
      <c r="U21" s="4">
        <v>83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106</v>
      </c>
      <c r="B22" s="4" t="s">
        <v>26</v>
      </c>
      <c r="C22" s="4" t="s">
        <v>79</v>
      </c>
      <c r="D22" s="4" t="s">
        <v>107</v>
      </c>
      <c r="E22" s="4" t="s">
        <v>108</v>
      </c>
      <c r="F22" s="6">
        <v>44718</v>
      </c>
      <c r="G22" s="6">
        <v>44719</v>
      </c>
      <c r="H22" s="4">
        <v>1</v>
      </c>
      <c r="I22" s="4">
        <v>1</v>
      </c>
      <c r="J22" s="4">
        <v>1</v>
      </c>
      <c r="K22" s="4" t="s">
        <v>30</v>
      </c>
      <c r="L22" s="4">
        <v>-83</v>
      </c>
      <c r="M22" s="4">
        <v>-83</v>
      </c>
      <c r="N22" s="4" t="s">
        <v>109</v>
      </c>
      <c r="O22" s="4" t="s">
        <v>32</v>
      </c>
      <c r="P22" s="4" t="s">
        <v>33</v>
      </c>
      <c r="Q22" s="4">
        <v>0</v>
      </c>
      <c r="R22" s="7">
        <v>44718</v>
      </c>
      <c r="S22" s="6">
        <v>44734</v>
      </c>
      <c r="T22" s="4" t="s">
        <v>34</v>
      </c>
      <c r="U22" s="4">
        <v>-83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94</v>
      </c>
      <c r="B23" s="4" t="s">
        <v>26</v>
      </c>
      <c r="C23" s="4" t="s">
        <v>79</v>
      </c>
      <c r="D23" s="4" t="s">
        <v>95</v>
      </c>
      <c r="E23" s="4" t="s">
        <v>96</v>
      </c>
      <c r="F23" s="6">
        <v>44718</v>
      </c>
      <c r="G23" s="6">
        <v>44719</v>
      </c>
      <c r="H23" s="4">
        <v>1</v>
      </c>
      <c r="I23" s="4">
        <v>1</v>
      </c>
      <c r="J23" s="4">
        <v>1</v>
      </c>
      <c r="K23" s="4" t="s">
        <v>30</v>
      </c>
      <c r="L23" s="4">
        <v>-91</v>
      </c>
      <c r="M23" s="4">
        <v>-91</v>
      </c>
      <c r="N23" s="4" t="s">
        <v>97</v>
      </c>
      <c r="O23" s="4" t="s">
        <v>32</v>
      </c>
      <c r="P23" s="4" t="s">
        <v>33</v>
      </c>
      <c r="Q23" s="4">
        <v>0</v>
      </c>
      <c r="R23" s="7">
        <v>44718</v>
      </c>
      <c r="S23" s="6">
        <v>44734</v>
      </c>
      <c r="T23" s="4" t="s">
        <v>34</v>
      </c>
      <c r="U23" s="4">
        <v>-91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110</v>
      </c>
      <c r="B24" s="4" t="s">
        <v>26</v>
      </c>
      <c r="C24" s="4" t="s">
        <v>27</v>
      </c>
      <c r="D24" s="4" t="s">
        <v>111</v>
      </c>
      <c r="E24" s="4" t="s">
        <v>112</v>
      </c>
      <c r="F24" s="6">
        <v>44718</v>
      </c>
      <c r="G24" s="6">
        <v>44719</v>
      </c>
      <c r="H24" s="4">
        <v>1</v>
      </c>
      <c r="I24" s="4">
        <v>1</v>
      </c>
      <c r="J24" s="4">
        <v>1</v>
      </c>
      <c r="K24" s="4" t="s">
        <v>30</v>
      </c>
      <c r="L24" s="4">
        <v>286</v>
      </c>
      <c r="M24" s="4">
        <v>286</v>
      </c>
      <c r="N24" s="4" t="s">
        <v>113</v>
      </c>
      <c r="O24" s="4" t="s">
        <v>32</v>
      </c>
      <c r="P24" s="4" t="s">
        <v>33</v>
      </c>
      <c r="Q24" s="4">
        <v>0</v>
      </c>
      <c r="R24" s="7">
        <v>44718</v>
      </c>
      <c r="S24" s="6">
        <v>44734</v>
      </c>
      <c r="T24" s="4" t="s">
        <v>34</v>
      </c>
      <c r="U24" s="4">
        <v>286</v>
      </c>
      <c r="V24" s="4">
        <v>0</v>
      </c>
      <c r="W24" s="4">
        <v>0</v>
      </c>
      <c r="X24" s="4" t="s">
        <v>114</v>
      </c>
      <c r="Y24" s="4" t="s">
        <v>35</v>
      </c>
    </row>
    <row r="25" s="4" customFormat="1" spans="1:25">
      <c r="A25" s="4" t="s">
        <v>115</v>
      </c>
      <c r="B25" s="4" t="s">
        <v>26</v>
      </c>
      <c r="C25" s="4" t="s">
        <v>27</v>
      </c>
      <c r="D25" s="4" t="s">
        <v>116</v>
      </c>
      <c r="E25" s="4" t="s">
        <v>112</v>
      </c>
      <c r="F25" s="6">
        <v>44718</v>
      </c>
      <c r="G25" s="6">
        <v>44719</v>
      </c>
      <c r="H25" s="4">
        <v>1</v>
      </c>
      <c r="I25" s="4">
        <v>1</v>
      </c>
      <c r="J25" s="4">
        <v>1</v>
      </c>
      <c r="K25" s="4" t="s">
        <v>30</v>
      </c>
      <c r="L25" s="4">
        <v>98</v>
      </c>
      <c r="M25" s="4">
        <v>98</v>
      </c>
      <c r="N25" s="4" t="s">
        <v>117</v>
      </c>
      <c r="O25" s="4" t="s">
        <v>32</v>
      </c>
      <c r="P25" s="4" t="s">
        <v>33</v>
      </c>
      <c r="Q25" s="4">
        <v>0</v>
      </c>
      <c r="R25" s="7">
        <v>44718</v>
      </c>
      <c r="S25" s="6">
        <v>44734</v>
      </c>
      <c r="T25" s="4" t="s">
        <v>34</v>
      </c>
      <c r="U25" s="4">
        <v>98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115</v>
      </c>
      <c r="B26" s="4" t="s">
        <v>26</v>
      </c>
      <c r="C26" s="4" t="s">
        <v>79</v>
      </c>
      <c r="D26" s="4" t="s">
        <v>116</v>
      </c>
      <c r="E26" s="4" t="s">
        <v>112</v>
      </c>
      <c r="F26" s="6">
        <v>44718</v>
      </c>
      <c r="G26" s="6">
        <v>44719</v>
      </c>
      <c r="H26" s="4">
        <v>1</v>
      </c>
      <c r="I26" s="4">
        <v>1</v>
      </c>
      <c r="J26" s="4">
        <v>1</v>
      </c>
      <c r="K26" s="4" t="s">
        <v>30</v>
      </c>
      <c r="L26" s="4">
        <v>-98</v>
      </c>
      <c r="M26" s="4">
        <v>-98</v>
      </c>
      <c r="N26" s="4" t="s">
        <v>117</v>
      </c>
      <c r="O26" s="4" t="s">
        <v>32</v>
      </c>
      <c r="P26" s="4" t="s">
        <v>33</v>
      </c>
      <c r="Q26" s="4">
        <v>0</v>
      </c>
      <c r="R26" s="7">
        <v>44718</v>
      </c>
      <c r="S26" s="6">
        <v>44734</v>
      </c>
      <c r="T26" s="4" t="s">
        <v>34</v>
      </c>
      <c r="U26" s="4">
        <v>-98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118</v>
      </c>
      <c r="B27" s="4" t="s">
        <v>26</v>
      </c>
      <c r="C27" s="4" t="s">
        <v>27</v>
      </c>
      <c r="D27" s="4" t="s">
        <v>119</v>
      </c>
      <c r="E27" s="4" t="s">
        <v>39</v>
      </c>
      <c r="F27" s="6">
        <v>44718</v>
      </c>
      <c r="G27" s="6">
        <v>44719</v>
      </c>
      <c r="H27" s="4">
        <v>1</v>
      </c>
      <c r="I27" s="4">
        <v>1</v>
      </c>
      <c r="J27" s="4">
        <v>1</v>
      </c>
      <c r="K27" s="4" t="s">
        <v>30</v>
      </c>
      <c r="L27" s="4">
        <v>127</v>
      </c>
      <c r="M27" s="4">
        <v>127</v>
      </c>
      <c r="N27" s="4" t="s">
        <v>120</v>
      </c>
      <c r="O27" s="4" t="s">
        <v>32</v>
      </c>
      <c r="P27" s="4" t="s">
        <v>33</v>
      </c>
      <c r="Q27" s="4">
        <v>0</v>
      </c>
      <c r="R27" s="7">
        <v>44718</v>
      </c>
      <c r="S27" s="6">
        <v>44734</v>
      </c>
      <c r="T27" s="4" t="s">
        <v>34</v>
      </c>
      <c r="U27" s="4">
        <v>127</v>
      </c>
      <c r="V27" s="4">
        <v>0</v>
      </c>
      <c r="W27" s="4">
        <v>0</v>
      </c>
      <c r="X27" s="4" t="s">
        <v>35</v>
      </c>
      <c r="Y27" s="4" t="s">
        <v>121</v>
      </c>
    </row>
    <row r="28" s="4" customFormat="1" spans="1:25">
      <c r="A28" s="4" t="s">
        <v>122</v>
      </c>
      <c r="B28" s="4" t="s">
        <v>26</v>
      </c>
      <c r="C28" s="4" t="s">
        <v>27</v>
      </c>
      <c r="D28" s="4" t="s">
        <v>123</v>
      </c>
      <c r="E28" s="4" t="s">
        <v>124</v>
      </c>
      <c r="F28" s="6">
        <v>44718</v>
      </c>
      <c r="G28" s="6">
        <v>44719</v>
      </c>
      <c r="H28" s="4">
        <v>1</v>
      </c>
      <c r="I28" s="4">
        <v>1</v>
      </c>
      <c r="J28" s="4">
        <v>1</v>
      </c>
      <c r="K28" s="4" t="s">
        <v>30</v>
      </c>
      <c r="L28" s="4">
        <v>75</v>
      </c>
      <c r="M28" s="4">
        <v>75</v>
      </c>
      <c r="N28" s="4" t="s">
        <v>125</v>
      </c>
      <c r="O28" s="4" t="s">
        <v>32</v>
      </c>
      <c r="P28" s="4" t="s">
        <v>33</v>
      </c>
      <c r="Q28" s="4">
        <v>0</v>
      </c>
      <c r="R28" s="7">
        <v>44718</v>
      </c>
      <c r="S28" s="6">
        <v>44734</v>
      </c>
      <c r="T28" s="4" t="s">
        <v>34</v>
      </c>
      <c r="U28" s="4">
        <v>75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126</v>
      </c>
      <c r="B29" s="4" t="s">
        <v>26</v>
      </c>
      <c r="C29" s="4" t="s">
        <v>27</v>
      </c>
      <c r="D29" s="4" t="s">
        <v>127</v>
      </c>
      <c r="E29" s="4" t="s">
        <v>104</v>
      </c>
      <c r="F29" s="6">
        <v>44718</v>
      </c>
      <c r="G29" s="6">
        <v>44719</v>
      </c>
      <c r="H29" s="4">
        <v>1</v>
      </c>
      <c r="I29" s="4">
        <v>1</v>
      </c>
      <c r="J29" s="4">
        <v>1</v>
      </c>
      <c r="K29" s="4" t="s">
        <v>30</v>
      </c>
      <c r="L29" s="4">
        <v>87</v>
      </c>
      <c r="M29" s="4">
        <v>87</v>
      </c>
      <c r="N29" s="4" t="s">
        <v>128</v>
      </c>
      <c r="O29" s="4" t="s">
        <v>32</v>
      </c>
      <c r="P29" s="4" t="s">
        <v>33</v>
      </c>
      <c r="Q29" s="4">
        <v>0</v>
      </c>
      <c r="R29" s="7">
        <v>44718</v>
      </c>
      <c r="S29" s="6">
        <v>44734</v>
      </c>
      <c r="T29" s="4" t="s">
        <v>34</v>
      </c>
      <c r="U29" s="4">
        <v>87</v>
      </c>
      <c r="V29" s="4">
        <v>0</v>
      </c>
      <c r="W29" s="4">
        <v>0</v>
      </c>
      <c r="X29" s="4" t="s">
        <v>35</v>
      </c>
      <c r="Y29" s="4" t="s">
        <v>129</v>
      </c>
    </row>
    <row r="30" s="4" customFormat="1" spans="1:25">
      <c r="A30" s="4" t="s">
        <v>130</v>
      </c>
      <c r="B30" s="4" t="s">
        <v>26</v>
      </c>
      <c r="C30" s="4" t="s">
        <v>27</v>
      </c>
      <c r="D30" s="4" t="s">
        <v>131</v>
      </c>
      <c r="E30" s="4" t="s">
        <v>132</v>
      </c>
      <c r="F30" s="6">
        <v>44718</v>
      </c>
      <c r="G30" s="6">
        <v>44719</v>
      </c>
      <c r="H30" s="4">
        <v>1</v>
      </c>
      <c r="I30" s="4">
        <v>1</v>
      </c>
      <c r="J30" s="4">
        <v>1</v>
      </c>
      <c r="K30" s="4" t="s">
        <v>30</v>
      </c>
      <c r="L30" s="4">
        <v>113</v>
      </c>
      <c r="M30" s="4">
        <v>113</v>
      </c>
      <c r="N30" s="4" t="s">
        <v>133</v>
      </c>
      <c r="O30" s="4" t="s">
        <v>32</v>
      </c>
      <c r="P30" s="4" t="s">
        <v>33</v>
      </c>
      <c r="Q30" s="4">
        <v>0</v>
      </c>
      <c r="R30" s="7">
        <v>44718</v>
      </c>
      <c r="S30" s="6">
        <v>44734</v>
      </c>
      <c r="T30" s="4" t="s">
        <v>34</v>
      </c>
      <c r="U30" s="4">
        <v>113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134</v>
      </c>
      <c r="B31" s="4" t="s">
        <v>26</v>
      </c>
      <c r="C31" s="4" t="s">
        <v>27</v>
      </c>
      <c r="D31" s="4" t="s">
        <v>135</v>
      </c>
      <c r="E31" s="4" t="s">
        <v>136</v>
      </c>
      <c r="F31" s="6">
        <v>44718</v>
      </c>
      <c r="G31" s="6">
        <v>44719</v>
      </c>
      <c r="H31" s="4">
        <v>1</v>
      </c>
      <c r="I31" s="4">
        <v>1</v>
      </c>
      <c r="J31" s="4">
        <v>1</v>
      </c>
      <c r="K31" s="4" t="s">
        <v>30</v>
      </c>
      <c r="L31" s="4">
        <v>151</v>
      </c>
      <c r="M31" s="4">
        <v>151</v>
      </c>
      <c r="N31" s="4" t="s">
        <v>137</v>
      </c>
      <c r="O31" s="4" t="s">
        <v>32</v>
      </c>
      <c r="P31" s="4" t="s">
        <v>33</v>
      </c>
      <c r="Q31" s="4">
        <v>0</v>
      </c>
      <c r="R31" s="7">
        <v>44718</v>
      </c>
      <c r="S31" s="6">
        <v>44734</v>
      </c>
      <c r="T31" s="4" t="s">
        <v>34</v>
      </c>
      <c r="U31" s="4">
        <v>151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138</v>
      </c>
      <c r="B32" s="4" t="s">
        <v>26</v>
      </c>
      <c r="C32" s="4" t="s">
        <v>27</v>
      </c>
      <c r="D32" s="4" t="s">
        <v>139</v>
      </c>
      <c r="E32" s="4"/>
      <c r="F32" s="6">
        <v>44718</v>
      </c>
      <c r="G32" s="6">
        <v>44719</v>
      </c>
      <c r="H32" s="4">
        <v>0</v>
      </c>
      <c r="I32" s="4">
        <v>1</v>
      </c>
      <c r="J32" s="4">
        <v>0</v>
      </c>
      <c r="K32" s="4" t="s">
        <v>30</v>
      </c>
      <c r="L32" s="4">
        <v>112</v>
      </c>
      <c r="M32" s="4">
        <v>112</v>
      </c>
      <c r="N32" s="4"/>
      <c r="O32" s="4" t="s">
        <v>32</v>
      </c>
      <c r="P32" s="4" t="s">
        <v>33</v>
      </c>
      <c r="Q32" s="4">
        <v>0</v>
      </c>
      <c r="R32" s="7">
        <v>44718</v>
      </c>
      <c r="S32" s="6">
        <v>44734</v>
      </c>
      <c r="T32" s="4" t="s">
        <v>34</v>
      </c>
      <c r="U32" s="4">
        <v>112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140</v>
      </c>
      <c r="B33" s="4" t="s">
        <v>26</v>
      </c>
      <c r="C33" s="4" t="s">
        <v>27</v>
      </c>
      <c r="D33" s="4" t="s">
        <v>141</v>
      </c>
      <c r="E33" s="4" t="s">
        <v>142</v>
      </c>
      <c r="F33" s="6">
        <v>44718</v>
      </c>
      <c r="G33" s="6">
        <v>44719</v>
      </c>
      <c r="H33" s="4">
        <v>1</v>
      </c>
      <c r="I33" s="4">
        <v>1</v>
      </c>
      <c r="J33" s="4">
        <v>1</v>
      </c>
      <c r="K33" s="4" t="s">
        <v>30</v>
      </c>
      <c r="L33" s="4">
        <v>177</v>
      </c>
      <c r="M33" s="4">
        <v>177</v>
      </c>
      <c r="N33" s="4" t="s">
        <v>143</v>
      </c>
      <c r="O33" s="4" t="s">
        <v>32</v>
      </c>
      <c r="P33" s="4" t="s">
        <v>33</v>
      </c>
      <c r="Q33" s="4">
        <v>0</v>
      </c>
      <c r="R33" s="7">
        <v>44718</v>
      </c>
      <c r="S33" s="6">
        <v>44734</v>
      </c>
      <c r="T33" s="4" t="s">
        <v>34</v>
      </c>
      <c r="U33" s="4">
        <v>177</v>
      </c>
      <c r="V33" s="4">
        <v>0</v>
      </c>
      <c r="W33" s="4">
        <v>0</v>
      </c>
      <c r="X33" s="4" t="s">
        <v>35</v>
      </c>
      <c r="Y33" s="4" t="s">
        <v>144</v>
      </c>
    </row>
    <row r="34" s="4" customFormat="1" spans="1:25">
      <c r="A34" s="4" t="s">
        <v>145</v>
      </c>
      <c r="B34" s="4" t="s">
        <v>26</v>
      </c>
      <c r="C34" s="4" t="s">
        <v>27</v>
      </c>
      <c r="D34" s="4" t="s">
        <v>146</v>
      </c>
      <c r="E34" s="4" t="s">
        <v>147</v>
      </c>
      <c r="F34" s="6">
        <v>44718</v>
      </c>
      <c r="G34" s="6">
        <v>44719</v>
      </c>
      <c r="H34" s="4">
        <v>1</v>
      </c>
      <c r="I34" s="4">
        <v>1</v>
      </c>
      <c r="J34" s="4">
        <v>1</v>
      </c>
      <c r="K34" s="4" t="s">
        <v>30</v>
      </c>
      <c r="L34" s="4">
        <v>99</v>
      </c>
      <c r="M34" s="4">
        <v>99</v>
      </c>
      <c r="N34" s="4" t="s">
        <v>148</v>
      </c>
      <c r="O34" s="4" t="s">
        <v>32</v>
      </c>
      <c r="P34" s="4" t="s">
        <v>33</v>
      </c>
      <c r="Q34" s="4">
        <v>0</v>
      </c>
      <c r="R34" s="7">
        <v>44718</v>
      </c>
      <c r="S34" s="6">
        <v>44734</v>
      </c>
      <c r="T34" s="4" t="s">
        <v>34</v>
      </c>
      <c r="U34" s="4">
        <v>99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149</v>
      </c>
      <c r="B35" s="4" t="s">
        <v>26</v>
      </c>
      <c r="C35" s="4" t="s">
        <v>27</v>
      </c>
      <c r="D35" s="4" t="s">
        <v>150</v>
      </c>
      <c r="E35" s="4" t="s">
        <v>112</v>
      </c>
      <c r="F35" s="6">
        <v>44718</v>
      </c>
      <c r="G35" s="6">
        <v>44719</v>
      </c>
      <c r="H35" s="4">
        <v>1</v>
      </c>
      <c r="I35" s="4">
        <v>1</v>
      </c>
      <c r="J35" s="4">
        <v>1</v>
      </c>
      <c r="K35" s="4" t="s">
        <v>30</v>
      </c>
      <c r="L35" s="4">
        <v>103</v>
      </c>
      <c r="M35" s="4">
        <v>103</v>
      </c>
      <c r="N35" s="4" t="s">
        <v>151</v>
      </c>
      <c r="O35" s="4" t="s">
        <v>32</v>
      </c>
      <c r="P35" s="4" t="s">
        <v>33</v>
      </c>
      <c r="Q35" s="4">
        <v>0</v>
      </c>
      <c r="R35" s="7">
        <v>44718</v>
      </c>
      <c r="S35" s="6">
        <v>44734</v>
      </c>
      <c r="T35" s="4" t="s">
        <v>34</v>
      </c>
      <c r="U35" s="4">
        <v>103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152</v>
      </c>
      <c r="B36" s="4" t="s">
        <v>26</v>
      </c>
      <c r="C36" s="4" t="s">
        <v>27</v>
      </c>
      <c r="D36" s="4" t="s">
        <v>153</v>
      </c>
      <c r="E36" s="4" t="s">
        <v>154</v>
      </c>
      <c r="F36" s="6">
        <v>44718</v>
      </c>
      <c r="G36" s="6">
        <v>44719</v>
      </c>
      <c r="H36" s="4">
        <v>1</v>
      </c>
      <c r="I36" s="4">
        <v>1</v>
      </c>
      <c r="J36" s="4">
        <v>1</v>
      </c>
      <c r="K36" s="4" t="s">
        <v>30</v>
      </c>
      <c r="L36" s="4">
        <v>63</v>
      </c>
      <c r="M36" s="4">
        <v>63</v>
      </c>
      <c r="N36" s="4" t="s">
        <v>155</v>
      </c>
      <c r="O36" s="4" t="s">
        <v>32</v>
      </c>
      <c r="P36" s="4" t="s">
        <v>33</v>
      </c>
      <c r="Q36" s="4">
        <v>0</v>
      </c>
      <c r="R36" s="7">
        <v>44718</v>
      </c>
      <c r="S36" s="6">
        <v>44734</v>
      </c>
      <c r="T36" s="4" t="s">
        <v>34</v>
      </c>
      <c r="U36" s="4">
        <v>63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156</v>
      </c>
      <c r="B37" s="4" t="s">
        <v>26</v>
      </c>
      <c r="C37" s="4" t="s">
        <v>27</v>
      </c>
      <c r="D37" s="4" t="s">
        <v>157</v>
      </c>
      <c r="E37" s="4" t="s">
        <v>100</v>
      </c>
      <c r="F37" s="6">
        <v>44718</v>
      </c>
      <c r="G37" s="6">
        <v>44719</v>
      </c>
      <c r="H37" s="4">
        <v>1</v>
      </c>
      <c r="I37" s="4">
        <v>1</v>
      </c>
      <c r="J37" s="4">
        <v>1</v>
      </c>
      <c r="K37" s="4" t="s">
        <v>30</v>
      </c>
      <c r="L37" s="4">
        <v>130</v>
      </c>
      <c r="M37" s="4">
        <v>130</v>
      </c>
      <c r="N37" s="4" t="s">
        <v>158</v>
      </c>
      <c r="O37" s="4" t="s">
        <v>32</v>
      </c>
      <c r="P37" s="4" t="s">
        <v>33</v>
      </c>
      <c r="Q37" s="4">
        <v>0</v>
      </c>
      <c r="R37" s="7">
        <v>44718</v>
      </c>
      <c r="S37" s="6">
        <v>44734</v>
      </c>
      <c r="T37" s="4" t="s">
        <v>34</v>
      </c>
      <c r="U37" s="4">
        <v>130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145</v>
      </c>
      <c r="B38" s="4" t="s">
        <v>26</v>
      </c>
      <c r="C38" s="4" t="s">
        <v>79</v>
      </c>
      <c r="D38" s="4" t="s">
        <v>146</v>
      </c>
      <c r="E38" s="4" t="s">
        <v>147</v>
      </c>
      <c r="F38" s="6">
        <v>44718</v>
      </c>
      <c r="G38" s="6">
        <v>44719</v>
      </c>
      <c r="H38" s="4">
        <v>1</v>
      </c>
      <c r="I38" s="4">
        <v>1</v>
      </c>
      <c r="J38" s="4">
        <v>1</v>
      </c>
      <c r="K38" s="4" t="s">
        <v>30</v>
      </c>
      <c r="L38" s="4">
        <v>-99</v>
      </c>
      <c r="M38" s="4">
        <v>-99</v>
      </c>
      <c r="N38" s="4" t="s">
        <v>148</v>
      </c>
      <c r="O38" s="4" t="s">
        <v>32</v>
      </c>
      <c r="P38" s="4" t="s">
        <v>33</v>
      </c>
      <c r="Q38" s="4">
        <v>0</v>
      </c>
      <c r="R38" s="7">
        <v>44718</v>
      </c>
      <c r="S38" s="6">
        <v>44734</v>
      </c>
      <c r="T38" s="4" t="s">
        <v>34</v>
      </c>
      <c r="U38" s="4">
        <v>-99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159</v>
      </c>
      <c r="B39" s="4" t="s">
        <v>26</v>
      </c>
      <c r="C39" s="4" t="s">
        <v>27</v>
      </c>
      <c r="D39" s="4" t="s">
        <v>160</v>
      </c>
      <c r="E39" s="4" t="s">
        <v>161</v>
      </c>
      <c r="F39" s="6">
        <v>44718</v>
      </c>
      <c r="G39" s="6">
        <v>44719</v>
      </c>
      <c r="H39" s="4">
        <v>1</v>
      </c>
      <c r="I39" s="4">
        <v>1</v>
      </c>
      <c r="J39" s="4">
        <v>1</v>
      </c>
      <c r="K39" s="4" t="s">
        <v>30</v>
      </c>
      <c r="L39" s="4">
        <v>156</v>
      </c>
      <c r="M39" s="4">
        <v>156</v>
      </c>
      <c r="N39" s="4" t="s">
        <v>162</v>
      </c>
      <c r="O39" s="4" t="s">
        <v>32</v>
      </c>
      <c r="P39" s="4" t="s">
        <v>33</v>
      </c>
      <c r="Q39" s="4">
        <v>0</v>
      </c>
      <c r="R39" s="7">
        <v>44718</v>
      </c>
      <c r="S39" s="6">
        <v>44734</v>
      </c>
      <c r="T39" s="4" t="s">
        <v>34</v>
      </c>
      <c r="U39" s="4">
        <v>156</v>
      </c>
      <c r="V39" s="4">
        <v>0</v>
      </c>
      <c r="W39" s="4">
        <v>0</v>
      </c>
      <c r="X39" s="4" t="s">
        <v>35</v>
      </c>
      <c r="Y39" s="4" t="s">
        <v>163</v>
      </c>
    </row>
    <row r="40" s="4" customFormat="1" spans="1:25">
      <c r="A40" s="4" t="s">
        <v>140</v>
      </c>
      <c r="B40" s="4" t="s">
        <v>26</v>
      </c>
      <c r="C40" s="4" t="s">
        <v>79</v>
      </c>
      <c r="D40" s="4" t="s">
        <v>141</v>
      </c>
      <c r="E40" s="4" t="s">
        <v>142</v>
      </c>
      <c r="F40" s="6">
        <v>44718</v>
      </c>
      <c r="G40" s="6">
        <v>44719</v>
      </c>
      <c r="H40" s="4">
        <v>1</v>
      </c>
      <c r="I40" s="4">
        <v>1</v>
      </c>
      <c r="J40" s="4">
        <v>1</v>
      </c>
      <c r="K40" s="4" t="s">
        <v>30</v>
      </c>
      <c r="L40" s="4">
        <v>-177</v>
      </c>
      <c r="M40" s="4">
        <v>-177</v>
      </c>
      <c r="N40" s="4" t="s">
        <v>143</v>
      </c>
      <c r="O40" s="4" t="s">
        <v>32</v>
      </c>
      <c r="P40" s="4" t="s">
        <v>33</v>
      </c>
      <c r="Q40" s="4">
        <v>0</v>
      </c>
      <c r="R40" s="7">
        <v>44718</v>
      </c>
      <c r="S40" s="6">
        <v>44734</v>
      </c>
      <c r="T40" s="4" t="s">
        <v>34</v>
      </c>
      <c r="U40" s="4">
        <v>-177</v>
      </c>
      <c r="V40" s="4">
        <v>0</v>
      </c>
      <c r="W40" s="4">
        <v>0</v>
      </c>
      <c r="X40" s="4" t="s">
        <v>35</v>
      </c>
      <c r="Y40" s="4" t="s">
        <v>144</v>
      </c>
    </row>
    <row r="41" s="4" customFormat="1" spans="1:25">
      <c r="A41" s="4" t="s">
        <v>164</v>
      </c>
      <c r="B41" s="4" t="s">
        <v>26</v>
      </c>
      <c r="C41" s="4" t="s">
        <v>27</v>
      </c>
      <c r="D41" s="4" t="s">
        <v>135</v>
      </c>
      <c r="E41" s="4" t="s">
        <v>136</v>
      </c>
      <c r="F41" s="6">
        <v>44718</v>
      </c>
      <c r="G41" s="6">
        <v>44719</v>
      </c>
      <c r="H41" s="4">
        <v>1</v>
      </c>
      <c r="I41" s="4">
        <v>1</v>
      </c>
      <c r="J41" s="4">
        <v>1</v>
      </c>
      <c r="K41" s="4" t="s">
        <v>30</v>
      </c>
      <c r="L41" s="4">
        <v>151</v>
      </c>
      <c r="M41" s="4">
        <v>151</v>
      </c>
      <c r="N41" s="4" t="s">
        <v>165</v>
      </c>
      <c r="O41" s="4" t="s">
        <v>32</v>
      </c>
      <c r="P41" s="4" t="s">
        <v>33</v>
      </c>
      <c r="Q41" s="4">
        <v>0</v>
      </c>
      <c r="R41" s="7">
        <v>44718</v>
      </c>
      <c r="S41" s="6">
        <v>44734</v>
      </c>
      <c r="T41" s="4" t="s">
        <v>34</v>
      </c>
      <c r="U41" s="4">
        <v>151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166</v>
      </c>
      <c r="B42" s="4" t="s">
        <v>26</v>
      </c>
      <c r="C42" s="4" t="s">
        <v>27</v>
      </c>
      <c r="D42" s="4" t="s">
        <v>167</v>
      </c>
      <c r="E42" s="4" t="s">
        <v>168</v>
      </c>
      <c r="F42" s="6">
        <v>44718</v>
      </c>
      <c r="G42" s="6">
        <v>44719</v>
      </c>
      <c r="H42" s="4">
        <v>1</v>
      </c>
      <c r="I42" s="4">
        <v>1</v>
      </c>
      <c r="J42" s="4">
        <v>1</v>
      </c>
      <c r="K42" s="4" t="s">
        <v>30</v>
      </c>
      <c r="L42" s="4">
        <v>145</v>
      </c>
      <c r="M42" s="4">
        <v>145</v>
      </c>
      <c r="N42" s="4" t="s">
        <v>169</v>
      </c>
      <c r="O42" s="4" t="s">
        <v>32</v>
      </c>
      <c r="P42" s="4" t="s">
        <v>33</v>
      </c>
      <c r="Q42" s="4">
        <v>0</v>
      </c>
      <c r="R42" s="7">
        <v>44718</v>
      </c>
      <c r="S42" s="6">
        <v>44734</v>
      </c>
      <c r="T42" s="4" t="s">
        <v>34</v>
      </c>
      <c r="U42" s="4">
        <v>145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170</v>
      </c>
      <c r="B43" s="4" t="s">
        <v>26</v>
      </c>
      <c r="C43" s="4" t="s">
        <v>27</v>
      </c>
      <c r="D43" s="4" t="s">
        <v>81</v>
      </c>
      <c r="E43" s="4" t="s">
        <v>77</v>
      </c>
      <c r="F43" s="6">
        <v>44718</v>
      </c>
      <c r="G43" s="6">
        <v>44719</v>
      </c>
      <c r="H43" s="4">
        <v>1</v>
      </c>
      <c r="I43" s="4">
        <v>1</v>
      </c>
      <c r="J43" s="4">
        <v>1</v>
      </c>
      <c r="K43" s="4" t="s">
        <v>30</v>
      </c>
      <c r="L43" s="4">
        <v>259</v>
      </c>
      <c r="M43" s="4">
        <v>259</v>
      </c>
      <c r="N43" s="4" t="s">
        <v>171</v>
      </c>
      <c r="O43" s="4" t="s">
        <v>32</v>
      </c>
      <c r="P43" s="4" t="s">
        <v>33</v>
      </c>
      <c r="Q43" s="4">
        <v>0</v>
      </c>
      <c r="R43" s="7">
        <v>44718</v>
      </c>
      <c r="S43" s="6">
        <v>44734</v>
      </c>
      <c r="T43" s="4" t="s">
        <v>34</v>
      </c>
      <c r="U43" s="4">
        <v>259</v>
      </c>
      <c r="V43" s="4">
        <v>0</v>
      </c>
      <c r="W43" s="4">
        <v>0</v>
      </c>
      <c r="X43" s="4" t="s">
        <v>172</v>
      </c>
      <c r="Y43" s="4" t="s">
        <v>173</v>
      </c>
    </row>
    <row r="44" s="4" customFormat="1" spans="1:25">
      <c r="A44" s="4" t="s">
        <v>174</v>
      </c>
      <c r="B44" s="4" t="s">
        <v>26</v>
      </c>
      <c r="C44" s="4" t="s">
        <v>27</v>
      </c>
      <c r="D44" s="4" t="s">
        <v>175</v>
      </c>
      <c r="E44" s="4" t="s">
        <v>176</v>
      </c>
      <c r="F44" s="6">
        <v>44718</v>
      </c>
      <c r="G44" s="6">
        <v>44719</v>
      </c>
      <c r="H44" s="4">
        <v>1</v>
      </c>
      <c r="I44" s="4">
        <v>1</v>
      </c>
      <c r="J44" s="4">
        <v>1</v>
      </c>
      <c r="K44" s="4" t="s">
        <v>30</v>
      </c>
      <c r="L44" s="4">
        <v>100</v>
      </c>
      <c r="M44" s="4">
        <v>100</v>
      </c>
      <c r="N44" s="4" t="s">
        <v>177</v>
      </c>
      <c r="O44" s="4" t="s">
        <v>32</v>
      </c>
      <c r="P44" s="4" t="s">
        <v>33</v>
      </c>
      <c r="Q44" s="4">
        <v>0</v>
      </c>
      <c r="R44" s="7">
        <v>44718</v>
      </c>
      <c r="S44" s="6">
        <v>44734</v>
      </c>
      <c r="T44" s="4" t="s">
        <v>34</v>
      </c>
      <c r="U44" s="4">
        <v>100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178</v>
      </c>
      <c r="B45" s="4" t="s">
        <v>26</v>
      </c>
      <c r="C45" s="4" t="s">
        <v>27</v>
      </c>
      <c r="D45" s="4" t="s">
        <v>111</v>
      </c>
      <c r="E45" s="4" t="s">
        <v>112</v>
      </c>
      <c r="F45" s="6">
        <v>44718</v>
      </c>
      <c r="G45" s="6">
        <v>44719</v>
      </c>
      <c r="H45" s="4">
        <v>1</v>
      </c>
      <c r="I45" s="4">
        <v>1</v>
      </c>
      <c r="J45" s="4">
        <v>1</v>
      </c>
      <c r="K45" s="4" t="s">
        <v>30</v>
      </c>
      <c r="L45" s="4">
        <v>286</v>
      </c>
      <c r="M45" s="4">
        <v>286</v>
      </c>
      <c r="N45" s="4" t="s">
        <v>179</v>
      </c>
      <c r="O45" s="4" t="s">
        <v>32</v>
      </c>
      <c r="P45" s="4" t="s">
        <v>33</v>
      </c>
      <c r="Q45" s="4">
        <v>0</v>
      </c>
      <c r="R45" s="7">
        <v>44718</v>
      </c>
      <c r="S45" s="6">
        <v>44734</v>
      </c>
      <c r="T45" s="4" t="s">
        <v>34</v>
      </c>
      <c r="U45" s="4">
        <v>286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180</v>
      </c>
      <c r="B46" s="4" t="s">
        <v>26</v>
      </c>
      <c r="C46" s="4" t="s">
        <v>27</v>
      </c>
      <c r="D46" s="4" t="s">
        <v>181</v>
      </c>
      <c r="E46" s="4" t="s">
        <v>182</v>
      </c>
      <c r="F46" s="6">
        <v>44718</v>
      </c>
      <c r="G46" s="6">
        <v>44719</v>
      </c>
      <c r="H46" s="4">
        <v>1</v>
      </c>
      <c r="I46" s="4">
        <v>1</v>
      </c>
      <c r="J46" s="4">
        <v>1</v>
      </c>
      <c r="K46" s="4" t="s">
        <v>30</v>
      </c>
      <c r="L46" s="4">
        <v>88</v>
      </c>
      <c r="M46" s="4">
        <v>88</v>
      </c>
      <c r="N46" s="4" t="s">
        <v>183</v>
      </c>
      <c r="O46" s="4" t="s">
        <v>32</v>
      </c>
      <c r="P46" s="4" t="s">
        <v>33</v>
      </c>
      <c r="Q46" s="4">
        <v>0</v>
      </c>
      <c r="R46" s="7">
        <v>44718</v>
      </c>
      <c r="S46" s="6">
        <v>44734</v>
      </c>
      <c r="T46" s="4" t="s">
        <v>34</v>
      </c>
      <c r="U46" s="4">
        <v>88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184</v>
      </c>
      <c r="B47" s="4" t="s">
        <v>26</v>
      </c>
      <c r="C47" s="4" t="s">
        <v>27</v>
      </c>
      <c r="D47" s="4" t="s">
        <v>185</v>
      </c>
      <c r="E47" s="4" t="s">
        <v>77</v>
      </c>
      <c r="F47" s="6">
        <v>44718</v>
      </c>
      <c r="G47" s="6">
        <v>44719</v>
      </c>
      <c r="H47" s="4">
        <v>1</v>
      </c>
      <c r="I47" s="4">
        <v>1</v>
      </c>
      <c r="J47" s="4">
        <v>1</v>
      </c>
      <c r="K47" s="4" t="s">
        <v>30</v>
      </c>
      <c r="L47" s="4">
        <v>131</v>
      </c>
      <c r="M47" s="4">
        <v>131</v>
      </c>
      <c r="N47" s="4" t="s">
        <v>186</v>
      </c>
      <c r="O47" s="4" t="s">
        <v>32</v>
      </c>
      <c r="P47" s="4" t="s">
        <v>33</v>
      </c>
      <c r="Q47" s="4">
        <v>0</v>
      </c>
      <c r="R47" s="7">
        <v>44718</v>
      </c>
      <c r="S47" s="6">
        <v>44734</v>
      </c>
      <c r="T47" s="4" t="s">
        <v>34</v>
      </c>
      <c r="U47" s="4">
        <v>131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187</v>
      </c>
      <c r="B48" s="4" t="s">
        <v>26</v>
      </c>
      <c r="C48" s="4" t="s">
        <v>27</v>
      </c>
      <c r="D48" s="4" t="s">
        <v>188</v>
      </c>
      <c r="E48" s="4" t="s">
        <v>189</v>
      </c>
      <c r="F48" s="6">
        <v>44718</v>
      </c>
      <c r="G48" s="6">
        <v>44719</v>
      </c>
      <c r="H48" s="4">
        <v>1</v>
      </c>
      <c r="I48" s="4">
        <v>1</v>
      </c>
      <c r="J48" s="4">
        <v>1</v>
      </c>
      <c r="K48" s="4" t="s">
        <v>30</v>
      </c>
      <c r="L48" s="4">
        <v>303</v>
      </c>
      <c r="M48" s="4">
        <v>303</v>
      </c>
      <c r="N48" s="4" t="s">
        <v>190</v>
      </c>
      <c r="O48" s="4" t="s">
        <v>32</v>
      </c>
      <c r="P48" s="4" t="s">
        <v>33</v>
      </c>
      <c r="Q48" s="4">
        <v>0</v>
      </c>
      <c r="R48" s="7">
        <v>44718</v>
      </c>
      <c r="S48" s="6">
        <v>44734</v>
      </c>
      <c r="T48" s="4" t="s">
        <v>34</v>
      </c>
      <c r="U48" s="4">
        <v>303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191</v>
      </c>
      <c r="B49" s="4" t="s">
        <v>26</v>
      </c>
      <c r="C49" s="4" t="s">
        <v>27</v>
      </c>
      <c r="D49" s="4" t="s">
        <v>192</v>
      </c>
      <c r="E49" s="4" t="s">
        <v>193</v>
      </c>
      <c r="F49" s="6">
        <v>44718</v>
      </c>
      <c r="G49" s="6">
        <v>44719</v>
      </c>
      <c r="H49" s="4">
        <v>1</v>
      </c>
      <c r="I49" s="4">
        <v>1</v>
      </c>
      <c r="J49" s="4">
        <v>1</v>
      </c>
      <c r="K49" s="4" t="s">
        <v>30</v>
      </c>
      <c r="L49" s="4">
        <v>132</v>
      </c>
      <c r="M49" s="4">
        <v>132</v>
      </c>
      <c r="N49" s="4" t="s">
        <v>194</v>
      </c>
      <c r="O49" s="4" t="s">
        <v>32</v>
      </c>
      <c r="P49" s="4" t="s">
        <v>33</v>
      </c>
      <c r="Q49" s="4">
        <v>0</v>
      </c>
      <c r="R49" s="7">
        <v>44718</v>
      </c>
      <c r="S49" s="6">
        <v>44734</v>
      </c>
      <c r="T49" s="4" t="s">
        <v>34</v>
      </c>
      <c r="U49" s="4">
        <v>132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187</v>
      </c>
      <c r="B50" s="4" t="s">
        <v>26</v>
      </c>
      <c r="C50" s="4" t="s">
        <v>79</v>
      </c>
      <c r="D50" s="4" t="s">
        <v>188</v>
      </c>
      <c r="E50" s="4" t="s">
        <v>189</v>
      </c>
      <c r="F50" s="6">
        <v>44718</v>
      </c>
      <c r="G50" s="6">
        <v>44719</v>
      </c>
      <c r="H50" s="4">
        <v>1</v>
      </c>
      <c r="I50" s="4">
        <v>1</v>
      </c>
      <c r="J50" s="4">
        <v>1</v>
      </c>
      <c r="K50" s="4" t="s">
        <v>30</v>
      </c>
      <c r="L50" s="4">
        <v>-303</v>
      </c>
      <c r="M50" s="4">
        <v>-303</v>
      </c>
      <c r="N50" s="4" t="s">
        <v>190</v>
      </c>
      <c r="O50" s="4" t="s">
        <v>32</v>
      </c>
      <c r="P50" s="4" t="s">
        <v>33</v>
      </c>
      <c r="Q50" s="4">
        <v>0</v>
      </c>
      <c r="R50" s="7">
        <v>44718</v>
      </c>
      <c r="S50" s="6">
        <v>44734</v>
      </c>
      <c r="T50" s="4" t="s">
        <v>34</v>
      </c>
      <c r="U50" s="4">
        <v>-303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195</v>
      </c>
      <c r="B51" s="4" t="s">
        <v>26</v>
      </c>
      <c r="C51" s="4" t="s">
        <v>27</v>
      </c>
      <c r="D51" s="4" t="s">
        <v>196</v>
      </c>
      <c r="E51" s="4" t="s">
        <v>197</v>
      </c>
      <c r="F51" s="6">
        <v>44718</v>
      </c>
      <c r="G51" s="6">
        <v>44719</v>
      </c>
      <c r="H51" s="4">
        <v>1</v>
      </c>
      <c r="I51" s="4">
        <v>1</v>
      </c>
      <c r="J51" s="4">
        <v>1</v>
      </c>
      <c r="K51" s="4" t="s">
        <v>30</v>
      </c>
      <c r="L51" s="4">
        <v>62</v>
      </c>
      <c r="M51" s="4">
        <v>62</v>
      </c>
      <c r="N51" s="4" t="s">
        <v>198</v>
      </c>
      <c r="O51" s="4" t="s">
        <v>32</v>
      </c>
      <c r="P51" s="4" t="s">
        <v>33</v>
      </c>
      <c r="Q51" s="4">
        <v>0</v>
      </c>
      <c r="R51" s="7">
        <v>44718</v>
      </c>
      <c r="S51" s="6">
        <v>44734</v>
      </c>
      <c r="T51" s="4" t="s">
        <v>34</v>
      </c>
      <c r="U51" s="4">
        <v>62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199</v>
      </c>
      <c r="B52" s="4" t="s">
        <v>26</v>
      </c>
      <c r="C52" s="4" t="s">
        <v>27</v>
      </c>
      <c r="D52" s="4" t="s">
        <v>200</v>
      </c>
      <c r="E52" s="4" t="s">
        <v>201</v>
      </c>
      <c r="F52" s="6">
        <v>44718</v>
      </c>
      <c r="G52" s="6">
        <v>44719</v>
      </c>
      <c r="H52" s="4">
        <v>1</v>
      </c>
      <c r="I52" s="4">
        <v>1</v>
      </c>
      <c r="J52" s="4">
        <v>1</v>
      </c>
      <c r="K52" s="4" t="s">
        <v>30</v>
      </c>
      <c r="L52" s="4">
        <v>247</v>
      </c>
      <c r="M52" s="4">
        <v>247</v>
      </c>
      <c r="N52" s="4" t="s">
        <v>202</v>
      </c>
      <c r="O52" s="4" t="s">
        <v>32</v>
      </c>
      <c r="P52" s="4" t="s">
        <v>33</v>
      </c>
      <c r="Q52" s="4">
        <v>0</v>
      </c>
      <c r="R52" s="7">
        <v>44718</v>
      </c>
      <c r="S52" s="6">
        <v>44734</v>
      </c>
      <c r="T52" s="4" t="s">
        <v>34</v>
      </c>
      <c r="U52" s="4">
        <v>247</v>
      </c>
      <c r="V52" s="4">
        <v>0</v>
      </c>
      <c r="W52" s="4">
        <v>0</v>
      </c>
      <c r="X52" s="4" t="s">
        <v>35</v>
      </c>
      <c r="Y52" s="4" t="s">
        <v>203</v>
      </c>
    </row>
    <row r="53" s="4" customFormat="1" spans="1:25">
      <c r="A53" s="4" t="s">
        <v>204</v>
      </c>
      <c r="B53" s="4" t="s">
        <v>26</v>
      </c>
      <c r="C53" s="4" t="s">
        <v>27</v>
      </c>
      <c r="D53" s="4" t="s">
        <v>205</v>
      </c>
      <c r="E53" s="4" t="s">
        <v>82</v>
      </c>
      <c r="F53" s="6">
        <v>44718</v>
      </c>
      <c r="G53" s="6">
        <v>44719</v>
      </c>
      <c r="H53" s="4">
        <v>1</v>
      </c>
      <c r="I53" s="4">
        <v>1</v>
      </c>
      <c r="J53" s="4">
        <v>1</v>
      </c>
      <c r="K53" s="4" t="s">
        <v>30</v>
      </c>
      <c r="L53" s="4">
        <v>76</v>
      </c>
      <c r="M53" s="4">
        <v>76</v>
      </c>
      <c r="N53" s="4" t="s">
        <v>206</v>
      </c>
      <c r="O53" s="4" t="s">
        <v>32</v>
      </c>
      <c r="P53" s="4" t="s">
        <v>33</v>
      </c>
      <c r="Q53" s="4">
        <v>0</v>
      </c>
      <c r="R53" s="7">
        <v>44718</v>
      </c>
      <c r="S53" s="6">
        <v>44734</v>
      </c>
      <c r="T53" s="4" t="s">
        <v>34</v>
      </c>
      <c r="U53" s="4">
        <v>76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207</v>
      </c>
      <c r="B54" s="4" t="s">
        <v>26</v>
      </c>
      <c r="C54" s="4" t="s">
        <v>27</v>
      </c>
      <c r="D54" s="4" t="s">
        <v>208</v>
      </c>
      <c r="E54" s="4" t="s">
        <v>209</v>
      </c>
      <c r="F54" s="6">
        <v>44718</v>
      </c>
      <c r="G54" s="6">
        <v>44719</v>
      </c>
      <c r="H54" s="4">
        <v>1</v>
      </c>
      <c r="I54" s="4">
        <v>1</v>
      </c>
      <c r="J54" s="4">
        <v>1</v>
      </c>
      <c r="K54" s="4" t="s">
        <v>30</v>
      </c>
      <c r="L54" s="4">
        <v>148</v>
      </c>
      <c r="M54" s="4">
        <v>148</v>
      </c>
      <c r="N54" s="4" t="s">
        <v>210</v>
      </c>
      <c r="O54" s="4" t="s">
        <v>32</v>
      </c>
      <c r="P54" s="4" t="s">
        <v>33</v>
      </c>
      <c r="Q54" s="4">
        <v>0</v>
      </c>
      <c r="R54" s="7">
        <v>44718</v>
      </c>
      <c r="S54" s="6">
        <v>44734</v>
      </c>
      <c r="T54" s="4" t="s">
        <v>34</v>
      </c>
      <c r="U54" s="4">
        <v>148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211</v>
      </c>
      <c r="B55" s="4" t="s">
        <v>26</v>
      </c>
      <c r="C55" s="4" t="s">
        <v>27</v>
      </c>
      <c r="D55" s="4" t="s">
        <v>212</v>
      </c>
      <c r="E55" s="4" t="s">
        <v>92</v>
      </c>
      <c r="F55" s="6">
        <v>44718</v>
      </c>
      <c r="G55" s="6">
        <v>44719</v>
      </c>
      <c r="H55" s="4">
        <v>1</v>
      </c>
      <c r="I55" s="4">
        <v>1</v>
      </c>
      <c r="J55" s="4">
        <v>1</v>
      </c>
      <c r="K55" s="4" t="s">
        <v>30</v>
      </c>
      <c r="L55" s="4">
        <v>129</v>
      </c>
      <c r="M55" s="4">
        <v>129</v>
      </c>
      <c r="N55" s="4" t="s">
        <v>213</v>
      </c>
      <c r="O55" s="4" t="s">
        <v>32</v>
      </c>
      <c r="P55" s="4" t="s">
        <v>33</v>
      </c>
      <c r="Q55" s="4">
        <v>0</v>
      </c>
      <c r="R55" s="7">
        <v>44718</v>
      </c>
      <c r="S55" s="6">
        <v>44734</v>
      </c>
      <c r="T55" s="4" t="s">
        <v>34</v>
      </c>
      <c r="U55" s="4">
        <v>129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214</v>
      </c>
      <c r="B56" s="4" t="s">
        <v>26</v>
      </c>
      <c r="C56" s="4" t="s">
        <v>27</v>
      </c>
      <c r="D56" s="4" t="s">
        <v>215</v>
      </c>
      <c r="E56" s="4" t="s">
        <v>216</v>
      </c>
      <c r="F56" s="6">
        <v>44718</v>
      </c>
      <c r="G56" s="6">
        <v>44719</v>
      </c>
      <c r="H56" s="4">
        <v>1</v>
      </c>
      <c r="I56" s="4">
        <v>1</v>
      </c>
      <c r="J56" s="4">
        <v>1</v>
      </c>
      <c r="K56" s="4" t="s">
        <v>30</v>
      </c>
      <c r="L56" s="4">
        <v>106</v>
      </c>
      <c r="M56" s="4">
        <v>106</v>
      </c>
      <c r="N56" s="4" t="s">
        <v>217</v>
      </c>
      <c r="O56" s="4" t="s">
        <v>32</v>
      </c>
      <c r="P56" s="4" t="s">
        <v>33</v>
      </c>
      <c r="Q56" s="4">
        <v>0</v>
      </c>
      <c r="R56" s="7">
        <v>44718</v>
      </c>
      <c r="S56" s="6">
        <v>44734</v>
      </c>
      <c r="T56" s="4" t="s">
        <v>34</v>
      </c>
      <c r="U56" s="4">
        <v>106</v>
      </c>
      <c r="V56" s="4">
        <v>0</v>
      </c>
      <c r="W56" s="4">
        <v>0</v>
      </c>
      <c r="X56" s="4" t="s">
        <v>35</v>
      </c>
      <c r="Y56" s="4" t="s">
        <v>218</v>
      </c>
    </row>
    <row r="57" s="4" customFormat="1" spans="1:25">
      <c r="A57" s="4" t="s">
        <v>219</v>
      </c>
      <c r="B57" s="4" t="s">
        <v>26</v>
      </c>
      <c r="C57" s="4" t="s">
        <v>27</v>
      </c>
      <c r="D57" s="4" t="s">
        <v>220</v>
      </c>
      <c r="E57" s="4" t="s">
        <v>221</v>
      </c>
      <c r="F57" s="6">
        <v>44718</v>
      </c>
      <c r="G57" s="6">
        <v>44719</v>
      </c>
      <c r="H57" s="4">
        <v>1</v>
      </c>
      <c r="I57" s="4">
        <v>1</v>
      </c>
      <c r="J57" s="4">
        <v>1</v>
      </c>
      <c r="K57" s="4" t="s">
        <v>30</v>
      </c>
      <c r="L57" s="4">
        <v>103</v>
      </c>
      <c r="M57" s="4">
        <v>103</v>
      </c>
      <c r="N57" s="4" t="s">
        <v>222</v>
      </c>
      <c r="O57" s="4" t="s">
        <v>32</v>
      </c>
      <c r="P57" s="4" t="s">
        <v>33</v>
      </c>
      <c r="Q57" s="4">
        <v>0</v>
      </c>
      <c r="R57" s="7">
        <v>44718</v>
      </c>
      <c r="S57" s="6">
        <v>44734</v>
      </c>
      <c r="T57" s="4" t="s">
        <v>34</v>
      </c>
      <c r="U57" s="4">
        <v>103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223</v>
      </c>
      <c r="B58" s="4" t="s">
        <v>26</v>
      </c>
      <c r="C58" s="4" t="s">
        <v>27</v>
      </c>
      <c r="D58" s="4" t="s">
        <v>224</v>
      </c>
      <c r="E58" s="4" t="s">
        <v>225</v>
      </c>
      <c r="F58" s="6">
        <v>44718</v>
      </c>
      <c r="G58" s="6">
        <v>44719</v>
      </c>
      <c r="H58" s="4">
        <v>1</v>
      </c>
      <c r="I58" s="4">
        <v>1</v>
      </c>
      <c r="J58" s="4">
        <v>1</v>
      </c>
      <c r="K58" s="4" t="s">
        <v>30</v>
      </c>
      <c r="L58" s="4">
        <v>92</v>
      </c>
      <c r="M58" s="4">
        <v>92</v>
      </c>
      <c r="N58" s="4" t="s">
        <v>226</v>
      </c>
      <c r="O58" s="4" t="s">
        <v>32</v>
      </c>
      <c r="P58" s="4" t="s">
        <v>33</v>
      </c>
      <c r="Q58" s="4">
        <v>0</v>
      </c>
      <c r="R58" s="7">
        <v>44718</v>
      </c>
      <c r="S58" s="6">
        <v>44734</v>
      </c>
      <c r="T58" s="4" t="s">
        <v>34</v>
      </c>
      <c r="U58" s="4">
        <v>92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227</v>
      </c>
      <c r="B59" s="4" t="s">
        <v>26</v>
      </c>
      <c r="C59" s="4" t="s">
        <v>27</v>
      </c>
      <c r="D59" s="4" t="s">
        <v>228</v>
      </c>
      <c r="E59" s="4" t="s">
        <v>229</v>
      </c>
      <c r="F59" s="6">
        <v>44718</v>
      </c>
      <c r="G59" s="6">
        <v>44719</v>
      </c>
      <c r="H59" s="4">
        <v>1</v>
      </c>
      <c r="I59" s="4">
        <v>1</v>
      </c>
      <c r="J59" s="4">
        <v>1</v>
      </c>
      <c r="K59" s="4" t="s">
        <v>30</v>
      </c>
      <c r="L59" s="4">
        <v>93</v>
      </c>
      <c r="M59" s="4">
        <v>93</v>
      </c>
      <c r="N59" s="4" t="s">
        <v>230</v>
      </c>
      <c r="O59" s="4" t="s">
        <v>32</v>
      </c>
      <c r="P59" s="4" t="s">
        <v>33</v>
      </c>
      <c r="Q59" s="4">
        <v>0</v>
      </c>
      <c r="R59" s="7">
        <v>44718</v>
      </c>
      <c r="S59" s="6">
        <v>44734</v>
      </c>
      <c r="T59" s="4" t="s">
        <v>34</v>
      </c>
      <c r="U59" s="4">
        <v>93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231</v>
      </c>
      <c r="B60" s="4" t="s">
        <v>26</v>
      </c>
      <c r="C60" s="4" t="s">
        <v>27</v>
      </c>
      <c r="D60" s="4" t="s">
        <v>232</v>
      </c>
      <c r="E60" s="4" t="s">
        <v>233</v>
      </c>
      <c r="F60" s="6">
        <v>44718</v>
      </c>
      <c r="G60" s="6">
        <v>44719</v>
      </c>
      <c r="H60" s="4">
        <v>1</v>
      </c>
      <c r="I60" s="4">
        <v>1</v>
      </c>
      <c r="J60" s="4">
        <v>1</v>
      </c>
      <c r="K60" s="4" t="s">
        <v>30</v>
      </c>
      <c r="L60" s="4">
        <v>120</v>
      </c>
      <c r="M60" s="4">
        <v>120</v>
      </c>
      <c r="N60" s="4" t="s">
        <v>234</v>
      </c>
      <c r="O60" s="4" t="s">
        <v>32</v>
      </c>
      <c r="P60" s="4" t="s">
        <v>33</v>
      </c>
      <c r="Q60" s="4">
        <v>0</v>
      </c>
      <c r="R60" s="7">
        <v>44718</v>
      </c>
      <c r="S60" s="6">
        <v>44734</v>
      </c>
      <c r="T60" s="4" t="s">
        <v>34</v>
      </c>
      <c r="U60" s="4">
        <v>120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235</v>
      </c>
      <c r="B61" s="4" t="s">
        <v>26</v>
      </c>
      <c r="C61" s="4" t="s">
        <v>27</v>
      </c>
      <c r="D61" s="4" t="s">
        <v>236</v>
      </c>
      <c r="E61" s="4" t="s">
        <v>237</v>
      </c>
      <c r="F61" s="6">
        <v>44718</v>
      </c>
      <c r="G61" s="6">
        <v>44719</v>
      </c>
      <c r="H61" s="4">
        <v>1</v>
      </c>
      <c r="I61" s="4">
        <v>1</v>
      </c>
      <c r="J61" s="4">
        <v>1</v>
      </c>
      <c r="K61" s="4" t="s">
        <v>30</v>
      </c>
      <c r="L61" s="4">
        <v>198</v>
      </c>
      <c r="M61" s="4">
        <v>198</v>
      </c>
      <c r="N61" s="4" t="s">
        <v>238</v>
      </c>
      <c r="O61" s="4" t="s">
        <v>32</v>
      </c>
      <c r="P61" s="4" t="s">
        <v>33</v>
      </c>
      <c r="Q61" s="4">
        <v>0</v>
      </c>
      <c r="R61" s="7">
        <v>44718</v>
      </c>
      <c r="S61" s="6">
        <v>44734</v>
      </c>
      <c r="T61" s="4" t="s">
        <v>34</v>
      </c>
      <c r="U61" s="4">
        <v>198</v>
      </c>
      <c r="V61" s="4">
        <v>0</v>
      </c>
      <c r="W61" s="4">
        <v>0</v>
      </c>
      <c r="X61" s="4" t="s">
        <v>35</v>
      </c>
      <c r="Y61" s="4" t="s">
        <v>239</v>
      </c>
    </row>
    <row r="62" s="4" customFormat="1" spans="1:25">
      <c r="A62" s="4" t="s">
        <v>211</v>
      </c>
      <c r="B62" s="4" t="s">
        <v>26</v>
      </c>
      <c r="C62" s="4" t="s">
        <v>79</v>
      </c>
      <c r="D62" s="4" t="s">
        <v>212</v>
      </c>
      <c r="E62" s="4" t="s">
        <v>92</v>
      </c>
      <c r="F62" s="6">
        <v>44718</v>
      </c>
      <c r="G62" s="6">
        <v>44719</v>
      </c>
      <c r="H62" s="4">
        <v>1</v>
      </c>
      <c r="I62" s="4">
        <v>1</v>
      </c>
      <c r="J62" s="4">
        <v>1</v>
      </c>
      <c r="K62" s="4" t="s">
        <v>30</v>
      </c>
      <c r="L62" s="4">
        <v>-129</v>
      </c>
      <c r="M62" s="4">
        <v>-129</v>
      </c>
      <c r="N62" s="4" t="s">
        <v>213</v>
      </c>
      <c r="O62" s="4" t="s">
        <v>32</v>
      </c>
      <c r="P62" s="4" t="s">
        <v>33</v>
      </c>
      <c r="Q62" s="4">
        <v>0</v>
      </c>
      <c r="R62" s="7">
        <v>44718</v>
      </c>
      <c r="S62" s="6">
        <v>44734</v>
      </c>
      <c r="T62" s="4" t="s">
        <v>34</v>
      </c>
      <c r="U62" s="4">
        <v>-129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240</v>
      </c>
      <c r="B63" s="4" t="s">
        <v>26</v>
      </c>
      <c r="C63" s="4" t="s">
        <v>27</v>
      </c>
      <c r="D63" s="4" t="s">
        <v>241</v>
      </c>
      <c r="E63" s="4" t="s">
        <v>242</v>
      </c>
      <c r="F63" s="6">
        <v>44718</v>
      </c>
      <c r="G63" s="6">
        <v>44719</v>
      </c>
      <c r="H63" s="4">
        <v>1</v>
      </c>
      <c r="I63" s="4">
        <v>1</v>
      </c>
      <c r="J63" s="4">
        <v>1</v>
      </c>
      <c r="K63" s="4" t="s">
        <v>30</v>
      </c>
      <c r="L63" s="4">
        <v>195</v>
      </c>
      <c r="M63" s="4">
        <v>195</v>
      </c>
      <c r="N63" s="4" t="s">
        <v>243</v>
      </c>
      <c r="O63" s="4" t="s">
        <v>32</v>
      </c>
      <c r="P63" s="4" t="s">
        <v>33</v>
      </c>
      <c r="Q63" s="4">
        <v>0</v>
      </c>
      <c r="R63" s="7">
        <v>44718</v>
      </c>
      <c r="S63" s="6">
        <v>44734</v>
      </c>
      <c r="T63" s="4" t="s">
        <v>34</v>
      </c>
      <c r="U63" s="4">
        <v>195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244</v>
      </c>
      <c r="B64" s="4" t="s">
        <v>26</v>
      </c>
      <c r="C64" s="4" t="s">
        <v>27</v>
      </c>
      <c r="D64" s="4" t="s">
        <v>245</v>
      </c>
      <c r="E64" s="4" t="s">
        <v>246</v>
      </c>
      <c r="F64" s="6">
        <v>44718</v>
      </c>
      <c r="G64" s="6">
        <v>44719</v>
      </c>
      <c r="H64" s="4">
        <v>1</v>
      </c>
      <c r="I64" s="4">
        <v>1</v>
      </c>
      <c r="J64" s="4">
        <v>1</v>
      </c>
      <c r="K64" s="4" t="s">
        <v>30</v>
      </c>
      <c r="L64" s="4">
        <v>79</v>
      </c>
      <c r="M64" s="4">
        <v>79</v>
      </c>
      <c r="N64" s="4" t="s">
        <v>247</v>
      </c>
      <c r="O64" s="4" t="s">
        <v>32</v>
      </c>
      <c r="P64" s="4" t="s">
        <v>33</v>
      </c>
      <c r="Q64" s="4">
        <v>0</v>
      </c>
      <c r="R64" s="7">
        <v>44718</v>
      </c>
      <c r="S64" s="6">
        <v>44734</v>
      </c>
      <c r="T64" s="4" t="s">
        <v>34</v>
      </c>
      <c r="U64" s="4">
        <v>79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248</v>
      </c>
      <c r="B65" s="4" t="s">
        <v>26</v>
      </c>
      <c r="C65" s="4" t="s">
        <v>27</v>
      </c>
      <c r="D65" s="4" t="s">
        <v>249</v>
      </c>
      <c r="E65" s="4" t="s">
        <v>250</v>
      </c>
      <c r="F65" s="6">
        <v>44718</v>
      </c>
      <c r="G65" s="6">
        <v>44719</v>
      </c>
      <c r="H65" s="4">
        <v>1</v>
      </c>
      <c r="I65" s="4">
        <v>1</v>
      </c>
      <c r="J65" s="4">
        <v>1</v>
      </c>
      <c r="K65" s="4" t="s">
        <v>30</v>
      </c>
      <c r="L65" s="4">
        <v>120</v>
      </c>
      <c r="M65" s="4">
        <v>120</v>
      </c>
      <c r="N65" s="4" t="s">
        <v>251</v>
      </c>
      <c r="O65" s="4" t="s">
        <v>32</v>
      </c>
      <c r="P65" s="4" t="s">
        <v>33</v>
      </c>
      <c r="Q65" s="4">
        <v>0</v>
      </c>
      <c r="R65" s="7">
        <v>44718</v>
      </c>
      <c r="S65" s="6">
        <v>44734</v>
      </c>
      <c r="T65" s="4" t="s">
        <v>34</v>
      </c>
      <c r="U65" s="4">
        <v>120</v>
      </c>
      <c r="V65" s="4">
        <v>0</v>
      </c>
      <c r="W65" s="4">
        <v>0</v>
      </c>
      <c r="X65" s="4" t="s">
        <v>35</v>
      </c>
      <c r="Y65" s="4" t="s">
        <v>252</v>
      </c>
    </row>
    <row r="66" s="4" customFormat="1" spans="1:25">
      <c r="A66" s="4" t="s">
        <v>253</v>
      </c>
      <c r="B66" s="4" t="s">
        <v>26</v>
      </c>
      <c r="C66" s="4" t="s">
        <v>27</v>
      </c>
      <c r="D66" s="4" t="s">
        <v>254</v>
      </c>
      <c r="E66" s="4" t="s">
        <v>255</v>
      </c>
      <c r="F66" s="6">
        <v>44718</v>
      </c>
      <c r="G66" s="6">
        <v>44719</v>
      </c>
      <c r="H66" s="4">
        <v>1</v>
      </c>
      <c r="I66" s="4">
        <v>1</v>
      </c>
      <c r="J66" s="4">
        <v>1</v>
      </c>
      <c r="K66" s="4" t="s">
        <v>30</v>
      </c>
      <c r="L66" s="4">
        <v>102</v>
      </c>
      <c r="M66" s="4">
        <v>102</v>
      </c>
      <c r="N66" s="4" t="s">
        <v>256</v>
      </c>
      <c r="O66" s="4" t="s">
        <v>32</v>
      </c>
      <c r="P66" s="4" t="s">
        <v>33</v>
      </c>
      <c r="Q66" s="4">
        <v>0</v>
      </c>
      <c r="R66" s="7">
        <v>44718</v>
      </c>
      <c r="S66" s="6">
        <v>44734</v>
      </c>
      <c r="T66" s="4" t="s">
        <v>34</v>
      </c>
      <c r="U66" s="4">
        <v>102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257</v>
      </c>
      <c r="B67" s="4" t="s">
        <v>26</v>
      </c>
      <c r="C67" s="4" t="s">
        <v>27</v>
      </c>
      <c r="D67" s="4" t="s">
        <v>258</v>
      </c>
      <c r="E67" s="4" t="s">
        <v>124</v>
      </c>
      <c r="F67" s="6">
        <v>44718</v>
      </c>
      <c r="G67" s="6">
        <v>44719</v>
      </c>
      <c r="H67" s="4">
        <v>1</v>
      </c>
      <c r="I67" s="4">
        <v>1</v>
      </c>
      <c r="J67" s="4">
        <v>1</v>
      </c>
      <c r="K67" s="4" t="s">
        <v>30</v>
      </c>
      <c r="L67" s="4">
        <v>87</v>
      </c>
      <c r="M67" s="4">
        <v>87</v>
      </c>
      <c r="N67" s="4" t="s">
        <v>259</v>
      </c>
      <c r="O67" s="4" t="s">
        <v>32</v>
      </c>
      <c r="P67" s="4" t="s">
        <v>33</v>
      </c>
      <c r="Q67" s="4">
        <v>0</v>
      </c>
      <c r="R67" s="7">
        <v>44718</v>
      </c>
      <c r="S67" s="6">
        <v>44734</v>
      </c>
      <c r="T67" s="4" t="s">
        <v>34</v>
      </c>
      <c r="U67" s="4">
        <v>87</v>
      </c>
      <c r="V67" s="4">
        <v>0</v>
      </c>
      <c r="W67" s="4">
        <v>0</v>
      </c>
      <c r="X67" s="4" t="s">
        <v>35</v>
      </c>
      <c r="Y67" s="4" t="s">
        <v>260</v>
      </c>
    </row>
    <row r="68" s="4" customFormat="1" spans="1:25">
      <c r="A68" s="4" t="s">
        <v>126</v>
      </c>
      <c r="B68" s="4" t="s">
        <v>26</v>
      </c>
      <c r="C68" s="4" t="s">
        <v>79</v>
      </c>
      <c r="D68" s="4" t="s">
        <v>127</v>
      </c>
      <c r="E68" s="4" t="s">
        <v>104</v>
      </c>
      <c r="F68" s="6">
        <v>44718</v>
      </c>
      <c r="G68" s="6">
        <v>44719</v>
      </c>
      <c r="H68" s="4">
        <v>1</v>
      </c>
      <c r="I68" s="4">
        <v>1</v>
      </c>
      <c r="J68" s="4">
        <v>1</v>
      </c>
      <c r="K68" s="4" t="s">
        <v>30</v>
      </c>
      <c r="L68" s="4">
        <v>-87</v>
      </c>
      <c r="M68" s="4">
        <v>-87</v>
      </c>
      <c r="N68" s="4" t="s">
        <v>128</v>
      </c>
      <c r="O68" s="4" t="s">
        <v>32</v>
      </c>
      <c r="P68" s="4" t="s">
        <v>33</v>
      </c>
      <c r="Q68" s="4">
        <v>0</v>
      </c>
      <c r="R68" s="7">
        <v>44718</v>
      </c>
      <c r="S68" s="6">
        <v>44734</v>
      </c>
      <c r="T68" s="4" t="s">
        <v>34</v>
      </c>
      <c r="U68" s="4">
        <v>-87</v>
      </c>
      <c r="V68" s="4">
        <v>0</v>
      </c>
      <c r="W68" s="4">
        <v>0</v>
      </c>
      <c r="X68" s="4" t="s">
        <v>35</v>
      </c>
      <c r="Y68" s="4" t="s">
        <v>129</v>
      </c>
    </row>
    <row r="69" s="4" customFormat="1" spans="1:25">
      <c r="A69" s="4" t="s">
        <v>248</v>
      </c>
      <c r="B69" s="4" t="s">
        <v>26</v>
      </c>
      <c r="C69" s="4" t="s">
        <v>79</v>
      </c>
      <c r="D69" s="4" t="s">
        <v>249</v>
      </c>
      <c r="E69" s="4" t="s">
        <v>250</v>
      </c>
      <c r="F69" s="6">
        <v>44718</v>
      </c>
      <c r="G69" s="6">
        <v>44719</v>
      </c>
      <c r="H69" s="4">
        <v>1</v>
      </c>
      <c r="I69" s="4">
        <v>1</v>
      </c>
      <c r="J69" s="4">
        <v>1</v>
      </c>
      <c r="K69" s="4" t="s">
        <v>30</v>
      </c>
      <c r="L69" s="4">
        <v>-120</v>
      </c>
      <c r="M69" s="4">
        <v>-120</v>
      </c>
      <c r="N69" s="4" t="s">
        <v>251</v>
      </c>
      <c r="O69" s="4" t="s">
        <v>32</v>
      </c>
      <c r="P69" s="4" t="s">
        <v>33</v>
      </c>
      <c r="Q69" s="4">
        <v>0</v>
      </c>
      <c r="R69" s="7">
        <v>44718</v>
      </c>
      <c r="S69" s="6">
        <v>44734</v>
      </c>
      <c r="T69" s="4" t="s">
        <v>34</v>
      </c>
      <c r="U69" s="4">
        <v>-120</v>
      </c>
      <c r="V69" s="4">
        <v>0</v>
      </c>
      <c r="W69" s="4">
        <v>0</v>
      </c>
      <c r="X69" s="4" t="s">
        <v>35</v>
      </c>
      <c r="Y69" s="4" t="s">
        <v>252</v>
      </c>
    </row>
    <row r="70" s="4" customFormat="1" spans="1:25">
      <c r="A70" s="4" t="s">
        <v>261</v>
      </c>
      <c r="B70" s="4" t="s">
        <v>26</v>
      </c>
      <c r="C70" s="4" t="s">
        <v>27</v>
      </c>
      <c r="D70" s="4" t="s">
        <v>262</v>
      </c>
      <c r="E70" s="4" t="s">
        <v>263</v>
      </c>
      <c r="F70" s="6">
        <v>44718</v>
      </c>
      <c r="G70" s="6">
        <v>44719</v>
      </c>
      <c r="H70" s="4">
        <v>1</v>
      </c>
      <c r="I70" s="4">
        <v>1</v>
      </c>
      <c r="J70" s="4">
        <v>1</v>
      </c>
      <c r="K70" s="4" t="s">
        <v>30</v>
      </c>
      <c r="L70" s="4">
        <v>76</v>
      </c>
      <c r="M70" s="4">
        <v>76</v>
      </c>
      <c r="N70" s="4" t="s">
        <v>264</v>
      </c>
      <c r="O70" s="4" t="s">
        <v>32</v>
      </c>
      <c r="P70" s="4" t="s">
        <v>33</v>
      </c>
      <c r="Q70" s="4">
        <v>0</v>
      </c>
      <c r="R70" s="7">
        <v>44718</v>
      </c>
      <c r="S70" s="6">
        <v>44734</v>
      </c>
      <c r="T70" s="4" t="s">
        <v>34</v>
      </c>
      <c r="U70" s="4">
        <v>76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265</v>
      </c>
      <c r="B71" s="4" t="s">
        <v>26</v>
      </c>
      <c r="C71" s="4" t="s">
        <v>27</v>
      </c>
      <c r="D71" s="4" t="s">
        <v>266</v>
      </c>
      <c r="E71" s="4" t="s">
        <v>216</v>
      </c>
      <c r="F71" s="6">
        <v>44718</v>
      </c>
      <c r="G71" s="6">
        <v>44719</v>
      </c>
      <c r="H71" s="4">
        <v>1</v>
      </c>
      <c r="I71" s="4">
        <v>1</v>
      </c>
      <c r="J71" s="4">
        <v>1</v>
      </c>
      <c r="K71" s="4" t="s">
        <v>30</v>
      </c>
      <c r="L71" s="4">
        <v>84</v>
      </c>
      <c r="M71" s="4">
        <v>84</v>
      </c>
      <c r="N71" s="4" t="s">
        <v>267</v>
      </c>
      <c r="O71" s="4" t="s">
        <v>32</v>
      </c>
      <c r="P71" s="4" t="s">
        <v>33</v>
      </c>
      <c r="Q71" s="4">
        <v>0</v>
      </c>
      <c r="R71" s="7">
        <v>44718</v>
      </c>
      <c r="S71" s="6">
        <v>44734</v>
      </c>
      <c r="T71" s="4" t="s">
        <v>34</v>
      </c>
      <c r="U71" s="4">
        <v>84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268</v>
      </c>
      <c r="B72" s="4" t="s">
        <v>26</v>
      </c>
      <c r="C72" s="4" t="s">
        <v>27</v>
      </c>
      <c r="D72" s="4" t="s">
        <v>269</v>
      </c>
      <c r="E72" s="4" t="s">
        <v>270</v>
      </c>
      <c r="F72" s="6">
        <v>44718</v>
      </c>
      <c r="G72" s="6">
        <v>44719</v>
      </c>
      <c r="H72" s="4">
        <v>1</v>
      </c>
      <c r="I72" s="4">
        <v>1</v>
      </c>
      <c r="J72" s="4">
        <v>1</v>
      </c>
      <c r="K72" s="4" t="s">
        <v>30</v>
      </c>
      <c r="L72" s="4">
        <v>151</v>
      </c>
      <c r="M72" s="4">
        <v>151</v>
      </c>
      <c r="N72" s="4" t="s">
        <v>271</v>
      </c>
      <c r="O72" s="4" t="s">
        <v>32</v>
      </c>
      <c r="P72" s="4" t="s">
        <v>33</v>
      </c>
      <c r="Q72" s="4">
        <v>0</v>
      </c>
      <c r="R72" s="7">
        <v>44718</v>
      </c>
      <c r="S72" s="6">
        <v>44734</v>
      </c>
      <c r="T72" s="4" t="s">
        <v>34</v>
      </c>
      <c r="U72" s="4">
        <v>151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272</v>
      </c>
      <c r="B73" s="4" t="s">
        <v>26</v>
      </c>
      <c r="C73" s="4" t="s">
        <v>27</v>
      </c>
      <c r="D73" s="4" t="s">
        <v>258</v>
      </c>
      <c r="E73" s="4" t="s">
        <v>124</v>
      </c>
      <c r="F73" s="6">
        <v>44718</v>
      </c>
      <c r="G73" s="6">
        <v>44719</v>
      </c>
      <c r="H73" s="4">
        <v>1</v>
      </c>
      <c r="I73" s="4">
        <v>1</v>
      </c>
      <c r="J73" s="4">
        <v>1</v>
      </c>
      <c r="K73" s="4" t="s">
        <v>30</v>
      </c>
      <c r="L73" s="4">
        <v>87</v>
      </c>
      <c r="M73" s="4">
        <v>87</v>
      </c>
      <c r="N73" s="4" t="s">
        <v>273</v>
      </c>
      <c r="O73" s="4" t="s">
        <v>32</v>
      </c>
      <c r="P73" s="4" t="s">
        <v>33</v>
      </c>
      <c r="Q73" s="4">
        <v>0</v>
      </c>
      <c r="R73" s="7">
        <v>44718</v>
      </c>
      <c r="S73" s="6">
        <v>44734</v>
      </c>
      <c r="T73" s="4" t="s">
        <v>34</v>
      </c>
      <c r="U73" s="4">
        <v>87</v>
      </c>
      <c r="V73" s="4">
        <v>0</v>
      </c>
      <c r="W73" s="4">
        <v>0</v>
      </c>
      <c r="X73" s="4" t="s">
        <v>35</v>
      </c>
      <c r="Y73" s="4" t="s">
        <v>274</v>
      </c>
    </row>
    <row r="74" s="4" customFormat="1" spans="1:25">
      <c r="A74" s="4" t="s">
        <v>275</v>
      </c>
      <c r="B74" s="4" t="s">
        <v>26</v>
      </c>
      <c r="C74" s="4" t="s">
        <v>27</v>
      </c>
      <c r="D74" s="4" t="s">
        <v>276</v>
      </c>
      <c r="E74" s="4" t="s">
        <v>277</v>
      </c>
      <c r="F74" s="6">
        <v>44718</v>
      </c>
      <c r="G74" s="6">
        <v>44719</v>
      </c>
      <c r="H74" s="4">
        <v>1</v>
      </c>
      <c r="I74" s="4">
        <v>1</v>
      </c>
      <c r="J74" s="4">
        <v>1</v>
      </c>
      <c r="K74" s="4" t="s">
        <v>30</v>
      </c>
      <c r="L74" s="4">
        <v>87</v>
      </c>
      <c r="M74" s="4">
        <v>87</v>
      </c>
      <c r="N74" s="4" t="s">
        <v>278</v>
      </c>
      <c r="O74" s="4" t="s">
        <v>32</v>
      </c>
      <c r="P74" s="4" t="s">
        <v>33</v>
      </c>
      <c r="Q74" s="4">
        <v>0</v>
      </c>
      <c r="R74" s="7">
        <v>44718</v>
      </c>
      <c r="S74" s="6">
        <v>44734</v>
      </c>
      <c r="T74" s="4" t="s">
        <v>34</v>
      </c>
      <c r="U74" s="4">
        <v>87</v>
      </c>
      <c r="V74" s="4">
        <v>0</v>
      </c>
      <c r="W74" s="4">
        <v>0</v>
      </c>
      <c r="X74" s="4" t="s">
        <v>35</v>
      </c>
      <c r="Y74" s="4" t="s">
        <v>279</v>
      </c>
    </row>
    <row r="75" s="4" customFormat="1" spans="1:25">
      <c r="A75" s="4" t="s">
        <v>235</v>
      </c>
      <c r="B75" s="4" t="s">
        <v>26</v>
      </c>
      <c r="C75" s="4" t="s">
        <v>79</v>
      </c>
      <c r="D75" s="4" t="s">
        <v>236</v>
      </c>
      <c r="E75" s="4" t="s">
        <v>237</v>
      </c>
      <c r="F75" s="6">
        <v>44718</v>
      </c>
      <c r="G75" s="6">
        <v>44719</v>
      </c>
      <c r="H75" s="4">
        <v>1</v>
      </c>
      <c r="I75" s="4">
        <v>1</v>
      </c>
      <c r="J75" s="4">
        <v>1</v>
      </c>
      <c r="K75" s="4" t="s">
        <v>30</v>
      </c>
      <c r="L75" s="4">
        <v>-198</v>
      </c>
      <c r="M75" s="4">
        <v>-198</v>
      </c>
      <c r="N75" s="4" t="s">
        <v>238</v>
      </c>
      <c r="O75" s="4" t="s">
        <v>32</v>
      </c>
      <c r="P75" s="4" t="s">
        <v>33</v>
      </c>
      <c r="Q75" s="4">
        <v>0</v>
      </c>
      <c r="R75" s="7">
        <v>44718</v>
      </c>
      <c r="S75" s="6">
        <v>44734</v>
      </c>
      <c r="T75" s="4" t="s">
        <v>34</v>
      </c>
      <c r="U75" s="4">
        <v>-198</v>
      </c>
      <c r="V75" s="4">
        <v>0</v>
      </c>
      <c r="W75" s="4">
        <v>0</v>
      </c>
      <c r="X75" s="4" t="s">
        <v>35</v>
      </c>
      <c r="Y75" s="4" t="s">
        <v>239</v>
      </c>
    </row>
    <row r="76" s="4" customFormat="1" spans="1:25">
      <c r="A76" s="4" t="s">
        <v>280</v>
      </c>
      <c r="B76" s="4" t="s">
        <v>26</v>
      </c>
      <c r="C76" s="4" t="s">
        <v>27</v>
      </c>
      <c r="D76" s="4" t="s">
        <v>281</v>
      </c>
      <c r="E76" s="4" t="s">
        <v>112</v>
      </c>
      <c r="F76" s="6">
        <v>44718</v>
      </c>
      <c r="G76" s="6">
        <v>44719</v>
      </c>
      <c r="H76" s="4">
        <v>1</v>
      </c>
      <c r="I76" s="4">
        <v>1</v>
      </c>
      <c r="J76" s="4">
        <v>1</v>
      </c>
      <c r="K76" s="4" t="s">
        <v>30</v>
      </c>
      <c r="L76" s="4">
        <v>137</v>
      </c>
      <c r="M76" s="4">
        <v>137</v>
      </c>
      <c r="N76" s="4" t="s">
        <v>282</v>
      </c>
      <c r="O76" s="4" t="s">
        <v>32</v>
      </c>
      <c r="P76" s="4" t="s">
        <v>33</v>
      </c>
      <c r="Q76" s="4">
        <v>0</v>
      </c>
      <c r="R76" s="7">
        <v>44718</v>
      </c>
      <c r="S76" s="6">
        <v>44734</v>
      </c>
      <c r="T76" s="4" t="s">
        <v>34</v>
      </c>
      <c r="U76" s="4">
        <v>137</v>
      </c>
      <c r="V76" s="4">
        <v>0</v>
      </c>
      <c r="W76" s="4">
        <v>0</v>
      </c>
      <c r="X76" s="4" t="s">
        <v>35</v>
      </c>
      <c r="Y76" s="4" t="s">
        <v>283</v>
      </c>
    </row>
    <row r="77" s="4" customFormat="1" spans="1:25">
      <c r="A77" s="4" t="s">
        <v>284</v>
      </c>
      <c r="B77" s="4" t="s">
        <v>26</v>
      </c>
      <c r="C77" s="4" t="s">
        <v>27</v>
      </c>
      <c r="D77" s="4" t="s">
        <v>285</v>
      </c>
      <c r="E77" s="4" t="s">
        <v>286</v>
      </c>
      <c r="F77" s="6">
        <v>44718</v>
      </c>
      <c r="G77" s="6">
        <v>44719</v>
      </c>
      <c r="H77" s="4">
        <v>1</v>
      </c>
      <c r="I77" s="4">
        <v>1</v>
      </c>
      <c r="J77" s="4">
        <v>1</v>
      </c>
      <c r="K77" s="4" t="s">
        <v>30</v>
      </c>
      <c r="L77" s="4">
        <v>235</v>
      </c>
      <c r="M77" s="4">
        <v>235</v>
      </c>
      <c r="N77" s="4" t="s">
        <v>287</v>
      </c>
      <c r="O77" s="4" t="s">
        <v>32</v>
      </c>
      <c r="P77" s="4" t="s">
        <v>33</v>
      </c>
      <c r="Q77" s="4">
        <v>0</v>
      </c>
      <c r="R77" s="7">
        <v>44718</v>
      </c>
      <c r="S77" s="6">
        <v>44734</v>
      </c>
      <c r="T77" s="4" t="s">
        <v>34</v>
      </c>
      <c r="U77" s="4">
        <v>235</v>
      </c>
      <c r="V77" s="4">
        <v>0</v>
      </c>
      <c r="W77" s="4">
        <v>0</v>
      </c>
      <c r="X77" s="4" t="s">
        <v>35</v>
      </c>
      <c r="Y77" s="4" t="s">
        <v>288</v>
      </c>
    </row>
    <row r="78" s="4" customFormat="1" spans="1:25">
      <c r="A78" s="4" t="s">
        <v>289</v>
      </c>
      <c r="B78" s="4" t="s">
        <v>26</v>
      </c>
      <c r="C78" s="4" t="s">
        <v>27</v>
      </c>
      <c r="D78" s="4" t="s">
        <v>290</v>
      </c>
      <c r="E78" s="4"/>
      <c r="F78" s="6">
        <v>44718</v>
      </c>
      <c r="G78" s="6">
        <v>44719</v>
      </c>
      <c r="H78" s="4">
        <v>0</v>
      </c>
      <c r="I78" s="4">
        <v>1</v>
      </c>
      <c r="J78" s="4">
        <v>0</v>
      </c>
      <c r="K78" s="4" t="s">
        <v>30</v>
      </c>
      <c r="L78" s="4">
        <v>98</v>
      </c>
      <c r="M78" s="4">
        <v>98</v>
      </c>
      <c r="N78" s="4"/>
      <c r="O78" s="4" t="s">
        <v>32</v>
      </c>
      <c r="P78" s="4" t="s">
        <v>33</v>
      </c>
      <c r="Q78" s="4">
        <v>0</v>
      </c>
      <c r="R78" s="7">
        <v>44718</v>
      </c>
      <c r="S78" s="6">
        <v>44734</v>
      </c>
      <c r="T78" s="4" t="s">
        <v>34</v>
      </c>
      <c r="U78" s="4">
        <v>98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291</v>
      </c>
      <c r="B79" s="4" t="s">
        <v>26</v>
      </c>
      <c r="C79" s="4" t="s">
        <v>27</v>
      </c>
      <c r="D79" s="4" t="s">
        <v>292</v>
      </c>
      <c r="E79" s="4" t="s">
        <v>263</v>
      </c>
      <c r="F79" s="6">
        <v>44718</v>
      </c>
      <c r="G79" s="6">
        <v>44719</v>
      </c>
      <c r="H79" s="4">
        <v>1</v>
      </c>
      <c r="I79" s="4">
        <v>1</v>
      </c>
      <c r="J79" s="4">
        <v>1</v>
      </c>
      <c r="K79" s="4" t="s">
        <v>30</v>
      </c>
      <c r="L79" s="4">
        <v>99</v>
      </c>
      <c r="M79" s="4">
        <v>99</v>
      </c>
      <c r="N79" s="4" t="s">
        <v>293</v>
      </c>
      <c r="O79" s="4" t="s">
        <v>32</v>
      </c>
      <c r="P79" s="4" t="s">
        <v>33</v>
      </c>
      <c r="Q79" s="4">
        <v>0</v>
      </c>
      <c r="R79" s="7">
        <v>44718</v>
      </c>
      <c r="S79" s="6">
        <v>44734</v>
      </c>
      <c r="T79" s="4" t="s">
        <v>34</v>
      </c>
      <c r="U79" s="4">
        <v>99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294</v>
      </c>
      <c r="B80" s="4" t="s">
        <v>26</v>
      </c>
      <c r="C80" s="4" t="s">
        <v>27</v>
      </c>
      <c r="D80" s="4" t="s">
        <v>295</v>
      </c>
      <c r="E80" s="4" t="s">
        <v>82</v>
      </c>
      <c r="F80" s="6">
        <v>44718</v>
      </c>
      <c r="G80" s="6">
        <v>44719</v>
      </c>
      <c r="H80" s="4">
        <v>3</v>
      </c>
      <c r="I80" s="4">
        <v>1</v>
      </c>
      <c r="J80" s="4">
        <v>3</v>
      </c>
      <c r="K80" s="4" t="s">
        <v>30</v>
      </c>
      <c r="L80" s="4">
        <v>702</v>
      </c>
      <c r="M80" s="4">
        <v>702</v>
      </c>
      <c r="N80" s="4" t="s">
        <v>296</v>
      </c>
      <c r="O80" s="4" t="s">
        <v>32</v>
      </c>
      <c r="P80" s="4" t="s">
        <v>33</v>
      </c>
      <c r="Q80" s="4">
        <v>0</v>
      </c>
      <c r="R80" s="7">
        <v>44718</v>
      </c>
      <c r="S80" s="6">
        <v>44734</v>
      </c>
      <c r="T80" s="4" t="s">
        <v>34</v>
      </c>
      <c r="U80" s="4">
        <v>702</v>
      </c>
      <c r="V80" s="4">
        <v>0</v>
      </c>
      <c r="W80" s="4">
        <v>0</v>
      </c>
      <c r="X80" s="4" t="s">
        <v>35</v>
      </c>
      <c r="Y80" s="4" t="s">
        <v>297</v>
      </c>
    </row>
    <row r="81" s="4" customFormat="1" spans="1:25">
      <c r="A81" s="4" t="s">
        <v>298</v>
      </c>
      <c r="B81" s="4" t="s">
        <v>26</v>
      </c>
      <c r="C81" s="4" t="s">
        <v>27</v>
      </c>
      <c r="D81" s="4" t="s">
        <v>299</v>
      </c>
      <c r="E81" s="4"/>
      <c r="F81" s="6">
        <v>44718</v>
      </c>
      <c r="G81" s="6">
        <v>44719</v>
      </c>
      <c r="H81" s="4">
        <v>0</v>
      </c>
      <c r="I81" s="4">
        <v>1</v>
      </c>
      <c r="J81" s="4">
        <v>0</v>
      </c>
      <c r="K81" s="4" t="s">
        <v>30</v>
      </c>
      <c r="L81" s="4">
        <v>85</v>
      </c>
      <c r="M81" s="4">
        <v>85</v>
      </c>
      <c r="N81" s="4"/>
      <c r="O81" s="4" t="s">
        <v>32</v>
      </c>
      <c r="P81" s="4" t="s">
        <v>33</v>
      </c>
      <c r="Q81" s="4">
        <v>0</v>
      </c>
      <c r="R81" s="7">
        <v>44718</v>
      </c>
      <c r="S81" s="6">
        <v>44734</v>
      </c>
      <c r="T81" s="4" t="s">
        <v>34</v>
      </c>
      <c r="U81" s="4">
        <v>85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300</v>
      </c>
      <c r="B82" s="4" t="s">
        <v>26</v>
      </c>
      <c r="C82" s="4" t="s">
        <v>27</v>
      </c>
      <c r="D82" s="4" t="s">
        <v>301</v>
      </c>
      <c r="E82" s="4" t="s">
        <v>302</v>
      </c>
      <c r="F82" s="6">
        <v>44718</v>
      </c>
      <c r="G82" s="6">
        <v>44719</v>
      </c>
      <c r="H82" s="4">
        <v>1</v>
      </c>
      <c r="I82" s="4">
        <v>1</v>
      </c>
      <c r="J82" s="4">
        <v>1</v>
      </c>
      <c r="K82" s="4" t="s">
        <v>30</v>
      </c>
      <c r="L82" s="4">
        <v>110</v>
      </c>
      <c r="M82" s="4">
        <v>110</v>
      </c>
      <c r="N82" s="4" t="s">
        <v>303</v>
      </c>
      <c r="O82" s="4" t="s">
        <v>32</v>
      </c>
      <c r="P82" s="4" t="s">
        <v>33</v>
      </c>
      <c r="Q82" s="4">
        <v>0</v>
      </c>
      <c r="R82" s="7">
        <v>44718</v>
      </c>
      <c r="S82" s="6">
        <v>44734</v>
      </c>
      <c r="T82" s="4" t="s">
        <v>34</v>
      </c>
      <c r="U82" s="4">
        <v>110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304</v>
      </c>
      <c r="B83" s="4" t="s">
        <v>26</v>
      </c>
      <c r="C83" s="4" t="s">
        <v>27</v>
      </c>
      <c r="D83" s="4" t="s">
        <v>305</v>
      </c>
      <c r="E83" s="4" t="s">
        <v>96</v>
      </c>
      <c r="F83" s="6">
        <v>44718</v>
      </c>
      <c r="G83" s="6">
        <v>44719</v>
      </c>
      <c r="H83" s="4">
        <v>1</v>
      </c>
      <c r="I83" s="4">
        <v>1</v>
      </c>
      <c r="J83" s="4">
        <v>1</v>
      </c>
      <c r="K83" s="4" t="s">
        <v>30</v>
      </c>
      <c r="L83" s="4">
        <v>93</v>
      </c>
      <c r="M83" s="4">
        <v>93</v>
      </c>
      <c r="N83" s="4" t="s">
        <v>306</v>
      </c>
      <c r="O83" s="4" t="s">
        <v>32</v>
      </c>
      <c r="P83" s="4" t="s">
        <v>33</v>
      </c>
      <c r="Q83" s="4">
        <v>0</v>
      </c>
      <c r="R83" s="7">
        <v>44718</v>
      </c>
      <c r="S83" s="6">
        <v>44734</v>
      </c>
      <c r="T83" s="4" t="s">
        <v>34</v>
      </c>
      <c r="U83" s="4">
        <v>93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307</v>
      </c>
      <c r="B84" s="4" t="s">
        <v>26</v>
      </c>
      <c r="C84" s="4" t="s">
        <v>27</v>
      </c>
      <c r="D84" s="4" t="s">
        <v>308</v>
      </c>
      <c r="E84" s="4" t="s">
        <v>309</v>
      </c>
      <c r="F84" s="6">
        <v>44718</v>
      </c>
      <c r="G84" s="6">
        <v>44719</v>
      </c>
      <c r="H84" s="4">
        <v>1</v>
      </c>
      <c r="I84" s="4">
        <v>1</v>
      </c>
      <c r="J84" s="4">
        <v>1</v>
      </c>
      <c r="K84" s="4" t="s">
        <v>30</v>
      </c>
      <c r="L84" s="4">
        <v>60</v>
      </c>
      <c r="M84" s="4">
        <v>60</v>
      </c>
      <c r="N84" s="4" t="s">
        <v>310</v>
      </c>
      <c r="O84" s="4" t="s">
        <v>32</v>
      </c>
      <c r="P84" s="4" t="s">
        <v>33</v>
      </c>
      <c r="Q84" s="4">
        <v>0</v>
      </c>
      <c r="R84" s="7">
        <v>44718</v>
      </c>
      <c r="S84" s="6">
        <v>44734</v>
      </c>
      <c r="T84" s="4" t="s">
        <v>34</v>
      </c>
      <c r="U84" s="4">
        <v>60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311</v>
      </c>
      <c r="B85" s="4" t="s">
        <v>26</v>
      </c>
      <c r="C85" s="4" t="s">
        <v>27</v>
      </c>
      <c r="D85" s="4" t="s">
        <v>312</v>
      </c>
      <c r="E85" s="4" t="s">
        <v>313</v>
      </c>
      <c r="F85" s="6">
        <v>44718</v>
      </c>
      <c r="G85" s="6">
        <v>44719</v>
      </c>
      <c r="H85" s="4">
        <v>1</v>
      </c>
      <c r="I85" s="4">
        <v>1</v>
      </c>
      <c r="J85" s="4">
        <v>1</v>
      </c>
      <c r="K85" s="4" t="s">
        <v>30</v>
      </c>
      <c r="L85" s="4">
        <v>76</v>
      </c>
      <c r="M85" s="4">
        <v>76</v>
      </c>
      <c r="N85" s="4" t="s">
        <v>314</v>
      </c>
      <c r="O85" s="4" t="s">
        <v>32</v>
      </c>
      <c r="P85" s="4" t="s">
        <v>33</v>
      </c>
      <c r="Q85" s="4">
        <v>0</v>
      </c>
      <c r="R85" s="7">
        <v>44718</v>
      </c>
      <c r="S85" s="6">
        <v>44734</v>
      </c>
      <c r="T85" s="4" t="s">
        <v>34</v>
      </c>
      <c r="U85" s="4">
        <v>76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315</v>
      </c>
      <c r="B86" s="4" t="s">
        <v>26</v>
      </c>
      <c r="C86" s="4" t="s">
        <v>27</v>
      </c>
      <c r="D86" s="4" t="s">
        <v>316</v>
      </c>
      <c r="E86" s="4" t="s">
        <v>317</v>
      </c>
      <c r="F86" s="6">
        <v>44718</v>
      </c>
      <c r="G86" s="6">
        <v>44719</v>
      </c>
      <c r="H86" s="4">
        <v>1</v>
      </c>
      <c r="I86" s="4">
        <v>1</v>
      </c>
      <c r="J86" s="4">
        <v>1</v>
      </c>
      <c r="K86" s="4" t="s">
        <v>30</v>
      </c>
      <c r="L86" s="4">
        <v>94</v>
      </c>
      <c r="M86" s="4">
        <v>94</v>
      </c>
      <c r="N86" s="4" t="s">
        <v>318</v>
      </c>
      <c r="O86" s="4" t="s">
        <v>32</v>
      </c>
      <c r="P86" s="4" t="s">
        <v>33</v>
      </c>
      <c r="Q86" s="4">
        <v>0</v>
      </c>
      <c r="R86" s="7">
        <v>44718</v>
      </c>
      <c r="S86" s="6">
        <v>44734</v>
      </c>
      <c r="T86" s="4" t="s">
        <v>34</v>
      </c>
      <c r="U86" s="4">
        <v>94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319</v>
      </c>
      <c r="B87" s="4" t="s">
        <v>26</v>
      </c>
      <c r="C87" s="4" t="s">
        <v>27</v>
      </c>
      <c r="D87" s="4" t="s">
        <v>320</v>
      </c>
      <c r="E87" s="4" t="s">
        <v>45</v>
      </c>
      <c r="F87" s="6">
        <v>44718</v>
      </c>
      <c r="G87" s="6">
        <v>44719</v>
      </c>
      <c r="H87" s="4">
        <v>1</v>
      </c>
      <c r="I87" s="4">
        <v>1</v>
      </c>
      <c r="J87" s="4">
        <v>1</v>
      </c>
      <c r="K87" s="4" t="s">
        <v>30</v>
      </c>
      <c r="L87" s="4">
        <v>125</v>
      </c>
      <c r="M87" s="4">
        <v>125</v>
      </c>
      <c r="N87" s="4" t="s">
        <v>321</v>
      </c>
      <c r="O87" s="4" t="s">
        <v>32</v>
      </c>
      <c r="P87" s="4" t="s">
        <v>33</v>
      </c>
      <c r="Q87" s="4">
        <v>0</v>
      </c>
      <c r="R87" s="7">
        <v>44718</v>
      </c>
      <c r="S87" s="6">
        <v>44734</v>
      </c>
      <c r="T87" s="4" t="s">
        <v>34</v>
      </c>
      <c r="U87" s="4">
        <v>125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322</v>
      </c>
      <c r="B88" s="4" t="s">
        <v>26</v>
      </c>
      <c r="C88" s="4" t="s">
        <v>27</v>
      </c>
      <c r="D88" s="4" t="s">
        <v>323</v>
      </c>
      <c r="E88" s="4" t="s">
        <v>324</v>
      </c>
      <c r="F88" s="6">
        <v>44718</v>
      </c>
      <c r="G88" s="6">
        <v>44719</v>
      </c>
      <c r="H88" s="4">
        <v>1</v>
      </c>
      <c r="I88" s="4">
        <v>1</v>
      </c>
      <c r="J88" s="4">
        <v>1</v>
      </c>
      <c r="K88" s="4" t="s">
        <v>30</v>
      </c>
      <c r="L88" s="4">
        <v>137</v>
      </c>
      <c r="M88" s="4">
        <v>137</v>
      </c>
      <c r="N88" s="4" t="s">
        <v>325</v>
      </c>
      <c r="O88" s="4" t="s">
        <v>32</v>
      </c>
      <c r="P88" s="4" t="s">
        <v>33</v>
      </c>
      <c r="Q88" s="4">
        <v>0</v>
      </c>
      <c r="R88" s="7">
        <v>44718</v>
      </c>
      <c r="S88" s="6">
        <v>44734</v>
      </c>
      <c r="T88" s="4" t="s">
        <v>34</v>
      </c>
      <c r="U88" s="4">
        <v>137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326</v>
      </c>
      <c r="B89" s="4" t="s">
        <v>26</v>
      </c>
      <c r="C89" s="4" t="s">
        <v>42</v>
      </c>
      <c r="D89" s="4" t="s">
        <v>327</v>
      </c>
      <c r="E89" s="4" t="s">
        <v>328</v>
      </c>
      <c r="F89" s="6">
        <v>44715</v>
      </c>
      <c r="G89" s="6">
        <v>44716</v>
      </c>
      <c r="H89" s="4">
        <v>1</v>
      </c>
      <c r="I89" s="4">
        <v>1</v>
      </c>
      <c r="J89" s="4">
        <v>1</v>
      </c>
      <c r="K89" s="4" t="s">
        <v>30</v>
      </c>
      <c r="L89" s="4">
        <v>-1279</v>
      </c>
      <c r="M89" s="4">
        <v>-1279</v>
      </c>
      <c r="N89" s="4" t="s">
        <v>329</v>
      </c>
      <c r="O89" s="4" t="s">
        <v>32</v>
      </c>
      <c r="P89" s="4" t="s">
        <v>33</v>
      </c>
      <c r="Q89" s="4">
        <v>0</v>
      </c>
      <c r="R89" s="7">
        <v>44715</v>
      </c>
      <c r="S89" s="6">
        <v>44734</v>
      </c>
      <c r="T89" s="4" t="s">
        <v>34</v>
      </c>
      <c r="U89" s="4">
        <v>-1279</v>
      </c>
      <c r="V89" s="4">
        <v>0</v>
      </c>
      <c r="W89" s="4">
        <v>0</v>
      </c>
      <c r="X89" s="4" t="s">
        <v>35</v>
      </c>
      <c r="Y89" s="4" t="s">
        <v>330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5"/>
  <sheetViews>
    <sheetView tabSelected="1" workbookViewId="0">
      <selection activeCell="A83" sqref="A83:D85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331</v>
      </c>
    </row>
    <row r="2" s="4" customFormat="1" hidden="1" spans="1:9">
      <c r="A2" s="5">
        <v>18031954947</v>
      </c>
      <c r="B2" s="6">
        <v>44714</v>
      </c>
      <c r="C2" s="6">
        <v>44719</v>
      </c>
      <c r="D2" s="4">
        <v>1130</v>
      </c>
      <c r="E2" s="4">
        <v>1130</v>
      </c>
      <c r="F2" s="4">
        <v>2572662</v>
      </c>
      <c r="G2" s="4">
        <f>D2-E2</f>
        <v>0</v>
      </c>
      <c r="H2" s="4" t="str">
        <f>$H$1&amp;F2</f>
        <v>，2572662</v>
      </c>
      <c r="I2" s="4" t="str">
        <f>VLOOKUP(A2,HOP!A:U,21,0)</f>
        <v>直连</v>
      </c>
    </row>
    <row r="3" s="4" customFormat="1" hidden="1" spans="1:9">
      <c r="A3" s="5">
        <v>18035215500</v>
      </c>
      <c r="B3" s="6">
        <v>44718</v>
      </c>
      <c r="C3" s="6">
        <v>44719</v>
      </c>
      <c r="D3" s="4">
        <v>107</v>
      </c>
      <c r="E3" s="4" t="str">
        <f>VLOOKUP(A3,HOP!A:L,12,0)</f>
        <v>107.00</v>
      </c>
      <c r="F3" s="4" t="str">
        <f>VLOOKUP(A3,HOP!A:C,3,0)</f>
        <v>2572792</v>
      </c>
      <c r="G3" s="4">
        <f t="shared" ref="G3:G34" si="0">D3-E3</f>
        <v>0</v>
      </c>
      <c r="H3" s="4" t="str">
        <f t="shared" ref="H3:H34" si="1">$H$1&amp;F3</f>
        <v>，2572792</v>
      </c>
      <c r="I3" s="4" t="str">
        <f>VLOOKUP(A3,HOP!A:U,21,0)</f>
        <v>直连</v>
      </c>
    </row>
    <row r="4" s="4" customFormat="1" hidden="1" spans="1:9">
      <c r="A4" s="5">
        <v>18046344066</v>
      </c>
      <c r="B4" s="6">
        <v>44718</v>
      </c>
      <c r="C4" s="6">
        <v>44719</v>
      </c>
      <c r="D4" s="4">
        <v>271</v>
      </c>
      <c r="E4" s="4" t="str">
        <f>VLOOKUP(A4,HOP!A:L,12,0)</f>
        <v>271.00</v>
      </c>
      <c r="F4" s="4" t="str">
        <f>VLOOKUP(A4,HOP!A:C,3,0)</f>
        <v>2575410</v>
      </c>
      <c r="G4" s="4">
        <f t="shared" si="0"/>
        <v>0</v>
      </c>
      <c r="H4" s="4" t="str">
        <f t="shared" si="1"/>
        <v>，2575410</v>
      </c>
      <c r="I4" s="4" t="str">
        <f>VLOOKUP(A4,HOP!A:U,21,0)</f>
        <v>直连</v>
      </c>
    </row>
    <row r="5" s="4" customFormat="1" hidden="1" spans="1:9">
      <c r="A5" s="5">
        <v>18050189980</v>
      </c>
      <c r="B5" s="6">
        <v>44716</v>
      </c>
      <c r="C5" s="6">
        <v>44719</v>
      </c>
      <c r="D5" s="4">
        <v>465</v>
      </c>
      <c r="E5" s="4" t="str">
        <f>VLOOKUP(A5,HOP!A:L,12,0)</f>
        <v>465.00</v>
      </c>
      <c r="F5" s="4" t="str">
        <f>VLOOKUP(A5,HOP!A:C,3,0)</f>
        <v>2576310</v>
      </c>
      <c r="G5" s="4">
        <f t="shared" si="0"/>
        <v>0</v>
      </c>
      <c r="H5" s="4" t="str">
        <f t="shared" si="1"/>
        <v>，2576310</v>
      </c>
      <c r="I5" s="4" t="str">
        <f>VLOOKUP(A5,HOP!A:U,21,0)</f>
        <v>直连</v>
      </c>
    </row>
    <row r="6" s="4" customFormat="1" hidden="1" spans="1:9">
      <c r="A6" s="5">
        <v>18052086616</v>
      </c>
      <c r="B6" s="6">
        <v>44718</v>
      </c>
      <c r="C6" s="6">
        <v>44719</v>
      </c>
      <c r="D6" s="4">
        <v>3826</v>
      </c>
      <c r="E6" s="4" t="str">
        <f>VLOOKUP(A6,HOP!A:L,12,0)</f>
        <v>3826.00</v>
      </c>
      <c r="F6" s="4" t="str">
        <f>VLOOKUP(A6,HOP!A:C,3,0)</f>
        <v>2576551</v>
      </c>
      <c r="G6" s="4">
        <f t="shared" si="0"/>
        <v>0</v>
      </c>
      <c r="H6" s="4" t="str">
        <f t="shared" si="1"/>
        <v>，2576551</v>
      </c>
      <c r="I6" s="4" t="str">
        <f>VLOOKUP(A6,HOP!A:U,21,0)</f>
        <v>直连</v>
      </c>
    </row>
    <row r="7" s="4" customFormat="1" hidden="1" spans="1:9">
      <c r="A7" s="5">
        <v>18054999999</v>
      </c>
      <c r="B7" s="6">
        <v>44718</v>
      </c>
      <c r="C7" s="6">
        <v>44719</v>
      </c>
      <c r="D7" s="4">
        <v>238</v>
      </c>
      <c r="E7" s="4" t="str">
        <f>VLOOKUP(A7,HOP!A:L,12,0)</f>
        <v>238.00</v>
      </c>
      <c r="F7" s="4" t="str">
        <f>VLOOKUP(A7,HOP!A:C,3,0)</f>
        <v>2576830</v>
      </c>
      <c r="G7" s="4">
        <f t="shared" si="0"/>
        <v>0</v>
      </c>
      <c r="H7" s="4" t="str">
        <f t="shared" si="1"/>
        <v>，2576830</v>
      </c>
      <c r="I7" s="4" t="str">
        <f>VLOOKUP(A7,HOP!A:U,21,0)</f>
        <v>直连</v>
      </c>
    </row>
    <row r="8" s="4" customFormat="1" hidden="1" spans="1:9">
      <c r="A8" s="5">
        <v>18055845691</v>
      </c>
      <c r="B8" s="6">
        <v>44717</v>
      </c>
      <c r="C8" s="6">
        <v>44719</v>
      </c>
      <c r="D8" s="4">
        <v>214</v>
      </c>
      <c r="E8" s="4" t="str">
        <f>VLOOKUP(A8,HOP!A:L,12,0)</f>
        <v>214.00</v>
      </c>
      <c r="F8" s="4" t="str">
        <f>VLOOKUP(A8,HOP!A:C,3,0)</f>
        <v>2577064</v>
      </c>
      <c r="G8" s="4">
        <f t="shared" si="0"/>
        <v>0</v>
      </c>
      <c r="H8" s="4" t="str">
        <f t="shared" si="1"/>
        <v>，2577064</v>
      </c>
      <c r="I8" s="4" t="str">
        <f>VLOOKUP(A8,HOP!A:U,21,0)</f>
        <v>直连</v>
      </c>
    </row>
    <row r="9" s="4" customFormat="1" hidden="1" spans="1:9">
      <c r="A9" s="5">
        <v>18056480552</v>
      </c>
      <c r="B9" s="6">
        <v>44717</v>
      </c>
      <c r="C9" s="6">
        <v>44719</v>
      </c>
      <c r="D9" s="4">
        <v>168</v>
      </c>
      <c r="E9" s="4" t="str">
        <f>VLOOKUP(A9,HOP!A:L,12,0)</f>
        <v>168.00</v>
      </c>
      <c r="F9" s="4" t="str">
        <f>VLOOKUP(A9,HOP!A:C,3,0)</f>
        <v>2577272</v>
      </c>
      <c r="G9" s="4">
        <f t="shared" si="0"/>
        <v>0</v>
      </c>
      <c r="H9" s="4" t="str">
        <f t="shared" si="1"/>
        <v>，2577272</v>
      </c>
      <c r="I9" s="4" t="str">
        <f>VLOOKUP(A9,HOP!A:U,21,0)</f>
        <v>直连</v>
      </c>
    </row>
    <row r="10" s="4" customFormat="1" hidden="1" spans="1:9">
      <c r="A10" s="5">
        <v>18059012439</v>
      </c>
      <c r="B10" s="6">
        <v>44717</v>
      </c>
      <c r="C10" s="6">
        <v>44719</v>
      </c>
      <c r="D10" s="4">
        <v>302</v>
      </c>
      <c r="E10" s="4" t="str">
        <f>VLOOKUP(A10,HOP!A:L,12,0)</f>
        <v>302.00</v>
      </c>
      <c r="F10" s="4" t="str">
        <f>VLOOKUP(A10,HOP!A:C,3,0)</f>
        <v>2577777</v>
      </c>
      <c r="G10" s="4">
        <f t="shared" si="0"/>
        <v>0</v>
      </c>
      <c r="H10" s="4" t="str">
        <f t="shared" si="1"/>
        <v>，2577777</v>
      </c>
      <c r="I10" s="4" t="str">
        <f>VLOOKUP(A10,HOP!A:U,21,0)</f>
        <v>直连</v>
      </c>
    </row>
    <row r="11" s="4" customFormat="1" hidden="1" spans="1:9">
      <c r="A11" s="5">
        <v>18059600516</v>
      </c>
      <c r="B11" s="6">
        <v>44718</v>
      </c>
      <c r="C11" s="6">
        <v>44719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18059799041</v>
      </c>
      <c r="B12" s="6">
        <v>44718</v>
      </c>
      <c r="C12" s="6">
        <v>44719</v>
      </c>
      <c r="D12" s="4">
        <v>259</v>
      </c>
      <c r="E12" s="4" t="str">
        <f>VLOOKUP(A12,HOP!A:L,12,0)</f>
        <v>259.00</v>
      </c>
      <c r="F12" s="4" t="str">
        <f>VLOOKUP(A12,HOP!A:C,3,0)</f>
        <v>2578010</v>
      </c>
      <c r="G12" s="4">
        <f t="shared" si="0"/>
        <v>0</v>
      </c>
      <c r="H12" s="4" t="str">
        <f t="shared" si="1"/>
        <v>，2578010</v>
      </c>
      <c r="I12" s="4" t="str">
        <f>VLOOKUP(A12,HOP!A:U,21,0)</f>
        <v>直连</v>
      </c>
    </row>
    <row r="13" s="4" customFormat="1" hidden="1" spans="1:9">
      <c r="A13" s="5">
        <v>18059805067</v>
      </c>
      <c r="B13" s="6">
        <v>44718</v>
      </c>
      <c r="C13" s="6">
        <v>44719</v>
      </c>
      <c r="D13" s="4">
        <v>297</v>
      </c>
      <c r="E13" s="4" t="str">
        <f>VLOOKUP(A13,HOP!A:L,12,0)</f>
        <v>297.00</v>
      </c>
      <c r="F13" s="4" t="str">
        <f>VLOOKUP(A13,HOP!A:C,3,0)</f>
        <v>2578011</v>
      </c>
      <c r="G13" s="4">
        <f t="shared" si="0"/>
        <v>0</v>
      </c>
      <c r="H13" s="4" t="str">
        <f t="shared" si="1"/>
        <v>，2578011</v>
      </c>
      <c r="I13" s="4" t="str">
        <f>VLOOKUP(A13,HOP!A:U,21,0)</f>
        <v>直连</v>
      </c>
    </row>
    <row r="14" s="4" customFormat="1" hidden="1" spans="1:9">
      <c r="A14" s="5">
        <v>18059833503</v>
      </c>
      <c r="B14" s="6">
        <v>44718</v>
      </c>
      <c r="C14" s="6">
        <v>44719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18059865638</v>
      </c>
      <c r="B15" s="6">
        <v>44718</v>
      </c>
      <c r="C15" s="6">
        <v>44719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18059876239</v>
      </c>
      <c r="B16" s="6">
        <v>44718</v>
      </c>
      <c r="C16" s="6">
        <v>44719</v>
      </c>
      <c r="D16" s="4">
        <v>211</v>
      </c>
      <c r="E16" s="4" t="str">
        <f>VLOOKUP(A16,HOP!A:L,12,0)</f>
        <v>211.00</v>
      </c>
      <c r="F16" s="4" t="str">
        <f>VLOOKUP(A16,HOP!A:C,3,0)</f>
        <v>2578047</v>
      </c>
      <c r="G16" s="4">
        <f t="shared" si="0"/>
        <v>0</v>
      </c>
      <c r="H16" s="4" t="str">
        <f t="shared" si="1"/>
        <v>，2578047</v>
      </c>
      <c r="I16" s="4" t="str">
        <f>VLOOKUP(A16,HOP!A:U,21,0)</f>
        <v>直连</v>
      </c>
    </row>
    <row r="17" s="4" customFormat="1" hidden="1" spans="1:9">
      <c r="A17" s="5">
        <v>18059880834</v>
      </c>
      <c r="B17" s="6">
        <v>44718</v>
      </c>
      <c r="C17" s="6">
        <v>44719</v>
      </c>
      <c r="D17" s="4">
        <v>109</v>
      </c>
      <c r="E17" s="4" t="str">
        <f>VLOOKUP(A17,HOP!A:L,12,0)</f>
        <v>109.00</v>
      </c>
      <c r="F17" s="4" t="str">
        <f>VLOOKUP(A17,HOP!A:C,3,0)</f>
        <v>2578049</v>
      </c>
      <c r="G17" s="4">
        <f t="shared" si="0"/>
        <v>0</v>
      </c>
      <c r="H17" s="4" t="str">
        <f t="shared" si="1"/>
        <v>，2578049</v>
      </c>
      <c r="I17" s="4" t="str">
        <f>VLOOKUP(A17,HOP!A:U,21,0)</f>
        <v>直连</v>
      </c>
    </row>
    <row r="18" s="4" customFormat="1" hidden="1" spans="1:9">
      <c r="A18" s="5">
        <v>18059935153</v>
      </c>
      <c r="B18" s="6">
        <v>44718</v>
      </c>
      <c r="C18" s="6">
        <v>44719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18060014277</v>
      </c>
      <c r="B19" s="6">
        <v>44718</v>
      </c>
      <c r="C19" s="6">
        <v>44719</v>
      </c>
      <c r="D19" s="4">
        <v>286</v>
      </c>
      <c r="E19" s="4" t="str">
        <f>VLOOKUP(A19,HOP!A:L,12,0)</f>
        <v>286.00</v>
      </c>
      <c r="F19" s="4" t="str">
        <f>VLOOKUP(A19,HOP!A:C,3,0)</f>
        <v>2578105</v>
      </c>
      <c r="G19" s="4">
        <f t="shared" si="0"/>
        <v>0</v>
      </c>
      <c r="H19" s="4" t="str">
        <f t="shared" si="1"/>
        <v>，2578105</v>
      </c>
      <c r="I19" s="4" t="str">
        <f>VLOOKUP(A19,HOP!A:U,21,0)</f>
        <v>直连</v>
      </c>
    </row>
    <row r="20" s="4" customFormat="1" hidden="1" spans="1:9">
      <c r="A20" s="5">
        <v>18060029466</v>
      </c>
      <c r="B20" s="6">
        <v>44718</v>
      </c>
      <c r="C20" s="6">
        <v>44719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18060046557</v>
      </c>
      <c r="B21" s="6">
        <v>44718</v>
      </c>
      <c r="C21" s="6">
        <v>44719</v>
      </c>
      <c r="D21" s="4">
        <v>127</v>
      </c>
      <c r="E21" s="4" t="str">
        <f>VLOOKUP(A21,HOP!A:L,12,0)</f>
        <v>127.00</v>
      </c>
      <c r="F21" s="4" t="str">
        <f>VLOOKUP(A21,HOP!A:C,3,0)</f>
        <v>2578131</v>
      </c>
      <c r="G21" s="4">
        <f t="shared" si="0"/>
        <v>0</v>
      </c>
      <c r="H21" s="4" t="str">
        <f t="shared" si="1"/>
        <v>，2578131</v>
      </c>
      <c r="I21" s="4" t="str">
        <f>VLOOKUP(A21,HOP!A:U,21,0)</f>
        <v>直连</v>
      </c>
    </row>
    <row r="22" s="4" customFormat="1" hidden="1" spans="1:9">
      <c r="A22" s="5">
        <v>18060197452</v>
      </c>
      <c r="B22" s="6">
        <v>44718</v>
      </c>
      <c r="C22" s="6">
        <v>44719</v>
      </c>
      <c r="D22" s="4">
        <v>75</v>
      </c>
      <c r="E22" s="4" t="str">
        <f>VLOOKUP(A22,HOP!A:L,12,0)</f>
        <v>75.00</v>
      </c>
      <c r="F22" s="4" t="str">
        <f>VLOOKUP(A22,HOP!A:C,3,0)</f>
        <v>2578246</v>
      </c>
      <c r="G22" s="4">
        <f t="shared" si="0"/>
        <v>0</v>
      </c>
      <c r="H22" s="4" t="str">
        <f t="shared" si="1"/>
        <v>，2578246</v>
      </c>
      <c r="I22" s="4" t="str">
        <f>VLOOKUP(A22,HOP!A:U,21,0)</f>
        <v>直连</v>
      </c>
    </row>
    <row r="23" s="4" customFormat="1" hidden="1" spans="1:9">
      <c r="A23" s="5">
        <v>18060197356</v>
      </c>
      <c r="B23" s="6">
        <v>44718</v>
      </c>
      <c r="C23" s="6">
        <v>44719</v>
      </c>
      <c r="D23" s="4">
        <v>0</v>
      </c>
      <c r="E23" s="4" t="str">
        <f>VLOOKUP(A23,HOP!A:L,12,0)</f>
        <v>0.00</v>
      </c>
      <c r="F23" s="4" t="str">
        <f>VLOOKUP(A23,HOP!A:C,3,0)</f>
        <v>2578248</v>
      </c>
      <c r="G23" s="4">
        <f t="shared" si="0"/>
        <v>0</v>
      </c>
      <c r="H23" s="4" t="str">
        <f t="shared" si="1"/>
        <v>，2578248</v>
      </c>
      <c r="I23" s="4" t="str">
        <f>VLOOKUP(A23,HOP!A:U,21,0)</f>
        <v>直连</v>
      </c>
    </row>
    <row r="24" s="4" customFormat="1" hidden="1" spans="1:9">
      <c r="A24" s="5">
        <v>18060253139</v>
      </c>
      <c r="B24" s="6">
        <v>44718</v>
      </c>
      <c r="C24" s="6">
        <v>44719</v>
      </c>
      <c r="D24" s="4">
        <v>113</v>
      </c>
      <c r="E24" s="4" t="str">
        <f>VLOOKUP(A24,HOP!A:L,12,0)</f>
        <v>113.00</v>
      </c>
      <c r="F24" s="4" t="str">
        <f>VLOOKUP(A24,HOP!A:C,3,0)</f>
        <v>2578265</v>
      </c>
      <c r="G24" s="4">
        <f t="shared" si="0"/>
        <v>0</v>
      </c>
      <c r="H24" s="4" t="str">
        <f t="shared" si="1"/>
        <v>，2578265</v>
      </c>
      <c r="I24" s="4" t="str">
        <f>VLOOKUP(A24,HOP!A:U,21,0)</f>
        <v>直连</v>
      </c>
    </row>
    <row r="25" s="4" customFormat="1" hidden="1" spans="1:9">
      <c r="A25" s="5">
        <v>18060272013</v>
      </c>
      <c r="B25" s="6">
        <v>44718</v>
      </c>
      <c r="C25" s="6">
        <v>44719</v>
      </c>
      <c r="D25" s="4">
        <v>151</v>
      </c>
      <c r="E25" s="4" t="str">
        <f>VLOOKUP(A25,HOP!A:L,12,0)</f>
        <v>151.00</v>
      </c>
      <c r="F25" s="4" t="str">
        <f>VLOOKUP(A25,HOP!A:C,3,0)</f>
        <v>2578274</v>
      </c>
      <c r="G25" s="4">
        <f t="shared" si="0"/>
        <v>0</v>
      </c>
      <c r="H25" s="4" t="str">
        <f t="shared" si="1"/>
        <v>，2578274</v>
      </c>
      <c r="I25" s="4" t="str">
        <f>VLOOKUP(A25,HOP!A:U,21,0)</f>
        <v>直连</v>
      </c>
    </row>
    <row r="26" s="4" customFormat="1" hidden="1" spans="1:9">
      <c r="A26" s="5">
        <v>18060274565</v>
      </c>
      <c r="B26" s="6">
        <v>44718</v>
      </c>
      <c r="C26" s="6">
        <v>44719</v>
      </c>
      <c r="D26" s="4">
        <v>112</v>
      </c>
      <c r="E26" s="4" t="str">
        <f>VLOOKUP(A26,HOP!A:L,12,0)</f>
        <v>112.00</v>
      </c>
      <c r="F26" s="4" t="str">
        <f>VLOOKUP(A26,HOP!A:C,3,0)</f>
        <v>2578278</v>
      </c>
      <c r="G26" s="4">
        <f t="shared" si="0"/>
        <v>0</v>
      </c>
      <c r="H26" s="4" t="str">
        <f t="shared" si="1"/>
        <v>，2578278</v>
      </c>
      <c r="I26" s="4" t="str">
        <f>VLOOKUP(A26,HOP!A:U,21,0)</f>
        <v>直连</v>
      </c>
    </row>
    <row r="27" s="4" customFormat="1" hidden="1" spans="1:9">
      <c r="A27" s="5">
        <v>18060283656</v>
      </c>
      <c r="B27" s="6">
        <v>44718</v>
      </c>
      <c r="C27" s="6">
        <v>44719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18060299894</v>
      </c>
      <c r="B28" s="6">
        <v>44718</v>
      </c>
      <c r="C28" s="6">
        <v>44719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18060300063</v>
      </c>
      <c r="B29" s="6">
        <v>44718</v>
      </c>
      <c r="C29" s="6">
        <v>44719</v>
      </c>
      <c r="D29" s="4">
        <v>103</v>
      </c>
      <c r="E29" s="4" t="str">
        <f>VLOOKUP(A29,HOP!A:L,12,0)</f>
        <v>103.00</v>
      </c>
      <c r="F29" s="4" t="str">
        <f>VLOOKUP(A29,HOP!A:C,3,0)</f>
        <v>2578293</v>
      </c>
      <c r="G29" s="4">
        <f t="shared" si="0"/>
        <v>0</v>
      </c>
      <c r="H29" s="4" t="str">
        <f t="shared" si="1"/>
        <v>，2578293</v>
      </c>
      <c r="I29" s="4" t="str">
        <f>VLOOKUP(A29,HOP!A:U,21,0)</f>
        <v>直连</v>
      </c>
    </row>
    <row r="30" s="4" customFormat="1" hidden="1" spans="1:9">
      <c r="A30" s="5">
        <v>18060303482</v>
      </c>
      <c r="B30" s="6">
        <v>44718</v>
      </c>
      <c r="C30" s="6">
        <v>44719</v>
      </c>
      <c r="D30" s="4">
        <v>63</v>
      </c>
      <c r="E30" s="4" t="str">
        <f>VLOOKUP(A30,HOP!A:L,12,0)</f>
        <v>63.00</v>
      </c>
      <c r="F30" s="4" t="str">
        <f>VLOOKUP(A30,HOP!A:C,3,0)</f>
        <v>2578296</v>
      </c>
      <c r="G30" s="4">
        <f t="shared" si="0"/>
        <v>0</v>
      </c>
      <c r="H30" s="4" t="str">
        <f t="shared" si="1"/>
        <v>，2578296</v>
      </c>
      <c r="I30" s="4" t="str">
        <f>VLOOKUP(A30,HOP!A:U,21,0)</f>
        <v>直连</v>
      </c>
    </row>
    <row r="31" s="4" customFormat="1" hidden="1" spans="1:9">
      <c r="A31" s="5">
        <v>18060285226</v>
      </c>
      <c r="B31" s="6">
        <v>44718</v>
      </c>
      <c r="C31" s="6">
        <v>44719</v>
      </c>
      <c r="D31" s="4">
        <v>130</v>
      </c>
      <c r="E31" s="4" t="str">
        <f>VLOOKUP(A31,HOP!A:L,12,0)</f>
        <v>130.00</v>
      </c>
      <c r="F31" s="4" t="str">
        <f>VLOOKUP(A31,HOP!A:C,3,0)</f>
        <v>2578305</v>
      </c>
      <c r="G31" s="4">
        <f t="shared" si="0"/>
        <v>0</v>
      </c>
      <c r="H31" s="4" t="str">
        <f t="shared" si="1"/>
        <v>，2578305</v>
      </c>
      <c r="I31" s="4" t="str">
        <f>VLOOKUP(A31,HOP!A:U,21,0)</f>
        <v>直连</v>
      </c>
    </row>
    <row r="32" s="4" customFormat="1" hidden="1" spans="1:9">
      <c r="A32" s="5">
        <v>18060343006</v>
      </c>
      <c r="B32" s="6">
        <v>44718</v>
      </c>
      <c r="C32" s="6">
        <v>44719</v>
      </c>
      <c r="D32" s="4">
        <v>156</v>
      </c>
      <c r="E32" s="4" t="str">
        <f>VLOOKUP(A32,HOP!A:L,12,0)</f>
        <v>156.00</v>
      </c>
      <c r="F32" s="4" t="str">
        <f>VLOOKUP(A32,HOP!A:C,3,0)</f>
        <v>2578318</v>
      </c>
      <c r="G32" s="4">
        <f t="shared" si="0"/>
        <v>0</v>
      </c>
      <c r="H32" s="4" t="str">
        <f t="shared" si="1"/>
        <v>，2578318</v>
      </c>
      <c r="I32" s="4" t="str">
        <f>VLOOKUP(A32,HOP!A:U,21,0)</f>
        <v>直连</v>
      </c>
    </row>
    <row r="33" s="4" customFormat="1" hidden="1" spans="1:9">
      <c r="A33" s="5">
        <v>18060363642</v>
      </c>
      <c r="B33" s="6">
        <v>44718</v>
      </c>
      <c r="C33" s="6">
        <v>44719</v>
      </c>
      <c r="D33" s="4">
        <v>151</v>
      </c>
      <c r="E33" s="4" t="str">
        <f>VLOOKUP(A33,HOP!A:L,12,0)</f>
        <v>151.00</v>
      </c>
      <c r="F33" s="4" t="str">
        <f>VLOOKUP(A33,HOP!A:C,3,0)</f>
        <v>2578329</v>
      </c>
      <c r="G33" s="4">
        <f t="shared" si="0"/>
        <v>0</v>
      </c>
      <c r="H33" s="4" t="str">
        <f t="shared" si="1"/>
        <v>，2578329</v>
      </c>
      <c r="I33" s="4" t="str">
        <f>VLOOKUP(A33,HOP!A:U,21,0)</f>
        <v>直连</v>
      </c>
    </row>
    <row r="34" s="4" customFormat="1" hidden="1" spans="1:9">
      <c r="A34" s="5">
        <v>18060412921</v>
      </c>
      <c r="B34" s="6">
        <v>44718</v>
      </c>
      <c r="C34" s="6">
        <v>44719</v>
      </c>
      <c r="D34" s="4">
        <v>145</v>
      </c>
      <c r="E34" s="4" t="str">
        <f>VLOOKUP(A34,HOP!A:L,12,0)</f>
        <v>145.00</v>
      </c>
      <c r="F34" s="4" t="str">
        <f>VLOOKUP(A34,HOP!A:C,3,0)</f>
        <v>2578359</v>
      </c>
      <c r="G34" s="4">
        <f t="shared" si="0"/>
        <v>0</v>
      </c>
      <c r="H34" s="4" t="str">
        <f t="shared" si="1"/>
        <v>，2578359</v>
      </c>
      <c r="I34" s="4" t="str">
        <f>VLOOKUP(A34,HOP!A:U,21,0)</f>
        <v>直连</v>
      </c>
    </row>
    <row r="35" s="4" customFormat="1" hidden="1" spans="1:9">
      <c r="A35" s="5">
        <v>18061411184</v>
      </c>
      <c r="B35" s="6">
        <v>44718</v>
      </c>
      <c r="C35" s="6">
        <v>44719</v>
      </c>
      <c r="D35" s="4">
        <v>259</v>
      </c>
      <c r="E35" s="4" t="str">
        <f>VLOOKUP(A35,HOP!A:L,12,0)</f>
        <v>259.00</v>
      </c>
      <c r="F35" s="4" t="str">
        <f>VLOOKUP(A35,HOP!A:C,3,0)</f>
        <v>2578372</v>
      </c>
      <c r="G35" s="4">
        <f t="shared" ref="G35:G66" si="2">D35-E35</f>
        <v>0</v>
      </c>
      <c r="H35" s="4" t="str">
        <f t="shared" ref="H35:H66" si="3">$H$1&amp;F35</f>
        <v>，2578372</v>
      </c>
      <c r="I35" s="4" t="str">
        <f>VLOOKUP(A35,HOP!A:U,21,0)</f>
        <v>直连</v>
      </c>
    </row>
    <row r="36" s="4" customFormat="1" hidden="1" spans="1:9">
      <c r="A36" s="5">
        <v>18061513738</v>
      </c>
      <c r="B36" s="6">
        <v>44718</v>
      </c>
      <c r="C36" s="6">
        <v>44719</v>
      </c>
      <c r="D36" s="4">
        <v>100</v>
      </c>
      <c r="E36" s="4" t="str">
        <f>VLOOKUP(A36,HOP!A:L,12,0)</f>
        <v>100.00</v>
      </c>
      <c r="F36" s="4" t="str">
        <f>VLOOKUP(A36,HOP!A:C,3,0)</f>
        <v>2578381</v>
      </c>
      <c r="G36" s="4">
        <f t="shared" si="2"/>
        <v>0</v>
      </c>
      <c r="H36" s="4" t="str">
        <f t="shared" si="3"/>
        <v>，2578381</v>
      </c>
      <c r="I36" s="4" t="str">
        <f>VLOOKUP(A36,HOP!A:U,21,0)</f>
        <v>直连</v>
      </c>
    </row>
    <row r="37" s="4" customFormat="1" hidden="1" spans="1:9">
      <c r="A37" s="5">
        <v>18061632145</v>
      </c>
      <c r="B37" s="6">
        <v>44718</v>
      </c>
      <c r="C37" s="6">
        <v>44719</v>
      </c>
      <c r="D37" s="4">
        <v>286</v>
      </c>
      <c r="E37" s="4" t="str">
        <f>VLOOKUP(A37,HOP!A:L,12,0)</f>
        <v>286.00</v>
      </c>
      <c r="F37" s="4" t="str">
        <f>VLOOKUP(A37,HOP!A:C,3,0)</f>
        <v>2578402</v>
      </c>
      <c r="G37" s="4">
        <f t="shared" si="2"/>
        <v>0</v>
      </c>
      <c r="H37" s="4" t="str">
        <f t="shared" si="3"/>
        <v>，2578402</v>
      </c>
      <c r="I37" s="4" t="str">
        <f>VLOOKUP(A37,HOP!A:U,21,0)</f>
        <v>直连</v>
      </c>
    </row>
    <row r="38" s="4" customFormat="1" hidden="1" spans="1:9">
      <c r="A38" s="5">
        <v>18061702877</v>
      </c>
      <c r="B38" s="6">
        <v>44718</v>
      </c>
      <c r="C38" s="6">
        <v>44719</v>
      </c>
      <c r="D38" s="4">
        <v>88</v>
      </c>
      <c r="E38" s="4" t="str">
        <f>VLOOKUP(A38,HOP!A:L,12,0)</f>
        <v>88.00</v>
      </c>
      <c r="F38" s="4" t="str">
        <f>VLOOKUP(A38,HOP!A:C,3,0)</f>
        <v>2578420</v>
      </c>
      <c r="G38" s="4">
        <f t="shared" si="2"/>
        <v>0</v>
      </c>
      <c r="H38" s="4" t="str">
        <f t="shared" si="3"/>
        <v>，2578420</v>
      </c>
      <c r="I38" s="4" t="str">
        <f>VLOOKUP(A38,HOP!A:U,21,0)</f>
        <v>直连</v>
      </c>
    </row>
    <row r="39" s="4" customFormat="1" hidden="1" spans="1:9">
      <c r="A39" s="5">
        <v>18061711038</v>
      </c>
      <c r="B39" s="6">
        <v>44718</v>
      </c>
      <c r="C39" s="6">
        <v>44719</v>
      </c>
      <c r="D39" s="4">
        <v>131</v>
      </c>
      <c r="E39" s="4" t="str">
        <f>VLOOKUP(A39,HOP!A:L,12,0)</f>
        <v>131.00</v>
      </c>
      <c r="F39" s="4" t="str">
        <f>VLOOKUP(A39,HOP!A:C,3,0)</f>
        <v>2578424</v>
      </c>
      <c r="G39" s="4">
        <f t="shared" si="2"/>
        <v>0</v>
      </c>
      <c r="H39" s="4" t="str">
        <f t="shared" si="3"/>
        <v>，2578424</v>
      </c>
      <c r="I39" s="4" t="str">
        <f>VLOOKUP(A39,HOP!A:U,21,0)</f>
        <v>直连</v>
      </c>
    </row>
    <row r="40" s="4" customFormat="1" hidden="1" spans="1:9">
      <c r="A40" s="5">
        <v>18061803791</v>
      </c>
      <c r="B40" s="6">
        <v>44718</v>
      </c>
      <c r="C40" s="6">
        <v>44719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18061822739</v>
      </c>
      <c r="B41" s="6">
        <v>44718</v>
      </c>
      <c r="C41" s="6">
        <v>44719</v>
      </c>
      <c r="D41" s="4">
        <v>132</v>
      </c>
      <c r="E41" s="4" t="str">
        <f>VLOOKUP(A41,HOP!A:L,12,0)</f>
        <v>132.00</v>
      </c>
      <c r="F41" s="4" t="str">
        <f>VLOOKUP(A41,HOP!A:C,3,0)</f>
        <v>2578478</v>
      </c>
      <c r="G41" s="4">
        <f t="shared" si="2"/>
        <v>0</v>
      </c>
      <c r="H41" s="4" t="str">
        <f t="shared" si="3"/>
        <v>，2578478</v>
      </c>
      <c r="I41" s="4" t="str">
        <f>VLOOKUP(A41,HOP!A:U,21,0)</f>
        <v>直连</v>
      </c>
    </row>
    <row r="42" s="4" customFormat="1" hidden="1" spans="1:9">
      <c r="A42" s="5">
        <v>18061847352</v>
      </c>
      <c r="B42" s="6">
        <v>44718</v>
      </c>
      <c r="C42" s="6">
        <v>44719</v>
      </c>
      <c r="D42" s="4">
        <v>62</v>
      </c>
      <c r="E42" s="4" t="str">
        <f>VLOOKUP(A42,HOP!A:L,12,0)</f>
        <v>62.00</v>
      </c>
      <c r="F42" s="4" t="str">
        <f>VLOOKUP(A42,HOP!A:C,3,0)</f>
        <v>2578487</v>
      </c>
      <c r="G42" s="4">
        <f t="shared" si="2"/>
        <v>0</v>
      </c>
      <c r="H42" s="4" t="str">
        <f t="shared" si="3"/>
        <v>，2578487</v>
      </c>
      <c r="I42" s="4" t="str">
        <f>VLOOKUP(A42,HOP!A:U,21,0)</f>
        <v>直连</v>
      </c>
    </row>
    <row r="43" s="4" customFormat="1" hidden="1" spans="1:9">
      <c r="A43" s="5">
        <v>18061873136</v>
      </c>
      <c r="B43" s="6">
        <v>44718</v>
      </c>
      <c r="C43" s="6">
        <v>44719</v>
      </c>
      <c r="D43" s="4">
        <v>247</v>
      </c>
      <c r="E43" s="4" t="str">
        <f>VLOOKUP(A43,HOP!A:L,12,0)</f>
        <v>247.00</v>
      </c>
      <c r="F43" s="4" t="str">
        <f>VLOOKUP(A43,HOP!A:C,3,0)</f>
        <v>2578503</v>
      </c>
      <c r="G43" s="4">
        <f t="shared" si="2"/>
        <v>0</v>
      </c>
      <c r="H43" s="4" t="str">
        <f t="shared" si="3"/>
        <v>，2578503</v>
      </c>
      <c r="I43" s="4" t="str">
        <f>VLOOKUP(A43,HOP!A:U,21,0)</f>
        <v>直连</v>
      </c>
    </row>
    <row r="44" s="4" customFormat="1" hidden="1" spans="1:9">
      <c r="A44" s="5">
        <v>18062032711</v>
      </c>
      <c r="B44" s="6">
        <v>44718</v>
      </c>
      <c r="C44" s="6">
        <v>44719</v>
      </c>
      <c r="D44" s="4">
        <v>76</v>
      </c>
      <c r="E44" s="4" t="str">
        <f>VLOOKUP(A44,HOP!A:L,12,0)</f>
        <v>76.00</v>
      </c>
      <c r="F44" s="4" t="str">
        <f>VLOOKUP(A44,HOP!A:C,3,0)</f>
        <v>2578550</v>
      </c>
      <c r="G44" s="4">
        <f t="shared" si="2"/>
        <v>0</v>
      </c>
      <c r="H44" s="4" t="str">
        <f t="shared" si="3"/>
        <v>，2578550</v>
      </c>
      <c r="I44" s="4" t="str">
        <f>VLOOKUP(A44,HOP!A:U,21,0)</f>
        <v>直连</v>
      </c>
    </row>
    <row r="45" s="4" customFormat="1" hidden="1" spans="1:9">
      <c r="A45" s="5">
        <v>18062036611</v>
      </c>
      <c r="B45" s="6">
        <v>44718</v>
      </c>
      <c r="C45" s="6">
        <v>44719</v>
      </c>
      <c r="D45" s="4">
        <v>148</v>
      </c>
      <c r="E45" s="4" t="str">
        <f>VLOOKUP(A45,HOP!A:L,12,0)</f>
        <v>148.00</v>
      </c>
      <c r="F45" s="4" t="str">
        <f>VLOOKUP(A45,HOP!A:C,3,0)</f>
        <v>2578551</v>
      </c>
      <c r="G45" s="4">
        <f t="shared" si="2"/>
        <v>0</v>
      </c>
      <c r="H45" s="4" t="str">
        <f t="shared" si="3"/>
        <v>，2578551</v>
      </c>
      <c r="I45" s="4" t="str">
        <f>VLOOKUP(A45,HOP!A:U,21,0)</f>
        <v>直连</v>
      </c>
    </row>
    <row r="46" s="4" customFormat="1" hidden="1" spans="1:9">
      <c r="A46" s="5">
        <v>18062077487</v>
      </c>
      <c r="B46" s="6">
        <v>44718</v>
      </c>
      <c r="C46" s="6">
        <v>44719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18062102210</v>
      </c>
      <c r="B47" s="6">
        <v>44718</v>
      </c>
      <c r="C47" s="6">
        <v>44719</v>
      </c>
      <c r="D47" s="4">
        <v>106</v>
      </c>
      <c r="E47" s="4" t="str">
        <f>VLOOKUP(A47,HOP!A:L,12,0)</f>
        <v>106.00</v>
      </c>
      <c r="F47" s="4" t="str">
        <f>VLOOKUP(A47,HOP!A:C,3,0)</f>
        <v>2578564</v>
      </c>
      <c r="G47" s="4">
        <f t="shared" si="2"/>
        <v>0</v>
      </c>
      <c r="H47" s="4" t="str">
        <f t="shared" si="3"/>
        <v>，2578564</v>
      </c>
      <c r="I47" s="4" t="str">
        <f>VLOOKUP(A47,HOP!A:U,21,0)</f>
        <v>直连</v>
      </c>
    </row>
    <row r="48" s="4" customFormat="1" hidden="1" spans="1:9">
      <c r="A48" s="5">
        <v>18062120128</v>
      </c>
      <c r="B48" s="6">
        <v>44718</v>
      </c>
      <c r="C48" s="6">
        <v>44719</v>
      </c>
      <c r="D48" s="4">
        <v>103</v>
      </c>
      <c r="E48" s="4" t="str">
        <f>VLOOKUP(A48,HOP!A:L,12,0)</f>
        <v>103.00</v>
      </c>
      <c r="F48" s="4" t="str">
        <f>VLOOKUP(A48,HOP!A:C,3,0)</f>
        <v>2578571</v>
      </c>
      <c r="G48" s="4">
        <f t="shared" si="2"/>
        <v>0</v>
      </c>
      <c r="H48" s="4" t="str">
        <f t="shared" si="3"/>
        <v>，2578571</v>
      </c>
      <c r="I48" s="4" t="str">
        <f>VLOOKUP(A48,HOP!A:U,21,0)</f>
        <v>直连</v>
      </c>
    </row>
    <row r="49" s="4" customFormat="1" hidden="1" spans="1:9">
      <c r="A49" s="5">
        <v>18062143379</v>
      </c>
      <c r="B49" s="6">
        <v>44718</v>
      </c>
      <c r="C49" s="6">
        <v>44719</v>
      </c>
      <c r="D49" s="4">
        <v>92</v>
      </c>
      <c r="E49" s="4" t="str">
        <f>VLOOKUP(A49,HOP!A:L,12,0)</f>
        <v>92.00</v>
      </c>
      <c r="F49" s="4" t="str">
        <f>VLOOKUP(A49,HOP!A:C,3,0)</f>
        <v>2578579</v>
      </c>
      <c r="G49" s="4">
        <f t="shared" si="2"/>
        <v>0</v>
      </c>
      <c r="H49" s="4" t="str">
        <f t="shared" si="3"/>
        <v>，2578579</v>
      </c>
      <c r="I49" s="4" t="str">
        <f>VLOOKUP(A49,HOP!A:U,21,0)</f>
        <v>直连</v>
      </c>
    </row>
    <row r="50" s="4" customFormat="1" hidden="1" spans="1:9">
      <c r="A50" s="5">
        <v>18062152653</v>
      </c>
      <c r="B50" s="6">
        <v>44718</v>
      </c>
      <c r="C50" s="6">
        <v>44719</v>
      </c>
      <c r="D50" s="4">
        <v>93</v>
      </c>
      <c r="E50" s="4" t="str">
        <f>VLOOKUP(A50,HOP!A:L,12,0)</f>
        <v>93.00</v>
      </c>
      <c r="F50" s="4" t="str">
        <f>VLOOKUP(A50,HOP!A:C,3,0)</f>
        <v>2578581</v>
      </c>
      <c r="G50" s="4">
        <f t="shared" si="2"/>
        <v>0</v>
      </c>
      <c r="H50" s="4" t="str">
        <f t="shared" si="3"/>
        <v>，2578581</v>
      </c>
      <c r="I50" s="4" t="str">
        <f>VLOOKUP(A50,HOP!A:U,21,0)</f>
        <v>直连</v>
      </c>
    </row>
    <row r="51" s="4" customFormat="1" hidden="1" spans="1:9">
      <c r="A51" s="5">
        <v>18062156740</v>
      </c>
      <c r="B51" s="6">
        <v>44718</v>
      </c>
      <c r="C51" s="6">
        <v>44719</v>
      </c>
      <c r="D51" s="4">
        <v>120</v>
      </c>
      <c r="E51" s="4" t="str">
        <f>VLOOKUP(A51,HOP!A:L,12,0)</f>
        <v>120.00</v>
      </c>
      <c r="F51" s="4" t="str">
        <f>VLOOKUP(A51,HOP!A:C,3,0)</f>
        <v>2578586</v>
      </c>
      <c r="G51" s="4">
        <f t="shared" si="2"/>
        <v>0</v>
      </c>
      <c r="H51" s="4" t="str">
        <f t="shared" si="3"/>
        <v>，2578586</v>
      </c>
      <c r="I51" s="4" t="str">
        <f>VLOOKUP(A51,HOP!A:U,21,0)</f>
        <v>直连</v>
      </c>
    </row>
    <row r="52" s="4" customFormat="1" hidden="1" spans="1:9">
      <c r="A52" s="5">
        <v>18062220167</v>
      </c>
      <c r="B52" s="6">
        <v>44718</v>
      </c>
      <c r="C52" s="6">
        <v>44719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18062312037</v>
      </c>
      <c r="B53" s="6">
        <v>44718</v>
      </c>
      <c r="C53" s="6">
        <v>44719</v>
      </c>
      <c r="D53" s="4">
        <v>195</v>
      </c>
      <c r="E53" s="4" t="str">
        <f>VLOOKUP(A53,HOP!A:L,12,0)</f>
        <v>195.00</v>
      </c>
      <c r="F53" s="4" t="str">
        <f>VLOOKUP(A53,HOP!A:C,3,0)</f>
        <v>2578638</v>
      </c>
      <c r="G53" s="4">
        <f t="shared" si="2"/>
        <v>0</v>
      </c>
      <c r="H53" s="4" t="str">
        <f t="shared" si="3"/>
        <v>，2578638</v>
      </c>
      <c r="I53" s="4" t="str">
        <f>VLOOKUP(A53,HOP!A:U,21,0)</f>
        <v>直连</v>
      </c>
    </row>
    <row r="54" s="4" customFormat="1" hidden="1" spans="1:9">
      <c r="A54" s="5">
        <v>18062410499</v>
      </c>
      <c r="B54" s="6">
        <v>44718</v>
      </c>
      <c r="C54" s="6">
        <v>44719</v>
      </c>
      <c r="D54" s="4">
        <v>79</v>
      </c>
      <c r="E54" s="4" t="str">
        <f>VLOOKUP(A54,HOP!A:L,12,0)</f>
        <v>79.00</v>
      </c>
      <c r="F54" s="4" t="str">
        <f>VLOOKUP(A54,HOP!A:C,3,0)</f>
        <v>2578663</v>
      </c>
      <c r="G54" s="4">
        <f t="shared" si="2"/>
        <v>0</v>
      </c>
      <c r="H54" s="4" t="str">
        <f t="shared" si="3"/>
        <v>，2578663</v>
      </c>
      <c r="I54" s="4" t="str">
        <f>VLOOKUP(A54,HOP!A:U,21,0)</f>
        <v>直连</v>
      </c>
    </row>
    <row r="55" s="4" customFormat="1" hidden="1" spans="1:9">
      <c r="A55" s="5">
        <v>18062449300</v>
      </c>
      <c r="B55" s="6">
        <v>44718</v>
      </c>
      <c r="C55" s="6">
        <v>44719</v>
      </c>
      <c r="D55" s="4">
        <v>0</v>
      </c>
      <c r="E55" s="4" t="str">
        <f>VLOOKUP(A55,HOP!A:L,12,0)</f>
        <v>0.00</v>
      </c>
      <c r="F55" s="4" t="str">
        <f>VLOOKUP(A55,HOP!A:C,3,0)</f>
        <v>2578674</v>
      </c>
      <c r="G55" s="4">
        <f t="shared" si="2"/>
        <v>0</v>
      </c>
      <c r="H55" s="4" t="str">
        <f t="shared" si="3"/>
        <v>，2578674</v>
      </c>
      <c r="I55" s="4" t="str">
        <f>VLOOKUP(A55,HOP!A:U,21,0)</f>
        <v>直连</v>
      </c>
    </row>
    <row r="56" s="4" customFormat="1" hidden="1" spans="1:9">
      <c r="A56" s="5">
        <v>18062531450</v>
      </c>
      <c r="B56" s="6">
        <v>44718</v>
      </c>
      <c r="C56" s="6">
        <v>44719</v>
      </c>
      <c r="D56" s="4">
        <v>102</v>
      </c>
      <c r="E56" s="4" t="str">
        <f>VLOOKUP(A56,HOP!A:L,12,0)</f>
        <v>102.00</v>
      </c>
      <c r="F56" s="4" t="str">
        <f>VLOOKUP(A56,HOP!A:C,3,0)</f>
        <v>2578699</v>
      </c>
      <c r="G56" s="4">
        <f t="shared" si="2"/>
        <v>0</v>
      </c>
      <c r="H56" s="4" t="str">
        <f t="shared" si="3"/>
        <v>，2578699</v>
      </c>
      <c r="I56" s="4" t="str">
        <f>VLOOKUP(A56,HOP!A:U,21,0)</f>
        <v>直连</v>
      </c>
    </row>
    <row r="57" s="4" customFormat="1" hidden="1" spans="1:9">
      <c r="A57" s="5">
        <v>18062603852</v>
      </c>
      <c r="B57" s="6">
        <v>44718</v>
      </c>
      <c r="C57" s="6">
        <v>44719</v>
      </c>
      <c r="D57" s="4">
        <v>87</v>
      </c>
      <c r="E57" s="4" t="str">
        <f>VLOOKUP(A57,HOP!A:L,12,0)</f>
        <v>87.00</v>
      </c>
      <c r="F57" s="4" t="str">
        <f>VLOOKUP(A57,HOP!A:C,3,0)</f>
        <v>2578725</v>
      </c>
      <c r="G57" s="4">
        <f t="shared" si="2"/>
        <v>0</v>
      </c>
      <c r="H57" s="4" t="str">
        <f t="shared" si="3"/>
        <v>，2578725</v>
      </c>
      <c r="I57" s="4" t="str">
        <f>VLOOKUP(A57,HOP!A:U,21,0)</f>
        <v>直连</v>
      </c>
    </row>
    <row r="58" s="4" customFormat="1" hidden="1" spans="1:9">
      <c r="A58" s="5">
        <v>18062774370</v>
      </c>
      <c r="B58" s="6">
        <v>44718</v>
      </c>
      <c r="C58" s="6">
        <v>44719</v>
      </c>
      <c r="D58" s="4">
        <v>76</v>
      </c>
      <c r="E58" s="4" t="str">
        <f>VLOOKUP(A58,HOP!A:L,12,0)</f>
        <v>76.00</v>
      </c>
      <c r="F58" s="4" t="str">
        <f>VLOOKUP(A58,HOP!A:C,3,0)</f>
        <v>2578776</v>
      </c>
      <c r="G58" s="4">
        <f t="shared" si="2"/>
        <v>0</v>
      </c>
      <c r="H58" s="4" t="str">
        <f t="shared" si="3"/>
        <v>，2578776</v>
      </c>
      <c r="I58" s="4" t="str">
        <f>VLOOKUP(A58,HOP!A:U,21,0)</f>
        <v>直连</v>
      </c>
    </row>
    <row r="59" s="4" customFormat="1" hidden="1" spans="1:9">
      <c r="A59" s="5">
        <v>18062784016</v>
      </c>
      <c r="B59" s="6">
        <v>44718</v>
      </c>
      <c r="C59" s="6">
        <v>44719</v>
      </c>
      <c r="D59" s="4">
        <v>84</v>
      </c>
      <c r="E59" s="4" t="str">
        <f>VLOOKUP(A59,HOP!A:L,12,0)</f>
        <v>84.00</v>
      </c>
      <c r="F59" s="4" t="str">
        <f>VLOOKUP(A59,HOP!A:C,3,0)</f>
        <v>2578780</v>
      </c>
      <c r="G59" s="4">
        <f t="shared" si="2"/>
        <v>0</v>
      </c>
      <c r="H59" s="4" t="str">
        <f t="shared" si="3"/>
        <v>，2578780</v>
      </c>
      <c r="I59" s="4" t="str">
        <f>VLOOKUP(A59,HOP!A:U,21,0)</f>
        <v>直连</v>
      </c>
    </row>
    <row r="60" s="4" customFormat="1" hidden="1" spans="1:9">
      <c r="A60" s="5">
        <v>18062832057</v>
      </c>
      <c r="B60" s="6">
        <v>44718</v>
      </c>
      <c r="C60" s="6">
        <v>44719</v>
      </c>
      <c r="D60" s="4">
        <v>151</v>
      </c>
      <c r="E60" s="4" t="str">
        <f>VLOOKUP(A60,HOP!A:L,12,0)</f>
        <v>151.00</v>
      </c>
      <c r="F60" s="4" t="str">
        <f>VLOOKUP(A60,HOP!A:C,3,0)</f>
        <v>2578793</v>
      </c>
      <c r="G60" s="4">
        <f t="shared" si="2"/>
        <v>0</v>
      </c>
      <c r="H60" s="4" t="str">
        <f t="shared" si="3"/>
        <v>，2578793</v>
      </c>
      <c r="I60" s="4" t="str">
        <f>VLOOKUP(A60,HOP!A:U,21,0)</f>
        <v>直连</v>
      </c>
    </row>
    <row r="61" s="4" customFormat="1" hidden="1" spans="1:9">
      <c r="A61" s="5">
        <v>18062868518</v>
      </c>
      <c r="B61" s="6">
        <v>44718</v>
      </c>
      <c r="C61" s="6">
        <v>44719</v>
      </c>
      <c r="D61" s="4">
        <v>87</v>
      </c>
      <c r="E61" s="4" t="str">
        <f>VLOOKUP(A61,HOP!A:L,12,0)</f>
        <v>87.00</v>
      </c>
      <c r="F61" s="4" t="str">
        <f>VLOOKUP(A61,HOP!A:C,3,0)</f>
        <v>2578807</v>
      </c>
      <c r="G61" s="4">
        <f t="shared" si="2"/>
        <v>0</v>
      </c>
      <c r="H61" s="4" t="str">
        <f t="shared" si="3"/>
        <v>，2578807</v>
      </c>
      <c r="I61" s="4" t="str">
        <f>VLOOKUP(A61,HOP!A:U,21,0)</f>
        <v>直连</v>
      </c>
    </row>
    <row r="62" s="4" customFormat="1" hidden="1" spans="1:9">
      <c r="A62" s="5">
        <v>18062980862</v>
      </c>
      <c r="B62" s="6">
        <v>44718</v>
      </c>
      <c r="C62" s="6">
        <v>44719</v>
      </c>
      <c r="D62" s="4">
        <v>87</v>
      </c>
      <c r="E62" s="4" t="str">
        <f>VLOOKUP(A62,HOP!A:L,12,0)</f>
        <v>87.00</v>
      </c>
      <c r="F62" s="4" t="str">
        <f>VLOOKUP(A62,HOP!A:C,3,0)</f>
        <v>2578841</v>
      </c>
      <c r="G62" s="4">
        <f t="shared" si="2"/>
        <v>0</v>
      </c>
      <c r="H62" s="4" t="str">
        <f t="shared" si="3"/>
        <v>，2578841</v>
      </c>
      <c r="I62" s="4" t="str">
        <f>VLOOKUP(A62,HOP!A:U,21,0)</f>
        <v>直连</v>
      </c>
    </row>
    <row r="63" s="4" customFormat="1" hidden="1" spans="1:9">
      <c r="A63" s="5">
        <v>18063003775</v>
      </c>
      <c r="B63" s="6">
        <v>44718</v>
      </c>
      <c r="C63" s="6">
        <v>44719</v>
      </c>
      <c r="D63" s="4">
        <v>137</v>
      </c>
      <c r="E63" s="4" t="str">
        <f>VLOOKUP(A63,HOP!A:L,12,0)</f>
        <v>137.00</v>
      </c>
      <c r="F63" s="4" t="str">
        <f>VLOOKUP(A63,HOP!A:C,3,0)</f>
        <v>2578857</v>
      </c>
      <c r="G63" s="4">
        <f t="shared" si="2"/>
        <v>0</v>
      </c>
      <c r="H63" s="4" t="str">
        <f t="shared" si="3"/>
        <v>，2578857</v>
      </c>
      <c r="I63" s="4" t="str">
        <f>VLOOKUP(A63,HOP!A:U,21,0)</f>
        <v>直连</v>
      </c>
    </row>
    <row r="64" s="4" customFormat="1" hidden="1" spans="1:9">
      <c r="A64" s="5">
        <v>18063005790</v>
      </c>
      <c r="B64" s="6">
        <v>44718</v>
      </c>
      <c r="C64" s="6">
        <v>44719</v>
      </c>
      <c r="D64" s="4">
        <v>235</v>
      </c>
      <c r="E64" s="4" t="str">
        <f>VLOOKUP(A64,HOP!A:L,12,0)</f>
        <v>235.00</v>
      </c>
      <c r="F64" s="4" t="str">
        <f>VLOOKUP(A64,HOP!A:C,3,0)</f>
        <v>2578859</v>
      </c>
      <c r="G64" s="4">
        <f t="shared" si="2"/>
        <v>0</v>
      </c>
      <c r="H64" s="4" t="str">
        <f t="shared" si="3"/>
        <v>，2578859</v>
      </c>
      <c r="I64" s="4" t="str">
        <f>VLOOKUP(A64,HOP!A:U,21,0)</f>
        <v>直连</v>
      </c>
    </row>
    <row r="65" s="4" customFormat="1" hidden="1" spans="1:9">
      <c r="A65" s="5">
        <v>18063017124</v>
      </c>
      <c r="B65" s="6">
        <v>44718</v>
      </c>
      <c r="C65" s="6">
        <v>44719</v>
      </c>
      <c r="D65" s="4">
        <v>98</v>
      </c>
      <c r="E65" s="4" t="str">
        <f>VLOOKUP(A65,HOP!A:L,12,0)</f>
        <v>98.00</v>
      </c>
      <c r="F65" s="4" t="str">
        <f>VLOOKUP(A65,HOP!A:C,3,0)</f>
        <v>2578869</v>
      </c>
      <c r="G65" s="4">
        <f t="shared" si="2"/>
        <v>0</v>
      </c>
      <c r="H65" s="4" t="str">
        <f t="shared" si="3"/>
        <v>，2578869</v>
      </c>
      <c r="I65" s="4" t="str">
        <f>VLOOKUP(A65,HOP!A:U,21,0)</f>
        <v>直连</v>
      </c>
    </row>
    <row r="66" s="4" customFormat="1" hidden="1" spans="1:9">
      <c r="A66" s="5">
        <v>18063047957</v>
      </c>
      <c r="B66" s="6">
        <v>44718</v>
      </c>
      <c r="C66" s="6">
        <v>44719</v>
      </c>
      <c r="D66" s="4">
        <v>99</v>
      </c>
      <c r="E66" s="4" t="str">
        <f>VLOOKUP(A66,HOP!A:L,12,0)</f>
        <v>99.00</v>
      </c>
      <c r="F66" s="4" t="str">
        <f>VLOOKUP(A66,HOP!A:C,3,0)</f>
        <v>2578877</v>
      </c>
      <c r="G66" s="4">
        <f t="shared" si="2"/>
        <v>0</v>
      </c>
      <c r="H66" s="4" t="str">
        <f t="shared" si="3"/>
        <v>，2578877</v>
      </c>
      <c r="I66" s="4" t="str">
        <f>VLOOKUP(A66,HOP!A:U,21,0)</f>
        <v>直连</v>
      </c>
    </row>
    <row r="67" s="4" customFormat="1" hidden="1" spans="1:9">
      <c r="A67" s="5">
        <v>18063112991</v>
      </c>
      <c r="B67" s="6">
        <v>44718</v>
      </c>
      <c r="C67" s="6">
        <v>44719</v>
      </c>
      <c r="D67" s="4">
        <v>702</v>
      </c>
      <c r="E67" s="4" t="str">
        <f>VLOOKUP(A67,HOP!A:L,12,0)</f>
        <v>702.00</v>
      </c>
      <c r="F67" s="4" t="str">
        <f>VLOOKUP(A67,HOP!A:C,3,0)</f>
        <v>2578907</v>
      </c>
      <c r="G67" s="4">
        <f>D67-E67</f>
        <v>0</v>
      </c>
      <c r="H67" s="4" t="str">
        <f>$H$1&amp;F67</f>
        <v>，2578907</v>
      </c>
      <c r="I67" s="4" t="str">
        <f>VLOOKUP(A67,HOP!A:U,21,0)</f>
        <v>直连</v>
      </c>
    </row>
    <row r="68" s="4" customFormat="1" hidden="1" spans="1:9">
      <c r="A68" s="5">
        <v>18063128579</v>
      </c>
      <c r="B68" s="6">
        <v>44718</v>
      </c>
      <c r="C68" s="6">
        <v>44719</v>
      </c>
      <c r="D68" s="4">
        <v>85</v>
      </c>
      <c r="E68" s="4" t="str">
        <f>VLOOKUP(A68,HOP!A:L,12,0)</f>
        <v>85.00</v>
      </c>
      <c r="F68" s="4" t="str">
        <f>VLOOKUP(A68,HOP!A:C,3,0)</f>
        <v>2578916</v>
      </c>
      <c r="G68" s="4">
        <f>D68-E68</f>
        <v>0</v>
      </c>
      <c r="H68" s="4" t="str">
        <f>$H$1&amp;F68</f>
        <v>，2578916</v>
      </c>
      <c r="I68" s="4" t="str">
        <f>VLOOKUP(A68,HOP!A:U,21,0)</f>
        <v>直连</v>
      </c>
    </row>
    <row r="69" s="4" customFormat="1" hidden="1" spans="1:9">
      <c r="A69" s="5">
        <v>18063131079</v>
      </c>
      <c r="B69" s="6">
        <v>44718</v>
      </c>
      <c r="C69" s="6">
        <v>44719</v>
      </c>
      <c r="D69" s="4">
        <v>110</v>
      </c>
      <c r="E69" s="4" t="str">
        <f>VLOOKUP(A69,HOP!A:L,12,0)</f>
        <v>110.00</v>
      </c>
      <c r="F69" s="4" t="str">
        <f>VLOOKUP(A69,HOP!A:C,3,0)</f>
        <v>2578920</v>
      </c>
      <c r="G69" s="4">
        <f>D69-E69</f>
        <v>0</v>
      </c>
      <c r="H69" s="4" t="str">
        <f>$H$1&amp;F69</f>
        <v>，2578920</v>
      </c>
      <c r="I69" s="4" t="str">
        <f>VLOOKUP(A69,HOP!A:U,21,0)</f>
        <v>直连</v>
      </c>
    </row>
    <row r="70" s="4" customFormat="1" hidden="1" spans="1:9">
      <c r="A70" s="5">
        <v>18063148971</v>
      </c>
      <c r="B70" s="6">
        <v>44718</v>
      </c>
      <c r="C70" s="6">
        <v>44719</v>
      </c>
      <c r="D70" s="4">
        <v>93</v>
      </c>
      <c r="E70" s="4" t="str">
        <f>VLOOKUP(A70,HOP!A:L,12,0)</f>
        <v>93.00</v>
      </c>
      <c r="F70" s="4" t="str">
        <f>VLOOKUP(A70,HOP!A:C,3,0)</f>
        <v>2578931</v>
      </c>
      <c r="G70" s="4">
        <f>D70-E70</f>
        <v>0</v>
      </c>
      <c r="H70" s="4" t="str">
        <f>$H$1&amp;F70</f>
        <v>，2578931</v>
      </c>
      <c r="I70" s="4" t="str">
        <f>VLOOKUP(A70,HOP!A:U,21,0)</f>
        <v>直连</v>
      </c>
    </row>
    <row r="71" s="4" customFormat="1" hidden="1" spans="1:9">
      <c r="A71" s="5">
        <v>18064324959</v>
      </c>
      <c r="B71" s="6">
        <v>44718</v>
      </c>
      <c r="C71" s="6">
        <v>44719</v>
      </c>
      <c r="D71" s="4">
        <v>60</v>
      </c>
      <c r="E71" s="4" t="str">
        <f>VLOOKUP(A71,HOP!A:L,12,0)</f>
        <v>60.00</v>
      </c>
      <c r="F71" s="4" t="str">
        <f>VLOOKUP(A71,HOP!A:C,3,0)</f>
        <v>2579011</v>
      </c>
      <c r="G71" s="4">
        <f>D71-E71</f>
        <v>0</v>
      </c>
      <c r="H71" s="4" t="str">
        <f>$H$1&amp;F71</f>
        <v>，2579011</v>
      </c>
      <c r="I71" s="4" t="str">
        <f>VLOOKUP(A71,HOP!A:U,21,0)</f>
        <v>直连</v>
      </c>
    </row>
    <row r="72" s="4" customFormat="1" hidden="1" spans="1:9">
      <c r="A72" s="5">
        <v>18064340419</v>
      </c>
      <c r="B72" s="6">
        <v>44718</v>
      </c>
      <c r="C72" s="6">
        <v>44719</v>
      </c>
      <c r="D72" s="4">
        <v>76</v>
      </c>
      <c r="E72" s="4" t="str">
        <f>VLOOKUP(A72,HOP!A:L,12,0)</f>
        <v>76.00</v>
      </c>
      <c r="F72" s="4" t="str">
        <f>VLOOKUP(A72,HOP!A:C,3,0)</f>
        <v>2579013</v>
      </c>
      <c r="G72" s="4">
        <f>D72-E72</f>
        <v>0</v>
      </c>
      <c r="H72" s="4" t="str">
        <f>$H$1&amp;F72</f>
        <v>，2579013</v>
      </c>
      <c r="I72" s="4" t="str">
        <f>VLOOKUP(A72,HOP!A:U,21,0)</f>
        <v>直连</v>
      </c>
    </row>
    <row r="73" s="4" customFormat="1" hidden="1" spans="1:9">
      <c r="A73" s="5">
        <v>18064417090</v>
      </c>
      <c r="B73" s="6">
        <v>44718</v>
      </c>
      <c r="C73" s="6">
        <v>44719</v>
      </c>
      <c r="D73" s="4">
        <v>94</v>
      </c>
      <c r="E73" s="4" t="str">
        <f>VLOOKUP(A73,HOP!A:L,12,0)</f>
        <v>94.00</v>
      </c>
      <c r="F73" s="4" t="str">
        <f>VLOOKUP(A73,HOP!A:C,3,0)</f>
        <v>2579026</v>
      </c>
      <c r="G73" s="4">
        <f>D73-E73</f>
        <v>0</v>
      </c>
      <c r="H73" s="4" t="str">
        <f>$H$1&amp;F73</f>
        <v>，2579026</v>
      </c>
      <c r="I73" s="4" t="str">
        <f>VLOOKUP(A73,HOP!A:U,21,0)</f>
        <v>直连</v>
      </c>
    </row>
    <row r="74" s="4" customFormat="1" hidden="1" spans="1:9">
      <c r="A74" s="5">
        <v>18064530602</v>
      </c>
      <c r="B74" s="6">
        <v>44718</v>
      </c>
      <c r="C74" s="6">
        <v>44719</v>
      </c>
      <c r="D74" s="4">
        <v>125</v>
      </c>
      <c r="E74" s="4" t="str">
        <f>VLOOKUP(A74,HOP!A:L,12,0)</f>
        <v>125.00</v>
      </c>
      <c r="F74" s="4" t="str">
        <f>VLOOKUP(A74,HOP!A:C,3,0)</f>
        <v>2579043</v>
      </c>
      <c r="G74" s="4">
        <f>D74-E74</f>
        <v>0</v>
      </c>
      <c r="H74" s="4" t="str">
        <f>$H$1&amp;F74</f>
        <v>，2579043</v>
      </c>
      <c r="I74" s="4" t="str">
        <f>VLOOKUP(A74,HOP!A:U,21,0)</f>
        <v>直连</v>
      </c>
    </row>
    <row r="75" s="4" customFormat="1" hidden="1" spans="1:9">
      <c r="A75" s="5">
        <v>18064681117</v>
      </c>
      <c r="B75" s="6">
        <v>44718</v>
      </c>
      <c r="C75" s="6">
        <v>44719</v>
      </c>
      <c r="D75" s="4">
        <v>137</v>
      </c>
      <c r="E75" s="4" t="str">
        <f>VLOOKUP(A75,HOP!A:L,12,0)</f>
        <v>137.00</v>
      </c>
      <c r="F75" s="4" t="str">
        <f>VLOOKUP(A75,HOP!A:C,3,0)</f>
        <v>2579088</v>
      </c>
      <c r="G75" s="4">
        <f>D75-E75</f>
        <v>0</v>
      </c>
      <c r="H75" s="4" t="str">
        <f>$H$1&amp;F75</f>
        <v>，2579088</v>
      </c>
      <c r="I75" s="4" t="str">
        <f>VLOOKUP(A75,HOP!A:U,21,0)</f>
        <v>直连</v>
      </c>
    </row>
    <row r="76" s="4" customFormat="1" spans="1:10">
      <c r="A76" s="5">
        <v>18046495625</v>
      </c>
      <c r="B76" s="6">
        <v>44715</v>
      </c>
      <c r="C76" s="6">
        <v>44716</v>
      </c>
      <c r="D76" s="4">
        <v>-1279</v>
      </c>
      <c r="E76" s="4" t="e">
        <f>VLOOKUP(A76,HOP!A:L,12,0)</f>
        <v>#N/A</v>
      </c>
      <c r="F76" s="4">
        <v>2575456</v>
      </c>
      <c r="G76" s="4" t="e">
        <f>D76-E76</f>
        <v>#N/A</v>
      </c>
      <c r="H76" s="4" t="str">
        <f>$H$1&amp;F76</f>
        <v>，2575456</v>
      </c>
      <c r="I76" s="4" t="e">
        <f>VLOOKUP(A76,HOP!A:U,21,0)</f>
        <v>#N/A</v>
      </c>
      <c r="J76" s="4" t="s">
        <v>332</v>
      </c>
    </row>
    <row r="78" spans="4:4">
      <c r="D78" s="4">
        <f>SUM(D2:D77)</f>
        <v>12972</v>
      </c>
    </row>
    <row r="79" spans="4:4">
      <c r="D79" s="4" t="s">
        <v>333</v>
      </c>
    </row>
    <row r="83" spans="1:4">
      <c r="A83" s="4" t="s">
        <v>334</v>
      </c>
      <c r="D83" s="4">
        <v>14251</v>
      </c>
    </row>
    <row r="84" spans="1:4">
      <c r="A84" s="4" t="s">
        <v>335</v>
      </c>
      <c r="D84" s="4">
        <v>-1279</v>
      </c>
    </row>
    <row r="85" spans="1:4">
      <c r="A85" s="4" t="s">
        <v>336</v>
      </c>
      <c r="D85" s="4">
        <f>SUBTOTAL(9,D83:D84)</f>
        <v>12972</v>
      </c>
    </row>
  </sheetData>
  <autoFilter ref="A1:X76">
    <filterColumn colId="3">
      <filters>
        <filter val="110"/>
        <filter val="151"/>
        <filter val="211"/>
        <filter val="92"/>
        <filter val="112"/>
        <filter val="93"/>
        <filter val="113"/>
        <filter val="94"/>
        <filter val="214"/>
        <filter val="195"/>
        <filter val="156"/>
        <filter val="297"/>
        <filter val="98"/>
        <filter val="99"/>
        <filter val="259"/>
        <filter val="60"/>
        <filter val="120"/>
        <filter val="62"/>
        <filter val="63"/>
        <filter val="125"/>
        <filter val="465"/>
        <filter val="3826"/>
        <filter val="127"/>
        <filter val="168"/>
        <filter val="130"/>
        <filter val="1130"/>
        <filter val="131"/>
        <filter val="271"/>
        <filter val="132"/>
        <filter val="75"/>
        <filter val="235"/>
        <filter val="76"/>
        <filter val="137"/>
        <filter val="238"/>
        <filter val="79"/>
        <filter val="-1279"/>
        <filter val="100"/>
        <filter val="102"/>
        <filter val="302"/>
        <filter val="702"/>
        <filter val="103"/>
        <filter val="84"/>
        <filter val="85"/>
        <filter val="145"/>
        <filter val="106"/>
        <filter val="286"/>
        <filter val="87"/>
        <filter val="107"/>
        <filter val="247"/>
        <filter val="88"/>
        <filter val="148"/>
        <filter val="10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337</v>
      </c>
      <c r="B1" s="2" t="s">
        <v>338</v>
      </c>
      <c r="C1" s="2" t="s">
        <v>339</v>
      </c>
      <c r="D1" s="2" t="s">
        <v>340</v>
      </c>
      <c r="E1" s="2" t="s">
        <v>13</v>
      </c>
      <c r="F1" s="2" t="s">
        <v>5</v>
      </c>
      <c r="G1" s="2" t="s">
        <v>6</v>
      </c>
      <c r="H1" s="2" t="s">
        <v>341</v>
      </c>
      <c r="I1" s="2" t="s">
        <v>342</v>
      </c>
      <c r="J1" s="2" t="s">
        <v>343</v>
      </c>
      <c r="K1" s="2" t="s">
        <v>344</v>
      </c>
      <c r="L1" s="2" t="s">
        <v>345</v>
      </c>
      <c r="M1" s="2" t="s">
        <v>346</v>
      </c>
      <c r="N1" s="2" t="s">
        <v>347</v>
      </c>
      <c r="O1" s="2" t="s">
        <v>348</v>
      </c>
      <c r="P1" s="2" t="s">
        <v>349</v>
      </c>
      <c r="Q1" s="2" t="s">
        <v>350</v>
      </c>
      <c r="R1" s="2" t="s">
        <v>351</v>
      </c>
      <c r="S1" s="2" t="s">
        <v>352</v>
      </c>
      <c r="T1" s="2" t="s">
        <v>353</v>
      </c>
      <c r="U1" s="2" t="s">
        <v>354</v>
      </c>
    </row>
    <row r="2" s="1" customFormat="1" spans="1:21">
      <c r="A2" s="3">
        <v>18064681117</v>
      </c>
      <c r="B2" s="1" t="s">
        <v>355</v>
      </c>
      <c r="C2" s="1" t="s">
        <v>356</v>
      </c>
      <c r="D2" s="1" t="s">
        <v>357</v>
      </c>
      <c r="E2" s="1" t="s">
        <v>325</v>
      </c>
      <c r="F2" s="1" t="s">
        <v>355</v>
      </c>
      <c r="G2" s="1" t="s">
        <v>358</v>
      </c>
      <c r="H2" s="1" t="s">
        <v>359</v>
      </c>
      <c r="I2" s="1" t="s">
        <v>360</v>
      </c>
      <c r="J2" s="1" t="s">
        <v>361</v>
      </c>
      <c r="K2" s="1" t="s">
        <v>360</v>
      </c>
      <c r="L2" s="1" t="s">
        <v>360</v>
      </c>
      <c r="M2" s="1" t="s">
        <v>362</v>
      </c>
      <c r="N2" s="1" t="s">
        <v>362</v>
      </c>
      <c r="O2" s="1" t="s">
        <v>363</v>
      </c>
      <c r="P2" s="1" t="s">
        <v>364</v>
      </c>
      <c r="Q2" s="1" t="s">
        <v>365</v>
      </c>
      <c r="R2" s="1" t="s">
        <v>366</v>
      </c>
      <c r="S2" s="1" t="s">
        <v>367</v>
      </c>
      <c r="T2" s="1" t="s">
        <v>368</v>
      </c>
      <c r="U2" s="1" t="s">
        <v>369</v>
      </c>
    </row>
    <row r="3" s="1" customFormat="1" spans="1:21">
      <c r="A3" s="3">
        <v>18064530602</v>
      </c>
      <c r="B3" s="1" t="s">
        <v>355</v>
      </c>
      <c r="C3" s="1" t="s">
        <v>370</v>
      </c>
      <c r="D3" s="1" t="s">
        <v>371</v>
      </c>
      <c r="E3" s="1" t="s">
        <v>321</v>
      </c>
      <c r="F3" s="1" t="s">
        <v>355</v>
      </c>
      <c r="G3" s="1" t="s">
        <v>358</v>
      </c>
      <c r="H3" s="1" t="s">
        <v>359</v>
      </c>
      <c r="I3" s="1" t="s">
        <v>372</v>
      </c>
      <c r="J3" s="1" t="s">
        <v>361</v>
      </c>
      <c r="K3" s="1" t="s">
        <v>372</v>
      </c>
      <c r="L3" s="1" t="s">
        <v>372</v>
      </c>
      <c r="M3" s="1" t="s">
        <v>362</v>
      </c>
      <c r="N3" s="1" t="s">
        <v>362</v>
      </c>
      <c r="O3" s="1" t="s">
        <v>363</v>
      </c>
      <c r="P3" s="1" t="s">
        <v>364</v>
      </c>
      <c r="Q3" s="1" t="s">
        <v>365</v>
      </c>
      <c r="R3" s="1" t="s">
        <v>373</v>
      </c>
      <c r="S3" s="1" t="s">
        <v>367</v>
      </c>
      <c r="T3" s="1" t="s">
        <v>368</v>
      </c>
      <c r="U3" s="1" t="s">
        <v>369</v>
      </c>
    </row>
    <row r="4" s="1" customFormat="1" spans="1:21">
      <c r="A4" s="3">
        <v>18064417090</v>
      </c>
      <c r="B4" s="1" t="s">
        <v>355</v>
      </c>
      <c r="C4" s="1" t="s">
        <v>374</v>
      </c>
      <c r="D4" s="1" t="s">
        <v>375</v>
      </c>
      <c r="E4" s="1" t="s">
        <v>318</v>
      </c>
      <c r="F4" s="1" t="s">
        <v>355</v>
      </c>
      <c r="G4" s="1" t="s">
        <v>358</v>
      </c>
      <c r="H4" s="1" t="s">
        <v>359</v>
      </c>
      <c r="I4" s="1" t="s">
        <v>376</v>
      </c>
      <c r="J4" s="1" t="s">
        <v>361</v>
      </c>
      <c r="K4" s="1" t="s">
        <v>376</v>
      </c>
      <c r="L4" s="1" t="s">
        <v>376</v>
      </c>
      <c r="M4" s="1" t="s">
        <v>362</v>
      </c>
      <c r="N4" s="1" t="s">
        <v>362</v>
      </c>
      <c r="O4" s="1" t="s">
        <v>363</v>
      </c>
      <c r="P4" s="1" t="s">
        <v>364</v>
      </c>
      <c r="Q4" s="1" t="s">
        <v>365</v>
      </c>
      <c r="R4" s="1" t="s">
        <v>377</v>
      </c>
      <c r="S4" s="1" t="s">
        <v>367</v>
      </c>
      <c r="T4" s="1" t="s">
        <v>368</v>
      </c>
      <c r="U4" s="1" t="s">
        <v>369</v>
      </c>
    </row>
    <row r="5" s="1" customFormat="1" spans="1:21">
      <c r="A5" s="3">
        <v>18064340419</v>
      </c>
      <c r="B5" s="1" t="s">
        <v>355</v>
      </c>
      <c r="C5" s="1" t="s">
        <v>378</v>
      </c>
      <c r="D5" s="1" t="s">
        <v>379</v>
      </c>
      <c r="E5" s="1" t="s">
        <v>314</v>
      </c>
      <c r="F5" s="1" t="s">
        <v>355</v>
      </c>
      <c r="G5" s="1" t="s">
        <v>358</v>
      </c>
      <c r="H5" s="1" t="s">
        <v>359</v>
      </c>
      <c r="I5" s="1" t="s">
        <v>380</v>
      </c>
      <c r="J5" s="1" t="s">
        <v>361</v>
      </c>
      <c r="K5" s="1" t="s">
        <v>380</v>
      </c>
      <c r="L5" s="1" t="s">
        <v>380</v>
      </c>
      <c r="M5" s="1" t="s">
        <v>362</v>
      </c>
      <c r="N5" s="1" t="s">
        <v>362</v>
      </c>
      <c r="O5" s="1" t="s">
        <v>363</v>
      </c>
      <c r="P5" s="1" t="s">
        <v>364</v>
      </c>
      <c r="Q5" s="1" t="s">
        <v>365</v>
      </c>
      <c r="R5" s="1" t="s">
        <v>381</v>
      </c>
      <c r="S5" s="1" t="s">
        <v>367</v>
      </c>
      <c r="T5" s="1" t="s">
        <v>368</v>
      </c>
      <c r="U5" s="1" t="s">
        <v>369</v>
      </c>
    </row>
    <row r="6" s="1" customFormat="1" spans="1:21">
      <c r="A6" s="3">
        <v>18064324959</v>
      </c>
      <c r="B6" s="1" t="s">
        <v>355</v>
      </c>
      <c r="C6" s="1" t="s">
        <v>382</v>
      </c>
      <c r="D6" s="1" t="s">
        <v>383</v>
      </c>
      <c r="E6" s="1" t="s">
        <v>310</v>
      </c>
      <c r="F6" s="1" t="s">
        <v>355</v>
      </c>
      <c r="G6" s="1" t="s">
        <v>358</v>
      </c>
      <c r="H6" s="1" t="s">
        <v>359</v>
      </c>
      <c r="I6" s="1" t="s">
        <v>384</v>
      </c>
      <c r="J6" s="1" t="s">
        <v>361</v>
      </c>
      <c r="K6" s="1" t="s">
        <v>384</v>
      </c>
      <c r="L6" s="1" t="s">
        <v>384</v>
      </c>
      <c r="M6" s="1" t="s">
        <v>362</v>
      </c>
      <c r="N6" s="1" t="s">
        <v>362</v>
      </c>
      <c r="O6" s="1" t="s">
        <v>363</v>
      </c>
      <c r="P6" s="1" t="s">
        <v>364</v>
      </c>
      <c r="Q6" s="1" t="s">
        <v>365</v>
      </c>
      <c r="R6" s="1" t="s">
        <v>385</v>
      </c>
      <c r="S6" s="1" t="s">
        <v>367</v>
      </c>
      <c r="T6" s="1" t="s">
        <v>368</v>
      </c>
      <c r="U6" s="1" t="s">
        <v>369</v>
      </c>
    </row>
    <row r="7" s="1" customFormat="1" spans="1:21">
      <c r="A7" s="3">
        <v>18063148971</v>
      </c>
      <c r="B7" s="1" t="s">
        <v>355</v>
      </c>
      <c r="C7" s="1" t="s">
        <v>386</v>
      </c>
      <c r="D7" s="1" t="s">
        <v>387</v>
      </c>
      <c r="E7" s="1" t="s">
        <v>306</v>
      </c>
      <c r="F7" s="1" t="s">
        <v>355</v>
      </c>
      <c r="G7" s="1" t="s">
        <v>358</v>
      </c>
      <c r="H7" s="1" t="s">
        <v>359</v>
      </c>
      <c r="I7" s="1" t="s">
        <v>388</v>
      </c>
      <c r="J7" s="1" t="s">
        <v>361</v>
      </c>
      <c r="K7" s="1" t="s">
        <v>388</v>
      </c>
      <c r="L7" s="1" t="s">
        <v>388</v>
      </c>
      <c r="M7" s="1" t="s">
        <v>362</v>
      </c>
      <c r="N7" s="1" t="s">
        <v>362</v>
      </c>
      <c r="O7" s="1" t="s">
        <v>363</v>
      </c>
      <c r="P7" s="1" t="s">
        <v>364</v>
      </c>
      <c r="Q7" s="1" t="s">
        <v>365</v>
      </c>
      <c r="R7" s="1" t="s">
        <v>389</v>
      </c>
      <c r="S7" s="1" t="s">
        <v>367</v>
      </c>
      <c r="T7" s="1" t="s">
        <v>368</v>
      </c>
      <c r="U7" s="1" t="s">
        <v>369</v>
      </c>
    </row>
    <row r="8" s="1" customFormat="1" spans="1:21">
      <c r="A8" s="3">
        <v>18063131079</v>
      </c>
      <c r="B8" s="1" t="s">
        <v>355</v>
      </c>
      <c r="C8" s="1" t="s">
        <v>390</v>
      </c>
      <c r="D8" s="1" t="s">
        <v>391</v>
      </c>
      <c r="E8" s="1" t="s">
        <v>303</v>
      </c>
      <c r="F8" s="1" t="s">
        <v>355</v>
      </c>
      <c r="G8" s="1" t="s">
        <v>358</v>
      </c>
      <c r="H8" s="1" t="s">
        <v>359</v>
      </c>
      <c r="I8" s="1" t="s">
        <v>392</v>
      </c>
      <c r="J8" s="1" t="s">
        <v>361</v>
      </c>
      <c r="K8" s="1" t="s">
        <v>392</v>
      </c>
      <c r="L8" s="1" t="s">
        <v>392</v>
      </c>
      <c r="M8" s="1" t="s">
        <v>362</v>
      </c>
      <c r="N8" s="1" t="s">
        <v>362</v>
      </c>
      <c r="O8" s="1" t="s">
        <v>363</v>
      </c>
      <c r="P8" s="1" t="s">
        <v>364</v>
      </c>
      <c r="Q8" s="1" t="s">
        <v>365</v>
      </c>
      <c r="R8" s="1" t="s">
        <v>393</v>
      </c>
      <c r="S8" s="1" t="s">
        <v>367</v>
      </c>
      <c r="T8" s="1" t="s">
        <v>368</v>
      </c>
      <c r="U8" s="1" t="s">
        <v>369</v>
      </c>
    </row>
    <row r="9" s="1" customFormat="1" spans="1:21">
      <c r="A9" s="3">
        <v>18063128579</v>
      </c>
      <c r="B9" s="1" t="s">
        <v>355</v>
      </c>
      <c r="C9" s="1" t="s">
        <v>394</v>
      </c>
      <c r="D9" s="1" t="s">
        <v>395</v>
      </c>
      <c r="E9" s="1" t="s">
        <v>396</v>
      </c>
      <c r="F9" s="1" t="s">
        <v>355</v>
      </c>
      <c r="G9" s="1" t="s">
        <v>358</v>
      </c>
      <c r="H9" s="1" t="s">
        <v>359</v>
      </c>
      <c r="I9" s="1" t="s">
        <v>397</v>
      </c>
      <c r="J9" s="1" t="s">
        <v>361</v>
      </c>
      <c r="K9" s="1" t="s">
        <v>397</v>
      </c>
      <c r="L9" s="1" t="s">
        <v>397</v>
      </c>
      <c r="M9" s="1" t="s">
        <v>362</v>
      </c>
      <c r="N9" s="1" t="s">
        <v>362</v>
      </c>
      <c r="O9" s="1" t="s">
        <v>363</v>
      </c>
      <c r="P9" s="1" t="s">
        <v>364</v>
      </c>
      <c r="Q9" s="1" t="s">
        <v>365</v>
      </c>
      <c r="R9" s="1" t="s">
        <v>398</v>
      </c>
      <c r="S9" s="1" t="s">
        <v>367</v>
      </c>
      <c r="T9" s="1" t="s">
        <v>368</v>
      </c>
      <c r="U9" s="1" t="s">
        <v>369</v>
      </c>
    </row>
    <row r="10" s="1" customFormat="1" spans="1:21">
      <c r="A10" s="3">
        <v>18063112991</v>
      </c>
      <c r="B10" s="1" t="s">
        <v>355</v>
      </c>
      <c r="C10" s="1" t="s">
        <v>399</v>
      </c>
      <c r="D10" s="1" t="s">
        <v>400</v>
      </c>
      <c r="E10" s="1" t="s">
        <v>296</v>
      </c>
      <c r="F10" s="1" t="s">
        <v>355</v>
      </c>
      <c r="G10" s="1" t="s">
        <v>358</v>
      </c>
      <c r="H10" s="1" t="s">
        <v>359</v>
      </c>
      <c r="I10" s="1" t="s">
        <v>401</v>
      </c>
      <c r="J10" s="1" t="s">
        <v>361</v>
      </c>
      <c r="K10" s="1" t="s">
        <v>401</v>
      </c>
      <c r="L10" s="1" t="s">
        <v>401</v>
      </c>
      <c r="M10" s="1" t="s">
        <v>362</v>
      </c>
      <c r="N10" s="1" t="s">
        <v>362</v>
      </c>
      <c r="O10" s="1" t="s">
        <v>363</v>
      </c>
      <c r="P10" s="1" t="s">
        <v>364</v>
      </c>
      <c r="Q10" s="1" t="s">
        <v>365</v>
      </c>
      <c r="R10" s="1" t="s">
        <v>402</v>
      </c>
      <c r="S10" s="1" t="s">
        <v>367</v>
      </c>
      <c r="T10" s="1" t="s">
        <v>368</v>
      </c>
      <c r="U10" s="1" t="s">
        <v>369</v>
      </c>
    </row>
    <row r="11" s="1" customFormat="1" spans="1:21">
      <c r="A11" s="3">
        <v>18063047957</v>
      </c>
      <c r="B11" s="1" t="s">
        <v>355</v>
      </c>
      <c r="C11" s="1" t="s">
        <v>403</v>
      </c>
      <c r="D11" s="1" t="s">
        <v>404</v>
      </c>
      <c r="E11" s="1" t="s">
        <v>293</v>
      </c>
      <c r="F11" s="1" t="s">
        <v>355</v>
      </c>
      <c r="G11" s="1" t="s">
        <v>358</v>
      </c>
      <c r="H11" s="1" t="s">
        <v>359</v>
      </c>
      <c r="I11" s="1" t="s">
        <v>405</v>
      </c>
      <c r="J11" s="1" t="s">
        <v>361</v>
      </c>
      <c r="K11" s="1" t="s">
        <v>405</v>
      </c>
      <c r="L11" s="1" t="s">
        <v>405</v>
      </c>
      <c r="M11" s="1" t="s">
        <v>362</v>
      </c>
      <c r="N11" s="1" t="s">
        <v>362</v>
      </c>
      <c r="O11" s="1" t="s">
        <v>363</v>
      </c>
      <c r="P11" s="1" t="s">
        <v>364</v>
      </c>
      <c r="Q11" s="1" t="s">
        <v>365</v>
      </c>
      <c r="R11" s="1" t="s">
        <v>406</v>
      </c>
      <c r="S11" s="1" t="s">
        <v>367</v>
      </c>
      <c r="T11" s="1" t="s">
        <v>368</v>
      </c>
      <c r="U11" s="1" t="s">
        <v>369</v>
      </c>
    </row>
    <row r="12" s="1" customFormat="1" spans="1:21">
      <c r="A12" s="3">
        <v>18063017124</v>
      </c>
      <c r="B12" s="1" t="s">
        <v>355</v>
      </c>
      <c r="C12" s="1" t="s">
        <v>407</v>
      </c>
      <c r="D12" s="1" t="s">
        <v>408</v>
      </c>
      <c r="E12" s="1" t="s">
        <v>409</v>
      </c>
      <c r="F12" s="1" t="s">
        <v>355</v>
      </c>
      <c r="G12" s="1" t="s">
        <v>358</v>
      </c>
      <c r="H12" s="1" t="s">
        <v>359</v>
      </c>
      <c r="I12" s="1" t="s">
        <v>410</v>
      </c>
      <c r="J12" s="1" t="s">
        <v>361</v>
      </c>
      <c r="K12" s="1" t="s">
        <v>410</v>
      </c>
      <c r="L12" s="1" t="s">
        <v>410</v>
      </c>
      <c r="M12" s="1" t="s">
        <v>362</v>
      </c>
      <c r="N12" s="1" t="s">
        <v>362</v>
      </c>
      <c r="O12" s="1" t="s">
        <v>363</v>
      </c>
      <c r="P12" s="1" t="s">
        <v>364</v>
      </c>
      <c r="Q12" s="1" t="s">
        <v>365</v>
      </c>
      <c r="R12" s="1" t="s">
        <v>411</v>
      </c>
      <c r="S12" s="1" t="s">
        <v>367</v>
      </c>
      <c r="T12" s="1" t="s">
        <v>368</v>
      </c>
      <c r="U12" s="1" t="s">
        <v>369</v>
      </c>
    </row>
    <row r="13" s="1" customFormat="1" spans="1:21">
      <c r="A13" s="3">
        <v>18063005790</v>
      </c>
      <c r="B13" s="1" t="s">
        <v>355</v>
      </c>
      <c r="C13" s="1" t="s">
        <v>412</v>
      </c>
      <c r="D13" s="1" t="s">
        <v>413</v>
      </c>
      <c r="E13" s="1" t="s">
        <v>287</v>
      </c>
      <c r="F13" s="1" t="s">
        <v>355</v>
      </c>
      <c r="G13" s="1" t="s">
        <v>358</v>
      </c>
      <c r="H13" s="1" t="s">
        <v>359</v>
      </c>
      <c r="I13" s="1" t="s">
        <v>414</v>
      </c>
      <c r="J13" s="1" t="s">
        <v>361</v>
      </c>
      <c r="K13" s="1" t="s">
        <v>414</v>
      </c>
      <c r="L13" s="1" t="s">
        <v>414</v>
      </c>
      <c r="M13" s="1" t="s">
        <v>362</v>
      </c>
      <c r="N13" s="1" t="s">
        <v>362</v>
      </c>
      <c r="O13" s="1" t="s">
        <v>363</v>
      </c>
      <c r="P13" s="1" t="s">
        <v>364</v>
      </c>
      <c r="Q13" s="1" t="s">
        <v>365</v>
      </c>
      <c r="R13" s="1" t="s">
        <v>415</v>
      </c>
      <c r="S13" s="1" t="s">
        <v>367</v>
      </c>
      <c r="T13" s="1" t="s">
        <v>368</v>
      </c>
      <c r="U13" s="1" t="s">
        <v>369</v>
      </c>
    </row>
    <row r="14" s="1" customFormat="1" spans="1:21">
      <c r="A14" s="3">
        <v>18063003775</v>
      </c>
      <c r="B14" s="1" t="s">
        <v>355</v>
      </c>
      <c r="C14" s="1" t="s">
        <v>416</v>
      </c>
      <c r="D14" s="1" t="s">
        <v>417</v>
      </c>
      <c r="E14" s="1" t="s">
        <v>282</v>
      </c>
      <c r="F14" s="1" t="s">
        <v>355</v>
      </c>
      <c r="G14" s="1" t="s">
        <v>358</v>
      </c>
      <c r="H14" s="1" t="s">
        <v>359</v>
      </c>
      <c r="I14" s="1" t="s">
        <v>360</v>
      </c>
      <c r="J14" s="1" t="s">
        <v>361</v>
      </c>
      <c r="K14" s="1" t="s">
        <v>360</v>
      </c>
      <c r="L14" s="1" t="s">
        <v>360</v>
      </c>
      <c r="M14" s="1" t="s">
        <v>362</v>
      </c>
      <c r="N14" s="1" t="s">
        <v>362</v>
      </c>
      <c r="O14" s="1" t="s">
        <v>363</v>
      </c>
      <c r="P14" s="1" t="s">
        <v>364</v>
      </c>
      <c r="Q14" s="1" t="s">
        <v>365</v>
      </c>
      <c r="R14" s="1" t="s">
        <v>418</v>
      </c>
      <c r="S14" s="1" t="s">
        <v>367</v>
      </c>
      <c r="T14" s="1" t="s">
        <v>368</v>
      </c>
      <c r="U14" s="1" t="s">
        <v>369</v>
      </c>
    </row>
    <row r="15" s="1" customFormat="1" spans="1:21">
      <c r="A15" s="3">
        <v>18060197356</v>
      </c>
      <c r="B15" s="1" t="s">
        <v>355</v>
      </c>
      <c r="C15" s="1" t="s">
        <v>419</v>
      </c>
      <c r="D15" s="1" t="s">
        <v>420</v>
      </c>
      <c r="E15" s="1" t="s">
        <v>128</v>
      </c>
      <c r="F15" s="1" t="s">
        <v>355</v>
      </c>
      <c r="G15" s="1" t="s">
        <v>358</v>
      </c>
      <c r="H15" s="1" t="s">
        <v>359</v>
      </c>
      <c r="I15" s="1" t="s">
        <v>421</v>
      </c>
      <c r="J15" s="1" t="s">
        <v>361</v>
      </c>
      <c r="K15" s="1" t="s">
        <v>421</v>
      </c>
      <c r="L15" s="1" t="s">
        <v>363</v>
      </c>
      <c r="M15" s="1" t="s">
        <v>422</v>
      </c>
      <c r="N15" s="1" t="s">
        <v>422</v>
      </c>
      <c r="O15" s="1" t="s">
        <v>363</v>
      </c>
      <c r="P15" s="1" t="s">
        <v>364</v>
      </c>
      <c r="Q15" s="1" t="s">
        <v>365</v>
      </c>
      <c r="R15" s="1" t="s">
        <v>423</v>
      </c>
      <c r="S15" s="1" t="s">
        <v>367</v>
      </c>
      <c r="T15" s="1" t="s">
        <v>368</v>
      </c>
      <c r="U15" s="1" t="s">
        <v>369</v>
      </c>
    </row>
    <row r="16" s="1" customFormat="1" spans="1:21">
      <c r="A16" s="3">
        <v>18060197452</v>
      </c>
      <c r="B16" s="1" t="s">
        <v>355</v>
      </c>
      <c r="C16" s="1" t="s">
        <v>424</v>
      </c>
      <c r="D16" s="1" t="s">
        <v>425</v>
      </c>
      <c r="E16" s="1" t="s">
        <v>125</v>
      </c>
      <c r="F16" s="1" t="s">
        <v>355</v>
      </c>
      <c r="G16" s="1" t="s">
        <v>358</v>
      </c>
      <c r="H16" s="1" t="s">
        <v>359</v>
      </c>
      <c r="I16" s="1" t="s">
        <v>426</v>
      </c>
      <c r="J16" s="1" t="s">
        <v>361</v>
      </c>
      <c r="K16" s="1" t="s">
        <v>426</v>
      </c>
      <c r="L16" s="1" t="s">
        <v>426</v>
      </c>
      <c r="M16" s="1" t="s">
        <v>362</v>
      </c>
      <c r="N16" s="1" t="s">
        <v>362</v>
      </c>
      <c r="O16" s="1" t="s">
        <v>363</v>
      </c>
      <c r="P16" s="1" t="s">
        <v>364</v>
      </c>
      <c r="Q16" s="1" t="s">
        <v>365</v>
      </c>
      <c r="R16" s="1" t="s">
        <v>427</v>
      </c>
      <c r="S16" s="1" t="s">
        <v>367</v>
      </c>
      <c r="T16" s="1" t="s">
        <v>368</v>
      </c>
      <c r="U16" s="1" t="s">
        <v>369</v>
      </c>
    </row>
    <row r="17" s="1" customFormat="1" spans="1:21">
      <c r="A17" s="3">
        <v>18060046557</v>
      </c>
      <c r="B17" s="1" t="s">
        <v>355</v>
      </c>
      <c r="C17" s="1" t="s">
        <v>428</v>
      </c>
      <c r="D17" s="1" t="s">
        <v>429</v>
      </c>
      <c r="E17" s="1" t="s">
        <v>120</v>
      </c>
      <c r="F17" s="1" t="s">
        <v>355</v>
      </c>
      <c r="G17" s="1" t="s">
        <v>358</v>
      </c>
      <c r="H17" s="1" t="s">
        <v>359</v>
      </c>
      <c r="I17" s="1" t="s">
        <v>430</v>
      </c>
      <c r="J17" s="1" t="s">
        <v>361</v>
      </c>
      <c r="K17" s="1" t="s">
        <v>430</v>
      </c>
      <c r="L17" s="1" t="s">
        <v>430</v>
      </c>
      <c r="M17" s="1" t="s">
        <v>362</v>
      </c>
      <c r="N17" s="1" t="s">
        <v>362</v>
      </c>
      <c r="O17" s="1" t="s">
        <v>363</v>
      </c>
      <c r="P17" s="1" t="s">
        <v>364</v>
      </c>
      <c r="Q17" s="1" t="s">
        <v>365</v>
      </c>
      <c r="R17" s="1" t="s">
        <v>431</v>
      </c>
      <c r="S17" s="1" t="s">
        <v>367</v>
      </c>
      <c r="T17" s="1" t="s">
        <v>368</v>
      </c>
      <c r="U17" s="1" t="s">
        <v>369</v>
      </c>
    </row>
    <row r="18" s="1" customFormat="1" spans="1:21">
      <c r="A18" s="3">
        <v>18060014277</v>
      </c>
      <c r="B18" s="1" t="s">
        <v>355</v>
      </c>
      <c r="C18" s="1" t="s">
        <v>432</v>
      </c>
      <c r="D18" s="1" t="s">
        <v>433</v>
      </c>
      <c r="E18" s="1" t="s">
        <v>113</v>
      </c>
      <c r="F18" s="1" t="s">
        <v>355</v>
      </c>
      <c r="G18" s="1" t="s">
        <v>358</v>
      </c>
      <c r="H18" s="1" t="s">
        <v>359</v>
      </c>
      <c r="I18" s="1" t="s">
        <v>434</v>
      </c>
      <c r="J18" s="1" t="s">
        <v>361</v>
      </c>
      <c r="K18" s="1" t="s">
        <v>434</v>
      </c>
      <c r="L18" s="1" t="s">
        <v>434</v>
      </c>
      <c r="M18" s="1" t="s">
        <v>362</v>
      </c>
      <c r="N18" s="1" t="s">
        <v>362</v>
      </c>
      <c r="O18" s="1" t="s">
        <v>363</v>
      </c>
      <c r="P18" s="1" t="s">
        <v>364</v>
      </c>
      <c r="Q18" s="1" t="s">
        <v>365</v>
      </c>
      <c r="R18" s="1" t="s">
        <v>435</v>
      </c>
      <c r="S18" s="1" t="s">
        <v>367</v>
      </c>
      <c r="T18" s="1" t="s">
        <v>368</v>
      </c>
      <c r="U18" s="1" t="s">
        <v>369</v>
      </c>
    </row>
    <row r="19" s="1" customFormat="1" spans="1:21">
      <c r="A19" s="3">
        <v>18059880834</v>
      </c>
      <c r="B19" s="1" t="s">
        <v>355</v>
      </c>
      <c r="C19" s="1" t="s">
        <v>436</v>
      </c>
      <c r="D19" s="1" t="s">
        <v>437</v>
      </c>
      <c r="E19" s="1" t="s">
        <v>105</v>
      </c>
      <c r="F19" s="1" t="s">
        <v>355</v>
      </c>
      <c r="G19" s="1" t="s">
        <v>358</v>
      </c>
      <c r="H19" s="1" t="s">
        <v>359</v>
      </c>
      <c r="I19" s="1" t="s">
        <v>438</v>
      </c>
      <c r="J19" s="1" t="s">
        <v>361</v>
      </c>
      <c r="K19" s="1" t="s">
        <v>438</v>
      </c>
      <c r="L19" s="1" t="s">
        <v>438</v>
      </c>
      <c r="M19" s="1" t="s">
        <v>362</v>
      </c>
      <c r="N19" s="1" t="s">
        <v>362</v>
      </c>
      <c r="O19" s="1" t="s">
        <v>363</v>
      </c>
      <c r="P19" s="1" t="s">
        <v>364</v>
      </c>
      <c r="Q19" s="1" t="s">
        <v>365</v>
      </c>
      <c r="R19" s="1" t="s">
        <v>439</v>
      </c>
      <c r="S19" s="1" t="s">
        <v>367</v>
      </c>
      <c r="T19" s="1" t="s">
        <v>368</v>
      </c>
      <c r="U19" s="1" t="s">
        <v>369</v>
      </c>
    </row>
    <row r="20" s="1" customFormat="1" spans="1:21">
      <c r="A20" s="3">
        <v>18059876239</v>
      </c>
      <c r="B20" s="1" t="s">
        <v>355</v>
      </c>
      <c r="C20" s="1" t="s">
        <v>440</v>
      </c>
      <c r="D20" s="1" t="s">
        <v>441</v>
      </c>
      <c r="E20" s="1" t="s">
        <v>101</v>
      </c>
      <c r="F20" s="1" t="s">
        <v>355</v>
      </c>
      <c r="G20" s="1" t="s">
        <v>358</v>
      </c>
      <c r="H20" s="1" t="s">
        <v>359</v>
      </c>
      <c r="I20" s="1" t="s">
        <v>442</v>
      </c>
      <c r="J20" s="1" t="s">
        <v>361</v>
      </c>
      <c r="K20" s="1" t="s">
        <v>442</v>
      </c>
      <c r="L20" s="1" t="s">
        <v>442</v>
      </c>
      <c r="M20" s="1" t="s">
        <v>362</v>
      </c>
      <c r="N20" s="1" t="s">
        <v>362</v>
      </c>
      <c r="O20" s="1" t="s">
        <v>363</v>
      </c>
      <c r="P20" s="1" t="s">
        <v>364</v>
      </c>
      <c r="Q20" s="1" t="s">
        <v>365</v>
      </c>
      <c r="R20" s="1" t="s">
        <v>443</v>
      </c>
      <c r="S20" s="1" t="s">
        <v>367</v>
      </c>
      <c r="T20" s="1" t="s">
        <v>368</v>
      </c>
      <c r="U20" s="1" t="s">
        <v>369</v>
      </c>
    </row>
    <row r="21" s="1" customFormat="1" spans="1:21">
      <c r="A21" s="3">
        <v>18059805067</v>
      </c>
      <c r="B21" s="1" t="s">
        <v>355</v>
      </c>
      <c r="C21" s="1" t="s">
        <v>444</v>
      </c>
      <c r="D21" s="1" t="s">
        <v>445</v>
      </c>
      <c r="E21" s="1" t="s">
        <v>446</v>
      </c>
      <c r="F21" s="1" t="s">
        <v>355</v>
      </c>
      <c r="G21" s="1" t="s">
        <v>358</v>
      </c>
      <c r="H21" s="1" t="s">
        <v>359</v>
      </c>
      <c r="I21" s="1" t="s">
        <v>447</v>
      </c>
      <c r="J21" s="1" t="s">
        <v>361</v>
      </c>
      <c r="K21" s="1" t="s">
        <v>447</v>
      </c>
      <c r="L21" s="1" t="s">
        <v>447</v>
      </c>
      <c r="M21" s="1" t="s">
        <v>362</v>
      </c>
      <c r="N21" s="1" t="s">
        <v>362</v>
      </c>
      <c r="O21" s="1" t="s">
        <v>363</v>
      </c>
      <c r="P21" s="1" t="s">
        <v>364</v>
      </c>
      <c r="Q21" s="1" t="s">
        <v>365</v>
      </c>
      <c r="R21" s="1" t="s">
        <v>448</v>
      </c>
      <c r="S21" s="1" t="s">
        <v>367</v>
      </c>
      <c r="T21" s="1" t="s">
        <v>368</v>
      </c>
      <c r="U21" s="1" t="s">
        <v>369</v>
      </c>
    </row>
    <row r="22" s="1" customFormat="1" spans="1:21">
      <c r="A22" s="3">
        <v>18059799041</v>
      </c>
      <c r="B22" s="1" t="s">
        <v>355</v>
      </c>
      <c r="C22" s="1" t="s">
        <v>449</v>
      </c>
      <c r="D22" s="1" t="s">
        <v>450</v>
      </c>
      <c r="E22" s="1" t="s">
        <v>451</v>
      </c>
      <c r="F22" s="1" t="s">
        <v>355</v>
      </c>
      <c r="G22" s="1" t="s">
        <v>358</v>
      </c>
      <c r="H22" s="1" t="s">
        <v>359</v>
      </c>
      <c r="I22" s="1" t="s">
        <v>452</v>
      </c>
      <c r="J22" s="1" t="s">
        <v>361</v>
      </c>
      <c r="K22" s="1" t="s">
        <v>452</v>
      </c>
      <c r="L22" s="1" t="s">
        <v>452</v>
      </c>
      <c r="M22" s="1" t="s">
        <v>362</v>
      </c>
      <c r="N22" s="1" t="s">
        <v>362</v>
      </c>
      <c r="O22" s="1" t="s">
        <v>363</v>
      </c>
      <c r="P22" s="1" t="s">
        <v>364</v>
      </c>
      <c r="Q22" s="1" t="s">
        <v>365</v>
      </c>
      <c r="R22" s="1" t="s">
        <v>453</v>
      </c>
      <c r="S22" s="1" t="s">
        <v>367</v>
      </c>
      <c r="T22" s="1" t="s">
        <v>368</v>
      </c>
      <c r="U22" s="1" t="s">
        <v>369</v>
      </c>
    </row>
    <row r="23" s="1" customFormat="1" spans="1:21">
      <c r="A23" s="3">
        <v>18059012439</v>
      </c>
      <c r="B23" s="1" t="s">
        <v>454</v>
      </c>
      <c r="C23" s="1" t="s">
        <v>455</v>
      </c>
      <c r="D23" s="1" t="s">
        <v>456</v>
      </c>
      <c r="E23" s="1" t="s">
        <v>74</v>
      </c>
      <c r="F23" s="1" t="s">
        <v>454</v>
      </c>
      <c r="G23" s="1" t="s">
        <v>358</v>
      </c>
      <c r="H23" s="1" t="s">
        <v>359</v>
      </c>
      <c r="I23" s="1" t="s">
        <v>457</v>
      </c>
      <c r="J23" s="1" t="s">
        <v>361</v>
      </c>
      <c r="K23" s="1" t="s">
        <v>457</v>
      </c>
      <c r="L23" s="1" t="s">
        <v>457</v>
      </c>
      <c r="M23" s="1" t="s">
        <v>362</v>
      </c>
      <c r="N23" s="1" t="s">
        <v>362</v>
      </c>
      <c r="O23" s="1" t="s">
        <v>363</v>
      </c>
      <c r="P23" s="1" t="s">
        <v>364</v>
      </c>
      <c r="Q23" s="1" t="s">
        <v>365</v>
      </c>
      <c r="R23" s="1" t="s">
        <v>458</v>
      </c>
      <c r="S23" s="1" t="s">
        <v>367</v>
      </c>
      <c r="T23" s="1" t="s">
        <v>368</v>
      </c>
      <c r="U23" s="1" t="s">
        <v>369</v>
      </c>
    </row>
    <row r="24" s="1" customFormat="1" spans="1:21">
      <c r="A24" s="3">
        <v>18056480552</v>
      </c>
      <c r="B24" s="1" t="s">
        <v>454</v>
      </c>
      <c r="C24" s="1" t="s">
        <v>459</v>
      </c>
      <c r="D24" s="1" t="s">
        <v>460</v>
      </c>
      <c r="E24" s="1" t="s">
        <v>69</v>
      </c>
      <c r="F24" s="1" t="s">
        <v>454</v>
      </c>
      <c r="G24" s="1" t="s">
        <v>358</v>
      </c>
      <c r="H24" s="1" t="s">
        <v>359</v>
      </c>
      <c r="I24" s="1" t="s">
        <v>461</v>
      </c>
      <c r="J24" s="1" t="s">
        <v>361</v>
      </c>
      <c r="K24" s="1" t="s">
        <v>461</v>
      </c>
      <c r="L24" s="1" t="s">
        <v>461</v>
      </c>
      <c r="M24" s="1" t="s">
        <v>362</v>
      </c>
      <c r="N24" s="1" t="s">
        <v>362</v>
      </c>
      <c r="O24" s="1" t="s">
        <v>363</v>
      </c>
      <c r="P24" s="1" t="s">
        <v>364</v>
      </c>
      <c r="Q24" s="1" t="s">
        <v>365</v>
      </c>
      <c r="R24" s="1" t="s">
        <v>462</v>
      </c>
      <c r="S24" s="1" t="s">
        <v>367</v>
      </c>
      <c r="T24" s="1" t="s">
        <v>368</v>
      </c>
      <c r="U24" s="1" t="s">
        <v>369</v>
      </c>
    </row>
    <row r="25" s="1" customFormat="1" spans="1:21">
      <c r="A25" s="3">
        <v>18055845691</v>
      </c>
      <c r="B25" s="1" t="s">
        <v>454</v>
      </c>
      <c r="C25" s="1" t="s">
        <v>463</v>
      </c>
      <c r="D25" s="1" t="s">
        <v>464</v>
      </c>
      <c r="E25" s="1" t="s">
        <v>65</v>
      </c>
      <c r="F25" s="1" t="s">
        <v>454</v>
      </c>
      <c r="G25" s="1" t="s">
        <v>358</v>
      </c>
      <c r="H25" s="1" t="s">
        <v>359</v>
      </c>
      <c r="I25" s="1" t="s">
        <v>465</v>
      </c>
      <c r="J25" s="1" t="s">
        <v>361</v>
      </c>
      <c r="K25" s="1" t="s">
        <v>465</v>
      </c>
      <c r="L25" s="1" t="s">
        <v>465</v>
      </c>
      <c r="M25" s="1" t="s">
        <v>362</v>
      </c>
      <c r="N25" s="1" t="s">
        <v>362</v>
      </c>
      <c r="O25" s="1" t="s">
        <v>363</v>
      </c>
      <c r="P25" s="1" t="s">
        <v>364</v>
      </c>
      <c r="Q25" s="1" t="s">
        <v>365</v>
      </c>
      <c r="R25" s="1" t="s">
        <v>466</v>
      </c>
      <c r="S25" s="1" t="s">
        <v>367</v>
      </c>
      <c r="T25" s="1" t="s">
        <v>368</v>
      </c>
      <c r="U25" s="1" t="s">
        <v>369</v>
      </c>
    </row>
    <row r="26" s="1" customFormat="1" spans="1:21">
      <c r="A26" s="3">
        <v>18054999999</v>
      </c>
      <c r="B26" s="1" t="s">
        <v>454</v>
      </c>
      <c r="C26" s="1" t="s">
        <v>467</v>
      </c>
      <c r="D26" s="1" t="s">
        <v>468</v>
      </c>
      <c r="E26" s="1" t="s">
        <v>469</v>
      </c>
      <c r="F26" s="1" t="s">
        <v>355</v>
      </c>
      <c r="G26" s="1" t="s">
        <v>358</v>
      </c>
      <c r="H26" s="1" t="s">
        <v>359</v>
      </c>
      <c r="I26" s="1" t="s">
        <v>470</v>
      </c>
      <c r="J26" s="1" t="s">
        <v>361</v>
      </c>
      <c r="K26" s="1" t="s">
        <v>470</v>
      </c>
      <c r="L26" s="1" t="s">
        <v>470</v>
      </c>
      <c r="M26" s="1" t="s">
        <v>362</v>
      </c>
      <c r="N26" s="1" t="s">
        <v>362</v>
      </c>
      <c r="O26" s="1" t="s">
        <v>363</v>
      </c>
      <c r="P26" s="1" t="s">
        <v>364</v>
      </c>
      <c r="Q26" s="1" t="s">
        <v>365</v>
      </c>
      <c r="R26" s="1" t="s">
        <v>471</v>
      </c>
      <c r="S26" s="1" t="s">
        <v>367</v>
      </c>
      <c r="T26" s="1" t="s">
        <v>368</v>
      </c>
      <c r="U26" s="1" t="s">
        <v>369</v>
      </c>
    </row>
    <row r="27" s="1" customFormat="1" spans="1:21">
      <c r="A27" s="3">
        <v>18052086616</v>
      </c>
      <c r="B27" s="1" t="s">
        <v>472</v>
      </c>
      <c r="C27" s="1" t="s">
        <v>473</v>
      </c>
      <c r="D27" s="1" t="s">
        <v>474</v>
      </c>
      <c r="E27" s="1" t="s">
        <v>475</v>
      </c>
      <c r="F27" s="1" t="s">
        <v>355</v>
      </c>
      <c r="G27" s="1" t="s">
        <v>358</v>
      </c>
      <c r="H27" s="1" t="s">
        <v>359</v>
      </c>
      <c r="I27" s="1" t="s">
        <v>476</v>
      </c>
      <c r="J27" s="1" t="s">
        <v>361</v>
      </c>
      <c r="K27" s="1" t="s">
        <v>476</v>
      </c>
      <c r="L27" s="1" t="s">
        <v>476</v>
      </c>
      <c r="M27" s="1" t="s">
        <v>362</v>
      </c>
      <c r="N27" s="1" t="s">
        <v>362</v>
      </c>
      <c r="O27" s="1" t="s">
        <v>363</v>
      </c>
      <c r="P27" s="1" t="s">
        <v>364</v>
      </c>
      <c r="Q27" s="1" t="s">
        <v>365</v>
      </c>
      <c r="R27" s="1" t="s">
        <v>477</v>
      </c>
      <c r="S27" s="1" t="s">
        <v>367</v>
      </c>
      <c r="T27" s="1" t="s">
        <v>368</v>
      </c>
      <c r="U27" s="1" t="s">
        <v>369</v>
      </c>
    </row>
    <row r="28" s="1" customFormat="1" spans="1:21">
      <c r="A28" s="3">
        <v>18062980862</v>
      </c>
      <c r="B28" s="1" t="s">
        <v>355</v>
      </c>
      <c r="C28" s="1" t="s">
        <v>478</v>
      </c>
      <c r="D28" s="1" t="s">
        <v>479</v>
      </c>
      <c r="E28" s="1" t="s">
        <v>278</v>
      </c>
      <c r="F28" s="1" t="s">
        <v>355</v>
      </c>
      <c r="G28" s="1" t="s">
        <v>358</v>
      </c>
      <c r="H28" s="1" t="s">
        <v>359</v>
      </c>
      <c r="I28" s="1" t="s">
        <v>421</v>
      </c>
      <c r="J28" s="1" t="s">
        <v>361</v>
      </c>
      <c r="K28" s="1" t="s">
        <v>421</v>
      </c>
      <c r="L28" s="1" t="s">
        <v>421</v>
      </c>
      <c r="M28" s="1" t="s">
        <v>362</v>
      </c>
      <c r="N28" s="1" t="s">
        <v>362</v>
      </c>
      <c r="O28" s="1" t="s">
        <v>363</v>
      </c>
      <c r="P28" s="1" t="s">
        <v>364</v>
      </c>
      <c r="Q28" s="1" t="s">
        <v>365</v>
      </c>
      <c r="R28" s="1" t="s">
        <v>480</v>
      </c>
      <c r="S28" s="1" t="s">
        <v>367</v>
      </c>
      <c r="T28" s="1" t="s">
        <v>368</v>
      </c>
      <c r="U28" s="1" t="s">
        <v>369</v>
      </c>
    </row>
    <row r="29" s="1" customFormat="1" spans="1:21">
      <c r="A29" s="3">
        <v>18062868518</v>
      </c>
      <c r="B29" s="1" t="s">
        <v>355</v>
      </c>
      <c r="C29" s="1" t="s">
        <v>481</v>
      </c>
      <c r="D29" s="1" t="s">
        <v>482</v>
      </c>
      <c r="E29" s="1" t="s">
        <v>273</v>
      </c>
      <c r="F29" s="1" t="s">
        <v>355</v>
      </c>
      <c r="G29" s="1" t="s">
        <v>358</v>
      </c>
      <c r="H29" s="1" t="s">
        <v>359</v>
      </c>
      <c r="I29" s="1" t="s">
        <v>421</v>
      </c>
      <c r="J29" s="1" t="s">
        <v>361</v>
      </c>
      <c r="K29" s="1" t="s">
        <v>421</v>
      </c>
      <c r="L29" s="1" t="s">
        <v>421</v>
      </c>
      <c r="M29" s="1" t="s">
        <v>362</v>
      </c>
      <c r="N29" s="1" t="s">
        <v>362</v>
      </c>
      <c r="O29" s="1" t="s">
        <v>363</v>
      </c>
      <c r="P29" s="1" t="s">
        <v>364</v>
      </c>
      <c r="Q29" s="1" t="s">
        <v>365</v>
      </c>
      <c r="R29" s="1" t="s">
        <v>483</v>
      </c>
      <c r="S29" s="1" t="s">
        <v>367</v>
      </c>
      <c r="T29" s="1" t="s">
        <v>368</v>
      </c>
      <c r="U29" s="1" t="s">
        <v>369</v>
      </c>
    </row>
    <row r="30" s="1" customFormat="1" spans="1:21">
      <c r="A30" s="3">
        <v>18062832057</v>
      </c>
      <c r="B30" s="1" t="s">
        <v>355</v>
      </c>
      <c r="C30" s="1" t="s">
        <v>484</v>
      </c>
      <c r="D30" s="1" t="s">
        <v>485</v>
      </c>
      <c r="E30" s="1" t="s">
        <v>271</v>
      </c>
      <c r="F30" s="1" t="s">
        <v>355</v>
      </c>
      <c r="G30" s="1" t="s">
        <v>358</v>
      </c>
      <c r="H30" s="1" t="s">
        <v>359</v>
      </c>
      <c r="I30" s="1" t="s">
        <v>486</v>
      </c>
      <c r="J30" s="1" t="s">
        <v>361</v>
      </c>
      <c r="K30" s="1" t="s">
        <v>486</v>
      </c>
      <c r="L30" s="1" t="s">
        <v>486</v>
      </c>
      <c r="M30" s="1" t="s">
        <v>362</v>
      </c>
      <c r="N30" s="1" t="s">
        <v>362</v>
      </c>
      <c r="O30" s="1" t="s">
        <v>363</v>
      </c>
      <c r="P30" s="1" t="s">
        <v>364</v>
      </c>
      <c r="Q30" s="1" t="s">
        <v>365</v>
      </c>
      <c r="R30" s="1" t="s">
        <v>487</v>
      </c>
      <c r="S30" s="1" t="s">
        <v>367</v>
      </c>
      <c r="T30" s="1" t="s">
        <v>368</v>
      </c>
      <c r="U30" s="1" t="s">
        <v>369</v>
      </c>
    </row>
    <row r="31" s="1" customFormat="1" spans="1:21">
      <c r="A31" s="3">
        <v>18062784016</v>
      </c>
      <c r="B31" s="1" t="s">
        <v>355</v>
      </c>
      <c r="C31" s="1" t="s">
        <v>488</v>
      </c>
      <c r="D31" s="1" t="s">
        <v>489</v>
      </c>
      <c r="E31" s="1" t="s">
        <v>267</v>
      </c>
      <c r="F31" s="1" t="s">
        <v>355</v>
      </c>
      <c r="G31" s="1" t="s">
        <v>358</v>
      </c>
      <c r="H31" s="1" t="s">
        <v>359</v>
      </c>
      <c r="I31" s="1" t="s">
        <v>490</v>
      </c>
      <c r="J31" s="1" t="s">
        <v>361</v>
      </c>
      <c r="K31" s="1" t="s">
        <v>490</v>
      </c>
      <c r="L31" s="1" t="s">
        <v>490</v>
      </c>
      <c r="M31" s="1" t="s">
        <v>362</v>
      </c>
      <c r="N31" s="1" t="s">
        <v>362</v>
      </c>
      <c r="O31" s="1" t="s">
        <v>363</v>
      </c>
      <c r="P31" s="1" t="s">
        <v>364</v>
      </c>
      <c r="Q31" s="1" t="s">
        <v>365</v>
      </c>
      <c r="R31" s="1" t="s">
        <v>491</v>
      </c>
      <c r="S31" s="1" t="s">
        <v>367</v>
      </c>
      <c r="T31" s="1" t="s">
        <v>368</v>
      </c>
      <c r="U31" s="1" t="s">
        <v>369</v>
      </c>
    </row>
    <row r="32" s="1" customFormat="1" spans="1:21">
      <c r="A32" s="3">
        <v>18062774370</v>
      </c>
      <c r="B32" s="1" t="s">
        <v>355</v>
      </c>
      <c r="C32" s="1" t="s">
        <v>492</v>
      </c>
      <c r="D32" s="1" t="s">
        <v>493</v>
      </c>
      <c r="E32" s="1" t="s">
        <v>264</v>
      </c>
      <c r="F32" s="1" t="s">
        <v>355</v>
      </c>
      <c r="G32" s="1" t="s">
        <v>358</v>
      </c>
      <c r="H32" s="1" t="s">
        <v>359</v>
      </c>
      <c r="I32" s="1" t="s">
        <v>380</v>
      </c>
      <c r="J32" s="1" t="s">
        <v>361</v>
      </c>
      <c r="K32" s="1" t="s">
        <v>380</v>
      </c>
      <c r="L32" s="1" t="s">
        <v>380</v>
      </c>
      <c r="M32" s="1" t="s">
        <v>362</v>
      </c>
      <c r="N32" s="1" t="s">
        <v>362</v>
      </c>
      <c r="O32" s="1" t="s">
        <v>363</v>
      </c>
      <c r="P32" s="1" t="s">
        <v>364</v>
      </c>
      <c r="Q32" s="1" t="s">
        <v>365</v>
      </c>
      <c r="R32" s="1" t="s">
        <v>494</v>
      </c>
      <c r="S32" s="1" t="s">
        <v>367</v>
      </c>
      <c r="T32" s="1" t="s">
        <v>368</v>
      </c>
      <c r="U32" s="1" t="s">
        <v>369</v>
      </c>
    </row>
    <row r="33" s="1" customFormat="1" spans="1:21">
      <c r="A33" s="3">
        <v>18062603852</v>
      </c>
      <c r="B33" s="1" t="s">
        <v>355</v>
      </c>
      <c r="C33" s="1" t="s">
        <v>495</v>
      </c>
      <c r="D33" s="1" t="s">
        <v>482</v>
      </c>
      <c r="E33" s="1" t="s">
        <v>259</v>
      </c>
      <c r="F33" s="1" t="s">
        <v>355</v>
      </c>
      <c r="G33" s="1" t="s">
        <v>358</v>
      </c>
      <c r="H33" s="1" t="s">
        <v>359</v>
      </c>
      <c r="I33" s="1" t="s">
        <v>421</v>
      </c>
      <c r="J33" s="1" t="s">
        <v>361</v>
      </c>
      <c r="K33" s="1" t="s">
        <v>421</v>
      </c>
      <c r="L33" s="1" t="s">
        <v>421</v>
      </c>
      <c r="M33" s="1" t="s">
        <v>362</v>
      </c>
      <c r="N33" s="1" t="s">
        <v>362</v>
      </c>
      <c r="O33" s="1" t="s">
        <v>363</v>
      </c>
      <c r="P33" s="1" t="s">
        <v>364</v>
      </c>
      <c r="Q33" s="1" t="s">
        <v>365</v>
      </c>
      <c r="R33" s="1" t="s">
        <v>496</v>
      </c>
      <c r="S33" s="1" t="s">
        <v>367</v>
      </c>
      <c r="T33" s="1" t="s">
        <v>368</v>
      </c>
      <c r="U33" s="1" t="s">
        <v>369</v>
      </c>
    </row>
    <row r="34" s="1" customFormat="1" spans="1:21">
      <c r="A34" s="3">
        <v>18062531450</v>
      </c>
      <c r="B34" s="1" t="s">
        <v>355</v>
      </c>
      <c r="C34" s="1" t="s">
        <v>497</v>
      </c>
      <c r="D34" s="1" t="s">
        <v>498</v>
      </c>
      <c r="E34" s="1" t="s">
        <v>256</v>
      </c>
      <c r="F34" s="1" t="s">
        <v>355</v>
      </c>
      <c r="G34" s="1" t="s">
        <v>358</v>
      </c>
      <c r="H34" s="1" t="s">
        <v>359</v>
      </c>
      <c r="I34" s="1" t="s">
        <v>499</v>
      </c>
      <c r="J34" s="1" t="s">
        <v>361</v>
      </c>
      <c r="K34" s="1" t="s">
        <v>499</v>
      </c>
      <c r="L34" s="1" t="s">
        <v>499</v>
      </c>
      <c r="M34" s="1" t="s">
        <v>362</v>
      </c>
      <c r="N34" s="1" t="s">
        <v>362</v>
      </c>
      <c r="O34" s="1" t="s">
        <v>363</v>
      </c>
      <c r="P34" s="1" t="s">
        <v>364</v>
      </c>
      <c r="Q34" s="1" t="s">
        <v>365</v>
      </c>
      <c r="R34" s="1" t="s">
        <v>500</v>
      </c>
      <c r="S34" s="1" t="s">
        <v>367</v>
      </c>
      <c r="T34" s="1" t="s">
        <v>368</v>
      </c>
      <c r="U34" s="1" t="s">
        <v>369</v>
      </c>
    </row>
    <row r="35" s="1" customFormat="1" spans="1:21">
      <c r="A35" s="3">
        <v>18062449300</v>
      </c>
      <c r="B35" s="1" t="s">
        <v>355</v>
      </c>
      <c r="C35" s="1" t="s">
        <v>501</v>
      </c>
      <c r="D35" s="1" t="s">
        <v>502</v>
      </c>
      <c r="E35" s="1" t="s">
        <v>251</v>
      </c>
      <c r="F35" s="1" t="s">
        <v>355</v>
      </c>
      <c r="G35" s="1" t="s">
        <v>358</v>
      </c>
      <c r="H35" s="1" t="s">
        <v>359</v>
      </c>
      <c r="I35" s="1" t="s">
        <v>503</v>
      </c>
      <c r="J35" s="1" t="s">
        <v>361</v>
      </c>
      <c r="K35" s="1" t="s">
        <v>503</v>
      </c>
      <c r="L35" s="1" t="s">
        <v>363</v>
      </c>
      <c r="M35" s="1" t="s">
        <v>504</v>
      </c>
      <c r="N35" s="1" t="s">
        <v>504</v>
      </c>
      <c r="O35" s="1" t="s">
        <v>363</v>
      </c>
      <c r="P35" s="1" t="s">
        <v>364</v>
      </c>
      <c r="Q35" s="1" t="s">
        <v>365</v>
      </c>
      <c r="R35" s="1" t="s">
        <v>505</v>
      </c>
      <c r="S35" s="1" t="s">
        <v>367</v>
      </c>
      <c r="T35" s="1" t="s">
        <v>368</v>
      </c>
      <c r="U35" s="1" t="s">
        <v>369</v>
      </c>
    </row>
    <row r="36" s="1" customFormat="1" spans="1:21">
      <c r="A36" s="3">
        <v>18062410499</v>
      </c>
      <c r="B36" s="1" t="s">
        <v>355</v>
      </c>
      <c r="C36" s="1" t="s">
        <v>506</v>
      </c>
      <c r="D36" s="1" t="s">
        <v>507</v>
      </c>
      <c r="E36" s="1" t="s">
        <v>247</v>
      </c>
      <c r="F36" s="1" t="s">
        <v>355</v>
      </c>
      <c r="G36" s="1" t="s">
        <v>358</v>
      </c>
      <c r="H36" s="1" t="s">
        <v>359</v>
      </c>
      <c r="I36" s="1" t="s">
        <v>508</v>
      </c>
      <c r="J36" s="1" t="s">
        <v>361</v>
      </c>
      <c r="K36" s="1" t="s">
        <v>508</v>
      </c>
      <c r="L36" s="1" t="s">
        <v>508</v>
      </c>
      <c r="M36" s="1" t="s">
        <v>362</v>
      </c>
      <c r="N36" s="1" t="s">
        <v>362</v>
      </c>
      <c r="O36" s="1" t="s">
        <v>363</v>
      </c>
      <c r="P36" s="1" t="s">
        <v>364</v>
      </c>
      <c r="Q36" s="1" t="s">
        <v>365</v>
      </c>
      <c r="R36" s="1" t="s">
        <v>509</v>
      </c>
      <c r="S36" s="1" t="s">
        <v>367</v>
      </c>
      <c r="T36" s="1" t="s">
        <v>368</v>
      </c>
      <c r="U36" s="1" t="s">
        <v>369</v>
      </c>
    </row>
    <row r="37" s="1" customFormat="1" spans="1:21">
      <c r="A37" s="3">
        <v>18062312037</v>
      </c>
      <c r="B37" s="1" t="s">
        <v>355</v>
      </c>
      <c r="C37" s="1" t="s">
        <v>510</v>
      </c>
      <c r="D37" s="1" t="s">
        <v>511</v>
      </c>
      <c r="E37" s="1" t="s">
        <v>243</v>
      </c>
      <c r="F37" s="1" t="s">
        <v>355</v>
      </c>
      <c r="G37" s="1" t="s">
        <v>358</v>
      </c>
      <c r="H37" s="1" t="s">
        <v>359</v>
      </c>
      <c r="I37" s="1" t="s">
        <v>512</v>
      </c>
      <c r="J37" s="1" t="s">
        <v>361</v>
      </c>
      <c r="K37" s="1" t="s">
        <v>512</v>
      </c>
      <c r="L37" s="1" t="s">
        <v>512</v>
      </c>
      <c r="M37" s="1" t="s">
        <v>362</v>
      </c>
      <c r="N37" s="1" t="s">
        <v>362</v>
      </c>
      <c r="O37" s="1" t="s">
        <v>363</v>
      </c>
      <c r="P37" s="1" t="s">
        <v>364</v>
      </c>
      <c r="Q37" s="1" t="s">
        <v>365</v>
      </c>
      <c r="R37" s="1" t="s">
        <v>513</v>
      </c>
      <c r="S37" s="1" t="s">
        <v>367</v>
      </c>
      <c r="T37" s="1" t="s">
        <v>368</v>
      </c>
      <c r="U37" s="1" t="s">
        <v>369</v>
      </c>
    </row>
    <row r="38" s="1" customFormat="1" spans="1:21">
      <c r="A38" s="3">
        <v>18062156740</v>
      </c>
      <c r="B38" s="1" t="s">
        <v>355</v>
      </c>
      <c r="C38" s="1" t="s">
        <v>514</v>
      </c>
      <c r="D38" s="1" t="s">
        <v>515</v>
      </c>
      <c r="E38" s="1" t="s">
        <v>234</v>
      </c>
      <c r="F38" s="1" t="s">
        <v>355</v>
      </c>
      <c r="G38" s="1" t="s">
        <v>358</v>
      </c>
      <c r="H38" s="1" t="s">
        <v>359</v>
      </c>
      <c r="I38" s="1" t="s">
        <v>503</v>
      </c>
      <c r="J38" s="1" t="s">
        <v>361</v>
      </c>
      <c r="K38" s="1" t="s">
        <v>503</v>
      </c>
      <c r="L38" s="1" t="s">
        <v>503</v>
      </c>
      <c r="M38" s="1" t="s">
        <v>362</v>
      </c>
      <c r="N38" s="1" t="s">
        <v>362</v>
      </c>
      <c r="O38" s="1" t="s">
        <v>363</v>
      </c>
      <c r="P38" s="1" t="s">
        <v>364</v>
      </c>
      <c r="Q38" s="1" t="s">
        <v>365</v>
      </c>
      <c r="R38" s="1" t="s">
        <v>516</v>
      </c>
      <c r="S38" s="1" t="s">
        <v>367</v>
      </c>
      <c r="T38" s="1" t="s">
        <v>368</v>
      </c>
      <c r="U38" s="1" t="s">
        <v>369</v>
      </c>
    </row>
    <row r="39" s="1" customFormat="1" spans="1:21">
      <c r="A39" s="3">
        <v>18062152653</v>
      </c>
      <c r="B39" s="1" t="s">
        <v>355</v>
      </c>
      <c r="C39" s="1" t="s">
        <v>517</v>
      </c>
      <c r="D39" s="1" t="s">
        <v>518</v>
      </c>
      <c r="E39" s="1" t="s">
        <v>230</v>
      </c>
      <c r="F39" s="1" t="s">
        <v>355</v>
      </c>
      <c r="G39" s="1" t="s">
        <v>358</v>
      </c>
      <c r="H39" s="1" t="s">
        <v>359</v>
      </c>
      <c r="I39" s="1" t="s">
        <v>388</v>
      </c>
      <c r="J39" s="1" t="s">
        <v>361</v>
      </c>
      <c r="K39" s="1" t="s">
        <v>388</v>
      </c>
      <c r="L39" s="1" t="s">
        <v>388</v>
      </c>
      <c r="M39" s="1" t="s">
        <v>362</v>
      </c>
      <c r="N39" s="1" t="s">
        <v>362</v>
      </c>
      <c r="O39" s="1" t="s">
        <v>363</v>
      </c>
      <c r="P39" s="1" t="s">
        <v>364</v>
      </c>
      <c r="Q39" s="1" t="s">
        <v>365</v>
      </c>
      <c r="R39" s="1" t="s">
        <v>519</v>
      </c>
      <c r="S39" s="1" t="s">
        <v>367</v>
      </c>
      <c r="T39" s="1" t="s">
        <v>368</v>
      </c>
      <c r="U39" s="1" t="s">
        <v>369</v>
      </c>
    </row>
    <row r="40" s="1" customFormat="1" spans="1:21">
      <c r="A40" s="3">
        <v>18062143379</v>
      </c>
      <c r="B40" s="1" t="s">
        <v>355</v>
      </c>
      <c r="C40" s="1" t="s">
        <v>520</v>
      </c>
      <c r="D40" s="1" t="s">
        <v>521</v>
      </c>
      <c r="E40" s="1" t="s">
        <v>226</v>
      </c>
      <c r="F40" s="1" t="s">
        <v>355</v>
      </c>
      <c r="G40" s="1" t="s">
        <v>358</v>
      </c>
      <c r="H40" s="1" t="s">
        <v>359</v>
      </c>
      <c r="I40" s="1" t="s">
        <v>522</v>
      </c>
      <c r="J40" s="1" t="s">
        <v>361</v>
      </c>
      <c r="K40" s="1" t="s">
        <v>522</v>
      </c>
      <c r="L40" s="1" t="s">
        <v>522</v>
      </c>
      <c r="M40" s="1" t="s">
        <v>362</v>
      </c>
      <c r="N40" s="1" t="s">
        <v>362</v>
      </c>
      <c r="O40" s="1" t="s">
        <v>363</v>
      </c>
      <c r="P40" s="1" t="s">
        <v>364</v>
      </c>
      <c r="Q40" s="1" t="s">
        <v>365</v>
      </c>
      <c r="R40" s="1" t="s">
        <v>523</v>
      </c>
      <c r="S40" s="1" t="s">
        <v>367</v>
      </c>
      <c r="T40" s="1" t="s">
        <v>368</v>
      </c>
      <c r="U40" s="1" t="s">
        <v>369</v>
      </c>
    </row>
    <row r="41" s="1" customFormat="1" spans="1:21">
      <c r="A41" s="3">
        <v>18062120128</v>
      </c>
      <c r="B41" s="1" t="s">
        <v>355</v>
      </c>
      <c r="C41" s="1" t="s">
        <v>524</v>
      </c>
      <c r="D41" s="1" t="s">
        <v>525</v>
      </c>
      <c r="E41" s="1" t="s">
        <v>222</v>
      </c>
      <c r="F41" s="1" t="s">
        <v>355</v>
      </c>
      <c r="G41" s="1" t="s">
        <v>358</v>
      </c>
      <c r="H41" s="1" t="s">
        <v>359</v>
      </c>
      <c r="I41" s="1" t="s">
        <v>526</v>
      </c>
      <c r="J41" s="1" t="s">
        <v>361</v>
      </c>
      <c r="K41" s="1" t="s">
        <v>526</v>
      </c>
      <c r="L41" s="1" t="s">
        <v>526</v>
      </c>
      <c r="M41" s="1" t="s">
        <v>362</v>
      </c>
      <c r="N41" s="1" t="s">
        <v>362</v>
      </c>
      <c r="O41" s="1" t="s">
        <v>363</v>
      </c>
      <c r="P41" s="1" t="s">
        <v>364</v>
      </c>
      <c r="Q41" s="1" t="s">
        <v>365</v>
      </c>
      <c r="R41" s="1" t="s">
        <v>527</v>
      </c>
      <c r="S41" s="1" t="s">
        <v>367</v>
      </c>
      <c r="T41" s="1" t="s">
        <v>368</v>
      </c>
      <c r="U41" s="1" t="s">
        <v>369</v>
      </c>
    </row>
    <row r="42" s="1" customFormat="1" spans="1:21">
      <c r="A42" s="3">
        <v>18062102210</v>
      </c>
      <c r="B42" s="1" t="s">
        <v>355</v>
      </c>
      <c r="C42" s="1" t="s">
        <v>528</v>
      </c>
      <c r="D42" s="1" t="s">
        <v>529</v>
      </c>
      <c r="E42" s="1" t="s">
        <v>217</v>
      </c>
      <c r="F42" s="1" t="s">
        <v>355</v>
      </c>
      <c r="G42" s="1" t="s">
        <v>358</v>
      </c>
      <c r="H42" s="1" t="s">
        <v>359</v>
      </c>
      <c r="I42" s="1" t="s">
        <v>530</v>
      </c>
      <c r="J42" s="1" t="s">
        <v>361</v>
      </c>
      <c r="K42" s="1" t="s">
        <v>530</v>
      </c>
      <c r="L42" s="1" t="s">
        <v>530</v>
      </c>
      <c r="M42" s="1" t="s">
        <v>362</v>
      </c>
      <c r="N42" s="1" t="s">
        <v>362</v>
      </c>
      <c r="O42" s="1" t="s">
        <v>363</v>
      </c>
      <c r="P42" s="1" t="s">
        <v>364</v>
      </c>
      <c r="Q42" s="1" t="s">
        <v>365</v>
      </c>
      <c r="R42" s="1" t="s">
        <v>531</v>
      </c>
      <c r="S42" s="1" t="s">
        <v>367</v>
      </c>
      <c r="T42" s="1" t="s">
        <v>368</v>
      </c>
      <c r="U42" s="1" t="s">
        <v>369</v>
      </c>
    </row>
    <row r="43" s="1" customFormat="1" spans="1:21">
      <c r="A43" s="3">
        <v>18062036611</v>
      </c>
      <c r="B43" s="1" t="s">
        <v>355</v>
      </c>
      <c r="C43" s="1" t="s">
        <v>532</v>
      </c>
      <c r="D43" s="1" t="s">
        <v>533</v>
      </c>
      <c r="E43" s="1" t="s">
        <v>534</v>
      </c>
      <c r="F43" s="1" t="s">
        <v>355</v>
      </c>
      <c r="G43" s="1" t="s">
        <v>358</v>
      </c>
      <c r="H43" s="1" t="s">
        <v>359</v>
      </c>
      <c r="I43" s="1" t="s">
        <v>535</v>
      </c>
      <c r="J43" s="1" t="s">
        <v>361</v>
      </c>
      <c r="K43" s="1" t="s">
        <v>535</v>
      </c>
      <c r="L43" s="1" t="s">
        <v>535</v>
      </c>
      <c r="M43" s="1" t="s">
        <v>362</v>
      </c>
      <c r="N43" s="1" t="s">
        <v>362</v>
      </c>
      <c r="O43" s="1" t="s">
        <v>363</v>
      </c>
      <c r="P43" s="1" t="s">
        <v>364</v>
      </c>
      <c r="Q43" s="1" t="s">
        <v>365</v>
      </c>
      <c r="R43" s="1" t="s">
        <v>536</v>
      </c>
      <c r="S43" s="1" t="s">
        <v>367</v>
      </c>
      <c r="T43" s="1" t="s">
        <v>368</v>
      </c>
      <c r="U43" s="1" t="s">
        <v>369</v>
      </c>
    </row>
    <row r="44" s="1" customFormat="1" spans="1:21">
      <c r="A44" s="3">
        <v>18062032711</v>
      </c>
      <c r="B44" s="1" t="s">
        <v>355</v>
      </c>
      <c r="C44" s="1" t="s">
        <v>537</v>
      </c>
      <c r="D44" s="1" t="s">
        <v>538</v>
      </c>
      <c r="E44" s="1" t="s">
        <v>206</v>
      </c>
      <c r="F44" s="1" t="s">
        <v>355</v>
      </c>
      <c r="G44" s="1" t="s">
        <v>358</v>
      </c>
      <c r="H44" s="1" t="s">
        <v>359</v>
      </c>
      <c r="I44" s="1" t="s">
        <v>380</v>
      </c>
      <c r="J44" s="1" t="s">
        <v>361</v>
      </c>
      <c r="K44" s="1" t="s">
        <v>380</v>
      </c>
      <c r="L44" s="1" t="s">
        <v>380</v>
      </c>
      <c r="M44" s="1" t="s">
        <v>362</v>
      </c>
      <c r="N44" s="1" t="s">
        <v>362</v>
      </c>
      <c r="O44" s="1" t="s">
        <v>363</v>
      </c>
      <c r="P44" s="1" t="s">
        <v>364</v>
      </c>
      <c r="Q44" s="1" t="s">
        <v>365</v>
      </c>
      <c r="R44" s="1" t="s">
        <v>539</v>
      </c>
      <c r="S44" s="1" t="s">
        <v>367</v>
      </c>
      <c r="T44" s="1" t="s">
        <v>368</v>
      </c>
      <c r="U44" s="1" t="s">
        <v>369</v>
      </c>
    </row>
    <row r="45" s="1" customFormat="1" spans="1:21">
      <c r="A45" s="3">
        <v>18061873136</v>
      </c>
      <c r="B45" s="1" t="s">
        <v>355</v>
      </c>
      <c r="C45" s="1" t="s">
        <v>540</v>
      </c>
      <c r="D45" s="1" t="s">
        <v>541</v>
      </c>
      <c r="E45" s="1" t="s">
        <v>202</v>
      </c>
      <c r="F45" s="1" t="s">
        <v>355</v>
      </c>
      <c r="G45" s="1" t="s">
        <v>358</v>
      </c>
      <c r="H45" s="1" t="s">
        <v>359</v>
      </c>
      <c r="I45" s="1" t="s">
        <v>542</v>
      </c>
      <c r="J45" s="1" t="s">
        <v>361</v>
      </c>
      <c r="K45" s="1" t="s">
        <v>542</v>
      </c>
      <c r="L45" s="1" t="s">
        <v>542</v>
      </c>
      <c r="M45" s="1" t="s">
        <v>362</v>
      </c>
      <c r="N45" s="1" t="s">
        <v>362</v>
      </c>
      <c r="O45" s="1" t="s">
        <v>363</v>
      </c>
      <c r="P45" s="1" t="s">
        <v>364</v>
      </c>
      <c r="Q45" s="1" t="s">
        <v>365</v>
      </c>
      <c r="R45" s="1" t="s">
        <v>543</v>
      </c>
      <c r="S45" s="1" t="s">
        <v>367</v>
      </c>
      <c r="T45" s="1" t="s">
        <v>368</v>
      </c>
      <c r="U45" s="1" t="s">
        <v>369</v>
      </c>
    </row>
    <row r="46" s="1" customFormat="1" spans="1:21">
      <c r="A46" s="3">
        <v>18061847352</v>
      </c>
      <c r="B46" s="1" t="s">
        <v>355</v>
      </c>
      <c r="C46" s="1" t="s">
        <v>544</v>
      </c>
      <c r="D46" s="1" t="s">
        <v>545</v>
      </c>
      <c r="E46" s="1" t="s">
        <v>198</v>
      </c>
      <c r="F46" s="1" t="s">
        <v>355</v>
      </c>
      <c r="G46" s="1" t="s">
        <v>358</v>
      </c>
      <c r="H46" s="1" t="s">
        <v>359</v>
      </c>
      <c r="I46" s="1" t="s">
        <v>546</v>
      </c>
      <c r="J46" s="1" t="s">
        <v>361</v>
      </c>
      <c r="K46" s="1" t="s">
        <v>546</v>
      </c>
      <c r="L46" s="1" t="s">
        <v>546</v>
      </c>
      <c r="M46" s="1" t="s">
        <v>362</v>
      </c>
      <c r="N46" s="1" t="s">
        <v>362</v>
      </c>
      <c r="O46" s="1" t="s">
        <v>363</v>
      </c>
      <c r="P46" s="1" t="s">
        <v>364</v>
      </c>
      <c r="Q46" s="1" t="s">
        <v>365</v>
      </c>
      <c r="R46" s="1" t="s">
        <v>547</v>
      </c>
      <c r="S46" s="1" t="s">
        <v>367</v>
      </c>
      <c r="T46" s="1" t="s">
        <v>368</v>
      </c>
      <c r="U46" s="1" t="s">
        <v>369</v>
      </c>
    </row>
    <row r="47" s="1" customFormat="1" spans="1:21">
      <c r="A47" s="3">
        <v>18061822739</v>
      </c>
      <c r="B47" s="1" t="s">
        <v>355</v>
      </c>
      <c r="C47" s="1" t="s">
        <v>548</v>
      </c>
      <c r="D47" s="1" t="s">
        <v>549</v>
      </c>
      <c r="E47" s="1" t="s">
        <v>194</v>
      </c>
      <c r="F47" s="1" t="s">
        <v>355</v>
      </c>
      <c r="G47" s="1" t="s">
        <v>358</v>
      </c>
      <c r="H47" s="1" t="s">
        <v>359</v>
      </c>
      <c r="I47" s="1" t="s">
        <v>550</v>
      </c>
      <c r="J47" s="1" t="s">
        <v>361</v>
      </c>
      <c r="K47" s="1" t="s">
        <v>550</v>
      </c>
      <c r="L47" s="1" t="s">
        <v>550</v>
      </c>
      <c r="M47" s="1" t="s">
        <v>362</v>
      </c>
      <c r="N47" s="1" t="s">
        <v>362</v>
      </c>
      <c r="O47" s="1" t="s">
        <v>363</v>
      </c>
      <c r="P47" s="1" t="s">
        <v>364</v>
      </c>
      <c r="Q47" s="1" t="s">
        <v>365</v>
      </c>
      <c r="R47" s="1" t="s">
        <v>551</v>
      </c>
      <c r="S47" s="1" t="s">
        <v>367</v>
      </c>
      <c r="T47" s="1" t="s">
        <v>368</v>
      </c>
      <c r="U47" s="1" t="s">
        <v>369</v>
      </c>
    </row>
    <row r="48" s="1" customFormat="1" spans="1:21">
      <c r="A48" s="3">
        <v>18061711038</v>
      </c>
      <c r="B48" s="1" t="s">
        <v>355</v>
      </c>
      <c r="C48" s="1" t="s">
        <v>552</v>
      </c>
      <c r="D48" s="1" t="s">
        <v>553</v>
      </c>
      <c r="E48" s="1" t="s">
        <v>186</v>
      </c>
      <c r="F48" s="1" t="s">
        <v>355</v>
      </c>
      <c r="G48" s="1" t="s">
        <v>358</v>
      </c>
      <c r="H48" s="1" t="s">
        <v>359</v>
      </c>
      <c r="I48" s="1" t="s">
        <v>554</v>
      </c>
      <c r="J48" s="1" t="s">
        <v>361</v>
      </c>
      <c r="K48" s="1" t="s">
        <v>554</v>
      </c>
      <c r="L48" s="1" t="s">
        <v>554</v>
      </c>
      <c r="M48" s="1" t="s">
        <v>362</v>
      </c>
      <c r="N48" s="1" t="s">
        <v>362</v>
      </c>
      <c r="O48" s="1" t="s">
        <v>363</v>
      </c>
      <c r="P48" s="1" t="s">
        <v>364</v>
      </c>
      <c r="Q48" s="1" t="s">
        <v>365</v>
      </c>
      <c r="R48" s="1" t="s">
        <v>555</v>
      </c>
      <c r="S48" s="1" t="s">
        <v>367</v>
      </c>
      <c r="T48" s="1" t="s">
        <v>368</v>
      </c>
      <c r="U48" s="1" t="s">
        <v>369</v>
      </c>
    </row>
    <row r="49" s="1" customFormat="1" spans="1:21">
      <c r="A49" s="3">
        <v>18061702877</v>
      </c>
      <c r="B49" s="1" t="s">
        <v>355</v>
      </c>
      <c r="C49" s="1" t="s">
        <v>556</v>
      </c>
      <c r="D49" s="1" t="s">
        <v>557</v>
      </c>
      <c r="E49" s="1" t="s">
        <v>183</v>
      </c>
      <c r="F49" s="1" t="s">
        <v>355</v>
      </c>
      <c r="G49" s="1" t="s">
        <v>358</v>
      </c>
      <c r="H49" s="1" t="s">
        <v>359</v>
      </c>
      <c r="I49" s="1" t="s">
        <v>558</v>
      </c>
      <c r="J49" s="1" t="s">
        <v>361</v>
      </c>
      <c r="K49" s="1" t="s">
        <v>558</v>
      </c>
      <c r="L49" s="1" t="s">
        <v>558</v>
      </c>
      <c r="M49" s="1" t="s">
        <v>362</v>
      </c>
      <c r="N49" s="1" t="s">
        <v>362</v>
      </c>
      <c r="O49" s="1" t="s">
        <v>363</v>
      </c>
      <c r="P49" s="1" t="s">
        <v>364</v>
      </c>
      <c r="Q49" s="1" t="s">
        <v>365</v>
      </c>
      <c r="R49" s="1" t="s">
        <v>559</v>
      </c>
      <c r="S49" s="1" t="s">
        <v>367</v>
      </c>
      <c r="T49" s="1" t="s">
        <v>368</v>
      </c>
      <c r="U49" s="1" t="s">
        <v>369</v>
      </c>
    </row>
    <row r="50" s="1" customFormat="1" spans="1:21">
      <c r="A50" s="3">
        <v>18061632145</v>
      </c>
      <c r="B50" s="1" t="s">
        <v>355</v>
      </c>
      <c r="C50" s="1" t="s">
        <v>560</v>
      </c>
      <c r="D50" s="1" t="s">
        <v>433</v>
      </c>
      <c r="E50" s="1" t="s">
        <v>179</v>
      </c>
      <c r="F50" s="1" t="s">
        <v>355</v>
      </c>
      <c r="G50" s="1" t="s">
        <v>358</v>
      </c>
      <c r="H50" s="1" t="s">
        <v>359</v>
      </c>
      <c r="I50" s="1" t="s">
        <v>434</v>
      </c>
      <c r="J50" s="1" t="s">
        <v>361</v>
      </c>
      <c r="K50" s="1" t="s">
        <v>434</v>
      </c>
      <c r="L50" s="1" t="s">
        <v>434</v>
      </c>
      <c r="M50" s="1" t="s">
        <v>362</v>
      </c>
      <c r="N50" s="1" t="s">
        <v>362</v>
      </c>
      <c r="O50" s="1" t="s">
        <v>363</v>
      </c>
      <c r="P50" s="1" t="s">
        <v>364</v>
      </c>
      <c r="Q50" s="1" t="s">
        <v>365</v>
      </c>
      <c r="R50" s="1" t="s">
        <v>561</v>
      </c>
      <c r="S50" s="1" t="s">
        <v>367</v>
      </c>
      <c r="T50" s="1" t="s">
        <v>368</v>
      </c>
      <c r="U50" s="1" t="s">
        <v>369</v>
      </c>
    </row>
    <row r="51" s="1" customFormat="1" spans="1:21">
      <c r="A51" s="3">
        <v>18061513738</v>
      </c>
      <c r="B51" s="1" t="s">
        <v>355</v>
      </c>
      <c r="C51" s="1" t="s">
        <v>562</v>
      </c>
      <c r="D51" s="1" t="s">
        <v>563</v>
      </c>
      <c r="E51" s="1" t="s">
        <v>177</v>
      </c>
      <c r="F51" s="1" t="s">
        <v>355</v>
      </c>
      <c r="G51" s="1" t="s">
        <v>358</v>
      </c>
      <c r="H51" s="1" t="s">
        <v>359</v>
      </c>
      <c r="I51" s="1" t="s">
        <v>564</v>
      </c>
      <c r="J51" s="1" t="s">
        <v>361</v>
      </c>
      <c r="K51" s="1" t="s">
        <v>564</v>
      </c>
      <c r="L51" s="1" t="s">
        <v>564</v>
      </c>
      <c r="M51" s="1" t="s">
        <v>362</v>
      </c>
      <c r="N51" s="1" t="s">
        <v>362</v>
      </c>
      <c r="O51" s="1" t="s">
        <v>363</v>
      </c>
      <c r="P51" s="1" t="s">
        <v>364</v>
      </c>
      <c r="Q51" s="1" t="s">
        <v>365</v>
      </c>
      <c r="R51" s="1" t="s">
        <v>565</v>
      </c>
      <c r="S51" s="1" t="s">
        <v>367</v>
      </c>
      <c r="T51" s="1" t="s">
        <v>368</v>
      </c>
      <c r="U51" s="1" t="s">
        <v>369</v>
      </c>
    </row>
    <row r="52" s="1" customFormat="1" spans="1:21">
      <c r="A52" s="3">
        <v>18061411184</v>
      </c>
      <c r="B52" s="1" t="s">
        <v>355</v>
      </c>
      <c r="C52" s="1" t="s">
        <v>566</v>
      </c>
      <c r="D52" s="1" t="s">
        <v>450</v>
      </c>
      <c r="E52" s="1" t="s">
        <v>567</v>
      </c>
      <c r="F52" s="1" t="s">
        <v>355</v>
      </c>
      <c r="G52" s="1" t="s">
        <v>358</v>
      </c>
      <c r="H52" s="1" t="s">
        <v>359</v>
      </c>
      <c r="I52" s="1" t="s">
        <v>452</v>
      </c>
      <c r="J52" s="1" t="s">
        <v>361</v>
      </c>
      <c r="K52" s="1" t="s">
        <v>452</v>
      </c>
      <c r="L52" s="1" t="s">
        <v>452</v>
      </c>
      <c r="M52" s="1" t="s">
        <v>362</v>
      </c>
      <c r="N52" s="1" t="s">
        <v>362</v>
      </c>
      <c r="O52" s="1" t="s">
        <v>363</v>
      </c>
      <c r="P52" s="1" t="s">
        <v>364</v>
      </c>
      <c r="Q52" s="1" t="s">
        <v>365</v>
      </c>
      <c r="R52" s="1" t="s">
        <v>568</v>
      </c>
      <c r="S52" s="1" t="s">
        <v>367</v>
      </c>
      <c r="T52" s="1" t="s">
        <v>368</v>
      </c>
      <c r="U52" s="1" t="s">
        <v>369</v>
      </c>
    </row>
    <row r="53" s="1" customFormat="1" spans="1:21">
      <c r="A53" s="3">
        <v>18060412921</v>
      </c>
      <c r="B53" s="1" t="s">
        <v>355</v>
      </c>
      <c r="C53" s="1" t="s">
        <v>569</v>
      </c>
      <c r="D53" s="1" t="s">
        <v>570</v>
      </c>
      <c r="E53" s="1" t="s">
        <v>169</v>
      </c>
      <c r="F53" s="1" t="s">
        <v>355</v>
      </c>
      <c r="G53" s="1" t="s">
        <v>358</v>
      </c>
      <c r="H53" s="1" t="s">
        <v>359</v>
      </c>
      <c r="I53" s="1" t="s">
        <v>571</v>
      </c>
      <c r="J53" s="1" t="s">
        <v>361</v>
      </c>
      <c r="K53" s="1" t="s">
        <v>571</v>
      </c>
      <c r="L53" s="1" t="s">
        <v>571</v>
      </c>
      <c r="M53" s="1" t="s">
        <v>362</v>
      </c>
      <c r="N53" s="1" t="s">
        <v>362</v>
      </c>
      <c r="O53" s="1" t="s">
        <v>363</v>
      </c>
      <c r="P53" s="1" t="s">
        <v>364</v>
      </c>
      <c r="Q53" s="1" t="s">
        <v>365</v>
      </c>
      <c r="R53" s="1" t="s">
        <v>572</v>
      </c>
      <c r="S53" s="1" t="s">
        <v>367</v>
      </c>
      <c r="T53" s="1" t="s">
        <v>368</v>
      </c>
      <c r="U53" s="1" t="s">
        <v>369</v>
      </c>
    </row>
    <row r="54" s="1" customFormat="1" spans="1:21">
      <c r="A54" s="3">
        <v>18060363642</v>
      </c>
      <c r="B54" s="1" t="s">
        <v>355</v>
      </c>
      <c r="C54" s="1" t="s">
        <v>573</v>
      </c>
      <c r="D54" s="1" t="s">
        <v>574</v>
      </c>
      <c r="E54" s="1" t="s">
        <v>165</v>
      </c>
      <c r="F54" s="1" t="s">
        <v>355</v>
      </c>
      <c r="G54" s="1" t="s">
        <v>358</v>
      </c>
      <c r="H54" s="1" t="s">
        <v>359</v>
      </c>
      <c r="I54" s="1" t="s">
        <v>486</v>
      </c>
      <c r="J54" s="1" t="s">
        <v>361</v>
      </c>
      <c r="K54" s="1" t="s">
        <v>486</v>
      </c>
      <c r="L54" s="1" t="s">
        <v>486</v>
      </c>
      <c r="M54" s="1" t="s">
        <v>362</v>
      </c>
      <c r="N54" s="1" t="s">
        <v>362</v>
      </c>
      <c r="O54" s="1" t="s">
        <v>363</v>
      </c>
      <c r="P54" s="1" t="s">
        <v>364</v>
      </c>
      <c r="Q54" s="1" t="s">
        <v>365</v>
      </c>
      <c r="R54" s="1" t="s">
        <v>575</v>
      </c>
      <c r="S54" s="1" t="s">
        <v>367</v>
      </c>
      <c r="T54" s="1" t="s">
        <v>368</v>
      </c>
      <c r="U54" s="1" t="s">
        <v>369</v>
      </c>
    </row>
    <row r="55" s="1" customFormat="1" spans="1:21">
      <c r="A55" s="3">
        <v>18060343006</v>
      </c>
      <c r="B55" s="1" t="s">
        <v>355</v>
      </c>
      <c r="C55" s="1" t="s">
        <v>576</v>
      </c>
      <c r="D55" s="1" t="s">
        <v>577</v>
      </c>
      <c r="E55" s="1" t="s">
        <v>162</v>
      </c>
      <c r="F55" s="1" t="s">
        <v>355</v>
      </c>
      <c r="G55" s="1" t="s">
        <v>358</v>
      </c>
      <c r="H55" s="1" t="s">
        <v>359</v>
      </c>
      <c r="I55" s="1" t="s">
        <v>578</v>
      </c>
      <c r="J55" s="1" t="s">
        <v>361</v>
      </c>
      <c r="K55" s="1" t="s">
        <v>578</v>
      </c>
      <c r="L55" s="1" t="s">
        <v>578</v>
      </c>
      <c r="M55" s="1" t="s">
        <v>362</v>
      </c>
      <c r="N55" s="1" t="s">
        <v>362</v>
      </c>
      <c r="O55" s="1" t="s">
        <v>363</v>
      </c>
      <c r="P55" s="1" t="s">
        <v>364</v>
      </c>
      <c r="Q55" s="1" t="s">
        <v>365</v>
      </c>
      <c r="R55" s="1" t="s">
        <v>579</v>
      </c>
      <c r="S55" s="1" t="s">
        <v>367</v>
      </c>
      <c r="T55" s="1" t="s">
        <v>368</v>
      </c>
      <c r="U55" s="1" t="s">
        <v>369</v>
      </c>
    </row>
    <row r="56" s="1" customFormat="1" spans="1:21">
      <c r="A56" s="3">
        <v>18060285226</v>
      </c>
      <c r="B56" s="1" t="s">
        <v>355</v>
      </c>
      <c r="C56" s="1" t="s">
        <v>580</v>
      </c>
      <c r="D56" s="1" t="s">
        <v>581</v>
      </c>
      <c r="E56" s="1" t="s">
        <v>158</v>
      </c>
      <c r="F56" s="1" t="s">
        <v>355</v>
      </c>
      <c r="G56" s="1" t="s">
        <v>358</v>
      </c>
      <c r="H56" s="1" t="s">
        <v>359</v>
      </c>
      <c r="I56" s="1" t="s">
        <v>582</v>
      </c>
      <c r="J56" s="1" t="s">
        <v>361</v>
      </c>
      <c r="K56" s="1" t="s">
        <v>582</v>
      </c>
      <c r="L56" s="1" t="s">
        <v>582</v>
      </c>
      <c r="M56" s="1" t="s">
        <v>362</v>
      </c>
      <c r="N56" s="1" t="s">
        <v>362</v>
      </c>
      <c r="O56" s="1" t="s">
        <v>363</v>
      </c>
      <c r="P56" s="1" t="s">
        <v>364</v>
      </c>
      <c r="Q56" s="1" t="s">
        <v>365</v>
      </c>
      <c r="R56" s="1" t="s">
        <v>583</v>
      </c>
      <c r="S56" s="1" t="s">
        <v>367</v>
      </c>
      <c r="T56" s="1" t="s">
        <v>368</v>
      </c>
      <c r="U56" s="1" t="s">
        <v>369</v>
      </c>
    </row>
    <row r="57" s="1" customFormat="1" spans="1:21">
      <c r="A57" s="3">
        <v>18060303482</v>
      </c>
      <c r="B57" s="1" t="s">
        <v>355</v>
      </c>
      <c r="C57" s="1" t="s">
        <v>584</v>
      </c>
      <c r="D57" s="1" t="s">
        <v>585</v>
      </c>
      <c r="E57" s="1" t="s">
        <v>155</v>
      </c>
      <c r="F57" s="1" t="s">
        <v>355</v>
      </c>
      <c r="G57" s="1" t="s">
        <v>358</v>
      </c>
      <c r="H57" s="1" t="s">
        <v>359</v>
      </c>
      <c r="I57" s="1" t="s">
        <v>586</v>
      </c>
      <c r="J57" s="1" t="s">
        <v>361</v>
      </c>
      <c r="K57" s="1" t="s">
        <v>586</v>
      </c>
      <c r="L57" s="1" t="s">
        <v>586</v>
      </c>
      <c r="M57" s="1" t="s">
        <v>362</v>
      </c>
      <c r="N57" s="1" t="s">
        <v>362</v>
      </c>
      <c r="O57" s="1" t="s">
        <v>363</v>
      </c>
      <c r="P57" s="1" t="s">
        <v>364</v>
      </c>
      <c r="Q57" s="1" t="s">
        <v>365</v>
      </c>
      <c r="R57" s="1" t="s">
        <v>587</v>
      </c>
      <c r="S57" s="1" t="s">
        <v>367</v>
      </c>
      <c r="T57" s="1" t="s">
        <v>368</v>
      </c>
      <c r="U57" s="1" t="s">
        <v>369</v>
      </c>
    </row>
    <row r="58" s="1" customFormat="1" spans="1:21">
      <c r="A58" s="3">
        <v>18060300063</v>
      </c>
      <c r="B58" s="1" t="s">
        <v>355</v>
      </c>
      <c r="C58" s="1" t="s">
        <v>588</v>
      </c>
      <c r="D58" s="1" t="s">
        <v>589</v>
      </c>
      <c r="E58" s="1" t="s">
        <v>151</v>
      </c>
      <c r="F58" s="1" t="s">
        <v>355</v>
      </c>
      <c r="G58" s="1" t="s">
        <v>358</v>
      </c>
      <c r="H58" s="1" t="s">
        <v>359</v>
      </c>
      <c r="I58" s="1" t="s">
        <v>526</v>
      </c>
      <c r="J58" s="1" t="s">
        <v>361</v>
      </c>
      <c r="K58" s="1" t="s">
        <v>526</v>
      </c>
      <c r="L58" s="1" t="s">
        <v>526</v>
      </c>
      <c r="M58" s="1" t="s">
        <v>362</v>
      </c>
      <c r="N58" s="1" t="s">
        <v>362</v>
      </c>
      <c r="O58" s="1" t="s">
        <v>363</v>
      </c>
      <c r="P58" s="1" t="s">
        <v>364</v>
      </c>
      <c r="Q58" s="1" t="s">
        <v>365</v>
      </c>
      <c r="R58" s="1" t="s">
        <v>587</v>
      </c>
      <c r="S58" s="1" t="s">
        <v>367</v>
      </c>
      <c r="T58" s="1" t="s">
        <v>368</v>
      </c>
      <c r="U58" s="1" t="s">
        <v>369</v>
      </c>
    </row>
    <row r="59" s="1" customFormat="1" spans="1:21">
      <c r="A59" s="3">
        <v>18060274565</v>
      </c>
      <c r="B59" s="1" t="s">
        <v>355</v>
      </c>
      <c r="C59" s="1" t="s">
        <v>590</v>
      </c>
      <c r="D59" s="1" t="s">
        <v>591</v>
      </c>
      <c r="E59" s="1" t="s">
        <v>592</v>
      </c>
      <c r="F59" s="1" t="s">
        <v>355</v>
      </c>
      <c r="G59" s="1" t="s">
        <v>358</v>
      </c>
      <c r="H59" s="1" t="s">
        <v>359</v>
      </c>
      <c r="I59" s="1" t="s">
        <v>593</v>
      </c>
      <c r="J59" s="1" t="s">
        <v>361</v>
      </c>
      <c r="K59" s="1" t="s">
        <v>593</v>
      </c>
      <c r="L59" s="1" t="s">
        <v>593</v>
      </c>
      <c r="M59" s="1" t="s">
        <v>362</v>
      </c>
      <c r="N59" s="1" t="s">
        <v>362</v>
      </c>
      <c r="O59" s="1" t="s">
        <v>363</v>
      </c>
      <c r="P59" s="1" t="s">
        <v>364</v>
      </c>
      <c r="Q59" s="1" t="s">
        <v>365</v>
      </c>
      <c r="R59" s="1" t="s">
        <v>594</v>
      </c>
      <c r="S59" s="1" t="s">
        <v>367</v>
      </c>
      <c r="T59" s="1" t="s">
        <v>368</v>
      </c>
      <c r="U59" s="1" t="s">
        <v>369</v>
      </c>
    </row>
    <row r="60" s="1" customFormat="1" spans="1:21">
      <c r="A60" s="3">
        <v>18060272013</v>
      </c>
      <c r="B60" s="1" t="s">
        <v>355</v>
      </c>
      <c r="C60" s="1" t="s">
        <v>595</v>
      </c>
      <c r="D60" s="1" t="s">
        <v>574</v>
      </c>
      <c r="E60" s="1" t="s">
        <v>137</v>
      </c>
      <c r="F60" s="1" t="s">
        <v>355</v>
      </c>
      <c r="G60" s="1" t="s">
        <v>358</v>
      </c>
      <c r="H60" s="1" t="s">
        <v>359</v>
      </c>
      <c r="I60" s="1" t="s">
        <v>486</v>
      </c>
      <c r="J60" s="1" t="s">
        <v>361</v>
      </c>
      <c r="K60" s="1" t="s">
        <v>486</v>
      </c>
      <c r="L60" s="1" t="s">
        <v>486</v>
      </c>
      <c r="M60" s="1" t="s">
        <v>362</v>
      </c>
      <c r="N60" s="1" t="s">
        <v>362</v>
      </c>
      <c r="O60" s="1" t="s">
        <v>363</v>
      </c>
      <c r="P60" s="1" t="s">
        <v>364</v>
      </c>
      <c r="Q60" s="1" t="s">
        <v>365</v>
      </c>
      <c r="R60" s="1" t="s">
        <v>596</v>
      </c>
      <c r="S60" s="1" t="s">
        <v>367</v>
      </c>
      <c r="T60" s="1" t="s">
        <v>368</v>
      </c>
      <c r="U60" s="1" t="s">
        <v>369</v>
      </c>
    </row>
    <row r="61" s="1" customFormat="1" spans="1:21">
      <c r="A61" s="3">
        <v>18060253139</v>
      </c>
      <c r="B61" s="1" t="s">
        <v>355</v>
      </c>
      <c r="C61" s="1" t="s">
        <v>597</v>
      </c>
      <c r="D61" s="1" t="s">
        <v>598</v>
      </c>
      <c r="E61" s="1" t="s">
        <v>133</v>
      </c>
      <c r="F61" s="1" t="s">
        <v>355</v>
      </c>
      <c r="G61" s="1" t="s">
        <v>358</v>
      </c>
      <c r="H61" s="1" t="s">
        <v>359</v>
      </c>
      <c r="I61" s="1" t="s">
        <v>599</v>
      </c>
      <c r="J61" s="1" t="s">
        <v>361</v>
      </c>
      <c r="K61" s="1" t="s">
        <v>599</v>
      </c>
      <c r="L61" s="1" t="s">
        <v>599</v>
      </c>
      <c r="M61" s="1" t="s">
        <v>362</v>
      </c>
      <c r="N61" s="1" t="s">
        <v>362</v>
      </c>
      <c r="O61" s="1" t="s">
        <v>363</v>
      </c>
      <c r="P61" s="1" t="s">
        <v>364</v>
      </c>
      <c r="Q61" s="1" t="s">
        <v>365</v>
      </c>
      <c r="R61" s="1" t="s">
        <v>600</v>
      </c>
      <c r="S61" s="1" t="s">
        <v>367</v>
      </c>
      <c r="T61" s="1" t="s">
        <v>368</v>
      </c>
      <c r="U61" s="1" t="s">
        <v>369</v>
      </c>
    </row>
    <row r="62" s="1" customFormat="1" spans="1:21">
      <c r="A62" s="3">
        <v>18035215500</v>
      </c>
      <c r="B62" s="1" t="s">
        <v>601</v>
      </c>
      <c r="C62" s="1" t="s">
        <v>602</v>
      </c>
      <c r="D62" s="1" t="s">
        <v>603</v>
      </c>
      <c r="E62" s="1" t="s">
        <v>40</v>
      </c>
      <c r="F62" s="1" t="s">
        <v>355</v>
      </c>
      <c r="G62" s="1" t="s">
        <v>358</v>
      </c>
      <c r="H62" s="1" t="s">
        <v>359</v>
      </c>
      <c r="I62" s="1" t="s">
        <v>604</v>
      </c>
      <c r="J62" s="1" t="s">
        <v>361</v>
      </c>
      <c r="K62" s="1" t="s">
        <v>604</v>
      </c>
      <c r="L62" s="1" t="s">
        <v>604</v>
      </c>
      <c r="M62" s="1" t="s">
        <v>362</v>
      </c>
      <c r="N62" s="1" t="s">
        <v>362</v>
      </c>
      <c r="O62" s="1" t="s">
        <v>363</v>
      </c>
      <c r="P62" s="1" t="s">
        <v>364</v>
      </c>
      <c r="Q62" s="1" t="s">
        <v>365</v>
      </c>
      <c r="R62" s="1" t="s">
        <v>605</v>
      </c>
      <c r="S62" s="1" t="s">
        <v>367</v>
      </c>
      <c r="T62" s="1" t="s">
        <v>368</v>
      </c>
      <c r="U62" s="1" t="s">
        <v>369</v>
      </c>
    </row>
    <row r="63" s="1" customFormat="1" spans="1:21">
      <c r="A63" s="1" t="s">
        <v>606</v>
      </c>
      <c r="B63" s="1" t="s">
        <v>601</v>
      </c>
      <c r="C63" s="1" t="s">
        <v>607</v>
      </c>
      <c r="D63" s="1" t="s">
        <v>608</v>
      </c>
      <c r="E63" s="1" t="s">
        <v>31</v>
      </c>
      <c r="F63" s="1" t="s">
        <v>609</v>
      </c>
      <c r="G63" s="1" t="s">
        <v>358</v>
      </c>
      <c r="H63" s="1" t="s">
        <v>359</v>
      </c>
      <c r="I63" s="1" t="s">
        <v>610</v>
      </c>
      <c r="J63" s="1" t="s">
        <v>361</v>
      </c>
      <c r="K63" s="1" t="s">
        <v>610</v>
      </c>
      <c r="L63" s="1" t="s">
        <v>611</v>
      </c>
      <c r="M63" s="1" t="s">
        <v>612</v>
      </c>
      <c r="N63" s="1" t="s">
        <v>612</v>
      </c>
      <c r="O63" s="1" t="s">
        <v>363</v>
      </c>
      <c r="P63" s="1" t="s">
        <v>364</v>
      </c>
      <c r="Q63" s="1" t="s">
        <v>365</v>
      </c>
      <c r="R63" s="1" t="s">
        <v>613</v>
      </c>
      <c r="S63" s="1" t="s">
        <v>367</v>
      </c>
      <c r="T63" s="1" t="s">
        <v>368</v>
      </c>
      <c r="U63" s="1" t="s">
        <v>369</v>
      </c>
    </row>
    <row r="64" s="1" customFormat="1" spans="1:21">
      <c r="A64" s="3">
        <v>18050189980</v>
      </c>
      <c r="B64" s="1" t="s">
        <v>472</v>
      </c>
      <c r="C64" s="1" t="s">
        <v>614</v>
      </c>
      <c r="D64" s="1" t="s">
        <v>615</v>
      </c>
      <c r="E64" s="1" t="s">
        <v>50</v>
      </c>
      <c r="F64" s="1" t="s">
        <v>472</v>
      </c>
      <c r="G64" s="1" t="s">
        <v>358</v>
      </c>
      <c r="H64" s="1" t="s">
        <v>359</v>
      </c>
      <c r="I64" s="1" t="s">
        <v>616</v>
      </c>
      <c r="J64" s="1" t="s">
        <v>361</v>
      </c>
      <c r="K64" s="1" t="s">
        <v>616</v>
      </c>
      <c r="L64" s="1" t="s">
        <v>616</v>
      </c>
      <c r="M64" s="1" t="s">
        <v>362</v>
      </c>
      <c r="N64" s="1" t="s">
        <v>362</v>
      </c>
      <c r="O64" s="1" t="s">
        <v>363</v>
      </c>
      <c r="P64" s="1" t="s">
        <v>364</v>
      </c>
      <c r="Q64" s="1" t="s">
        <v>365</v>
      </c>
      <c r="R64" s="1" t="s">
        <v>617</v>
      </c>
      <c r="S64" s="1" t="s">
        <v>367</v>
      </c>
      <c r="T64" s="1" t="s">
        <v>368</v>
      </c>
      <c r="U64" s="1" t="s">
        <v>369</v>
      </c>
    </row>
    <row r="65" s="1" customFormat="1" spans="1:21">
      <c r="A65" s="3">
        <v>18046344066</v>
      </c>
      <c r="B65" s="1" t="s">
        <v>618</v>
      </c>
      <c r="C65" s="1" t="s">
        <v>619</v>
      </c>
      <c r="D65" s="1" t="s">
        <v>620</v>
      </c>
      <c r="E65" s="1" t="s">
        <v>621</v>
      </c>
      <c r="F65" s="1" t="s">
        <v>355</v>
      </c>
      <c r="G65" s="1" t="s">
        <v>358</v>
      </c>
      <c r="H65" s="1" t="s">
        <v>359</v>
      </c>
      <c r="I65" s="1" t="s">
        <v>622</v>
      </c>
      <c r="J65" s="1" t="s">
        <v>361</v>
      </c>
      <c r="K65" s="1" t="s">
        <v>622</v>
      </c>
      <c r="L65" s="1" t="s">
        <v>622</v>
      </c>
      <c r="M65" s="1" t="s">
        <v>362</v>
      </c>
      <c r="N65" s="1" t="s">
        <v>362</v>
      </c>
      <c r="O65" s="1" t="s">
        <v>363</v>
      </c>
      <c r="P65" s="1" t="s">
        <v>364</v>
      </c>
      <c r="Q65" s="1" t="s">
        <v>365</v>
      </c>
      <c r="R65" s="1" t="s">
        <v>623</v>
      </c>
      <c r="S65" s="1" t="s">
        <v>367</v>
      </c>
      <c r="T65" s="1" t="s">
        <v>368</v>
      </c>
      <c r="U65" s="1" t="s">
        <v>369</v>
      </c>
    </row>
    <row r="66" s="1" customFormat="1" spans="1:21">
      <c r="A66" s="3">
        <v>18031954947</v>
      </c>
      <c r="B66" s="1" t="s">
        <v>601</v>
      </c>
      <c r="C66" s="1" t="s">
        <v>624</v>
      </c>
      <c r="D66" s="1" t="s">
        <v>608</v>
      </c>
      <c r="E66" s="1" t="s">
        <v>31</v>
      </c>
      <c r="F66" s="1" t="s">
        <v>609</v>
      </c>
      <c r="G66" s="1" t="s">
        <v>358</v>
      </c>
      <c r="H66" s="1" t="s">
        <v>359</v>
      </c>
      <c r="I66" s="1" t="s">
        <v>610</v>
      </c>
      <c r="J66" s="1" t="s">
        <v>361</v>
      </c>
      <c r="K66" s="1" t="s">
        <v>610</v>
      </c>
      <c r="L66" s="1" t="s">
        <v>363</v>
      </c>
      <c r="M66" s="1" t="s">
        <v>625</v>
      </c>
      <c r="N66" s="1" t="s">
        <v>625</v>
      </c>
      <c r="O66" s="1" t="s">
        <v>363</v>
      </c>
      <c r="P66" s="1" t="s">
        <v>364</v>
      </c>
      <c r="Q66" s="1" t="s">
        <v>365</v>
      </c>
      <c r="R66" s="1" t="s">
        <v>626</v>
      </c>
      <c r="S66" s="1" t="s">
        <v>367</v>
      </c>
      <c r="T66" s="1" t="s">
        <v>368</v>
      </c>
      <c r="U66" s="1" t="s">
        <v>369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2022-06-22T01:34:39Z</dcterms:created>
  <dcterms:modified xsi:type="dcterms:W3CDTF">2022-06-22T02:05:45Z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93C69207C9EF46DEAAD9EAFEBE5BB6E2</vt:lpwstr>
  </property>
  <property fmtid="{D5CDD505-2E9C-101B-9397-08002B2CF9AE}" pid="3" name="KSOProductBuildVer">
    <vt:lpwstr>2052-11.1.0.11830</vt:lpwstr>
  </property>
</Properties>
</file>