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<sst xmlns="http://schemas.openxmlformats.org/spreadsheetml/2006/main" count="1762" uniqueCount="626">
  <si>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</si>
  <si>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</si>
  <si>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</si>
  <si>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</si>
  <si>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</si>
  <si>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</si>
  <si>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</si>
  <si>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</si>
  <si>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</si>
  <si>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</si>
  <si>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</si>
  <si>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</si>
  <si>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</si>
  <si>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</si>
  <si>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</si>
  <si>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</si>
  <si>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</si>
  <si>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</si>
  <si>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</si>
  <si>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</si>
  <si>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</si>
  <si>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</si>
  <si>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</si>
  <si>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</si>
  <si>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</si>
  <si>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17641545337	</t>
  </si>
  <si>
    <t>Ctrip</t>
  </si>
  <si>
    <t>正常</t>
  </si>
  <si>
    <t>[德绍-罗斯劳]利奥波德王子丽笙酒店(Radisson Blu Fürst Leopold Hotel)(55367637)</t>
  </si>
  <si>
    <t>大床房&lt;2人入住&gt;&lt;不退款&gt;&lt;早餐&gt;</t>
  </si>
  <si>
    <t>HKD</t>
  </si>
  <si>
    <t>Lampe/Katja</t>
  </si>
  <si>
    <t>CA13030220622HKD</t>
  </si>
  <si>
    <t>未提现</t>
  </si>
  <si>
    <t>携程开票</t>
  </si>
  <si>
    <t xml:space="preserve">2465236	</t>
  </si>
  <si>
    <t xml:space="preserve">126330858	</t>
  </si>
  <si>
    <t xml:space="preserve">17752466900	</t>
  </si>
  <si>
    <t>[兰斯]门廊酒店(Hotel des Arcades)(90373323)</t>
  </si>
  <si>
    <t>双人床房&lt;2人入住&gt;&lt;不退款&gt;</t>
  </si>
  <si>
    <t>RANC/Pascal,GAUTHIER/Carole</t>
  </si>
  <si>
    <t xml:space="preserve">	</t>
  </si>
  <si>
    <t xml:space="preserve">U2204021348	</t>
  </si>
  <si>
    <t xml:space="preserve">17760265501	</t>
  </si>
  <si>
    <t>[圣保罗]新保利斯塔舒适酒店(Comfort Hotel Nova Paulista)(55280668)</t>
  </si>
  <si>
    <t>高级双人床房&lt;早餐&gt;&lt;不退款&gt;&lt;2人入住&gt;</t>
  </si>
  <si>
    <t>SANTOS ROCHA NETO/RUY,DE BODT SANTOS ROCHA/CLAUDIA</t>
  </si>
  <si>
    <t xml:space="preserve">2496327	</t>
  </si>
  <si>
    <t xml:space="preserve">52522773	</t>
  </si>
  <si>
    <t xml:space="preserve">17789274593	</t>
  </si>
  <si>
    <t>DE BODT SANTOS ROCHA/OTAVIO,VALUZUELA XAVIER/CAMILLE</t>
  </si>
  <si>
    <t xml:space="preserve">52821256	</t>
  </si>
  <si>
    <t xml:space="preserve">17856926181	</t>
  </si>
  <si>
    <t>[哥本哈根]韦伯斯斯堪迪克酒店(Scandic Webers)(55354904)</t>
  </si>
  <si>
    <t>经济双人床房&lt;2人入住&gt;&lt;不退款&gt;</t>
  </si>
  <si>
    <t>Mannisto/Anna-Maria,Kraama/Anni</t>
  </si>
  <si>
    <t xml:space="preserve">17865686333	</t>
  </si>
  <si>
    <t>[华盛顿]哈灵顿酒店(Hotel Harrington)(68545207)</t>
  </si>
  <si>
    <t>大号床房&lt;不退款&gt;&lt;2人入住&gt;</t>
  </si>
  <si>
    <t>Mee/Harry</t>
  </si>
  <si>
    <t xml:space="preserve">acknowledge	</t>
  </si>
  <si>
    <t xml:space="preserve">17878328972	</t>
  </si>
  <si>
    <t>[里窝那]麦克斯里窝娜酒店(Max Hotel Livorno)(55320622)</t>
  </si>
  <si>
    <t>经典房间&lt;2人入住&gt;&lt;不退款&gt;</t>
  </si>
  <si>
    <t>Schoch/Reinhard</t>
  </si>
  <si>
    <t xml:space="preserve">18729979	</t>
  </si>
  <si>
    <t xml:space="preserve">17908420724	</t>
  </si>
  <si>
    <t>[檀香山]舷外珊瑚海滩旅馆(Outrigger Reef Waikiki Beach Resort)(55862177)</t>
  </si>
  <si>
    <t>部分海景特大床房&lt;不退款&gt;&lt;2人入住&gt;</t>
  </si>
  <si>
    <t>HWANG/WONJONG</t>
  </si>
  <si>
    <t xml:space="preserve">196826	</t>
  </si>
  <si>
    <t xml:space="preserve">17915540820	</t>
  </si>
  <si>
    <t>[新加坡]新加坡史各士皇族酒店(Royal Plaza on Scotts)(56174646)</t>
  </si>
  <si>
    <t>豪华房&lt;2人入住&gt;&lt;不退款&gt;&lt;早餐&gt;</t>
  </si>
  <si>
    <t>Mohamed/Shahran,See/Xiaoqin</t>
  </si>
  <si>
    <t xml:space="preserve">3483378	</t>
  </si>
  <si>
    <t xml:space="preserve">17927624611	</t>
  </si>
  <si>
    <t>[马拉加]萨勒马拉加中央酒店(Salles Hotel Málaga Centro)(55391104)</t>
  </si>
  <si>
    <t>大床房&lt;2人入住&gt;&lt;不退款&gt;</t>
  </si>
  <si>
    <t>santiagotrip/patri</t>
  </si>
  <si>
    <t>取消</t>
  </si>
  <si>
    <t xml:space="preserve">17940585725	</t>
  </si>
  <si>
    <t>[纳什维尔]千禧麦斯威尔纳什维尔酒店(Millennium Maxwell House Nashville)(55694549)</t>
  </si>
  <si>
    <t>2张双人床房&lt;2人入住&gt;&lt;不退款&gt;</t>
  </si>
  <si>
    <t>Grasso/Corey</t>
  </si>
  <si>
    <t xml:space="preserve">4F76J7JA5	</t>
  </si>
  <si>
    <t xml:space="preserve">17960764254	</t>
  </si>
  <si>
    <t>[巴黎]猫头鹰酒店(Chouette Hotel)(55281310)</t>
  </si>
  <si>
    <t>标准双人房&lt;2人入住&gt;&lt;不退款&gt;&lt;早餐&gt;</t>
  </si>
  <si>
    <t>CHIANG/CHINGCHE</t>
  </si>
  <si>
    <t xml:space="preserve">17964016723	</t>
  </si>
  <si>
    <t>[巴黎]贝尔塔酒店(Belta Hotel)(55290431)</t>
  </si>
  <si>
    <t>Tudose/Alina</t>
  </si>
  <si>
    <t xml:space="preserve">17973306122	</t>
  </si>
  <si>
    <t>[剑桥]1868 酒店(Hotel 1868)(90375980)</t>
  </si>
  <si>
    <t>迷你客房1张大床&lt;2人入住&gt;&lt;不退款&gt;</t>
  </si>
  <si>
    <t>Killian/Thomas Charles</t>
  </si>
  <si>
    <t xml:space="preserve">109962796	</t>
  </si>
  <si>
    <t xml:space="preserve">17976453702	</t>
  </si>
  <si>
    <t>[坦帕]坦帕戈弗雷酒店(Godfrey Hotel Tampa)(91142243)</t>
  </si>
  <si>
    <t>湾景双人房&lt;2人入住&gt;&lt;不退款&gt;</t>
  </si>
  <si>
    <t>Rathour/Ashish</t>
  </si>
  <si>
    <t xml:space="preserve">18015874296	</t>
  </si>
  <si>
    <t>MICHEL DE CHABANNES/Flavien</t>
  </si>
  <si>
    <t xml:space="preserve">18043173758	</t>
  </si>
  <si>
    <t>[柏林]柏林米特美居酒店(Mercure Hotel Berlin Mitte)(55639643)</t>
  </si>
  <si>
    <t>标准大床房&lt;2人入住&gt;&lt;不退款&gt;&lt;早餐&gt;</t>
  </si>
  <si>
    <t>Nolte/Antonia</t>
  </si>
  <si>
    <t xml:space="preserve">156831387	</t>
  </si>
  <si>
    <t xml:space="preserve">18043322851	</t>
  </si>
  <si>
    <t>[Birchanger]华美达伦敦斯坦斯特德机场酒店(Ramada London Stansted Airport)(55402764)</t>
  </si>
  <si>
    <t>标准双人房&lt;2人入住&gt;&lt;不退款&gt;</t>
  </si>
  <si>
    <t>Smith/Luke,Zelaya Enamorado/Liliana Estefania</t>
  </si>
  <si>
    <t xml:space="preserve">18051826230	</t>
  </si>
  <si>
    <t>[威斯敏斯特城]OYO伦敦阿波罗大酒店(OYO Townhouse Apollo)(60480683)</t>
  </si>
  <si>
    <t>双人房&lt;不退款&gt;&lt;2人入住&gt;</t>
  </si>
  <si>
    <t>Kayal/Udit,Kayal/Udit</t>
  </si>
  <si>
    <t xml:space="preserve">PD4N7071	</t>
  </si>
  <si>
    <t xml:space="preserve">18052461254	</t>
  </si>
  <si>
    <t>[茉莉芬]阿斯顿马迪恩酒店及会议中心(ASTON Madiun Hotel &amp; Conference Center)(55851811)</t>
  </si>
  <si>
    <t>豪华房&lt;2人入住&gt;&lt;不退款&gt;</t>
  </si>
  <si>
    <t>YUWONO/INDARTO</t>
  </si>
  <si>
    <t xml:space="preserve">18057019788	</t>
  </si>
  <si>
    <t>[首尔]建大设计师酒店(Hotel the Designers Kondae)(55491864)</t>
  </si>
  <si>
    <t>豪华双床房&lt;2人入住&gt;&lt;不退款&gt;</t>
  </si>
  <si>
    <t>choi/eun soo</t>
  </si>
  <si>
    <t xml:space="preserve">18057043023	</t>
  </si>
  <si>
    <t>尊贵双床房&lt;2人入住&gt;&lt;不退款&gt;</t>
  </si>
  <si>
    <t xml:space="preserve">18058797526	</t>
  </si>
  <si>
    <t>[多哈]多哈华威酒店(Warwick Doha Hotel)(55653357)</t>
  </si>
  <si>
    <t>高级房&lt;2人入住&gt;&lt;不退款&gt;</t>
  </si>
  <si>
    <t>Elhassan/Mohamed</t>
  </si>
  <si>
    <t xml:space="preserve">18069736438	</t>
  </si>
  <si>
    <t>[柏林]柏林检查站查理精选酒店(Select Hotel Berlin Checkpoint Charlie)(91545650)</t>
  </si>
  <si>
    <t>双人房&lt;2人入住&gt;&lt;不退款&gt;&lt;早餐&gt;</t>
  </si>
  <si>
    <t>Korpys/Rosita</t>
  </si>
  <si>
    <t xml:space="preserve">EXPEDIA_1955698258	</t>
  </si>
  <si>
    <t xml:space="preserve">18080508198	</t>
  </si>
  <si>
    <t>[莱比锡]维也纳之家简单莱比锡酒店(Vienna House Easy Leipzig)(55757288)</t>
  </si>
  <si>
    <t>Easy客房&lt;不退款&gt;&lt;2人入住&gt;</t>
  </si>
  <si>
    <t>Bornstaedt/Andreas,Aichele/Andrea</t>
  </si>
  <si>
    <t xml:space="preserve">79634SE049108	</t>
  </si>
  <si>
    <t xml:space="preserve">18084765990	</t>
  </si>
  <si>
    <t>[斯普林菲尔德]绿洲酒店及会议中心 - 阿桑德连锁酒店(Oasis Hotel &amp; Conv Center, Ascend Hotel Collection)(91595616)</t>
  </si>
  <si>
    <t>客房1张特大床&lt;2人入住&gt;&lt;不退款&gt;&lt;早餐&gt;</t>
  </si>
  <si>
    <t>Hernandez/Megan Marie</t>
  </si>
  <si>
    <t xml:space="preserve">16528427	</t>
  </si>
  <si>
    <t xml:space="preserve">18084980279	</t>
  </si>
  <si>
    <t>无障碍双人床房&lt;2人入住&gt;&lt;不退款&gt;</t>
  </si>
  <si>
    <t>WANG/JIAYI,YANG/TAIGE</t>
  </si>
  <si>
    <t xml:space="preserve">2583991	</t>
  </si>
  <si>
    <t xml:space="preserve">18096793183	</t>
  </si>
  <si>
    <t>[巴塞罗那]阿特尼亚海西方酒店 - 仅限成人(Occidental Atenea Mar - Adults Only)(55402810)</t>
  </si>
  <si>
    <t>Buta/George Stelian,Buta/Carmen Lucia</t>
  </si>
  <si>
    <t xml:space="preserve">7353SE038605	</t>
  </si>
  <si>
    <t xml:space="preserve">18097467605	</t>
  </si>
  <si>
    <t>[拉古纳海滩]蒙太奇拉古纳海滩酒店(Montage Laguna Beach)(55380626)</t>
  </si>
  <si>
    <t>地平线海洋房（1张特大床）&lt;2人入住&gt;&lt;不退款&gt;</t>
  </si>
  <si>
    <t>Marvasty/Idean</t>
  </si>
  <si>
    <t xml:space="preserve">18166695	</t>
  </si>
  <si>
    <t xml:space="preserve">18102720464	</t>
  </si>
  <si>
    <t>[拉普拉普]麦克坦宿务都喜天丽度假村(Dusit Thani Mactan Cebu Resort)(91807381)</t>
  </si>
  <si>
    <t>豪华客房, 1 张特大床, 海景&lt;2人入住&gt;&lt;不退款&gt;&lt;早餐&gt;</t>
  </si>
  <si>
    <t>CHOI/SEJUN</t>
  </si>
  <si>
    <t xml:space="preserve">18104129163	</t>
  </si>
  <si>
    <t>[吉隆坡]吉隆坡四季酒店(Four Seasons Hotel Kuala Lumpur)(55542782)</t>
  </si>
  <si>
    <t>城景房&lt;2人入住&gt;&lt;不退款&gt;</t>
  </si>
  <si>
    <t>OOI/WEN SHI</t>
  </si>
  <si>
    <t xml:space="preserve"> 3147415	</t>
  </si>
  <si>
    <t xml:space="preserve">18104307957	</t>
  </si>
  <si>
    <t>[三宝垄]新坎迪新邦利马酒店-三宝垄ASTON(Hotel Neo Candi Simpang Lima - Semarang by ASTON)(55414284)</t>
  </si>
  <si>
    <t>近地天体房&lt;不退款&gt;&lt;2人入住&gt;</t>
  </si>
  <si>
    <t>Takeharu/Azumi</t>
  </si>
  <si>
    <t xml:space="preserve">18107800133	</t>
  </si>
  <si>
    <t>[马六甲]马六甲大西洋住宅公寓酒店(Atlantics Residence Melaka)(89931228)</t>
  </si>
  <si>
    <t>一居室公寓A&lt;2人入住&gt;&lt;不退款&gt;</t>
  </si>
  <si>
    <t>Muthu/Natessa</t>
  </si>
  <si>
    <t xml:space="preserve">1958796460	</t>
  </si>
  <si>
    <t xml:space="preserve">18108138603	</t>
  </si>
  <si>
    <t>[纳柯亚]巴淡岛城市酒店(Batam City Hotel)(91807615)</t>
  </si>
  <si>
    <t>精致套房&lt;2人入住&gt;&lt;不退款&gt;&lt;早餐&gt;</t>
  </si>
  <si>
    <t>Tan/Joel</t>
  </si>
  <si>
    <t xml:space="preserve">18108484098	</t>
  </si>
  <si>
    <t>[科罗拉多]科罗拉多洛伊斯湾度假酒店(Loews Coronado Bay Resort)(55944810)</t>
  </si>
  <si>
    <t>池景2张双人床房&lt;2人入住&gt;&lt;不退款&gt;</t>
  </si>
  <si>
    <t>Chapple/Nicole</t>
  </si>
  <si>
    <t xml:space="preserve">70563SE133917	</t>
  </si>
  <si>
    <t xml:space="preserve">18114333156	</t>
  </si>
  <si>
    <t>[陶尔米纳]伊索拉贝拉酒店(Hotel Isola Bella)(55932704)</t>
  </si>
  <si>
    <t>海景三人房&lt;2人入住&gt;&lt;不退款&gt;</t>
  </si>
  <si>
    <t>JIN/YAN,QI/YUE</t>
  </si>
  <si>
    <t xml:space="preserve">10480	</t>
  </si>
  <si>
    <t xml:space="preserve">18128015302	</t>
  </si>
  <si>
    <t>[布拉格]布拉格987设计酒店(987 Design Prague Hotel)(55505281)</t>
  </si>
  <si>
    <t>Nilsson/Alecsander Javier</t>
  </si>
  <si>
    <t xml:space="preserve">148945	</t>
  </si>
  <si>
    <t xml:space="preserve">18135903344	</t>
  </si>
  <si>
    <t>[日内瓦]日内瓦沃里克酒店(Warwick Geneva)(55745144)</t>
  </si>
  <si>
    <t>经典双人房&lt;2人入住&gt;&lt;不退款&gt;</t>
  </si>
  <si>
    <t>Godat/Sebastien</t>
  </si>
  <si>
    <t xml:space="preserve">2593489	</t>
  </si>
  <si>
    <t xml:space="preserve">EXP-1961130296	</t>
  </si>
  <si>
    <t xml:space="preserve">18135949431	</t>
  </si>
  <si>
    <t>[Isola]塞提雅布迪美爵酒店(Grand Mercure Bandung Setiabudi)(70391172)</t>
  </si>
  <si>
    <t>高级房, 1 张大床&lt;2人入住&gt;&lt;不退款&gt;</t>
  </si>
  <si>
    <t>Kurnia/Leny</t>
  </si>
  <si>
    <t xml:space="preserve">8814WFG568	</t>
  </si>
  <si>
    <t xml:space="preserve">18135940851	</t>
  </si>
  <si>
    <t>双人房&lt;2人入住&gt;&lt;不退款&gt;</t>
  </si>
  <si>
    <t>Schroeder/Christof,Schroeder/Joelle</t>
  </si>
  <si>
    <t xml:space="preserve">EXPEDIA_1961144677	</t>
  </si>
  <si>
    <t xml:space="preserve">18145217052	</t>
  </si>
  <si>
    <t>[阿布扎比]阿布扎比皇冠假日酒店(Crowne Plaza Abu Dhabi)(55707453)</t>
  </si>
  <si>
    <t>标准房&lt;2人入住&gt;&lt;不退款&gt;</t>
  </si>
  <si>
    <t>Tierro/Ian Paul Doctolero</t>
  </si>
  <si>
    <t xml:space="preserve">45696712	</t>
  </si>
  <si>
    <t xml:space="preserve">18145292799	</t>
  </si>
  <si>
    <t>[瓜卢流斯]多马尼酒店(Hotel Domani)(89920102)</t>
  </si>
  <si>
    <t>标准双人间&lt;2人入住&gt;&lt;不退款&gt;&lt;早餐&gt;</t>
  </si>
  <si>
    <t>Peres/Emilio Carlos</t>
  </si>
  <si>
    <t xml:space="preserve">750638448	</t>
  </si>
  <si>
    <t xml:space="preserve">18145473411	</t>
  </si>
  <si>
    <t>[弗吉尼亚海滩]维吉尼亚海滩马格努森汽车旅馆(Magnuson Hotel Virginia Beach)(91810146)</t>
  </si>
  <si>
    <t>转角特大床房-可吸烟&lt;2人入住&gt;&lt;不退款&gt;</t>
  </si>
  <si>
    <t>Hughes/Candace</t>
  </si>
  <si>
    <t xml:space="preserve">3299481-1	</t>
  </si>
  <si>
    <t xml:space="preserve">18145884680	</t>
  </si>
  <si>
    <t>[唐格朗]维加蛇象牙酒店(Vega Hotel Gading Serpong)(55944575)</t>
  </si>
  <si>
    <t>sun/miao</t>
  </si>
  <si>
    <t xml:space="preserve">18146724071	</t>
  </si>
  <si>
    <t>[Bancarkembar]阿斯顿帝国普禾加多(ASTON Imperium Purwokerto)(55573074)</t>
  </si>
  <si>
    <t>豪华间&lt;不退款&gt;&lt;2人入住&gt;</t>
  </si>
  <si>
    <t>Dae hyeon/Seo</t>
  </si>
  <si>
    <t xml:space="preserve">2595288	</t>
  </si>
  <si>
    <t xml:space="preserve">18146765452	</t>
  </si>
  <si>
    <t>[弗尼斯克里克]死亡谷农场旅馆 - 位于国家公园内(The Ranch at Death Valley – Inside the Park)(55402670)</t>
  </si>
  <si>
    <t>2张大床房&lt;不退款&gt;&lt;2人入住&gt;</t>
  </si>
  <si>
    <t>LIU/HAO,Wu/Sheng</t>
  </si>
  <si>
    <t xml:space="preserve">FGPX7R3X45	</t>
  </si>
  <si>
    <t xml:space="preserve">18149009668	</t>
  </si>
  <si>
    <t>[泗水]泗水皇冠太子酒店(Crown Prince Surabaya Hotel)(55884370)</t>
  </si>
  <si>
    <t>安逸双床房&lt;不退款&gt;&lt;2人入住&gt;</t>
  </si>
  <si>
    <t>Oktavia/Vicky,Oktavia/Vicky</t>
  </si>
  <si>
    <t xml:space="preserve">18149156786	</t>
  </si>
  <si>
    <t>[腓特烈西亚]托尼特酒店&amp;会议中心(Trinity Hotel &amp; Konference Center)(89918001)</t>
  </si>
  <si>
    <t>标准双人房/双床房&lt;2人入住&gt;&lt;不退款&gt;&lt;早餐&gt;</t>
  </si>
  <si>
    <t>LAPOCHKIN/LEV</t>
  </si>
  <si>
    <t xml:space="preserve">77702856	</t>
  </si>
  <si>
    <t xml:space="preserve">18149392001	</t>
  </si>
  <si>
    <t>[河内]哈莱酒店(Halais Hotel)(55801149)</t>
  </si>
  <si>
    <t>尊贵房&lt;2人入住&gt;&lt;不退款&gt;</t>
  </si>
  <si>
    <t>HE/XIAOJIE</t>
  </si>
  <si>
    <t xml:space="preserve">18149383616	</t>
  </si>
  <si>
    <t>[芭堤雅]芭堤雅中央大道酒店(Centra by Centara Avenue Hotel Pattaya)(55599173)</t>
  </si>
  <si>
    <t>高级大号床房&lt;不退款&gt;&lt;2人入住&gt;</t>
  </si>
  <si>
    <t>kaza/Venkata Arvind</t>
  </si>
  <si>
    <t xml:space="preserve">2595556	</t>
  </si>
  <si>
    <t xml:space="preserve">34970SE001707	</t>
  </si>
  <si>
    <t xml:space="preserve">18149477472	</t>
  </si>
  <si>
    <t>[打横]塔西克马拉雅法维酒店(Favehotel Tasikmalaya)(55812331)</t>
  </si>
  <si>
    <t>清新房&lt;2人入住&gt;&lt;不退款&gt;&lt;早餐&gt;</t>
  </si>
  <si>
    <t>Wiguna/Riki</t>
  </si>
  <si>
    <t xml:space="preserve">18149550988	</t>
  </si>
  <si>
    <t>Kobylinski/Tomasz</t>
  </si>
  <si>
    <t xml:space="preserve">18150467344	</t>
  </si>
  <si>
    <t>[北干巴鲁]北干巴鲁飞舞酒店(Favehotel Pekanbaru)(55812266)</t>
  </si>
  <si>
    <t>时尚加大房&lt;不退款&gt;&lt;2人入住&gt;</t>
  </si>
  <si>
    <t>Wicaksono/Yohanes</t>
  </si>
  <si>
    <t xml:space="preserve">18150879862	</t>
  </si>
  <si>
    <t>[爱达荷福尔斯]罗德威酒店(Rodeway Inn Idaho Falls)(90373058)</t>
  </si>
  <si>
    <t>客房(特大床)&lt;2人入住&gt;&lt;不退款&gt;&lt;早餐&gt;</t>
  </si>
  <si>
    <t>Varty/Andrea</t>
  </si>
  <si>
    <t xml:space="preserve">10053366	</t>
  </si>
  <si>
    <t>，</t>
  </si>
  <si>
    <t xml:space="preserve"> 86932 HKD</t>
  </si>
  <si>
    <t>A220622092152481</t>
  </si>
  <si>
    <t>总计：86932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</si>
  <si>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</si>
  <si>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</si>
  <si>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</si>
  <si>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</si>
  <si>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</si>
  <si>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</si>
  <si>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</si>
  <si>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</si>
  <si>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</si>
  <si>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</si>
  <si>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</si>
  <si>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</si>
  <si>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</si>
  <si>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</si>
  <si>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</si>
  <si>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</si>
  <si>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</si>
  <si>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</si>
  <si>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2022-06-18</t>
  </si>
  <si>
    <t>2595862</t>
  </si>
  <si>
    <t>北干巴鲁阿斯顿国际度假住宅酒店</t>
  </si>
  <si>
    <t>Wicaksono Yohanes</t>
  </si>
  <si>
    <t>2022-06-19</t>
  </si>
  <si>
    <t>退房日周结</t>
  </si>
  <si>
    <t>160.32</t>
  </si>
  <si>
    <t>187.00</t>
  </si>
  <si>
    <t>0</t>
  </si>
  <si>
    <t>0.00</t>
  </si>
  <si>
    <t>携程汇智国际直连</t>
  </si>
  <si>
    <t>925</t>
  </si>
  <si>
    <t>2022-06-18 20:21:44</t>
  </si>
  <si>
    <t>否</t>
  </si>
  <si>
    <t>汇智国际旅游发展有限公司</t>
  </si>
  <si>
    <t>直连</t>
  </si>
  <si>
    <t>2595611</t>
  </si>
  <si>
    <t>普禾加多阿斯顿会议中心酒店</t>
  </si>
  <si>
    <t>Kobylinski Tomasz</t>
  </si>
  <si>
    <t>285.48</t>
  </si>
  <si>
    <t>333.00</t>
  </si>
  <si>
    <t>2022-06-18 17:12:02</t>
  </si>
  <si>
    <t>2595590</t>
  </si>
  <si>
    <t>塔西克马拉雅法维酒店</t>
  </si>
  <si>
    <t>Wiguna Riki</t>
  </si>
  <si>
    <t>229.76</t>
  </si>
  <si>
    <t>268.00</t>
  </si>
  <si>
    <t>2022-06-18 16:58:41</t>
  </si>
  <si>
    <t>2595558</t>
  </si>
  <si>
    <t>哈莱酒店</t>
  </si>
  <si>
    <t>HE XIAOJIE</t>
  </si>
  <si>
    <t>354.06</t>
  </si>
  <si>
    <t>413.00</t>
  </si>
  <si>
    <t>2022-06-18 16:52:08</t>
  </si>
  <si>
    <t>2595556</t>
  </si>
  <si>
    <t>芭堤雅盛泰中央大道酒店</t>
  </si>
  <si>
    <t>kaza Venkata Arvind</t>
  </si>
  <si>
    <t>241.76</t>
  </si>
  <si>
    <t>282.00</t>
  </si>
  <si>
    <t>2022-06-18 16:51:14</t>
  </si>
  <si>
    <t>2595524</t>
  </si>
  <si>
    <t>三一酒店及会议中心</t>
  </si>
  <si>
    <t>LAPOCHKIN LEV</t>
  </si>
  <si>
    <t>776.71</t>
  </si>
  <si>
    <t>906.00</t>
  </si>
  <si>
    <t>2022-06-18 16:26:38</t>
  </si>
  <si>
    <t>2595498</t>
  </si>
  <si>
    <t>泗水市中心皇太子酒店</t>
  </si>
  <si>
    <t>Oktavia Vicky,Oktavia Vicky</t>
  </si>
  <si>
    <t>216.90</t>
  </si>
  <si>
    <t>253.00</t>
  </si>
  <si>
    <t>2022-06-18 16:03:25</t>
  </si>
  <si>
    <t>2595297</t>
  </si>
  <si>
    <t>死亡谷农场旅馆 - 位于国家公园内</t>
  </si>
  <si>
    <t>LIU HAO,Wu Sheng</t>
  </si>
  <si>
    <t>1616.87</t>
  </si>
  <si>
    <t>1886.00</t>
  </si>
  <si>
    <t>2022-06-18 13:25:48</t>
  </si>
  <si>
    <t>2595288</t>
  </si>
  <si>
    <t>Dae hyeon Seo</t>
  </si>
  <si>
    <t>251.19</t>
  </si>
  <si>
    <t>293.00</t>
  </si>
  <si>
    <t>2022-06-18 13:19:22</t>
  </si>
  <si>
    <t>2595058</t>
  </si>
  <si>
    <t>维加蛇象牙酒店</t>
  </si>
  <si>
    <t>sun miao</t>
  </si>
  <si>
    <t>284.62</t>
  </si>
  <si>
    <t>332.00</t>
  </si>
  <si>
    <t>2022-06-18 10:33:53</t>
  </si>
  <si>
    <t>2594941</t>
  </si>
  <si>
    <t>Magnuson Hotel Virginia Beach</t>
  </si>
  <si>
    <t>Hughes Candace</t>
  </si>
  <si>
    <t>953.32</t>
  </si>
  <si>
    <t>1112.00</t>
  </si>
  <si>
    <t>2022-06-18 08:49:18</t>
  </si>
  <si>
    <t>2594856</t>
  </si>
  <si>
    <t>多马尼酒店</t>
  </si>
  <si>
    <t>Peres Emilio Carlos</t>
  </si>
  <si>
    <t>252.90</t>
  </si>
  <si>
    <t>295.00</t>
  </si>
  <si>
    <t>2022-06-18 05:41:59</t>
  </si>
  <si>
    <t>2594793</t>
  </si>
  <si>
    <t>阿布扎比皇冠假日酒店</t>
  </si>
  <si>
    <t>Tierro Ian Paul Doctolero</t>
  </si>
  <si>
    <t>325.77</t>
  </si>
  <si>
    <t>380.00</t>
  </si>
  <si>
    <t>2022-06-18 03:31:58</t>
  </si>
  <si>
    <t>2022-06-17</t>
  </si>
  <si>
    <t>2593506</t>
  </si>
  <si>
    <t>塞提雅布迪美爵酒店</t>
  </si>
  <si>
    <t>Kurnia Leny</t>
  </si>
  <si>
    <t>1395.81</t>
  </si>
  <si>
    <t>1631.00</t>
  </si>
  <si>
    <t>2022-06-17 04:23:25</t>
  </si>
  <si>
    <t>2595935</t>
  </si>
  <si>
    <t>罗德威酒店</t>
  </si>
  <si>
    <t>Varty Andrea</t>
  </si>
  <si>
    <t>760.43</t>
  </si>
  <si>
    <t>887.00</t>
  </si>
  <si>
    <t>2022-06-18 21:51:21</t>
  </si>
  <si>
    <t>2022-06-12</t>
  </si>
  <si>
    <t>2588132</t>
  </si>
  <si>
    <t>新坎迪新邦利马酒店-三宝垄ASTON</t>
  </si>
  <si>
    <t>Takeharu Azumi</t>
  </si>
  <si>
    <t>126.72</t>
  </si>
  <si>
    <t>148.00</t>
  </si>
  <si>
    <t>2022-06-12 21:24:42</t>
  </si>
  <si>
    <t>2588081</t>
  </si>
  <si>
    <t>吉隆坡四季酒店</t>
  </si>
  <si>
    <t>OOI WEN SHI</t>
  </si>
  <si>
    <t>2238.11</t>
  </si>
  <si>
    <t>2614.00</t>
  </si>
  <si>
    <t>2022-06-12 20:41:05</t>
  </si>
  <si>
    <t>2587686</t>
  </si>
  <si>
    <t>麦克坦宿雾都喜天丽度假村</t>
  </si>
  <si>
    <t>CHOI SEJUN</t>
  </si>
  <si>
    <t>1263.75</t>
  </si>
  <si>
    <t>1476.00</t>
  </si>
  <si>
    <t>2022-06-12 14:42:29</t>
  </si>
  <si>
    <t>2022-06-11</t>
  </si>
  <si>
    <t>2586825</t>
  </si>
  <si>
    <t>蒙太奇拉古纳海滩酒店</t>
  </si>
  <si>
    <t>Marvasty Idean</t>
  </si>
  <si>
    <t>20439.21</t>
  </si>
  <si>
    <t>23872.00</t>
  </si>
  <si>
    <t>2022-06-11 21:01:21</t>
  </si>
  <si>
    <t>2586607</t>
  </si>
  <si>
    <t>巴塞罗那雅典娜海滨酒店 - 仅限成人入住</t>
  </si>
  <si>
    <t>Buta George Stelian,Buta Carmen Lucia</t>
  </si>
  <si>
    <t>1403.31</t>
  </si>
  <si>
    <t>1639.00</t>
  </si>
  <si>
    <t>2022-06-11 18:30:21</t>
  </si>
  <si>
    <t>2022-06-10</t>
  </si>
  <si>
    <t>2583991</t>
  </si>
  <si>
    <t>华美达伦敦斯坦斯特德机场酒店</t>
  </si>
  <si>
    <t>WANG JIAYI,YANG TAIGE</t>
  </si>
  <si>
    <t>614.24</t>
  </si>
  <si>
    <t>719.00</t>
  </si>
  <si>
    <t>2022-06-10 10:39:54</t>
  </si>
  <si>
    <t>2583896</t>
  </si>
  <si>
    <t>登高精选酒店成员绿洲酒店及会议中心</t>
  </si>
  <si>
    <t>Hernandez Megan Marie</t>
  </si>
  <si>
    <t>1184.91</t>
  </si>
  <si>
    <t>1387.00</t>
  </si>
  <si>
    <t>2022-06-10 09:39:12</t>
  </si>
  <si>
    <t>2022-06-09</t>
  </si>
  <si>
    <t>2582687</t>
  </si>
  <si>
    <t>维也纳之家简单莱比锡酒店</t>
  </si>
  <si>
    <t>Bornstaedt Andreas,Aichele Andrea</t>
  </si>
  <si>
    <t>742.37</t>
  </si>
  <si>
    <t>870.00</t>
  </si>
  <si>
    <t>2022-06-09 16:27:25</t>
  </si>
  <si>
    <t>2022-06-03</t>
  </si>
  <si>
    <t>2574744</t>
  </si>
  <si>
    <t>Smith Luke,Zelaya Enamorado Liliana Estefania</t>
  </si>
  <si>
    <t>585.99</t>
  </si>
  <si>
    <t>689.00</t>
  </si>
  <si>
    <t>2022-06-03 04:08:02</t>
  </si>
  <si>
    <t>2574666</t>
  </si>
  <si>
    <t>柏林米特美居酒店</t>
  </si>
  <si>
    <t>Nolte Antonia</t>
  </si>
  <si>
    <t>738.23</t>
  </si>
  <si>
    <t>868.00</t>
  </si>
  <si>
    <t>2022-06-03 01:55:13</t>
  </si>
  <si>
    <t>2022-05-29</t>
  </si>
  <si>
    <t>2567512</t>
  </si>
  <si>
    <t>贝尔塔酒店</t>
  </si>
  <si>
    <t>MICHEL DE CHABANNES Flavien</t>
  </si>
  <si>
    <t>803.03</t>
  </si>
  <si>
    <t>939.00</t>
  </si>
  <si>
    <t>2022-05-29 01:27:33</t>
  </si>
  <si>
    <t>2022-05-22</t>
  </si>
  <si>
    <t>2559678</t>
  </si>
  <si>
    <t>1868 酒店</t>
  </si>
  <si>
    <t>Killian Thomas Charles</t>
  </si>
  <si>
    <t>2010.64</t>
  </si>
  <si>
    <t>2353.00</t>
  </si>
  <si>
    <t>2022-05-22 02:16:47</t>
  </si>
  <si>
    <t>2022-05-20</t>
  </si>
  <si>
    <t>2557468</t>
  </si>
  <si>
    <t>Tudose Alina</t>
  </si>
  <si>
    <t>1591.15</t>
  </si>
  <si>
    <t>1856.00</t>
  </si>
  <si>
    <t>2022-05-20 15:05:16</t>
  </si>
  <si>
    <t>2593501</t>
  </si>
  <si>
    <t>柏林检查站查理精选酒店</t>
  </si>
  <si>
    <t>Schroeder Christof,Schroeder Joelle</t>
  </si>
  <si>
    <t>932.82</t>
  </si>
  <si>
    <t>1090.00</t>
  </si>
  <si>
    <t>2022-06-17 04:11:18</t>
  </si>
  <si>
    <t>2593489</t>
  </si>
  <si>
    <t>日内瓦沃里克酒店</t>
  </si>
  <si>
    <t>Godat Sebastien</t>
  </si>
  <si>
    <t>963.63</t>
  </si>
  <si>
    <t>1126.00</t>
  </si>
  <si>
    <t>2022-06-17 03:44:29</t>
  </si>
  <si>
    <t>2022-06-16</t>
  </si>
  <si>
    <t>2592358</t>
  </si>
  <si>
    <t xml:space="preserve">布拉格987设计酒店 </t>
  </si>
  <si>
    <t>Nilsson Alecsander Javier</t>
  </si>
  <si>
    <t>886.24</t>
  </si>
  <si>
    <t>1034.00</t>
  </si>
  <si>
    <t>2022-06-16 06:46:38</t>
  </si>
  <si>
    <t>2022-06-14</t>
  </si>
  <si>
    <t>2589699</t>
  </si>
  <si>
    <t>伊索拉贝拉酒店</t>
  </si>
  <si>
    <t>JIN YAN,QI YUE</t>
  </si>
  <si>
    <t>2053.28</t>
  </si>
  <si>
    <t>2382.00</t>
  </si>
  <si>
    <t>2022-06-14 06:05:16</t>
  </si>
  <si>
    <t>2022-06-13</t>
  </si>
  <si>
    <t>2588815</t>
  </si>
  <si>
    <t>洛伊斯科罗拉多湾度假酒店</t>
  </si>
  <si>
    <t>Chapple Nicole</t>
  </si>
  <si>
    <t>3064.34</t>
  </si>
  <si>
    <t>3579.00</t>
  </si>
  <si>
    <t>2022-06-13 12:40:07</t>
  </si>
  <si>
    <t>2588704</t>
  </si>
  <si>
    <t>巴淡岛城市酒店</t>
  </si>
  <si>
    <t>Tan Joel</t>
  </si>
  <si>
    <t>253.44</t>
  </si>
  <si>
    <t>296.00</t>
  </si>
  <si>
    <t>2022-06-13 11:21:21</t>
  </si>
  <si>
    <t>2588595</t>
  </si>
  <si>
    <t>马六甲大西洋住宅公寓酒店</t>
  </si>
  <si>
    <t>Muthu Natessa</t>
  </si>
  <si>
    <t>323.64</t>
  </si>
  <si>
    <t>378.00</t>
  </si>
  <si>
    <t>2022-06-13 10:06:18</t>
  </si>
  <si>
    <t>2022-06-08</t>
  </si>
  <si>
    <t>2580519</t>
  </si>
  <si>
    <t>Korpys Rosita</t>
  </si>
  <si>
    <t>1078.40</t>
  </si>
  <si>
    <t>1269.00</t>
  </si>
  <si>
    <t>2022-06-08 01:36:32</t>
  </si>
  <si>
    <t>2022-06-05</t>
  </si>
  <si>
    <t>2577709</t>
  </si>
  <si>
    <t>多哈华威酒店</t>
  </si>
  <si>
    <t>Elhassan Mohamed</t>
  </si>
  <si>
    <t>843.70</t>
  </si>
  <si>
    <t>992.00</t>
  </si>
  <si>
    <t>2022-06-05 20:36:14</t>
  </si>
  <si>
    <t>2022-06-04</t>
  </si>
  <si>
    <t>2576613</t>
  </si>
  <si>
    <t>阿斯顿马迪恩酒店及会议中心</t>
  </si>
  <si>
    <t>YUWONO INDARTO</t>
  </si>
  <si>
    <t>298.56</t>
  </si>
  <si>
    <t>351.00</t>
  </si>
  <si>
    <t>2022-06-04 16:50:18</t>
  </si>
  <si>
    <t>2576524</t>
  </si>
  <si>
    <t>伦敦阿波罗大酒店</t>
  </si>
  <si>
    <t>Kayal Udit,Kayal Udit</t>
  </si>
  <si>
    <t>1227.42</t>
  </si>
  <si>
    <t>1443.00</t>
  </si>
  <si>
    <t>2022-06-04 15:03:19</t>
  </si>
  <si>
    <t>2560266</t>
  </si>
  <si>
    <t>坦帕戈弗雷酒店</t>
  </si>
  <si>
    <t>Rathour Ashish</t>
  </si>
  <si>
    <t>812.63</t>
  </si>
  <si>
    <t>951.00</t>
  </si>
  <si>
    <t>2022-05-22 15:49:27</t>
  </si>
  <si>
    <t>2022-05-10</t>
  </si>
  <si>
    <t>2546270</t>
  </si>
  <si>
    <t>新加坡史各士皇族酒店</t>
  </si>
  <si>
    <t>Mohamed Shahran,See Xiaoqin</t>
  </si>
  <si>
    <t>887.35</t>
  </si>
  <si>
    <t>1033.00</t>
  </si>
  <si>
    <t>2022-05-10 23:21:52</t>
  </si>
  <si>
    <t>2022-04-29</t>
  </si>
  <si>
    <t>2529902</t>
  </si>
  <si>
    <t>哈灵顿酒店</t>
  </si>
  <si>
    <t>Mee Harry</t>
  </si>
  <si>
    <t>2022-06-15</t>
  </si>
  <si>
    <t>4022.62</t>
  </si>
  <si>
    <t>4756.00</t>
  </si>
  <si>
    <t>2022-04-29 23:07:30</t>
  </si>
  <si>
    <t>2022-03-13</t>
  </si>
  <si>
    <t>2465236</t>
  </si>
  <si>
    <t>利奥波德王子丽笙酒店</t>
  </si>
  <si>
    <t>Lampe Katja</t>
  </si>
  <si>
    <t>1222.99</t>
  </si>
  <si>
    <t>1508.00</t>
  </si>
  <si>
    <t>2022-03-13 20:14:54</t>
  </si>
  <si>
    <t>2022-05-19</t>
  </si>
  <si>
    <t>2556880</t>
  </si>
  <si>
    <t>猫头鹰酒店</t>
  </si>
  <si>
    <t>CHIANG CHINGCHE</t>
  </si>
  <si>
    <t>1037.61</t>
  </si>
  <si>
    <t>1204.00</t>
  </si>
  <si>
    <t>2022-05-19 23:18:45</t>
  </si>
  <si>
    <t>2022-05-09</t>
  </si>
  <si>
    <t>2543476</t>
  </si>
  <si>
    <t>舷外珊瑚海滩旅馆</t>
  </si>
  <si>
    <t>HWANG WONJONG</t>
  </si>
  <si>
    <t>8433.13</t>
  </si>
  <si>
    <t>9912.00</t>
  </si>
  <si>
    <t>2022-05-09 09:37:26</t>
  </si>
  <si>
    <t>2022-05-02</t>
  </si>
  <si>
    <t>2533115</t>
  </si>
  <si>
    <t>塔拉祖天使海湾酒店</t>
  </si>
  <si>
    <t>Schoch Reinhard</t>
  </si>
  <si>
    <t>588.83</t>
  </si>
  <si>
    <t>698.00</t>
  </si>
  <si>
    <t>2022-05-02 03:43:05</t>
  </si>
  <si>
    <t>2022-04-28</t>
  </si>
  <si>
    <t>2527506</t>
  </si>
  <si>
    <t>韦伯斯斯堪迪克酒店</t>
  </si>
  <si>
    <t>Mannisto Anna-Maria,Kraama Anni</t>
  </si>
  <si>
    <t>2392.43</t>
  </si>
  <si>
    <t>2858.00</t>
  </si>
  <si>
    <t>2022-04-28 00:51:39</t>
  </si>
  <si>
    <t>2022-04-11</t>
  </si>
  <si>
    <t>2506254</t>
  </si>
  <si>
    <t>保利斯塔新星舒适酒店</t>
  </si>
  <si>
    <t>DE BODT SANTOS ROCHA OTAVIO,VALUZUELA XAVIER CAMILLE</t>
  </si>
  <si>
    <t>709.28</t>
  </si>
  <si>
    <t>872.00</t>
  </si>
  <si>
    <t>2022-04-11 09:48:40</t>
  </si>
  <si>
    <t>2022-04-03</t>
  </si>
  <si>
    <t>2496327</t>
  </si>
  <si>
    <t>SANTOS ROCHA NETO RUY,DE BODT SANTOS ROCHA CLAUDIA</t>
  </si>
  <si>
    <t>714.34</t>
  </si>
  <si>
    <t>878.00</t>
  </si>
  <si>
    <t>2022-04-03 22:50:47</t>
  </si>
  <si>
    <t>2022-04-02</t>
  </si>
  <si>
    <t>2494833</t>
  </si>
  <si>
    <t>门廊酒店</t>
  </si>
  <si>
    <t>RANC Pascal,GAUTHIER Carole</t>
  </si>
  <si>
    <t>1073.82</t>
  </si>
  <si>
    <t>1320.00</t>
  </si>
  <si>
    <t>2022-04-02 20:04:47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</si>
</sst>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44729</v>
      </c>
      <c r="G2" s="6">
        <v>44731</v>
      </c>
      <c r="H2" s="4">
        <v>1</v>
      </c>
      <c r="I2" s="4">
        <v>2</v>
      </c>
      <c r="J2" s="4">
        <v>2</v>
      </c>
      <c r="K2" s="4" t="s">
        <v>30</v>
      </c>
      <c r="L2" s="4">
        <v>1508</v>
      </c>
      <c r="M2" s="4">
        <v>1508</v>
      </c>
      <c r="N2" s="4" t="s">
        <v>31</v>
      </c>
      <c r="O2" s="4" t="s">
        <v>32</v>
      </c>
      <c r="P2" s="4" t="s">
        <v>33</v>
      </c>
      <c r="Q2" s="4">
        <v>0</v>
      </c>
      <c r="R2" s="7">
        <v>44633</v>
      </c>
      <c r="S2" s="6">
        <v>44734</v>
      </c>
      <c r="T2" s="4" t="s">
        <v>34</v>
      </c>
      <c r="U2" s="4">
        <v>1508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44729</v>
      </c>
      <c r="G3" s="6">
        <v>44731</v>
      </c>
      <c r="H3" s="4">
        <v>1</v>
      </c>
      <c r="I3" s="4">
        <v>2</v>
      </c>
      <c r="J3" s="4">
        <v>2</v>
      </c>
      <c r="K3" s="4" t="s">
        <v>30</v>
      </c>
      <c r="L3" s="4">
        <v>1320</v>
      </c>
      <c r="M3" s="4">
        <v>1320</v>
      </c>
      <c r="N3" s="4" t="s">
        <v>40</v>
      </c>
      <c r="O3" s="4" t="s">
        <v>32</v>
      </c>
      <c r="P3" s="4" t="s">
        <v>33</v>
      </c>
      <c r="Q3" s="4">
        <v>0</v>
      </c>
      <c r="R3" s="7">
        <v>44653</v>
      </c>
      <c r="S3" s="6">
        <v>44734</v>
      </c>
      <c r="T3" s="4" t="s">
        <v>34</v>
      </c>
      <c r="U3" s="4">
        <v>1320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44729</v>
      </c>
      <c r="G4" s="6">
        <v>44731</v>
      </c>
      <c r="H4" s="4">
        <v>1</v>
      </c>
      <c r="I4" s="4">
        <v>2</v>
      </c>
      <c r="J4" s="4">
        <v>2</v>
      </c>
      <c r="K4" s="4" t="s">
        <v>30</v>
      </c>
      <c r="L4" s="4">
        <v>878</v>
      </c>
      <c r="M4" s="4">
        <v>878</v>
      </c>
      <c r="N4" s="4" t="s">
        <v>46</v>
      </c>
      <c r="O4" s="4" t="s">
        <v>32</v>
      </c>
      <c r="P4" s="4" t="s">
        <v>33</v>
      </c>
      <c r="Q4" s="4">
        <v>0</v>
      </c>
      <c r="R4" s="7">
        <v>44654</v>
      </c>
      <c r="S4" s="6">
        <v>44734</v>
      </c>
      <c r="T4" s="4" t="s">
        <v>34</v>
      </c>
      <c r="U4" s="4">
        <v>878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44729</v>
      </c>
      <c r="G5" s="6">
        <v>44731</v>
      </c>
      <c r="H5" s="4">
        <v>1</v>
      </c>
      <c r="I5" s="4">
        <v>2</v>
      </c>
      <c r="J5" s="4">
        <v>2</v>
      </c>
      <c r="K5" s="4" t="s">
        <v>30</v>
      </c>
      <c r="L5" s="4">
        <v>872</v>
      </c>
      <c r="M5" s="4">
        <v>872</v>
      </c>
      <c r="N5" s="4" t="s">
        <v>50</v>
      </c>
      <c r="O5" s="4" t="s">
        <v>32</v>
      </c>
      <c r="P5" s="4" t="s">
        <v>33</v>
      </c>
      <c r="Q5" s="4">
        <v>0</v>
      </c>
      <c r="R5" s="7">
        <v>44662</v>
      </c>
      <c r="S5" s="6">
        <v>44734</v>
      </c>
      <c r="T5" s="4" t="s">
        <v>34</v>
      </c>
      <c r="U5" s="4">
        <v>872</v>
      </c>
      <c r="V5" s="4">
        <v>0</v>
      </c>
      <c r="W5" s="4">
        <v>0</v>
      </c>
      <c r="X5" s="4" t="s">
        <v>41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44729</v>
      </c>
      <c r="G6" s="6">
        <v>44731</v>
      </c>
      <c r="H6" s="4">
        <v>1</v>
      </c>
      <c r="I6" s="4">
        <v>2</v>
      </c>
      <c r="J6" s="4">
        <v>2</v>
      </c>
      <c r="K6" s="4" t="s">
        <v>30</v>
      </c>
      <c r="L6" s="4">
        <v>2858</v>
      </c>
      <c r="M6" s="4">
        <v>2858</v>
      </c>
      <c r="N6" s="4" t="s">
        <v>55</v>
      </c>
      <c r="O6" s="4" t="s">
        <v>32</v>
      </c>
      <c r="P6" s="4" t="s">
        <v>33</v>
      </c>
      <c r="Q6" s="4">
        <v>0</v>
      </c>
      <c r="R6" s="7">
        <v>44679</v>
      </c>
      <c r="S6" s="6">
        <v>44734</v>
      </c>
      <c r="T6" s="4" t="s">
        <v>34</v>
      </c>
      <c r="U6" s="4">
        <v>2858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44727</v>
      </c>
      <c r="G7" s="6">
        <v>44731</v>
      </c>
      <c r="H7" s="4">
        <v>1</v>
      </c>
      <c r="I7" s="4">
        <v>4</v>
      </c>
      <c r="J7" s="4">
        <v>4</v>
      </c>
      <c r="K7" s="4" t="s">
        <v>30</v>
      </c>
      <c r="L7" s="4">
        <v>4756</v>
      </c>
      <c r="M7" s="4">
        <v>4756</v>
      </c>
      <c r="N7" s="4" t="s">
        <v>59</v>
      </c>
      <c r="O7" s="4" t="s">
        <v>32</v>
      </c>
      <c r="P7" s="4" t="s">
        <v>33</v>
      </c>
      <c r="Q7" s="4">
        <v>0</v>
      </c>
      <c r="R7" s="7">
        <v>44680</v>
      </c>
      <c r="S7" s="6">
        <v>44734</v>
      </c>
      <c r="T7" s="4" t="s">
        <v>34</v>
      </c>
      <c r="U7" s="4">
        <v>4756</v>
      </c>
      <c r="V7" s="4">
        <v>0</v>
      </c>
      <c r="W7" s="4">
        <v>0</v>
      </c>
      <c r="X7" s="4" t="s">
        <v>41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44730</v>
      </c>
      <c r="G8" s="6">
        <v>44731</v>
      </c>
      <c r="H8" s="4">
        <v>1</v>
      </c>
      <c r="I8" s="4">
        <v>1</v>
      </c>
      <c r="J8" s="4">
        <v>1</v>
      </c>
      <c r="K8" s="4" t="s">
        <v>30</v>
      </c>
      <c r="L8" s="4">
        <v>698</v>
      </c>
      <c r="M8" s="4">
        <v>698</v>
      </c>
      <c r="N8" s="4" t="s">
        <v>64</v>
      </c>
      <c r="O8" s="4" t="s">
        <v>32</v>
      </c>
      <c r="P8" s="4" t="s">
        <v>33</v>
      </c>
      <c r="Q8" s="4">
        <v>0</v>
      </c>
      <c r="R8" s="7">
        <v>44683</v>
      </c>
      <c r="S8" s="6">
        <v>44734</v>
      </c>
      <c r="T8" s="4" t="s">
        <v>34</v>
      </c>
      <c r="U8" s="4">
        <v>698</v>
      </c>
      <c r="V8" s="4">
        <v>0</v>
      </c>
      <c r="W8" s="4">
        <v>0</v>
      </c>
      <c r="X8" s="4" t="s">
        <v>41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44727</v>
      </c>
      <c r="G9" s="6">
        <v>44731</v>
      </c>
      <c r="H9" s="4">
        <v>1</v>
      </c>
      <c r="I9" s="4">
        <v>4</v>
      </c>
      <c r="J9" s="4">
        <v>4</v>
      </c>
      <c r="K9" s="4" t="s">
        <v>30</v>
      </c>
      <c r="L9" s="4">
        <v>9912</v>
      </c>
      <c r="M9" s="4">
        <v>9912</v>
      </c>
      <c r="N9" s="4" t="s">
        <v>69</v>
      </c>
      <c r="O9" s="4" t="s">
        <v>32</v>
      </c>
      <c r="P9" s="4" t="s">
        <v>33</v>
      </c>
      <c r="Q9" s="4">
        <v>0</v>
      </c>
      <c r="R9" s="7">
        <v>44690</v>
      </c>
      <c r="S9" s="6">
        <v>44734</v>
      </c>
      <c r="T9" s="4" t="s">
        <v>34</v>
      </c>
      <c r="U9" s="4">
        <v>9912</v>
      </c>
      <c r="V9" s="4">
        <v>0</v>
      </c>
      <c r="W9" s="4">
        <v>0</v>
      </c>
      <c r="X9" s="4" t="s">
        <v>41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44730</v>
      </c>
      <c r="G10" s="6">
        <v>44731</v>
      </c>
      <c r="H10" s="4">
        <v>1</v>
      </c>
      <c r="I10" s="4">
        <v>1</v>
      </c>
      <c r="J10" s="4">
        <v>1</v>
      </c>
      <c r="K10" s="4" t="s">
        <v>30</v>
      </c>
      <c r="L10" s="4">
        <v>1033</v>
      </c>
      <c r="M10" s="4">
        <v>1033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44691</v>
      </c>
      <c r="S10" s="6">
        <v>44734</v>
      </c>
      <c r="T10" s="4" t="s">
        <v>34</v>
      </c>
      <c r="U10" s="4">
        <v>1033</v>
      </c>
      <c r="V10" s="4">
        <v>0</v>
      </c>
      <c r="W10" s="4">
        <v>0</v>
      </c>
      <c r="X10" s="4" t="s">
        <v>41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44730</v>
      </c>
      <c r="G11" s="6">
        <v>44731</v>
      </c>
      <c r="H11" s="4">
        <v>1</v>
      </c>
      <c r="I11" s="4">
        <v>1</v>
      </c>
      <c r="J11" s="4">
        <v>1</v>
      </c>
      <c r="K11" s="4" t="s">
        <v>30</v>
      </c>
      <c r="L11" s="4">
        <v>1382</v>
      </c>
      <c r="M11" s="4">
        <v>1382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44694</v>
      </c>
      <c r="S11" s="6">
        <v>44734</v>
      </c>
      <c r="T11" s="4" t="s">
        <v>34</v>
      </c>
      <c r="U11" s="4">
        <v>1382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76</v>
      </c>
      <c r="B12" s="4" t="s">
        <v>26</v>
      </c>
      <c r="C12" s="4" t="s">
        <v>80</v>
      </c>
      <c r="D12" s="4" t="s">
        <v>77</v>
      </c>
      <c r="E12" s="4" t="s">
        <v>78</v>
      </c>
      <c r="F12" s="6">
        <v>44730</v>
      </c>
      <c r="G12" s="6">
        <v>44731</v>
      </c>
      <c r="H12" s="4">
        <v>1</v>
      </c>
      <c r="I12" s="4">
        <v>1</v>
      </c>
      <c r="J12" s="4">
        <v>1</v>
      </c>
      <c r="K12" s="4" t="s">
        <v>30</v>
      </c>
      <c r="L12" s="4">
        <v>-1382</v>
      </c>
      <c r="M12" s="4">
        <v>-1382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44694</v>
      </c>
      <c r="S12" s="6">
        <v>44734</v>
      </c>
      <c r="T12" s="4" t="s">
        <v>34</v>
      </c>
      <c r="U12" s="4">
        <v>-1382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44730</v>
      </c>
      <c r="G13" s="6">
        <v>44731</v>
      </c>
      <c r="H13" s="4">
        <v>1</v>
      </c>
      <c r="I13" s="4">
        <v>1</v>
      </c>
      <c r="J13" s="4">
        <v>1</v>
      </c>
      <c r="K13" s="4" t="s">
        <v>30</v>
      </c>
      <c r="L13" s="4">
        <v>2033</v>
      </c>
      <c r="M13" s="4">
        <v>2033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44697</v>
      </c>
      <c r="S13" s="6">
        <v>44734</v>
      </c>
      <c r="T13" s="4" t="s">
        <v>34</v>
      </c>
      <c r="U13" s="4">
        <v>2033</v>
      </c>
      <c r="V13" s="4">
        <v>0</v>
      </c>
      <c r="W13" s="4">
        <v>0</v>
      </c>
      <c r="X13" s="4" t="s">
        <v>41</v>
      </c>
      <c r="Y13" s="4" t="s">
        <v>85</v>
      </c>
    </row>
    <row r="14" s="4" customFormat="1" spans="1:25">
      <c r="A14" s="4" t="s">
        <v>81</v>
      </c>
      <c r="B14" s="4" t="s">
        <v>26</v>
      </c>
      <c r="C14" s="4" t="s">
        <v>80</v>
      </c>
      <c r="D14" s="4" t="s">
        <v>82</v>
      </c>
      <c r="E14" s="4" t="s">
        <v>83</v>
      </c>
      <c r="F14" s="6">
        <v>44730</v>
      </c>
      <c r="G14" s="6">
        <v>44731</v>
      </c>
      <c r="H14" s="4">
        <v>1</v>
      </c>
      <c r="I14" s="4">
        <v>1</v>
      </c>
      <c r="J14" s="4">
        <v>1</v>
      </c>
      <c r="K14" s="4" t="s">
        <v>30</v>
      </c>
      <c r="L14" s="4">
        <v>-2033</v>
      </c>
      <c r="M14" s="4">
        <v>-2033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44697</v>
      </c>
      <c r="S14" s="6">
        <v>44734</v>
      </c>
      <c r="T14" s="4" t="s">
        <v>34</v>
      </c>
      <c r="U14" s="4">
        <v>-2033</v>
      </c>
      <c r="V14" s="4">
        <v>0</v>
      </c>
      <c r="W14" s="4">
        <v>0</v>
      </c>
      <c r="X14" s="4" t="s">
        <v>41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44730</v>
      </c>
      <c r="G15" s="6">
        <v>44731</v>
      </c>
      <c r="H15" s="4">
        <v>1</v>
      </c>
      <c r="I15" s="4">
        <v>1</v>
      </c>
      <c r="J15" s="4">
        <v>1</v>
      </c>
      <c r="K15" s="4" t="s">
        <v>30</v>
      </c>
      <c r="L15" s="4">
        <v>1204</v>
      </c>
      <c r="M15" s="4">
        <v>1204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44700</v>
      </c>
      <c r="S15" s="6">
        <v>44734</v>
      </c>
      <c r="T15" s="4" t="s">
        <v>34</v>
      </c>
      <c r="U15" s="4">
        <v>1204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39</v>
      </c>
      <c r="F16" s="6">
        <v>44729</v>
      </c>
      <c r="G16" s="6">
        <v>44731</v>
      </c>
      <c r="H16" s="4">
        <v>1</v>
      </c>
      <c r="I16" s="4">
        <v>2</v>
      </c>
      <c r="J16" s="4">
        <v>2</v>
      </c>
      <c r="K16" s="4" t="s">
        <v>30</v>
      </c>
      <c r="L16" s="4">
        <v>1856</v>
      </c>
      <c r="M16" s="4">
        <v>1856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44701</v>
      </c>
      <c r="S16" s="6">
        <v>44734</v>
      </c>
      <c r="T16" s="4" t="s">
        <v>34</v>
      </c>
      <c r="U16" s="4">
        <v>1856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44730</v>
      </c>
      <c r="G17" s="6">
        <v>44731</v>
      </c>
      <c r="H17" s="4">
        <v>1</v>
      </c>
      <c r="I17" s="4">
        <v>1</v>
      </c>
      <c r="J17" s="4">
        <v>1</v>
      </c>
      <c r="K17" s="4" t="s">
        <v>30</v>
      </c>
      <c r="L17" s="4">
        <v>2353</v>
      </c>
      <c r="M17" s="4">
        <v>2353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44703</v>
      </c>
      <c r="S17" s="6">
        <v>44734</v>
      </c>
      <c r="T17" s="4" t="s">
        <v>34</v>
      </c>
      <c r="U17" s="4">
        <v>2353</v>
      </c>
      <c r="V17" s="4">
        <v>0</v>
      </c>
      <c r="W17" s="4">
        <v>0</v>
      </c>
      <c r="X17" s="4" t="s">
        <v>41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44730</v>
      </c>
      <c r="G18" s="6">
        <v>44731</v>
      </c>
      <c r="H18" s="4">
        <v>1</v>
      </c>
      <c r="I18" s="4">
        <v>1</v>
      </c>
      <c r="J18" s="4">
        <v>1</v>
      </c>
      <c r="K18" s="4" t="s">
        <v>30</v>
      </c>
      <c r="L18" s="4">
        <v>951</v>
      </c>
      <c r="M18" s="4">
        <v>951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44703</v>
      </c>
      <c r="S18" s="6">
        <v>44734</v>
      </c>
      <c r="T18" s="4" t="s">
        <v>34</v>
      </c>
      <c r="U18" s="4">
        <v>951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91</v>
      </c>
      <c r="E19" s="4" t="s">
        <v>39</v>
      </c>
      <c r="F19" s="6">
        <v>44730</v>
      </c>
      <c r="G19" s="6">
        <v>44731</v>
      </c>
      <c r="H19" s="4">
        <v>1</v>
      </c>
      <c r="I19" s="4">
        <v>1</v>
      </c>
      <c r="J19" s="4">
        <v>1</v>
      </c>
      <c r="K19" s="4" t="s">
        <v>30</v>
      </c>
      <c r="L19" s="4">
        <v>939</v>
      </c>
      <c r="M19" s="4">
        <v>939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44710</v>
      </c>
      <c r="S19" s="6">
        <v>44734</v>
      </c>
      <c r="T19" s="4" t="s">
        <v>34</v>
      </c>
      <c r="U19" s="4">
        <v>939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44730</v>
      </c>
      <c r="G20" s="6">
        <v>44731</v>
      </c>
      <c r="H20" s="4">
        <v>1</v>
      </c>
      <c r="I20" s="4">
        <v>1</v>
      </c>
      <c r="J20" s="4">
        <v>1</v>
      </c>
      <c r="K20" s="4" t="s">
        <v>30</v>
      </c>
      <c r="L20" s="4">
        <v>868</v>
      </c>
      <c r="M20" s="4">
        <v>868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44715</v>
      </c>
      <c r="S20" s="6">
        <v>44734</v>
      </c>
      <c r="T20" s="4" t="s">
        <v>34</v>
      </c>
      <c r="U20" s="4">
        <v>868</v>
      </c>
      <c r="V20" s="4">
        <v>0</v>
      </c>
      <c r="W20" s="4">
        <v>0</v>
      </c>
      <c r="X20" s="4" t="s">
        <v>41</v>
      </c>
      <c r="Y20" s="4" t="s">
        <v>108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44730</v>
      </c>
      <c r="G21" s="6">
        <v>44731</v>
      </c>
      <c r="H21" s="4">
        <v>1</v>
      </c>
      <c r="I21" s="4">
        <v>1</v>
      </c>
      <c r="J21" s="4">
        <v>1</v>
      </c>
      <c r="K21" s="4" t="s">
        <v>30</v>
      </c>
      <c r="L21" s="4">
        <v>689</v>
      </c>
      <c r="M21" s="4">
        <v>689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44715</v>
      </c>
      <c r="S21" s="6">
        <v>44734</v>
      </c>
      <c r="T21" s="4" t="s">
        <v>34</v>
      </c>
      <c r="U21" s="4">
        <v>689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44730</v>
      </c>
      <c r="G22" s="6">
        <v>44731</v>
      </c>
      <c r="H22" s="4">
        <v>1</v>
      </c>
      <c r="I22" s="4">
        <v>1</v>
      </c>
      <c r="J22" s="4">
        <v>1</v>
      </c>
      <c r="K22" s="4" t="s">
        <v>30</v>
      </c>
      <c r="L22" s="4">
        <v>1443</v>
      </c>
      <c r="M22" s="4">
        <v>1443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44716</v>
      </c>
      <c r="S22" s="6">
        <v>44734</v>
      </c>
      <c r="T22" s="4" t="s">
        <v>34</v>
      </c>
      <c r="U22" s="4">
        <v>1443</v>
      </c>
      <c r="V22" s="4">
        <v>0</v>
      </c>
      <c r="W22" s="4">
        <v>0</v>
      </c>
      <c r="X22" s="4" t="s">
        <v>41</v>
      </c>
      <c r="Y22" s="4" t="s">
        <v>117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120</v>
      </c>
      <c r="F23" s="6">
        <v>44730</v>
      </c>
      <c r="G23" s="6">
        <v>44731</v>
      </c>
      <c r="H23" s="4">
        <v>1</v>
      </c>
      <c r="I23" s="4">
        <v>1</v>
      </c>
      <c r="J23" s="4">
        <v>1</v>
      </c>
      <c r="K23" s="4" t="s">
        <v>30</v>
      </c>
      <c r="L23" s="4">
        <v>351</v>
      </c>
      <c r="M23" s="4">
        <v>351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44716</v>
      </c>
      <c r="S23" s="6">
        <v>44734</v>
      </c>
      <c r="T23" s="4" t="s">
        <v>34</v>
      </c>
      <c r="U23" s="4">
        <v>351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44730</v>
      </c>
      <c r="G24" s="6">
        <v>44731</v>
      </c>
      <c r="H24" s="4">
        <v>1</v>
      </c>
      <c r="I24" s="4">
        <v>1</v>
      </c>
      <c r="J24" s="4">
        <v>1</v>
      </c>
      <c r="K24" s="4" t="s">
        <v>30</v>
      </c>
      <c r="L24" s="4">
        <v>1212</v>
      </c>
      <c r="M24" s="4">
        <v>1212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44717</v>
      </c>
      <c r="S24" s="6">
        <v>44734</v>
      </c>
      <c r="T24" s="4" t="s">
        <v>34</v>
      </c>
      <c r="U24" s="4">
        <v>1212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122</v>
      </c>
      <c r="B25" s="4" t="s">
        <v>26</v>
      </c>
      <c r="C25" s="4" t="s">
        <v>80</v>
      </c>
      <c r="D25" s="4" t="s">
        <v>123</v>
      </c>
      <c r="E25" s="4" t="s">
        <v>124</v>
      </c>
      <c r="F25" s="6">
        <v>44730</v>
      </c>
      <c r="G25" s="6">
        <v>44731</v>
      </c>
      <c r="H25" s="4">
        <v>1</v>
      </c>
      <c r="I25" s="4">
        <v>1</v>
      </c>
      <c r="J25" s="4">
        <v>1</v>
      </c>
      <c r="K25" s="4" t="s">
        <v>30</v>
      </c>
      <c r="L25" s="4">
        <v>-1212</v>
      </c>
      <c r="M25" s="4">
        <v>-1212</v>
      </c>
      <c r="N25" s="4" t="s">
        <v>125</v>
      </c>
      <c r="O25" s="4" t="s">
        <v>32</v>
      </c>
      <c r="P25" s="4" t="s">
        <v>33</v>
      </c>
      <c r="Q25" s="4">
        <v>0</v>
      </c>
      <c r="R25" s="7">
        <v>44717</v>
      </c>
      <c r="S25" s="6">
        <v>44734</v>
      </c>
      <c r="T25" s="4" t="s">
        <v>34</v>
      </c>
      <c r="U25" s="4">
        <v>-1212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123</v>
      </c>
      <c r="E26" s="4" t="s">
        <v>127</v>
      </c>
      <c r="F26" s="6">
        <v>44730</v>
      </c>
      <c r="G26" s="6">
        <v>44731</v>
      </c>
      <c r="H26" s="4">
        <v>1</v>
      </c>
      <c r="I26" s="4">
        <v>1</v>
      </c>
      <c r="J26" s="4">
        <v>1</v>
      </c>
      <c r="K26" s="4" t="s">
        <v>30</v>
      </c>
      <c r="L26" s="4">
        <v>1317</v>
      </c>
      <c r="M26" s="4">
        <v>1317</v>
      </c>
      <c r="N26" s="4" t="s">
        <v>125</v>
      </c>
      <c r="O26" s="4" t="s">
        <v>32</v>
      </c>
      <c r="P26" s="4" t="s">
        <v>33</v>
      </c>
      <c r="Q26" s="4">
        <v>0</v>
      </c>
      <c r="R26" s="7">
        <v>44717</v>
      </c>
      <c r="S26" s="6">
        <v>44734</v>
      </c>
      <c r="T26" s="4" t="s">
        <v>34</v>
      </c>
      <c r="U26" s="4">
        <v>1317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129</v>
      </c>
      <c r="E27" s="4" t="s">
        <v>130</v>
      </c>
      <c r="F27" s="6">
        <v>44729</v>
      </c>
      <c r="G27" s="6">
        <v>44731</v>
      </c>
      <c r="H27" s="4">
        <v>1</v>
      </c>
      <c r="I27" s="4">
        <v>2</v>
      </c>
      <c r="J27" s="4">
        <v>2</v>
      </c>
      <c r="K27" s="4" t="s">
        <v>30</v>
      </c>
      <c r="L27" s="4">
        <v>992</v>
      </c>
      <c r="M27" s="4">
        <v>992</v>
      </c>
      <c r="N27" s="4" t="s">
        <v>131</v>
      </c>
      <c r="O27" s="4" t="s">
        <v>32</v>
      </c>
      <c r="P27" s="4" t="s">
        <v>33</v>
      </c>
      <c r="Q27" s="4">
        <v>0</v>
      </c>
      <c r="R27" s="7">
        <v>44717</v>
      </c>
      <c r="S27" s="6">
        <v>44734</v>
      </c>
      <c r="T27" s="4" t="s">
        <v>34</v>
      </c>
      <c r="U27" s="4">
        <v>992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126</v>
      </c>
      <c r="B28" s="4" t="s">
        <v>26</v>
      </c>
      <c r="C28" s="4" t="s">
        <v>80</v>
      </c>
      <c r="D28" s="4" t="s">
        <v>123</v>
      </c>
      <c r="E28" s="4" t="s">
        <v>127</v>
      </c>
      <c r="F28" s="6">
        <v>44730</v>
      </c>
      <c r="G28" s="6">
        <v>44731</v>
      </c>
      <c r="H28" s="4">
        <v>1</v>
      </c>
      <c r="I28" s="4">
        <v>1</v>
      </c>
      <c r="J28" s="4">
        <v>1</v>
      </c>
      <c r="K28" s="4" t="s">
        <v>30</v>
      </c>
      <c r="L28" s="4">
        <v>-1317</v>
      </c>
      <c r="M28" s="4">
        <v>-1317</v>
      </c>
      <c r="N28" s="4" t="s">
        <v>125</v>
      </c>
      <c r="O28" s="4" t="s">
        <v>32</v>
      </c>
      <c r="P28" s="4" t="s">
        <v>33</v>
      </c>
      <c r="Q28" s="4">
        <v>0</v>
      </c>
      <c r="R28" s="7">
        <v>44717</v>
      </c>
      <c r="S28" s="6">
        <v>44734</v>
      </c>
      <c r="T28" s="4" t="s">
        <v>34</v>
      </c>
      <c r="U28" s="4">
        <v>-1317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134</v>
      </c>
      <c r="F29" s="6">
        <v>44730</v>
      </c>
      <c r="G29" s="6">
        <v>44731</v>
      </c>
      <c r="H29" s="4">
        <v>1</v>
      </c>
      <c r="I29" s="4">
        <v>1</v>
      </c>
      <c r="J29" s="4">
        <v>1</v>
      </c>
      <c r="K29" s="4" t="s">
        <v>30</v>
      </c>
      <c r="L29" s="4">
        <v>1269</v>
      </c>
      <c r="M29" s="4">
        <v>1269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44720</v>
      </c>
      <c r="S29" s="6">
        <v>44734</v>
      </c>
      <c r="T29" s="4" t="s">
        <v>34</v>
      </c>
      <c r="U29" s="4">
        <v>1269</v>
      </c>
      <c r="V29" s="4">
        <v>0</v>
      </c>
      <c r="W29" s="4">
        <v>0</v>
      </c>
      <c r="X29" s="4" t="s">
        <v>41</v>
      </c>
      <c r="Y29" s="4" t="s">
        <v>136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138</v>
      </c>
      <c r="E30" s="4" t="s">
        <v>139</v>
      </c>
      <c r="F30" s="6">
        <v>44730</v>
      </c>
      <c r="G30" s="6">
        <v>44731</v>
      </c>
      <c r="H30" s="4">
        <v>1</v>
      </c>
      <c r="I30" s="4">
        <v>1</v>
      </c>
      <c r="J30" s="4">
        <v>1</v>
      </c>
      <c r="K30" s="4" t="s">
        <v>30</v>
      </c>
      <c r="L30" s="4">
        <v>870</v>
      </c>
      <c r="M30" s="4">
        <v>870</v>
      </c>
      <c r="N30" s="4" t="s">
        <v>140</v>
      </c>
      <c r="O30" s="4" t="s">
        <v>32</v>
      </c>
      <c r="P30" s="4" t="s">
        <v>33</v>
      </c>
      <c r="Q30" s="4">
        <v>0</v>
      </c>
      <c r="R30" s="7">
        <v>44721</v>
      </c>
      <c r="S30" s="6">
        <v>44734</v>
      </c>
      <c r="T30" s="4" t="s">
        <v>34</v>
      </c>
      <c r="U30" s="4">
        <v>870</v>
      </c>
      <c r="V30" s="4">
        <v>0</v>
      </c>
      <c r="W30" s="4">
        <v>0</v>
      </c>
      <c r="X30" s="4" t="s">
        <v>41</v>
      </c>
      <c r="Y30" s="4" t="s">
        <v>141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44730</v>
      </c>
      <c r="G31" s="6">
        <v>44731</v>
      </c>
      <c r="H31" s="4">
        <v>1</v>
      </c>
      <c r="I31" s="4">
        <v>1</v>
      </c>
      <c r="J31" s="4">
        <v>1</v>
      </c>
      <c r="K31" s="4" t="s">
        <v>30</v>
      </c>
      <c r="L31" s="4">
        <v>1387</v>
      </c>
      <c r="M31" s="4">
        <v>1387</v>
      </c>
      <c r="N31" s="4" t="s">
        <v>145</v>
      </c>
      <c r="O31" s="4" t="s">
        <v>32</v>
      </c>
      <c r="P31" s="4" t="s">
        <v>33</v>
      </c>
      <c r="Q31" s="4">
        <v>0</v>
      </c>
      <c r="R31" s="7">
        <v>44722</v>
      </c>
      <c r="S31" s="6">
        <v>44734</v>
      </c>
      <c r="T31" s="4" t="s">
        <v>34</v>
      </c>
      <c r="U31" s="4">
        <v>1387</v>
      </c>
      <c r="V31" s="4">
        <v>0</v>
      </c>
      <c r="W31" s="4">
        <v>0</v>
      </c>
      <c r="X31" s="4" t="s">
        <v>41</v>
      </c>
      <c r="Y31" s="4" t="s">
        <v>146</v>
      </c>
    </row>
    <row r="32" s="4" customFormat="1" spans="1:25">
      <c r="A32" s="4" t="s">
        <v>147</v>
      </c>
      <c r="B32" s="4" t="s">
        <v>26</v>
      </c>
      <c r="C32" s="4" t="s">
        <v>27</v>
      </c>
      <c r="D32" s="4" t="s">
        <v>110</v>
      </c>
      <c r="E32" s="4" t="s">
        <v>148</v>
      </c>
      <c r="F32" s="6">
        <v>44730</v>
      </c>
      <c r="G32" s="6">
        <v>44731</v>
      </c>
      <c r="H32" s="4">
        <v>1</v>
      </c>
      <c r="I32" s="4">
        <v>1</v>
      </c>
      <c r="J32" s="4">
        <v>1</v>
      </c>
      <c r="K32" s="4" t="s">
        <v>30</v>
      </c>
      <c r="L32" s="4">
        <v>719</v>
      </c>
      <c r="M32" s="4">
        <v>719</v>
      </c>
      <c r="N32" s="4" t="s">
        <v>149</v>
      </c>
      <c r="O32" s="4" t="s">
        <v>32</v>
      </c>
      <c r="P32" s="4" t="s">
        <v>33</v>
      </c>
      <c r="Q32" s="4">
        <v>0</v>
      </c>
      <c r="R32" s="7">
        <v>44722</v>
      </c>
      <c r="S32" s="6">
        <v>44734</v>
      </c>
      <c r="T32" s="4" t="s">
        <v>34</v>
      </c>
      <c r="U32" s="4">
        <v>719</v>
      </c>
      <c r="V32" s="4">
        <v>0</v>
      </c>
      <c r="W32" s="4">
        <v>0</v>
      </c>
      <c r="X32" s="4" t="s">
        <v>150</v>
      </c>
      <c r="Y32" s="4" t="s">
        <v>41</v>
      </c>
    </row>
    <row r="33" s="4" customFormat="1" spans="1:25">
      <c r="A33" s="4" t="s">
        <v>151</v>
      </c>
      <c r="B33" s="4" t="s">
        <v>26</v>
      </c>
      <c r="C33" s="4" t="s">
        <v>27</v>
      </c>
      <c r="D33" s="4" t="s">
        <v>152</v>
      </c>
      <c r="E33" s="4" t="s">
        <v>130</v>
      </c>
      <c r="F33" s="6">
        <v>44730</v>
      </c>
      <c r="G33" s="6">
        <v>44731</v>
      </c>
      <c r="H33" s="4">
        <v>1</v>
      </c>
      <c r="I33" s="4">
        <v>1</v>
      </c>
      <c r="J33" s="4">
        <v>1</v>
      </c>
      <c r="K33" s="4" t="s">
        <v>30</v>
      </c>
      <c r="L33" s="4">
        <v>1639</v>
      </c>
      <c r="M33" s="4">
        <v>1639</v>
      </c>
      <c r="N33" s="4" t="s">
        <v>153</v>
      </c>
      <c r="O33" s="4" t="s">
        <v>32</v>
      </c>
      <c r="P33" s="4" t="s">
        <v>33</v>
      </c>
      <c r="Q33" s="4">
        <v>0</v>
      </c>
      <c r="R33" s="7">
        <v>44723</v>
      </c>
      <c r="S33" s="6">
        <v>44734</v>
      </c>
      <c r="T33" s="4" t="s">
        <v>34</v>
      </c>
      <c r="U33" s="4">
        <v>1639</v>
      </c>
      <c r="V33" s="4">
        <v>0</v>
      </c>
      <c r="W33" s="4">
        <v>0</v>
      </c>
      <c r="X33" s="4" t="s">
        <v>41</v>
      </c>
      <c r="Y33" s="4" t="s">
        <v>154</v>
      </c>
    </row>
    <row r="34" s="4" customFormat="1" spans="1:25">
      <c r="A34" s="4" t="s">
        <v>155</v>
      </c>
      <c r="B34" s="4" t="s">
        <v>26</v>
      </c>
      <c r="C34" s="4" t="s">
        <v>27</v>
      </c>
      <c r="D34" s="4" t="s">
        <v>156</v>
      </c>
      <c r="E34" s="4" t="s">
        <v>157</v>
      </c>
      <c r="F34" s="6">
        <v>44729</v>
      </c>
      <c r="G34" s="6">
        <v>44731</v>
      </c>
      <c r="H34" s="4">
        <v>1</v>
      </c>
      <c r="I34" s="4">
        <v>2</v>
      </c>
      <c r="J34" s="4">
        <v>2</v>
      </c>
      <c r="K34" s="4" t="s">
        <v>30</v>
      </c>
      <c r="L34" s="4">
        <v>23872</v>
      </c>
      <c r="M34" s="4">
        <v>23872</v>
      </c>
      <c r="N34" s="4" t="s">
        <v>158</v>
      </c>
      <c r="O34" s="4" t="s">
        <v>32</v>
      </c>
      <c r="P34" s="4" t="s">
        <v>33</v>
      </c>
      <c r="Q34" s="4">
        <v>0</v>
      </c>
      <c r="R34" s="7">
        <v>44723</v>
      </c>
      <c r="S34" s="6">
        <v>44734</v>
      </c>
      <c r="T34" s="4" t="s">
        <v>34</v>
      </c>
      <c r="U34" s="4">
        <v>23872</v>
      </c>
      <c r="V34" s="4">
        <v>0</v>
      </c>
      <c r="W34" s="4">
        <v>0</v>
      </c>
      <c r="X34" s="4" t="s">
        <v>41</v>
      </c>
      <c r="Y34" s="4" t="s">
        <v>159</v>
      </c>
    </row>
    <row r="35" s="4" customFormat="1" spans="1:25">
      <c r="A35" s="4" t="s">
        <v>160</v>
      </c>
      <c r="B35" s="4" t="s">
        <v>26</v>
      </c>
      <c r="C35" s="4" t="s">
        <v>27</v>
      </c>
      <c r="D35" s="4" t="s">
        <v>161</v>
      </c>
      <c r="E35" s="4" t="s">
        <v>162</v>
      </c>
      <c r="F35" s="6">
        <v>44730</v>
      </c>
      <c r="G35" s="6">
        <v>44731</v>
      </c>
      <c r="H35" s="4">
        <v>1</v>
      </c>
      <c r="I35" s="4">
        <v>1</v>
      </c>
      <c r="J35" s="4">
        <v>1</v>
      </c>
      <c r="K35" s="4" t="s">
        <v>30</v>
      </c>
      <c r="L35" s="4">
        <v>1476</v>
      </c>
      <c r="M35" s="4">
        <v>1476</v>
      </c>
      <c r="N35" s="4" t="s">
        <v>163</v>
      </c>
      <c r="O35" s="4" t="s">
        <v>32</v>
      </c>
      <c r="P35" s="4" t="s">
        <v>33</v>
      </c>
      <c r="Q35" s="4">
        <v>0</v>
      </c>
      <c r="R35" s="7">
        <v>44724</v>
      </c>
      <c r="S35" s="6">
        <v>44734</v>
      </c>
      <c r="T35" s="4" t="s">
        <v>34</v>
      </c>
      <c r="U35" s="4">
        <v>1476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6">
      <c r="A36" s="4" t="s">
        <v>164</v>
      </c>
      <c r="B36" s="4" t="s">
        <v>26</v>
      </c>
      <c r="C36" s="4" t="s">
        <v>27</v>
      </c>
      <c r="D36" s="4" t="s">
        <v>165</v>
      </c>
      <c r="E36" s="4" t="s">
        <v>166</v>
      </c>
      <c r="F36" s="6">
        <v>44730</v>
      </c>
      <c r="G36" s="6">
        <v>44731</v>
      </c>
      <c r="H36" s="4">
        <v>2</v>
      </c>
      <c r="I36" s="4">
        <v>1</v>
      </c>
      <c r="J36" s="4">
        <v>2</v>
      </c>
      <c r="K36" s="4" t="s">
        <v>30</v>
      </c>
      <c r="L36" s="4">
        <v>2614</v>
      </c>
      <c r="M36" s="4">
        <v>2614</v>
      </c>
      <c r="N36" s="4" t="s">
        <v>167</v>
      </c>
      <c r="O36" s="4" t="s">
        <v>32</v>
      </c>
      <c r="P36" s="4" t="s">
        <v>33</v>
      </c>
      <c r="Q36" s="4">
        <v>0</v>
      </c>
      <c r="R36" s="7">
        <v>44724</v>
      </c>
      <c r="S36" s="6">
        <v>44734</v>
      </c>
      <c r="T36" s="4" t="s">
        <v>34</v>
      </c>
      <c r="U36" s="4">
        <v>2614</v>
      </c>
      <c r="V36" s="4">
        <v>0</v>
      </c>
      <c r="W36" s="4">
        <v>0</v>
      </c>
      <c r="X36" s="4" t="s">
        <v>41</v>
      </c>
      <c r="Y36" s="4">
        <v>3147414</v>
      </c>
      <c r="Z36" s="4" t="s">
        <v>168</v>
      </c>
    </row>
    <row r="37" s="4" customFormat="1" spans="1:25">
      <c r="A37" s="4" t="s">
        <v>169</v>
      </c>
      <c r="B37" s="4" t="s">
        <v>26</v>
      </c>
      <c r="C37" s="4" t="s">
        <v>27</v>
      </c>
      <c r="D37" s="4" t="s">
        <v>170</v>
      </c>
      <c r="E37" s="4" t="s">
        <v>171</v>
      </c>
      <c r="F37" s="6">
        <v>44730</v>
      </c>
      <c r="G37" s="6">
        <v>44731</v>
      </c>
      <c r="H37" s="4">
        <v>1</v>
      </c>
      <c r="I37" s="4">
        <v>1</v>
      </c>
      <c r="J37" s="4">
        <v>1</v>
      </c>
      <c r="K37" s="4" t="s">
        <v>30</v>
      </c>
      <c r="L37" s="4">
        <v>148</v>
      </c>
      <c r="M37" s="4">
        <v>148</v>
      </c>
      <c r="N37" s="4" t="s">
        <v>172</v>
      </c>
      <c r="O37" s="4" t="s">
        <v>32</v>
      </c>
      <c r="P37" s="4" t="s">
        <v>33</v>
      </c>
      <c r="Q37" s="4">
        <v>0</v>
      </c>
      <c r="R37" s="7">
        <v>44724</v>
      </c>
      <c r="S37" s="6">
        <v>44734</v>
      </c>
      <c r="T37" s="4" t="s">
        <v>34</v>
      </c>
      <c r="U37" s="4">
        <v>148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173</v>
      </c>
      <c r="B38" s="4" t="s">
        <v>26</v>
      </c>
      <c r="C38" s="4" t="s">
        <v>27</v>
      </c>
      <c r="D38" s="4" t="s">
        <v>174</v>
      </c>
      <c r="E38" s="4" t="s">
        <v>175</v>
      </c>
      <c r="F38" s="6">
        <v>44730</v>
      </c>
      <c r="G38" s="6">
        <v>44731</v>
      </c>
      <c r="H38" s="4">
        <v>1</v>
      </c>
      <c r="I38" s="4">
        <v>1</v>
      </c>
      <c r="J38" s="4">
        <v>1</v>
      </c>
      <c r="K38" s="4" t="s">
        <v>30</v>
      </c>
      <c r="L38" s="4">
        <v>378</v>
      </c>
      <c r="M38" s="4">
        <v>378</v>
      </c>
      <c r="N38" s="4" t="s">
        <v>176</v>
      </c>
      <c r="O38" s="4" t="s">
        <v>32</v>
      </c>
      <c r="P38" s="4" t="s">
        <v>33</v>
      </c>
      <c r="Q38" s="4">
        <v>0</v>
      </c>
      <c r="R38" s="7">
        <v>44725</v>
      </c>
      <c r="S38" s="6">
        <v>44734</v>
      </c>
      <c r="T38" s="4" t="s">
        <v>34</v>
      </c>
      <c r="U38" s="4">
        <v>378</v>
      </c>
      <c r="V38" s="4">
        <v>0</v>
      </c>
      <c r="W38" s="4">
        <v>0</v>
      </c>
      <c r="X38" s="4" t="s">
        <v>41</v>
      </c>
      <c r="Y38" s="4" t="s">
        <v>177</v>
      </c>
    </row>
    <row r="39" s="4" customFormat="1" spans="1:25">
      <c r="A39" s="4" t="s">
        <v>178</v>
      </c>
      <c r="B39" s="4" t="s">
        <v>26</v>
      </c>
      <c r="C39" s="4" t="s">
        <v>27</v>
      </c>
      <c r="D39" s="4" t="s">
        <v>179</v>
      </c>
      <c r="E39" s="4" t="s">
        <v>180</v>
      </c>
      <c r="F39" s="6">
        <v>44730</v>
      </c>
      <c r="G39" s="6">
        <v>44731</v>
      </c>
      <c r="H39" s="4">
        <v>1</v>
      </c>
      <c r="I39" s="4">
        <v>1</v>
      </c>
      <c r="J39" s="4">
        <v>1</v>
      </c>
      <c r="K39" s="4" t="s">
        <v>30</v>
      </c>
      <c r="L39" s="4">
        <v>296</v>
      </c>
      <c r="M39" s="4">
        <v>296</v>
      </c>
      <c r="N39" s="4" t="s">
        <v>181</v>
      </c>
      <c r="O39" s="4" t="s">
        <v>32</v>
      </c>
      <c r="P39" s="4" t="s">
        <v>33</v>
      </c>
      <c r="Q39" s="4">
        <v>0</v>
      </c>
      <c r="R39" s="7">
        <v>44725</v>
      </c>
      <c r="S39" s="6">
        <v>44734</v>
      </c>
      <c r="T39" s="4" t="s">
        <v>34</v>
      </c>
      <c r="U39" s="4">
        <v>296</v>
      </c>
      <c r="V39" s="4">
        <v>0</v>
      </c>
      <c r="W39" s="4">
        <v>0</v>
      </c>
      <c r="X39" s="4" t="s">
        <v>41</v>
      </c>
      <c r="Y39" s="4" t="s">
        <v>41</v>
      </c>
    </row>
    <row r="40" s="4" customFormat="1" spans="1:25">
      <c r="A40" s="4" t="s">
        <v>182</v>
      </c>
      <c r="B40" s="4" t="s">
        <v>26</v>
      </c>
      <c r="C40" s="4" t="s">
        <v>27</v>
      </c>
      <c r="D40" s="4" t="s">
        <v>183</v>
      </c>
      <c r="E40" s="4" t="s">
        <v>184</v>
      </c>
      <c r="F40" s="6">
        <v>44730</v>
      </c>
      <c r="G40" s="6">
        <v>44731</v>
      </c>
      <c r="H40" s="4">
        <v>1</v>
      </c>
      <c r="I40" s="4">
        <v>1</v>
      </c>
      <c r="J40" s="4">
        <v>1</v>
      </c>
      <c r="K40" s="4" t="s">
        <v>30</v>
      </c>
      <c r="L40" s="4">
        <v>3579</v>
      </c>
      <c r="M40" s="4">
        <v>3579</v>
      </c>
      <c r="N40" s="4" t="s">
        <v>185</v>
      </c>
      <c r="O40" s="4" t="s">
        <v>32</v>
      </c>
      <c r="P40" s="4" t="s">
        <v>33</v>
      </c>
      <c r="Q40" s="4">
        <v>0</v>
      </c>
      <c r="R40" s="7">
        <v>44725</v>
      </c>
      <c r="S40" s="6">
        <v>44734</v>
      </c>
      <c r="T40" s="4" t="s">
        <v>34</v>
      </c>
      <c r="U40" s="4">
        <v>3579</v>
      </c>
      <c r="V40" s="4">
        <v>0</v>
      </c>
      <c r="W40" s="4">
        <v>0</v>
      </c>
      <c r="X40" s="4" t="s">
        <v>41</v>
      </c>
      <c r="Y40" s="4" t="s">
        <v>186</v>
      </c>
    </row>
    <row r="41" s="4" customFormat="1" spans="1:25">
      <c r="A41" s="4" t="s">
        <v>187</v>
      </c>
      <c r="B41" s="4" t="s">
        <v>26</v>
      </c>
      <c r="C41" s="4" t="s">
        <v>27</v>
      </c>
      <c r="D41" s="4" t="s">
        <v>188</v>
      </c>
      <c r="E41" s="4" t="s">
        <v>189</v>
      </c>
      <c r="F41" s="6">
        <v>44729</v>
      </c>
      <c r="G41" s="6">
        <v>44731</v>
      </c>
      <c r="H41" s="4">
        <v>1</v>
      </c>
      <c r="I41" s="4">
        <v>2</v>
      </c>
      <c r="J41" s="4">
        <v>2</v>
      </c>
      <c r="K41" s="4" t="s">
        <v>30</v>
      </c>
      <c r="L41" s="4">
        <v>2382</v>
      </c>
      <c r="M41" s="4">
        <v>2382</v>
      </c>
      <c r="N41" s="4" t="s">
        <v>190</v>
      </c>
      <c r="O41" s="4" t="s">
        <v>32</v>
      </c>
      <c r="P41" s="4" t="s">
        <v>33</v>
      </c>
      <c r="Q41" s="4">
        <v>0</v>
      </c>
      <c r="R41" s="7">
        <v>44726</v>
      </c>
      <c r="S41" s="6">
        <v>44734</v>
      </c>
      <c r="T41" s="4" t="s">
        <v>34</v>
      </c>
      <c r="U41" s="4">
        <v>2382</v>
      </c>
      <c r="V41" s="4">
        <v>0</v>
      </c>
      <c r="W41" s="4">
        <v>0</v>
      </c>
      <c r="X41" s="4" t="s">
        <v>41</v>
      </c>
      <c r="Y41" s="4" t="s">
        <v>191</v>
      </c>
    </row>
    <row r="42" s="4" customFormat="1" spans="1:25">
      <c r="A42" s="4" t="s">
        <v>192</v>
      </c>
      <c r="B42" s="4" t="s">
        <v>26</v>
      </c>
      <c r="C42" s="4" t="s">
        <v>27</v>
      </c>
      <c r="D42" s="4" t="s">
        <v>193</v>
      </c>
      <c r="E42" s="4" t="s">
        <v>130</v>
      </c>
      <c r="F42" s="6">
        <v>44730</v>
      </c>
      <c r="G42" s="6">
        <v>44731</v>
      </c>
      <c r="H42" s="4">
        <v>1</v>
      </c>
      <c r="I42" s="4">
        <v>1</v>
      </c>
      <c r="J42" s="4">
        <v>1</v>
      </c>
      <c r="K42" s="4" t="s">
        <v>30</v>
      </c>
      <c r="L42" s="4">
        <v>1034</v>
      </c>
      <c r="M42" s="4">
        <v>1034</v>
      </c>
      <c r="N42" s="4" t="s">
        <v>194</v>
      </c>
      <c r="O42" s="4" t="s">
        <v>32</v>
      </c>
      <c r="P42" s="4" t="s">
        <v>33</v>
      </c>
      <c r="Q42" s="4">
        <v>0</v>
      </c>
      <c r="R42" s="7">
        <v>44728</v>
      </c>
      <c r="S42" s="6">
        <v>44734</v>
      </c>
      <c r="T42" s="4" t="s">
        <v>34</v>
      </c>
      <c r="U42" s="4">
        <v>1034</v>
      </c>
      <c r="V42" s="4">
        <v>0</v>
      </c>
      <c r="W42" s="4">
        <v>0</v>
      </c>
      <c r="X42" s="4" t="s">
        <v>41</v>
      </c>
      <c r="Y42" s="4" t="s">
        <v>195</v>
      </c>
    </row>
    <row r="43" s="4" customFormat="1" spans="1:25">
      <c r="A43" s="4" t="s">
        <v>196</v>
      </c>
      <c r="B43" s="4" t="s">
        <v>26</v>
      </c>
      <c r="C43" s="4" t="s">
        <v>27</v>
      </c>
      <c r="D43" s="4" t="s">
        <v>197</v>
      </c>
      <c r="E43" s="4" t="s">
        <v>198</v>
      </c>
      <c r="F43" s="6">
        <v>44730</v>
      </c>
      <c r="G43" s="6">
        <v>44731</v>
      </c>
      <c r="H43" s="4">
        <v>1</v>
      </c>
      <c r="I43" s="4">
        <v>1</v>
      </c>
      <c r="J43" s="4">
        <v>1</v>
      </c>
      <c r="K43" s="4" t="s">
        <v>30</v>
      </c>
      <c r="L43" s="4">
        <v>1126</v>
      </c>
      <c r="M43" s="4">
        <v>1126</v>
      </c>
      <c r="N43" s="4" t="s">
        <v>199</v>
      </c>
      <c r="O43" s="4" t="s">
        <v>32</v>
      </c>
      <c r="P43" s="4" t="s">
        <v>33</v>
      </c>
      <c r="Q43" s="4">
        <v>0</v>
      </c>
      <c r="R43" s="7">
        <v>44729</v>
      </c>
      <c r="S43" s="6">
        <v>44734</v>
      </c>
      <c r="T43" s="4" t="s">
        <v>34</v>
      </c>
      <c r="U43" s="4">
        <v>1126</v>
      </c>
      <c r="V43" s="4">
        <v>0</v>
      </c>
      <c r="W43" s="4">
        <v>0</v>
      </c>
      <c r="X43" s="4" t="s">
        <v>200</v>
      </c>
      <c r="Y43" s="4" t="s">
        <v>201</v>
      </c>
    </row>
    <row r="44" s="4" customFormat="1" spans="1:25">
      <c r="A44" s="4" t="s">
        <v>202</v>
      </c>
      <c r="B44" s="4" t="s">
        <v>26</v>
      </c>
      <c r="C44" s="4" t="s">
        <v>27</v>
      </c>
      <c r="D44" s="4" t="s">
        <v>203</v>
      </c>
      <c r="E44" s="4" t="s">
        <v>204</v>
      </c>
      <c r="F44" s="6">
        <v>44729</v>
      </c>
      <c r="G44" s="6">
        <v>44731</v>
      </c>
      <c r="H44" s="4">
        <v>1</v>
      </c>
      <c r="I44" s="4">
        <v>2</v>
      </c>
      <c r="J44" s="4">
        <v>2</v>
      </c>
      <c r="K44" s="4" t="s">
        <v>30</v>
      </c>
      <c r="L44" s="4">
        <v>1631</v>
      </c>
      <c r="M44" s="4">
        <v>1631</v>
      </c>
      <c r="N44" s="4" t="s">
        <v>205</v>
      </c>
      <c r="O44" s="4" t="s">
        <v>32</v>
      </c>
      <c r="P44" s="4" t="s">
        <v>33</v>
      </c>
      <c r="Q44" s="4">
        <v>0</v>
      </c>
      <c r="R44" s="7">
        <v>44729</v>
      </c>
      <c r="S44" s="6">
        <v>44734</v>
      </c>
      <c r="T44" s="4" t="s">
        <v>34</v>
      </c>
      <c r="U44" s="4">
        <v>1631</v>
      </c>
      <c r="V44" s="4">
        <v>0</v>
      </c>
      <c r="W44" s="4">
        <v>0</v>
      </c>
      <c r="X44" s="4" t="s">
        <v>41</v>
      </c>
      <c r="Y44" s="4" t="s">
        <v>206</v>
      </c>
    </row>
    <row r="45" s="4" customFormat="1" spans="1:25">
      <c r="A45" s="4" t="s">
        <v>207</v>
      </c>
      <c r="B45" s="4" t="s">
        <v>26</v>
      </c>
      <c r="C45" s="4" t="s">
        <v>27</v>
      </c>
      <c r="D45" s="4" t="s">
        <v>133</v>
      </c>
      <c r="E45" s="4" t="s">
        <v>208</v>
      </c>
      <c r="F45" s="6">
        <v>44730</v>
      </c>
      <c r="G45" s="6">
        <v>44731</v>
      </c>
      <c r="H45" s="4">
        <v>1</v>
      </c>
      <c r="I45" s="4">
        <v>1</v>
      </c>
      <c r="J45" s="4">
        <v>1</v>
      </c>
      <c r="K45" s="4" t="s">
        <v>30</v>
      </c>
      <c r="L45" s="4">
        <v>1090</v>
      </c>
      <c r="M45" s="4">
        <v>1090</v>
      </c>
      <c r="N45" s="4" t="s">
        <v>209</v>
      </c>
      <c r="O45" s="4" t="s">
        <v>32</v>
      </c>
      <c r="P45" s="4" t="s">
        <v>33</v>
      </c>
      <c r="Q45" s="4">
        <v>0</v>
      </c>
      <c r="R45" s="7">
        <v>44729</v>
      </c>
      <c r="S45" s="6">
        <v>44734</v>
      </c>
      <c r="T45" s="4" t="s">
        <v>34</v>
      </c>
      <c r="U45" s="4">
        <v>1090</v>
      </c>
      <c r="V45" s="4">
        <v>0</v>
      </c>
      <c r="W45" s="4">
        <v>0</v>
      </c>
      <c r="X45" s="4" t="s">
        <v>41</v>
      </c>
      <c r="Y45" s="4" t="s">
        <v>210</v>
      </c>
    </row>
    <row r="46" s="4" customFormat="1" spans="1:25">
      <c r="A46" s="4" t="s">
        <v>211</v>
      </c>
      <c r="B46" s="4" t="s">
        <v>26</v>
      </c>
      <c r="C46" s="4" t="s">
        <v>27</v>
      </c>
      <c r="D46" s="4" t="s">
        <v>212</v>
      </c>
      <c r="E46" s="4" t="s">
        <v>213</v>
      </c>
      <c r="F46" s="6">
        <v>44730</v>
      </c>
      <c r="G46" s="6">
        <v>44731</v>
      </c>
      <c r="H46" s="4">
        <v>1</v>
      </c>
      <c r="I46" s="4">
        <v>1</v>
      </c>
      <c r="J46" s="4">
        <v>1</v>
      </c>
      <c r="K46" s="4" t="s">
        <v>30</v>
      </c>
      <c r="L46" s="4">
        <v>380</v>
      </c>
      <c r="M46" s="4">
        <v>380</v>
      </c>
      <c r="N46" s="4" t="s">
        <v>214</v>
      </c>
      <c r="O46" s="4" t="s">
        <v>32</v>
      </c>
      <c r="P46" s="4" t="s">
        <v>33</v>
      </c>
      <c r="Q46" s="4">
        <v>0</v>
      </c>
      <c r="R46" s="7">
        <v>44730</v>
      </c>
      <c r="S46" s="6">
        <v>44734</v>
      </c>
      <c r="T46" s="4" t="s">
        <v>34</v>
      </c>
      <c r="U46" s="4">
        <v>380</v>
      </c>
      <c r="V46" s="4">
        <v>0</v>
      </c>
      <c r="W46" s="4">
        <v>0</v>
      </c>
      <c r="X46" s="4" t="s">
        <v>41</v>
      </c>
      <c r="Y46" s="4" t="s">
        <v>215</v>
      </c>
    </row>
    <row r="47" s="4" customFormat="1" spans="1:25">
      <c r="A47" s="4" t="s">
        <v>216</v>
      </c>
      <c r="B47" s="4" t="s">
        <v>26</v>
      </c>
      <c r="C47" s="4" t="s">
        <v>27</v>
      </c>
      <c r="D47" s="4" t="s">
        <v>217</v>
      </c>
      <c r="E47" s="4" t="s">
        <v>218</v>
      </c>
      <c r="F47" s="6">
        <v>44730</v>
      </c>
      <c r="G47" s="6">
        <v>44731</v>
      </c>
      <c r="H47" s="4">
        <v>1</v>
      </c>
      <c r="I47" s="4">
        <v>1</v>
      </c>
      <c r="J47" s="4">
        <v>1</v>
      </c>
      <c r="K47" s="4" t="s">
        <v>30</v>
      </c>
      <c r="L47" s="4">
        <v>295</v>
      </c>
      <c r="M47" s="4">
        <v>295</v>
      </c>
      <c r="N47" s="4" t="s">
        <v>219</v>
      </c>
      <c r="O47" s="4" t="s">
        <v>32</v>
      </c>
      <c r="P47" s="4" t="s">
        <v>33</v>
      </c>
      <c r="Q47" s="4">
        <v>0</v>
      </c>
      <c r="R47" s="7">
        <v>44730</v>
      </c>
      <c r="S47" s="6">
        <v>44734</v>
      </c>
      <c r="T47" s="4" t="s">
        <v>34</v>
      </c>
      <c r="U47" s="4">
        <v>295</v>
      </c>
      <c r="V47" s="4">
        <v>0</v>
      </c>
      <c r="W47" s="4">
        <v>0</v>
      </c>
      <c r="X47" s="4" t="s">
        <v>41</v>
      </c>
      <c r="Y47" s="4" t="s">
        <v>220</v>
      </c>
    </row>
    <row r="48" s="4" customFormat="1" spans="1:25">
      <c r="A48" s="4" t="s">
        <v>221</v>
      </c>
      <c r="B48" s="4" t="s">
        <v>26</v>
      </c>
      <c r="C48" s="4" t="s">
        <v>27</v>
      </c>
      <c r="D48" s="4" t="s">
        <v>222</v>
      </c>
      <c r="E48" s="4" t="s">
        <v>223</v>
      </c>
      <c r="F48" s="6">
        <v>44730</v>
      </c>
      <c r="G48" s="6">
        <v>44731</v>
      </c>
      <c r="H48" s="4">
        <v>1</v>
      </c>
      <c r="I48" s="4">
        <v>1</v>
      </c>
      <c r="J48" s="4">
        <v>1</v>
      </c>
      <c r="K48" s="4" t="s">
        <v>30</v>
      </c>
      <c r="L48" s="4">
        <v>1112</v>
      </c>
      <c r="M48" s="4">
        <v>1112</v>
      </c>
      <c r="N48" s="4" t="s">
        <v>224</v>
      </c>
      <c r="O48" s="4" t="s">
        <v>32</v>
      </c>
      <c r="P48" s="4" t="s">
        <v>33</v>
      </c>
      <c r="Q48" s="4">
        <v>0</v>
      </c>
      <c r="R48" s="7">
        <v>44730</v>
      </c>
      <c r="S48" s="6">
        <v>44734</v>
      </c>
      <c r="T48" s="4" t="s">
        <v>34</v>
      </c>
      <c r="U48" s="4">
        <v>1112</v>
      </c>
      <c r="V48" s="4">
        <v>0</v>
      </c>
      <c r="W48" s="4">
        <v>0</v>
      </c>
      <c r="X48" s="4" t="s">
        <v>41</v>
      </c>
      <c r="Y48" s="4" t="s">
        <v>225</v>
      </c>
    </row>
    <row r="49" s="4" customFormat="1" spans="1:25">
      <c r="A49" s="4" t="s">
        <v>226</v>
      </c>
      <c r="B49" s="4" t="s">
        <v>26</v>
      </c>
      <c r="C49" s="4" t="s">
        <v>27</v>
      </c>
      <c r="D49" s="4" t="s">
        <v>227</v>
      </c>
      <c r="E49" s="4" t="s">
        <v>73</v>
      </c>
      <c r="F49" s="6">
        <v>44730</v>
      </c>
      <c r="G49" s="6">
        <v>44731</v>
      </c>
      <c r="H49" s="4">
        <v>1</v>
      </c>
      <c r="I49" s="4">
        <v>1</v>
      </c>
      <c r="J49" s="4">
        <v>1</v>
      </c>
      <c r="K49" s="4" t="s">
        <v>30</v>
      </c>
      <c r="L49" s="4">
        <v>332</v>
      </c>
      <c r="M49" s="4">
        <v>332</v>
      </c>
      <c r="N49" s="4" t="s">
        <v>228</v>
      </c>
      <c r="O49" s="4" t="s">
        <v>32</v>
      </c>
      <c r="P49" s="4" t="s">
        <v>33</v>
      </c>
      <c r="Q49" s="4">
        <v>0</v>
      </c>
      <c r="R49" s="7">
        <v>44730</v>
      </c>
      <c r="S49" s="6">
        <v>44734</v>
      </c>
      <c r="T49" s="4" t="s">
        <v>34</v>
      </c>
      <c r="U49" s="4">
        <v>332</v>
      </c>
      <c r="V49" s="4">
        <v>0</v>
      </c>
      <c r="W49" s="4">
        <v>0</v>
      </c>
      <c r="X49" s="4" t="s">
        <v>41</v>
      </c>
      <c r="Y49" s="4" t="s">
        <v>41</v>
      </c>
    </row>
    <row r="50" s="4" customFormat="1" spans="1:25">
      <c r="A50" s="4" t="s">
        <v>229</v>
      </c>
      <c r="B50" s="4" t="s">
        <v>26</v>
      </c>
      <c r="C50" s="4" t="s">
        <v>27</v>
      </c>
      <c r="D50" s="4" t="s">
        <v>230</v>
      </c>
      <c r="E50" s="4" t="s">
        <v>231</v>
      </c>
      <c r="F50" s="6">
        <v>44730</v>
      </c>
      <c r="G50" s="6">
        <v>44731</v>
      </c>
      <c r="H50" s="4">
        <v>1</v>
      </c>
      <c r="I50" s="4">
        <v>1</v>
      </c>
      <c r="J50" s="4">
        <v>1</v>
      </c>
      <c r="K50" s="4" t="s">
        <v>30</v>
      </c>
      <c r="L50" s="4">
        <v>293</v>
      </c>
      <c r="M50" s="4">
        <v>293</v>
      </c>
      <c r="N50" s="4" t="s">
        <v>232</v>
      </c>
      <c r="O50" s="4" t="s">
        <v>32</v>
      </c>
      <c r="P50" s="4" t="s">
        <v>33</v>
      </c>
      <c r="Q50" s="4">
        <v>0</v>
      </c>
      <c r="R50" s="7">
        <v>44730</v>
      </c>
      <c r="S50" s="6">
        <v>44734</v>
      </c>
      <c r="T50" s="4" t="s">
        <v>34</v>
      </c>
      <c r="U50" s="4">
        <v>293</v>
      </c>
      <c r="V50" s="4">
        <v>0</v>
      </c>
      <c r="W50" s="4">
        <v>0</v>
      </c>
      <c r="X50" s="4" t="s">
        <v>233</v>
      </c>
      <c r="Y50" s="4" t="s">
        <v>41</v>
      </c>
    </row>
    <row r="51" s="4" customFormat="1" spans="1:25">
      <c r="A51" s="4" t="s">
        <v>234</v>
      </c>
      <c r="B51" s="4" t="s">
        <v>26</v>
      </c>
      <c r="C51" s="4" t="s">
        <v>27</v>
      </c>
      <c r="D51" s="4" t="s">
        <v>235</v>
      </c>
      <c r="E51" s="4" t="s">
        <v>236</v>
      </c>
      <c r="F51" s="6">
        <v>44730</v>
      </c>
      <c r="G51" s="6">
        <v>44731</v>
      </c>
      <c r="H51" s="4">
        <v>1</v>
      </c>
      <c r="I51" s="4">
        <v>1</v>
      </c>
      <c r="J51" s="4">
        <v>1</v>
      </c>
      <c r="K51" s="4" t="s">
        <v>30</v>
      </c>
      <c r="L51" s="4">
        <v>1886</v>
      </c>
      <c r="M51" s="4">
        <v>1886</v>
      </c>
      <c r="N51" s="4" t="s">
        <v>237</v>
      </c>
      <c r="O51" s="4" t="s">
        <v>32</v>
      </c>
      <c r="P51" s="4" t="s">
        <v>33</v>
      </c>
      <c r="Q51" s="4">
        <v>0</v>
      </c>
      <c r="R51" s="7">
        <v>44730</v>
      </c>
      <c r="S51" s="6">
        <v>44734</v>
      </c>
      <c r="T51" s="4" t="s">
        <v>34</v>
      </c>
      <c r="U51" s="4">
        <v>1886</v>
      </c>
      <c r="V51" s="4">
        <v>0</v>
      </c>
      <c r="W51" s="4">
        <v>0</v>
      </c>
      <c r="X51" s="4" t="s">
        <v>41</v>
      </c>
      <c r="Y51" s="4" t="s">
        <v>238</v>
      </c>
    </row>
    <row r="52" s="4" customFormat="1" spans="1:25">
      <c r="A52" s="4" t="s">
        <v>239</v>
      </c>
      <c r="B52" s="4" t="s">
        <v>26</v>
      </c>
      <c r="C52" s="4" t="s">
        <v>27</v>
      </c>
      <c r="D52" s="4" t="s">
        <v>240</v>
      </c>
      <c r="E52" s="4" t="s">
        <v>241</v>
      </c>
      <c r="F52" s="6">
        <v>44730</v>
      </c>
      <c r="G52" s="6">
        <v>44731</v>
      </c>
      <c r="H52" s="4">
        <v>1</v>
      </c>
      <c r="I52" s="4">
        <v>1</v>
      </c>
      <c r="J52" s="4">
        <v>1</v>
      </c>
      <c r="K52" s="4" t="s">
        <v>30</v>
      </c>
      <c r="L52" s="4">
        <v>253</v>
      </c>
      <c r="M52" s="4">
        <v>253</v>
      </c>
      <c r="N52" s="4" t="s">
        <v>242</v>
      </c>
      <c r="O52" s="4" t="s">
        <v>32</v>
      </c>
      <c r="P52" s="4" t="s">
        <v>33</v>
      </c>
      <c r="Q52" s="4">
        <v>0</v>
      </c>
      <c r="R52" s="7">
        <v>44730</v>
      </c>
      <c r="S52" s="6">
        <v>44734</v>
      </c>
      <c r="T52" s="4" t="s">
        <v>34</v>
      </c>
      <c r="U52" s="4">
        <v>253</v>
      </c>
      <c r="V52" s="4">
        <v>0</v>
      </c>
      <c r="W52" s="4">
        <v>0</v>
      </c>
      <c r="X52" s="4" t="s">
        <v>41</v>
      </c>
      <c r="Y52" s="4" t="s">
        <v>41</v>
      </c>
    </row>
    <row r="53" s="4" customFormat="1" spans="1:25">
      <c r="A53" s="4" t="s">
        <v>243</v>
      </c>
      <c r="B53" s="4" t="s">
        <v>26</v>
      </c>
      <c r="C53" s="4" t="s">
        <v>27</v>
      </c>
      <c r="D53" s="4" t="s">
        <v>244</v>
      </c>
      <c r="E53" s="4" t="s">
        <v>245</v>
      </c>
      <c r="F53" s="6">
        <v>44730</v>
      </c>
      <c r="G53" s="6">
        <v>44731</v>
      </c>
      <c r="H53" s="4">
        <v>1</v>
      </c>
      <c r="I53" s="4">
        <v>1</v>
      </c>
      <c r="J53" s="4">
        <v>1</v>
      </c>
      <c r="K53" s="4" t="s">
        <v>30</v>
      </c>
      <c r="L53" s="4">
        <v>906</v>
      </c>
      <c r="M53" s="4">
        <v>906</v>
      </c>
      <c r="N53" s="4" t="s">
        <v>246</v>
      </c>
      <c r="O53" s="4" t="s">
        <v>32</v>
      </c>
      <c r="P53" s="4" t="s">
        <v>33</v>
      </c>
      <c r="Q53" s="4">
        <v>0</v>
      </c>
      <c r="R53" s="7">
        <v>44730</v>
      </c>
      <c r="S53" s="6">
        <v>44734</v>
      </c>
      <c r="T53" s="4" t="s">
        <v>34</v>
      </c>
      <c r="U53" s="4">
        <v>906</v>
      </c>
      <c r="V53" s="4">
        <v>0</v>
      </c>
      <c r="W53" s="4">
        <v>0</v>
      </c>
      <c r="X53" s="4" t="s">
        <v>41</v>
      </c>
      <c r="Y53" s="4" t="s">
        <v>247</v>
      </c>
    </row>
    <row r="54" s="4" customFormat="1" spans="1:25">
      <c r="A54" s="4" t="s">
        <v>248</v>
      </c>
      <c r="B54" s="4" t="s">
        <v>26</v>
      </c>
      <c r="C54" s="4" t="s">
        <v>27</v>
      </c>
      <c r="D54" s="4" t="s">
        <v>249</v>
      </c>
      <c r="E54" s="4" t="s">
        <v>250</v>
      </c>
      <c r="F54" s="6">
        <v>44730</v>
      </c>
      <c r="G54" s="6">
        <v>44731</v>
      </c>
      <c r="H54" s="4">
        <v>1</v>
      </c>
      <c r="I54" s="4">
        <v>1</v>
      </c>
      <c r="J54" s="4">
        <v>1</v>
      </c>
      <c r="K54" s="4" t="s">
        <v>30</v>
      </c>
      <c r="L54" s="4">
        <v>413</v>
      </c>
      <c r="M54" s="4">
        <v>413</v>
      </c>
      <c r="N54" s="4" t="s">
        <v>251</v>
      </c>
      <c r="O54" s="4" t="s">
        <v>32</v>
      </c>
      <c r="P54" s="4" t="s">
        <v>33</v>
      </c>
      <c r="Q54" s="4">
        <v>0</v>
      </c>
      <c r="R54" s="7">
        <v>44730</v>
      </c>
      <c r="S54" s="6">
        <v>44734</v>
      </c>
      <c r="T54" s="4" t="s">
        <v>34</v>
      </c>
      <c r="U54" s="4">
        <v>413</v>
      </c>
      <c r="V54" s="4">
        <v>0</v>
      </c>
      <c r="W54" s="4">
        <v>0</v>
      </c>
      <c r="X54" s="4" t="s">
        <v>41</v>
      </c>
      <c r="Y54" s="4" t="s">
        <v>41</v>
      </c>
    </row>
    <row r="55" s="4" customFormat="1" spans="1:25">
      <c r="A55" s="4" t="s">
        <v>252</v>
      </c>
      <c r="B55" s="4" t="s">
        <v>26</v>
      </c>
      <c r="C55" s="4" t="s">
        <v>27</v>
      </c>
      <c r="D55" s="4" t="s">
        <v>253</v>
      </c>
      <c r="E55" s="4" t="s">
        <v>254</v>
      </c>
      <c r="F55" s="6">
        <v>44730</v>
      </c>
      <c r="G55" s="6">
        <v>44731</v>
      </c>
      <c r="H55" s="4">
        <v>1</v>
      </c>
      <c r="I55" s="4">
        <v>1</v>
      </c>
      <c r="J55" s="4">
        <v>1</v>
      </c>
      <c r="K55" s="4" t="s">
        <v>30</v>
      </c>
      <c r="L55" s="4">
        <v>282</v>
      </c>
      <c r="M55" s="4">
        <v>282</v>
      </c>
      <c r="N55" s="4" t="s">
        <v>255</v>
      </c>
      <c r="O55" s="4" t="s">
        <v>32</v>
      </c>
      <c r="P55" s="4" t="s">
        <v>33</v>
      </c>
      <c r="Q55" s="4">
        <v>0</v>
      </c>
      <c r="R55" s="7">
        <v>44730</v>
      </c>
      <c r="S55" s="6">
        <v>44734</v>
      </c>
      <c r="T55" s="4" t="s">
        <v>34</v>
      </c>
      <c r="U55" s="4">
        <v>282</v>
      </c>
      <c r="V55" s="4">
        <v>0</v>
      </c>
      <c r="W55" s="4">
        <v>0</v>
      </c>
      <c r="X55" s="4" t="s">
        <v>256</v>
      </c>
      <c r="Y55" s="4" t="s">
        <v>257</v>
      </c>
    </row>
    <row r="56" s="4" customFormat="1" spans="1:25">
      <c r="A56" s="4" t="s">
        <v>258</v>
      </c>
      <c r="B56" s="4" t="s">
        <v>26</v>
      </c>
      <c r="C56" s="4" t="s">
        <v>27</v>
      </c>
      <c r="D56" s="4" t="s">
        <v>259</v>
      </c>
      <c r="E56" s="4" t="s">
        <v>260</v>
      </c>
      <c r="F56" s="6">
        <v>44730</v>
      </c>
      <c r="G56" s="6">
        <v>44731</v>
      </c>
      <c r="H56" s="4">
        <v>1</v>
      </c>
      <c r="I56" s="4">
        <v>1</v>
      </c>
      <c r="J56" s="4">
        <v>1</v>
      </c>
      <c r="K56" s="4" t="s">
        <v>30</v>
      </c>
      <c r="L56" s="4">
        <v>268</v>
      </c>
      <c r="M56" s="4">
        <v>268</v>
      </c>
      <c r="N56" s="4" t="s">
        <v>261</v>
      </c>
      <c r="O56" s="4" t="s">
        <v>32</v>
      </c>
      <c r="P56" s="4" t="s">
        <v>33</v>
      </c>
      <c r="Q56" s="4">
        <v>0</v>
      </c>
      <c r="R56" s="7">
        <v>44730</v>
      </c>
      <c r="S56" s="6">
        <v>44734</v>
      </c>
      <c r="T56" s="4" t="s">
        <v>34</v>
      </c>
      <c r="U56" s="4">
        <v>268</v>
      </c>
      <c r="V56" s="4">
        <v>0</v>
      </c>
      <c r="W56" s="4">
        <v>0</v>
      </c>
      <c r="X56" s="4" t="s">
        <v>41</v>
      </c>
      <c r="Y56" s="4" t="s">
        <v>41</v>
      </c>
    </row>
    <row r="57" s="4" customFormat="1" spans="1:25">
      <c r="A57" s="4" t="s">
        <v>262</v>
      </c>
      <c r="B57" s="4" t="s">
        <v>26</v>
      </c>
      <c r="C57" s="4" t="s">
        <v>27</v>
      </c>
      <c r="D57" s="4" t="s">
        <v>230</v>
      </c>
      <c r="E57" s="4" t="s">
        <v>231</v>
      </c>
      <c r="F57" s="6">
        <v>44730</v>
      </c>
      <c r="G57" s="6">
        <v>44731</v>
      </c>
      <c r="H57" s="4">
        <v>1</v>
      </c>
      <c r="I57" s="4">
        <v>1</v>
      </c>
      <c r="J57" s="4">
        <v>1</v>
      </c>
      <c r="K57" s="4" t="s">
        <v>30</v>
      </c>
      <c r="L57" s="4">
        <v>333</v>
      </c>
      <c r="M57" s="4">
        <v>333</v>
      </c>
      <c r="N57" s="4" t="s">
        <v>263</v>
      </c>
      <c r="O57" s="4" t="s">
        <v>32</v>
      </c>
      <c r="P57" s="4" t="s">
        <v>33</v>
      </c>
      <c r="Q57" s="4">
        <v>0</v>
      </c>
      <c r="R57" s="7">
        <v>44730</v>
      </c>
      <c r="S57" s="6">
        <v>44734</v>
      </c>
      <c r="T57" s="4" t="s">
        <v>34</v>
      </c>
      <c r="U57" s="4">
        <v>333</v>
      </c>
      <c r="V57" s="4">
        <v>0</v>
      </c>
      <c r="W57" s="4">
        <v>0</v>
      </c>
      <c r="X57" s="4" t="s">
        <v>41</v>
      </c>
      <c r="Y57" s="4" t="s">
        <v>41</v>
      </c>
    </row>
    <row r="58" s="4" customFormat="1" spans="1:25">
      <c r="A58" s="4" t="s">
        <v>264</v>
      </c>
      <c r="B58" s="4" t="s">
        <v>26</v>
      </c>
      <c r="C58" s="4" t="s">
        <v>27</v>
      </c>
      <c r="D58" s="4" t="s">
        <v>265</v>
      </c>
      <c r="E58" s="4" t="s">
        <v>266</v>
      </c>
      <c r="F58" s="6">
        <v>44730</v>
      </c>
      <c r="G58" s="6">
        <v>44731</v>
      </c>
      <c r="H58" s="4">
        <v>1</v>
      </c>
      <c r="I58" s="4">
        <v>1</v>
      </c>
      <c r="J58" s="4">
        <v>1</v>
      </c>
      <c r="K58" s="4" t="s">
        <v>30</v>
      </c>
      <c r="L58" s="4">
        <v>187</v>
      </c>
      <c r="M58" s="4">
        <v>187</v>
      </c>
      <c r="N58" s="4" t="s">
        <v>267</v>
      </c>
      <c r="O58" s="4" t="s">
        <v>32</v>
      </c>
      <c r="P58" s="4" t="s">
        <v>33</v>
      </c>
      <c r="Q58" s="4">
        <v>0</v>
      </c>
      <c r="R58" s="7">
        <v>44730</v>
      </c>
      <c r="S58" s="6">
        <v>44734</v>
      </c>
      <c r="T58" s="4" t="s">
        <v>34</v>
      </c>
      <c r="U58" s="4">
        <v>187</v>
      </c>
      <c r="V58" s="4">
        <v>0</v>
      </c>
      <c r="W58" s="4">
        <v>0</v>
      </c>
      <c r="X58" s="4" t="s">
        <v>41</v>
      </c>
      <c r="Y58" s="4" t="s">
        <v>41</v>
      </c>
    </row>
    <row r="59" s="4" customFormat="1" spans="1:25">
      <c r="A59" s="4" t="s">
        <v>268</v>
      </c>
      <c r="B59" s="4" t="s">
        <v>26</v>
      </c>
      <c r="C59" s="4" t="s">
        <v>27</v>
      </c>
      <c r="D59" s="4" t="s">
        <v>269</v>
      </c>
      <c r="E59" s="4" t="s">
        <v>270</v>
      </c>
      <c r="F59" s="6">
        <v>44730</v>
      </c>
      <c r="G59" s="6">
        <v>44731</v>
      </c>
      <c r="H59" s="4">
        <v>1</v>
      </c>
      <c r="I59" s="4">
        <v>1</v>
      </c>
      <c r="J59" s="4">
        <v>1</v>
      </c>
      <c r="K59" s="4" t="s">
        <v>30</v>
      </c>
      <c r="L59" s="4">
        <v>887</v>
      </c>
      <c r="M59" s="4">
        <v>887</v>
      </c>
      <c r="N59" s="4" t="s">
        <v>271</v>
      </c>
      <c r="O59" s="4" t="s">
        <v>32</v>
      </c>
      <c r="P59" s="4" t="s">
        <v>33</v>
      </c>
      <c r="Q59" s="4">
        <v>0</v>
      </c>
      <c r="R59" s="7">
        <v>44730</v>
      </c>
      <c r="S59" s="6">
        <v>44734</v>
      </c>
      <c r="T59" s="4" t="s">
        <v>34</v>
      </c>
      <c r="U59" s="4">
        <v>887</v>
      </c>
      <c r="V59" s="4">
        <v>0</v>
      </c>
      <c r="W59" s="4">
        <v>0</v>
      </c>
      <c r="X59" s="4" t="s">
        <v>41</v>
      </c>
      <c r="Y59" s="4" t="s">
        <v>272</v>
      </c>
    </row>
    <row r="60" s="4" customFormat="1" spans="1:25">
      <c r="A60" s="4" t="s">
        <v>234</v>
      </c>
      <c r="B60" s="4" t="s">
        <v>26</v>
      </c>
      <c r="C60" s="4" t="s">
        <v>80</v>
      </c>
      <c r="D60" s="4" t="s">
        <v>235</v>
      </c>
      <c r="E60" s="4" t="s">
        <v>236</v>
      </c>
      <c r="F60" s="6">
        <v>44730</v>
      </c>
      <c r="G60" s="6">
        <v>44731</v>
      </c>
      <c r="H60" s="4">
        <v>1</v>
      </c>
      <c r="I60" s="4">
        <v>1</v>
      </c>
      <c r="J60" s="4">
        <v>1</v>
      </c>
      <c r="K60" s="4" t="s">
        <v>30</v>
      </c>
      <c r="L60" s="4">
        <v>-1886</v>
      </c>
      <c r="M60" s="4">
        <v>-1886</v>
      </c>
      <c r="N60" s="4" t="s">
        <v>237</v>
      </c>
      <c r="O60" s="4" t="s">
        <v>32</v>
      </c>
      <c r="P60" s="4" t="s">
        <v>33</v>
      </c>
      <c r="Q60" s="4">
        <v>0</v>
      </c>
      <c r="R60" s="7">
        <v>44730</v>
      </c>
      <c r="S60" s="6">
        <v>44734</v>
      </c>
      <c r="T60" s="4" t="s">
        <v>34</v>
      </c>
      <c r="U60" s="4">
        <v>-1886</v>
      </c>
      <c r="V60" s="4">
        <v>0</v>
      </c>
      <c r="W60" s="4">
        <v>0</v>
      </c>
      <c r="X60" s="4" t="s">
        <v>41</v>
      </c>
      <c r="Y60" s="4" t="s">
        <v>238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4"/>
  <sheetViews>
    <sheetView tabSelected="1" topLeftCell="A45" workbookViewId="0">
      <selection activeCell="D60" sqref="D60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273</v>
      </c>
    </row>
    <row r="2" s="4" customFormat="1" spans="1:9">
      <c r="A2" s="5">
        <v>17641545337</v>
      </c>
      <c r="B2" s="6">
        <v>44729</v>
      </c>
      <c r="C2" s="6">
        <v>44731</v>
      </c>
      <c r="D2" s="4">
        <v>1508</v>
      </c>
      <c r="E2" s="4" t="str">
        <f>VLOOKUP(A2,HOP!A:L,12,0)</f>
        <v>1508.00</v>
      </c>
      <c r="F2" s="4" t="str">
        <f>VLOOKUP(A2,HOP!A:C,3,0)</f>
        <v>2465236</v>
      </c>
      <c r="G2" s="4">
        <f>D2-E2</f>
        <v>0</v>
      </c>
      <c r="H2" s="4" t="str">
        <f>$H$1&amp;F2</f>
        <v>，2465236</v>
      </c>
      <c r="I2" s="4" t="str">
        <f>VLOOKUP(A2,HOP!A:U,21,0)</f>
        <v>直连</v>
      </c>
    </row>
    <row r="3" s="4" customFormat="1" spans="1:9">
      <c r="A3" s="5">
        <v>17752466900</v>
      </c>
      <c r="B3" s="6">
        <v>44729</v>
      </c>
      <c r="C3" s="6">
        <v>44731</v>
      </c>
      <c r="D3" s="4">
        <v>1320</v>
      </c>
      <c r="E3" s="4" t="str">
        <f>VLOOKUP(A3,HOP!A:L,12,0)</f>
        <v>1320.00</v>
      </c>
      <c r="F3" s="4" t="str">
        <f>VLOOKUP(A3,HOP!A:C,3,0)</f>
        <v>2494833</v>
      </c>
      <c r="G3" s="4">
        <f t="shared" ref="G3:G34" si="0">D3-E3</f>
        <v>0</v>
      </c>
      <c r="H3" s="4" t="str">
        <f t="shared" ref="H3:H34" si="1">$H$1&amp;F3</f>
        <v>，2494833</v>
      </c>
      <c r="I3" s="4" t="str">
        <f>VLOOKUP(A3,HOP!A:U,21,0)</f>
        <v>直连</v>
      </c>
    </row>
    <row r="4" s="4" customFormat="1" spans="1:9">
      <c r="A4" s="5">
        <v>17760265501</v>
      </c>
      <c r="B4" s="6">
        <v>44729</v>
      </c>
      <c r="C4" s="6">
        <v>44731</v>
      </c>
      <c r="D4" s="4">
        <v>878</v>
      </c>
      <c r="E4" s="4" t="str">
        <f>VLOOKUP(A4,HOP!A:L,12,0)</f>
        <v>878.00</v>
      </c>
      <c r="F4" s="4" t="str">
        <f>VLOOKUP(A4,HOP!A:C,3,0)</f>
        <v>2496327</v>
      </c>
      <c r="G4" s="4">
        <f t="shared" si="0"/>
        <v>0</v>
      </c>
      <c r="H4" s="4" t="str">
        <f t="shared" si="1"/>
        <v>，2496327</v>
      </c>
      <c r="I4" s="4" t="str">
        <f>VLOOKUP(A4,HOP!A:U,21,0)</f>
        <v>直连</v>
      </c>
    </row>
    <row r="5" s="4" customFormat="1" spans="1:9">
      <c r="A5" s="5">
        <v>17789274593</v>
      </c>
      <c r="B5" s="6">
        <v>44729</v>
      </c>
      <c r="C5" s="6">
        <v>44731</v>
      </c>
      <c r="D5" s="4">
        <v>872</v>
      </c>
      <c r="E5" s="4" t="str">
        <f>VLOOKUP(A5,HOP!A:L,12,0)</f>
        <v>872.00</v>
      </c>
      <c r="F5" s="4" t="str">
        <f>VLOOKUP(A5,HOP!A:C,3,0)</f>
        <v>2506254</v>
      </c>
      <c r="G5" s="4">
        <f t="shared" si="0"/>
        <v>0</v>
      </c>
      <c r="H5" s="4" t="str">
        <f t="shared" si="1"/>
        <v>，2506254</v>
      </c>
      <c r="I5" s="4" t="str">
        <f>VLOOKUP(A5,HOP!A:U,21,0)</f>
        <v>直连</v>
      </c>
    </row>
    <row r="6" s="4" customFormat="1" spans="1:9">
      <c r="A6" s="5">
        <v>17856926181</v>
      </c>
      <c r="B6" s="6">
        <v>44729</v>
      </c>
      <c r="C6" s="6">
        <v>44731</v>
      </c>
      <c r="D6" s="4">
        <v>2858</v>
      </c>
      <c r="E6" s="4" t="str">
        <f>VLOOKUP(A6,HOP!A:L,12,0)</f>
        <v>2858.00</v>
      </c>
      <c r="F6" s="4" t="str">
        <f>VLOOKUP(A6,HOP!A:C,3,0)</f>
        <v>2527506</v>
      </c>
      <c r="G6" s="4">
        <f t="shared" si="0"/>
        <v>0</v>
      </c>
      <c r="H6" s="4" t="str">
        <f t="shared" si="1"/>
        <v>，2527506</v>
      </c>
      <c r="I6" s="4" t="str">
        <f>VLOOKUP(A6,HOP!A:U,21,0)</f>
        <v>直连</v>
      </c>
    </row>
    <row r="7" s="4" customFormat="1" spans="1:9">
      <c r="A7" s="5">
        <v>17865686333</v>
      </c>
      <c r="B7" s="6">
        <v>44727</v>
      </c>
      <c r="C7" s="6">
        <v>44731</v>
      </c>
      <c r="D7" s="4">
        <v>4756</v>
      </c>
      <c r="E7" s="4" t="str">
        <f>VLOOKUP(A7,HOP!A:L,12,0)</f>
        <v>4756.00</v>
      </c>
      <c r="F7" s="4" t="str">
        <f>VLOOKUP(A7,HOP!A:C,3,0)</f>
        <v>2529902</v>
      </c>
      <c r="G7" s="4">
        <f t="shared" si="0"/>
        <v>0</v>
      </c>
      <c r="H7" s="4" t="str">
        <f t="shared" si="1"/>
        <v>，2529902</v>
      </c>
      <c r="I7" s="4" t="str">
        <f>VLOOKUP(A7,HOP!A:U,21,0)</f>
        <v>直连</v>
      </c>
    </row>
    <row r="8" s="4" customFormat="1" spans="1:9">
      <c r="A8" s="5">
        <v>17878328972</v>
      </c>
      <c r="B8" s="6">
        <v>44730</v>
      </c>
      <c r="C8" s="6">
        <v>44731</v>
      </c>
      <c r="D8" s="4">
        <v>698</v>
      </c>
      <c r="E8" s="4" t="str">
        <f>VLOOKUP(A8,HOP!A:L,12,0)</f>
        <v>698.00</v>
      </c>
      <c r="F8" s="4" t="str">
        <f>VLOOKUP(A8,HOP!A:C,3,0)</f>
        <v>2533115</v>
      </c>
      <c r="G8" s="4">
        <f t="shared" si="0"/>
        <v>0</v>
      </c>
      <c r="H8" s="4" t="str">
        <f t="shared" si="1"/>
        <v>，2533115</v>
      </c>
      <c r="I8" s="4" t="str">
        <f>VLOOKUP(A8,HOP!A:U,21,0)</f>
        <v>直连</v>
      </c>
    </row>
    <row r="9" s="4" customFormat="1" spans="1:9">
      <c r="A9" s="5">
        <v>17908420724</v>
      </c>
      <c r="B9" s="6">
        <v>44727</v>
      </c>
      <c r="C9" s="6">
        <v>44731</v>
      </c>
      <c r="D9" s="4">
        <v>9912</v>
      </c>
      <c r="E9" s="4" t="str">
        <f>VLOOKUP(A9,HOP!A:L,12,0)</f>
        <v>9912.00</v>
      </c>
      <c r="F9" s="4" t="str">
        <f>VLOOKUP(A9,HOP!A:C,3,0)</f>
        <v>2543476</v>
      </c>
      <c r="G9" s="4">
        <f t="shared" si="0"/>
        <v>0</v>
      </c>
      <c r="H9" s="4" t="str">
        <f t="shared" si="1"/>
        <v>，2543476</v>
      </c>
      <c r="I9" s="4" t="str">
        <f>VLOOKUP(A9,HOP!A:U,21,0)</f>
        <v>直连</v>
      </c>
    </row>
    <row r="10" s="4" customFormat="1" spans="1:9">
      <c r="A10" s="5">
        <v>17915540820</v>
      </c>
      <c r="B10" s="6">
        <v>44730</v>
      </c>
      <c r="C10" s="6">
        <v>44731</v>
      </c>
      <c r="D10" s="4">
        <v>1033</v>
      </c>
      <c r="E10" s="4" t="str">
        <f>VLOOKUP(A10,HOP!A:L,12,0)</f>
        <v>1033.00</v>
      </c>
      <c r="F10" s="4" t="str">
        <f>VLOOKUP(A10,HOP!A:C,3,0)</f>
        <v>2546270</v>
      </c>
      <c r="G10" s="4">
        <f t="shared" si="0"/>
        <v>0</v>
      </c>
      <c r="H10" s="4" t="str">
        <f t="shared" si="1"/>
        <v>，2546270</v>
      </c>
      <c r="I10" s="4" t="str">
        <f>VLOOKUP(A10,HOP!A:U,21,0)</f>
        <v>直连</v>
      </c>
    </row>
    <row r="11" s="4" customFormat="1" hidden="1" spans="1:9">
      <c r="A11" s="5">
        <v>17927624611</v>
      </c>
      <c r="B11" s="6">
        <v>44730</v>
      </c>
      <c r="C11" s="6">
        <v>44731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17940585725</v>
      </c>
      <c r="B12" s="6">
        <v>44730</v>
      </c>
      <c r="C12" s="6">
        <v>44731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17960764254</v>
      </c>
      <c r="B13" s="6">
        <v>44730</v>
      </c>
      <c r="C13" s="6">
        <v>44731</v>
      </c>
      <c r="D13" s="4">
        <v>1204</v>
      </c>
      <c r="E13" s="4" t="str">
        <f>VLOOKUP(A13,HOP!A:L,12,0)</f>
        <v>1204.00</v>
      </c>
      <c r="F13" s="4" t="str">
        <f>VLOOKUP(A13,HOP!A:C,3,0)</f>
        <v>2556880</v>
      </c>
      <c r="G13" s="4">
        <f t="shared" si="0"/>
        <v>0</v>
      </c>
      <c r="H13" s="4" t="str">
        <f t="shared" si="1"/>
        <v>，2556880</v>
      </c>
      <c r="I13" s="4" t="str">
        <f>VLOOKUP(A13,HOP!A:U,21,0)</f>
        <v>直连</v>
      </c>
    </row>
    <row r="14" s="4" customFormat="1" spans="1:9">
      <c r="A14" s="5">
        <v>17964016723</v>
      </c>
      <c r="B14" s="6">
        <v>44729</v>
      </c>
      <c r="C14" s="6">
        <v>44731</v>
      </c>
      <c r="D14" s="4">
        <v>1856</v>
      </c>
      <c r="E14" s="4" t="str">
        <f>VLOOKUP(A14,HOP!A:L,12,0)</f>
        <v>1856.00</v>
      </c>
      <c r="F14" s="4" t="str">
        <f>VLOOKUP(A14,HOP!A:C,3,0)</f>
        <v>2557468</v>
      </c>
      <c r="G14" s="4">
        <f t="shared" si="0"/>
        <v>0</v>
      </c>
      <c r="H14" s="4" t="str">
        <f t="shared" si="1"/>
        <v>，2557468</v>
      </c>
      <c r="I14" s="4" t="str">
        <f>VLOOKUP(A14,HOP!A:U,21,0)</f>
        <v>直连</v>
      </c>
    </row>
    <row r="15" s="4" customFormat="1" spans="1:9">
      <c r="A15" s="5">
        <v>17973306122</v>
      </c>
      <c r="B15" s="6">
        <v>44730</v>
      </c>
      <c r="C15" s="6">
        <v>44731</v>
      </c>
      <c r="D15" s="4">
        <v>2353</v>
      </c>
      <c r="E15" s="4" t="str">
        <f>VLOOKUP(A15,HOP!A:L,12,0)</f>
        <v>2353.00</v>
      </c>
      <c r="F15" s="4" t="str">
        <f>VLOOKUP(A15,HOP!A:C,3,0)</f>
        <v>2559678</v>
      </c>
      <c r="G15" s="4">
        <f t="shared" si="0"/>
        <v>0</v>
      </c>
      <c r="H15" s="4" t="str">
        <f t="shared" si="1"/>
        <v>，2559678</v>
      </c>
      <c r="I15" s="4" t="str">
        <f>VLOOKUP(A15,HOP!A:U,21,0)</f>
        <v>直连</v>
      </c>
    </row>
    <row r="16" s="4" customFormat="1" spans="1:9">
      <c r="A16" s="5">
        <v>17976453702</v>
      </c>
      <c r="B16" s="6">
        <v>44730</v>
      </c>
      <c r="C16" s="6">
        <v>44731</v>
      </c>
      <c r="D16" s="4">
        <v>951</v>
      </c>
      <c r="E16" s="4" t="str">
        <f>VLOOKUP(A16,HOP!A:L,12,0)</f>
        <v>951.00</v>
      </c>
      <c r="F16" s="4" t="str">
        <f>VLOOKUP(A16,HOP!A:C,3,0)</f>
        <v>2560266</v>
      </c>
      <c r="G16" s="4">
        <f t="shared" si="0"/>
        <v>0</v>
      </c>
      <c r="H16" s="4" t="str">
        <f t="shared" si="1"/>
        <v>，2560266</v>
      </c>
      <c r="I16" s="4" t="str">
        <f>VLOOKUP(A16,HOP!A:U,21,0)</f>
        <v>直连</v>
      </c>
    </row>
    <row r="17" s="4" customFormat="1" spans="1:9">
      <c r="A17" s="5">
        <v>18015874296</v>
      </c>
      <c r="B17" s="6">
        <v>44730</v>
      </c>
      <c r="C17" s="6">
        <v>44731</v>
      </c>
      <c r="D17" s="4">
        <v>939</v>
      </c>
      <c r="E17" s="4" t="str">
        <f>VLOOKUP(A17,HOP!A:L,12,0)</f>
        <v>939.00</v>
      </c>
      <c r="F17" s="4" t="str">
        <f>VLOOKUP(A17,HOP!A:C,3,0)</f>
        <v>2567512</v>
      </c>
      <c r="G17" s="4">
        <f t="shared" si="0"/>
        <v>0</v>
      </c>
      <c r="H17" s="4" t="str">
        <f t="shared" si="1"/>
        <v>，2567512</v>
      </c>
      <c r="I17" s="4" t="str">
        <f>VLOOKUP(A17,HOP!A:U,21,0)</f>
        <v>直连</v>
      </c>
    </row>
    <row r="18" s="4" customFormat="1" spans="1:9">
      <c r="A18" s="5">
        <v>18043173758</v>
      </c>
      <c r="B18" s="6">
        <v>44730</v>
      </c>
      <c r="C18" s="6">
        <v>44731</v>
      </c>
      <c r="D18" s="4">
        <v>868</v>
      </c>
      <c r="E18" s="4" t="str">
        <f>VLOOKUP(A18,HOP!A:L,12,0)</f>
        <v>868.00</v>
      </c>
      <c r="F18" s="4" t="str">
        <f>VLOOKUP(A18,HOP!A:C,3,0)</f>
        <v>2574666</v>
      </c>
      <c r="G18" s="4">
        <f t="shared" si="0"/>
        <v>0</v>
      </c>
      <c r="H18" s="4" t="str">
        <f t="shared" si="1"/>
        <v>，2574666</v>
      </c>
      <c r="I18" s="4" t="str">
        <f>VLOOKUP(A18,HOP!A:U,21,0)</f>
        <v>直连</v>
      </c>
    </row>
    <row r="19" s="4" customFormat="1" spans="1:9">
      <c r="A19" s="5">
        <v>18043322851</v>
      </c>
      <c r="B19" s="6">
        <v>44730</v>
      </c>
      <c r="C19" s="6">
        <v>44731</v>
      </c>
      <c r="D19" s="4">
        <v>689</v>
      </c>
      <c r="E19" s="4" t="str">
        <f>VLOOKUP(A19,HOP!A:L,12,0)</f>
        <v>689.00</v>
      </c>
      <c r="F19" s="4" t="str">
        <f>VLOOKUP(A19,HOP!A:C,3,0)</f>
        <v>2574744</v>
      </c>
      <c r="G19" s="4">
        <f t="shared" si="0"/>
        <v>0</v>
      </c>
      <c r="H19" s="4" t="str">
        <f t="shared" si="1"/>
        <v>，2574744</v>
      </c>
      <c r="I19" s="4" t="str">
        <f>VLOOKUP(A19,HOP!A:U,21,0)</f>
        <v>直连</v>
      </c>
    </row>
    <row r="20" s="4" customFormat="1" spans="1:9">
      <c r="A20" s="5">
        <v>18051826230</v>
      </c>
      <c r="B20" s="6">
        <v>44730</v>
      </c>
      <c r="C20" s="6">
        <v>44731</v>
      </c>
      <c r="D20" s="4">
        <v>1443</v>
      </c>
      <c r="E20" s="4" t="str">
        <f>VLOOKUP(A20,HOP!A:L,12,0)</f>
        <v>1443.00</v>
      </c>
      <c r="F20" s="4" t="str">
        <f>VLOOKUP(A20,HOP!A:C,3,0)</f>
        <v>2576524</v>
      </c>
      <c r="G20" s="4">
        <f t="shared" si="0"/>
        <v>0</v>
      </c>
      <c r="H20" s="4" t="str">
        <f t="shared" si="1"/>
        <v>，2576524</v>
      </c>
      <c r="I20" s="4" t="str">
        <f>VLOOKUP(A20,HOP!A:U,21,0)</f>
        <v>直连</v>
      </c>
    </row>
    <row r="21" s="4" customFormat="1" spans="1:9">
      <c r="A21" s="5">
        <v>18052461254</v>
      </c>
      <c r="B21" s="6">
        <v>44730</v>
      </c>
      <c r="C21" s="6">
        <v>44731</v>
      </c>
      <c r="D21" s="4">
        <v>351</v>
      </c>
      <c r="E21" s="4" t="str">
        <f>VLOOKUP(A21,HOP!A:L,12,0)</f>
        <v>351.00</v>
      </c>
      <c r="F21" s="4" t="str">
        <f>VLOOKUP(A21,HOP!A:C,3,0)</f>
        <v>2576613</v>
      </c>
      <c r="G21" s="4">
        <f t="shared" si="0"/>
        <v>0</v>
      </c>
      <c r="H21" s="4" t="str">
        <f t="shared" si="1"/>
        <v>，2576613</v>
      </c>
      <c r="I21" s="4" t="str">
        <f>VLOOKUP(A21,HOP!A:U,21,0)</f>
        <v>直连</v>
      </c>
    </row>
    <row r="22" s="4" customFormat="1" hidden="1" spans="1:9">
      <c r="A22" s="5">
        <v>18057019788</v>
      </c>
      <c r="B22" s="6">
        <v>44730</v>
      </c>
      <c r="C22" s="6">
        <v>44731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18057043023</v>
      </c>
      <c r="B23" s="6">
        <v>44730</v>
      </c>
      <c r="C23" s="6">
        <v>44731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18058797526</v>
      </c>
      <c r="B24" s="6">
        <v>44729</v>
      </c>
      <c r="C24" s="6">
        <v>44731</v>
      </c>
      <c r="D24" s="4">
        <v>992</v>
      </c>
      <c r="E24" s="4" t="str">
        <f>VLOOKUP(A24,HOP!A:L,12,0)</f>
        <v>992.00</v>
      </c>
      <c r="F24" s="4" t="str">
        <f>VLOOKUP(A24,HOP!A:C,3,0)</f>
        <v>2577709</v>
      </c>
      <c r="G24" s="4">
        <f t="shared" si="0"/>
        <v>0</v>
      </c>
      <c r="H24" s="4" t="str">
        <f t="shared" si="1"/>
        <v>，2577709</v>
      </c>
      <c r="I24" s="4" t="str">
        <f>VLOOKUP(A24,HOP!A:U,21,0)</f>
        <v>直连</v>
      </c>
    </row>
    <row r="25" s="4" customFormat="1" spans="1:9">
      <c r="A25" s="5">
        <v>18069736438</v>
      </c>
      <c r="B25" s="6">
        <v>44730</v>
      </c>
      <c r="C25" s="6">
        <v>44731</v>
      </c>
      <c r="D25" s="4">
        <v>1269</v>
      </c>
      <c r="E25" s="4" t="str">
        <f>VLOOKUP(A25,HOP!A:L,12,0)</f>
        <v>1269.00</v>
      </c>
      <c r="F25" s="4" t="str">
        <f>VLOOKUP(A25,HOP!A:C,3,0)</f>
        <v>2580519</v>
      </c>
      <c r="G25" s="4">
        <f t="shared" si="0"/>
        <v>0</v>
      </c>
      <c r="H25" s="4" t="str">
        <f t="shared" si="1"/>
        <v>，2580519</v>
      </c>
      <c r="I25" s="4" t="str">
        <f>VLOOKUP(A25,HOP!A:U,21,0)</f>
        <v>直连</v>
      </c>
    </row>
    <row r="26" s="4" customFormat="1" spans="1:9">
      <c r="A26" s="5">
        <v>18080508198</v>
      </c>
      <c r="B26" s="6">
        <v>44730</v>
      </c>
      <c r="C26" s="6">
        <v>44731</v>
      </c>
      <c r="D26" s="4">
        <v>870</v>
      </c>
      <c r="E26" s="4" t="str">
        <f>VLOOKUP(A26,HOP!A:L,12,0)</f>
        <v>870.00</v>
      </c>
      <c r="F26" s="4" t="str">
        <f>VLOOKUP(A26,HOP!A:C,3,0)</f>
        <v>2582687</v>
      </c>
      <c r="G26" s="4">
        <f t="shared" si="0"/>
        <v>0</v>
      </c>
      <c r="H26" s="4" t="str">
        <f t="shared" si="1"/>
        <v>，2582687</v>
      </c>
      <c r="I26" s="4" t="str">
        <f>VLOOKUP(A26,HOP!A:U,21,0)</f>
        <v>直连</v>
      </c>
    </row>
    <row r="27" s="4" customFormat="1" spans="1:9">
      <c r="A27" s="5">
        <v>18084765990</v>
      </c>
      <c r="B27" s="6">
        <v>44730</v>
      </c>
      <c r="C27" s="6">
        <v>44731</v>
      </c>
      <c r="D27" s="4">
        <v>1387</v>
      </c>
      <c r="E27" s="4" t="str">
        <f>VLOOKUP(A27,HOP!A:L,12,0)</f>
        <v>1387.00</v>
      </c>
      <c r="F27" s="4" t="str">
        <f>VLOOKUP(A27,HOP!A:C,3,0)</f>
        <v>2583896</v>
      </c>
      <c r="G27" s="4">
        <f t="shared" si="0"/>
        <v>0</v>
      </c>
      <c r="H27" s="4" t="str">
        <f t="shared" si="1"/>
        <v>，2583896</v>
      </c>
      <c r="I27" s="4" t="str">
        <f>VLOOKUP(A27,HOP!A:U,21,0)</f>
        <v>直连</v>
      </c>
    </row>
    <row r="28" s="4" customFormat="1" spans="1:9">
      <c r="A28" s="5">
        <v>18084980279</v>
      </c>
      <c r="B28" s="6">
        <v>44730</v>
      </c>
      <c r="C28" s="6">
        <v>44731</v>
      </c>
      <c r="D28" s="4">
        <v>719</v>
      </c>
      <c r="E28" s="4" t="str">
        <f>VLOOKUP(A28,HOP!A:L,12,0)</f>
        <v>719.00</v>
      </c>
      <c r="F28" s="4" t="str">
        <f>VLOOKUP(A28,HOP!A:C,3,0)</f>
        <v>2583991</v>
      </c>
      <c r="G28" s="4">
        <f t="shared" si="0"/>
        <v>0</v>
      </c>
      <c r="H28" s="4" t="str">
        <f t="shared" si="1"/>
        <v>，2583991</v>
      </c>
      <c r="I28" s="4" t="str">
        <f>VLOOKUP(A28,HOP!A:U,21,0)</f>
        <v>直连</v>
      </c>
    </row>
    <row r="29" s="4" customFormat="1" spans="1:9">
      <c r="A29" s="5">
        <v>18096793183</v>
      </c>
      <c r="B29" s="6">
        <v>44730</v>
      </c>
      <c r="C29" s="6">
        <v>44731</v>
      </c>
      <c r="D29" s="4">
        <v>1639</v>
      </c>
      <c r="E29" s="4" t="str">
        <f>VLOOKUP(A29,HOP!A:L,12,0)</f>
        <v>1639.00</v>
      </c>
      <c r="F29" s="4" t="str">
        <f>VLOOKUP(A29,HOP!A:C,3,0)</f>
        <v>2586607</v>
      </c>
      <c r="G29" s="4">
        <f t="shared" si="0"/>
        <v>0</v>
      </c>
      <c r="H29" s="4" t="str">
        <f t="shared" si="1"/>
        <v>，2586607</v>
      </c>
      <c r="I29" s="4" t="str">
        <f>VLOOKUP(A29,HOP!A:U,21,0)</f>
        <v>直连</v>
      </c>
    </row>
    <row r="30" s="4" customFormat="1" spans="1:9">
      <c r="A30" s="5">
        <v>18097467605</v>
      </c>
      <c r="B30" s="6">
        <v>44729</v>
      </c>
      <c r="C30" s="6">
        <v>44731</v>
      </c>
      <c r="D30" s="4">
        <v>23872</v>
      </c>
      <c r="E30" s="4" t="str">
        <f>VLOOKUP(A30,HOP!A:L,12,0)</f>
        <v>23872.00</v>
      </c>
      <c r="F30" s="4" t="str">
        <f>VLOOKUP(A30,HOP!A:C,3,0)</f>
        <v>2586825</v>
      </c>
      <c r="G30" s="4">
        <f t="shared" si="0"/>
        <v>0</v>
      </c>
      <c r="H30" s="4" t="str">
        <f t="shared" si="1"/>
        <v>，2586825</v>
      </c>
      <c r="I30" s="4" t="str">
        <f>VLOOKUP(A30,HOP!A:U,21,0)</f>
        <v>直连</v>
      </c>
    </row>
    <row r="31" s="4" customFormat="1" spans="1:9">
      <c r="A31" s="5">
        <v>18102720464</v>
      </c>
      <c r="B31" s="6">
        <v>44730</v>
      </c>
      <c r="C31" s="6">
        <v>44731</v>
      </c>
      <c r="D31" s="4">
        <v>1476</v>
      </c>
      <c r="E31" s="4" t="str">
        <f>VLOOKUP(A31,HOP!A:L,12,0)</f>
        <v>1476.00</v>
      </c>
      <c r="F31" s="4" t="str">
        <f>VLOOKUP(A31,HOP!A:C,3,0)</f>
        <v>2587686</v>
      </c>
      <c r="G31" s="4">
        <f t="shared" si="0"/>
        <v>0</v>
      </c>
      <c r="H31" s="4" t="str">
        <f t="shared" si="1"/>
        <v>，2587686</v>
      </c>
      <c r="I31" s="4" t="str">
        <f>VLOOKUP(A31,HOP!A:U,21,0)</f>
        <v>直连</v>
      </c>
    </row>
    <row r="32" s="4" customFormat="1" spans="1:9">
      <c r="A32" s="5">
        <v>18104129163</v>
      </c>
      <c r="B32" s="6">
        <v>44730</v>
      </c>
      <c r="C32" s="6">
        <v>44731</v>
      </c>
      <c r="D32" s="4">
        <v>2614</v>
      </c>
      <c r="E32" s="4" t="str">
        <f>VLOOKUP(A32,HOP!A:L,12,0)</f>
        <v>2614.00</v>
      </c>
      <c r="F32" s="4" t="str">
        <f>VLOOKUP(A32,HOP!A:C,3,0)</f>
        <v>2588081</v>
      </c>
      <c r="G32" s="4">
        <f t="shared" si="0"/>
        <v>0</v>
      </c>
      <c r="H32" s="4" t="str">
        <f t="shared" si="1"/>
        <v>，2588081</v>
      </c>
      <c r="I32" s="4" t="str">
        <f>VLOOKUP(A32,HOP!A:U,21,0)</f>
        <v>直连</v>
      </c>
    </row>
    <row r="33" s="4" customFormat="1" spans="1:9">
      <c r="A33" s="5">
        <v>18104307957</v>
      </c>
      <c r="B33" s="6">
        <v>44730</v>
      </c>
      <c r="C33" s="6">
        <v>44731</v>
      </c>
      <c r="D33" s="4">
        <v>148</v>
      </c>
      <c r="E33" s="4" t="str">
        <f>VLOOKUP(A33,HOP!A:L,12,0)</f>
        <v>148.00</v>
      </c>
      <c r="F33" s="4" t="str">
        <f>VLOOKUP(A33,HOP!A:C,3,0)</f>
        <v>2588132</v>
      </c>
      <c r="G33" s="4">
        <f t="shared" si="0"/>
        <v>0</v>
      </c>
      <c r="H33" s="4" t="str">
        <f t="shared" si="1"/>
        <v>，2588132</v>
      </c>
      <c r="I33" s="4" t="str">
        <f>VLOOKUP(A33,HOP!A:U,21,0)</f>
        <v>直连</v>
      </c>
    </row>
    <row r="34" s="4" customFormat="1" spans="1:9">
      <c r="A34" s="5">
        <v>18107800133</v>
      </c>
      <c r="B34" s="6">
        <v>44730</v>
      </c>
      <c r="C34" s="6">
        <v>44731</v>
      </c>
      <c r="D34" s="4">
        <v>378</v>
      </c>
      <c r="E34" s="4" t="str">
        <f>VLOOKUP(A34,HOP!A:L,12,0)</f>
        <v>378.00</v>
      </c>
      <c r="F34" s="4" t="str">
        <f>VLOOKUP(A34,HOP!A:C,3,0)</f>
        <v>2588595</v>
      </c>
      <c r="G34" s="4">
        <f t="shared" si="0"/>
        <v>0</v>
      </c>
      <c r="H34" s="4" t="str">
        <f t="shared" si="1"/>
        <v>，2588595</v>
      </c>
      <c r="I34" s="4" t="str">
        <f>VLOOKUP(A34,HOP!A:U,21,0)</f>
        <v>直连</v>
      </c>
    </row>
    <row r="35" s="4" customFormat="1" spans="1:9">
      <c r="A35" s="5">
        <v>18108138603</v>
      </c>
      <c r="B35" s="6">
        <v>44730</v>
      </c>
      <c r="C35" s="6">
        <v>44731</v>
      </c>
      <c r="D35" s="4">
        <v>296</v>
      </c>
      <c r="E35" s="4" t="str">
        <f>VLOOKUP(A35,HOP!A:L,12,0)</f>
        <v>296.00</v>
      </c>
      <c r="F35" s="4" t="str">
        <f>VLOOKUP(A35,HOP!A:C,3,0)</f>
        <v>2588704</v>
      </c>
      <c r="G35" s="4">
        <f t="shared" ref="G35:G55" si="2">D35-E35</f>
        <v>0</v>
      </c>
      <c r="H35" s="4" t="str">
        <f t="shared" ref="H35:H55" si="3">$H$1&amp;F35</f>
        <v>，2588704</v>
      </c>
      <c r="I35" s="4" t="str">
        <f>VLOOKUP(A35,HOP!A:U,21,0)</f>
        <v>直连</v>
      </c>
    </row>
    <row r="36" s="4" customFormat="1" spans="1:9">
      <c r="A36" s="5">
        <v>18108484098</v>
      </c>
      <c r="B36" s="6">
        <v>44730</v>
      </c>
      <c r="C36" s="6">
        <v>44731</v>
      </c>
      <c r="D36" s="4">
        <v>3579</v>
      </c>
      <c r="E36" s="4" t="str">
        <f>VLOOKUP(A36,HOP!A:L,12,0)</f>
        <v>3579.00</v>
      </c>
      <c r="F36" s="4" t="str">
        <f>VLOOKUP(A36,HOP!A:C,3,0)</f>
        <v>2588815</v>
      </c>
      <c r="G36" s="4">
        <f t="shared" si="2"/>
        <v>0</v>
      </c>
      <c r="H36" s="4" t="str">
        <f t="shared" si="3"/>
        <v>，2588815</v>
      </c>
      <c r="I36" s="4" t="str">
        <f>VLOOKUP(A36,HOP!A:U,21,0)</f>
        <v>直连</v>
      </c>
    </row>
    <row r="37" s="4" customFormat="1" spans="1:9">
      <c r="A37" s="5">
        <v>18114333156</v>
      </c>
      <c r="B37" s="6">
        <v>44729</v>
      </c>
      <c r="C37" s="6">
        <v>44731</v>
      </c>
      <c r="D37" s="4">
        <v>2382</v>
      </c>
      <c r="E37" s="4" t="str">
        <f>VLOOKUP(A37,HOP!A:L,12,0)</f>
        <v>2382.00</v>
      </c>
      <c r="F37" s="4" t="str">
        <f>VLOOKUP(A37,HOP!A:C,3,0)</f>
        <v>2589699</v>
      </c>
      <c r="G37" s="4">
        <f t="shared" si="2"/>
        <v>0</v>
      </c>
      <c r="H37" s="4" t="str">
        <f t="shared" si="3"/>
        <v>，2589699</v>
      </c>
      <c r="I37" s="4" t="str">
        <f>VLOOKUP(A37,HOP!A:U,21,0)</f>
        <v>直连</v>
      </c>
    </row>
    <row r="38" s="4" customFormat="1" spans="1:9">
      <c r="A38" s="5">
        <v>18128015302</v>
      </c>
      <c r="B38" s="6">
        <v>44730</v>
      </c>
      <c r="C38" s="6">
        <v>44731</v>
      </c>
      <c r="D38" s="4">
        <v>1034</v>
      </c>
      <c r="E38" s="4" t="str">
        <f>VLOOKUP(A38,HOP!A:L,12,0)</f>
        <v>1034.00</v>
      </c>
      <c r="F38" s="4" t="str">
        <f>VLOOKUP(A38,HOP!A:C,3,0)</f>
        <v>2592358</v>
      </c>
      <c r="G38" s="4">
        <f t="shared" si="2"/>
        <v>0</v>
      </c>
      <c r="H38" s="4" t="str">
        <f t="shared" si="3"/>
        <v>，2592358</v>
      </c>
      <c r="I38" s="4" t="str">
        <f>VLOOKUP(A38,HOP!A:U,21,0)</f>
        <v>直连</v>
      </c>
    </row>
    <row r="39" s="4" customFormat="1" spans="1:9">
      <c r="A39" s="5">
        <v>18135903344</v>
      </c>
      <c r="B39" s="6">
        <v>44730</v>
      </c>
      <c r="C39" s="6">
        <v>44731</v>
      </c>
      <c r="D39" s="4">
        <v>1126</v>
      </c>
      <c r="E39" s="4" t="str">
        <f>VLOOKUP(A39,HOP!A:L,12,0)</f>
        <v>1126.00</v>
      </c>
      <c r="F39" s="4" t="str">
        <f>VLOOKUP(A39,HOP!A:C,3,0)</f>
        <v>2593489</v>
      </c>
      <c r="G39" s="4">
        <f t="shared" si="2"/>
        <v>0</v>
      </c>
      <c r="H39" s="4" t="str">
        <f t="shared" si="3"/>
        <v>，2593489</v>
      </c>
      <c r="I39" s="4" t="str">
        <f>VLOOKUP(A39,HOP!A:U,21,0)</f>
        <v>直连</v>
      </c>
    </row>
    <row r="40" s="4" customFormat="1" spans="1:9">
      <c r="A40" s="5">
        <v>18135949431</v>
      </c>
      <c r="B40" s="6">
        <v>44729</v>
      </c>
      <c r="C40" s="6">
        <v>44731</v>
      </c>
      <c r="D40" s="4">
        <v>1631</v>
      </c>
      <c r="E40" s="4" t="str">
        <f>VLOOKUP(A40,HOP!A:L,12,0)</f>
        <v>1631.00</v>
      </c>
      <c r="F40" s="4" t="str">
        <f>VLOOKUP(A40,HOP!A:C,3,0)</f>
        <v>2593506</v>
      </c>
      <c r="G40" s="4">
        <f t="shared" si="2"/>
        <v>0</v>
      </c>
      <c r="H40" s="4" t="str">
        <f t="shared" si="3"/>
        <v>，2593506</v>
      </c>
      <c r="I40" s="4" t="str">
        <f>VLOOKUP(A40,HOP!A:U,21,0)</f>
        <v>直连</v>
      </c>
    </row>
    <row r="41" s="4" customFormat="1" spans="1:9">
      <c r="A41" s="5">
        <v>18135940851</v>
      </c>
      <c r="B41" s="6">
        <v>44730</v>
      </c>
      <c r="C41" s="6">
        <v>44731</v>
      </c>
      <c r="D41" s="4">
        <v>1090</v>
      </c>
      <c r="E41" s="4" t="str">
        <f>VLOOKUP(A41,HOP!A:L,12,0)</f>
        <v>1090.00</v>
      </c>
      <c r="F41" s="4" t="str">
        <f>VLOOKUP(A41,HOP!A:C,3,0)</f>
        <v>2593501</v>
      </c>
      <c r="G41" s="4">
        <f t="shared" si="2"/>
        <v>0</v>
      </c>
      <c r="H41" s="4" t="str">
        <f t="shared" si="3"/>
        <v>，2593501</v>
      </c>
      <c r="I41" s="4" t="str">
        <f>VLOOKUP(A41,HOP!A:U,21,0)</f>
        <v>直连</v>
      </c>
    </row>
    <row r="42" s="4" customFormat="1" spans="1:9">
      <c r="A42" s="5">
        <v>18145217052</v>
      </c>
      <c r="B42" s="6">
        <v>44730</v>
      </c>
      <c r="C42" s="6">
        <v>44731</v>
      </c>
      <c r="D42" s="4">
        <v>380</v>
      </c>
      <c r="E42" s="4" t="str">
        <f>VLOOKUP(A42,HOP!A:L,12,0)</f>
        <v>380.00</v>
      </c>
      <c r="F42" s="4" t="str">
        <f>VLOOKUP(A42,HOP!A:C,3,0)</f>
        <v>2594793</v>
      </c>
      <c r="G42" s="4">
        <f t="shared" si="2"/>
        <v>0</v>
      </c>
      <c r="H42" s="4" t="str">
        <f t="shared" si="3"/>
        <v>，2594793</v>
      </c>
      <c r="I42" s="4" t="str">
        <f>VLOOKUP(A42,HOP!A:U,21,0)</f>
        <v>直连</v>
      </c>
    </row>
    <row r="43" s="4" customFormat="1" spans="1:9">
      <c r="A43" s="5">
        <v>18145292799</v>
      </c>
      <c r="B43" s="6">
        <v>44730</v>
      </c>
      <c r="C43" s="6">
        <v>44731</v>
      </c>
      <c r="D43" s="4">
        <v>295</v>
      </c>
      <c r="E43" s="4" t="str">
        <f>VLOOKUP(A43,HOP!A:L,12,0)</f>
        <v>295.00</v>
      </c>
      <c r="F43" s="4" t="str">
        <f>VLOOKUP(A43,HOP!A:C,3,0)</f>
        <v>2594856</v>
      </c>
      <c r="G43" s="4">
        <f t="shared" si="2"/>
        <v>0</v>
      </c>
      <c r="H43" s="4" t="str">
        <f t="shared" si="3"/>
        <v>，2594856</v>
      </c>
      <c r="I43" s="4" t="str">
        <f>VLOOKUP(A43,HOP!A:U,21,0)</f>
        <v>直连</v>
      </c>
    </row>
    <row r="44" s="4" customFormat="1" spans="1:9">
      <c r="A44" s="5">
        <v>18145473411</v>
      </c>
      <c r="B44" s="6">
        <v>44730</v>
      </c>
      <c r="C44" s="6">
        <v>44731</v>
      </c>
      <c r="D44" s="4">
        <v>1112</v>
      </c>
      <c r="E44" s="4" t="str">
        <f>VLOOKUP(A44,HOP!A:L,12,0)</f>
        <v>1112.00</v>
      </c>
      <c r="F44" s="4" t="str">
        <f>VLOOKUP(A44,HOP!A:C,3,0)</f>
        <v>2594941</v>
      </c>
      <c r="G44" s="4">
        <f t="shared" si="2"/>
        <v>0</v>
      </c>
      <c r="H44" s="4" t="str">
        <f t="shared" si="3"/>
        <v>，2594941</v>
      </c>
      <c r="I44" s="4" t="str">
        <f>VLOOKUP(A44,HOP!A:U,21,0)</f>
        <v>直连</v>
      </c>
    </row>
    <row r="45" s="4" customFormat="1" spans="1:9">
      <c r="A45" s="5">
        <v>18145884680</v>
      </c>
      <c r="B45" s="6">
        <v>44730</v>
      </c>
      <c r="C45" s="6">
        <v>44731</v>
      </c>
      <c r="D45" s="4">
        <v>332</v>
      </c>
      <c r="E45" s="4" t="str">
        <f>VLOOKUP(A45,HOP!A:L,12,0)</f>
        <v>332.00</v>
      </c>
      <c r="F45" s="4" t="str">
        <f>VLOOKUP(A45,HOP!A:C,3,0)</f>
        <v>2595058</v>
      </c>
      <c r="G45" s="4">
        <f t="shared" si="2"/>
        <v>0</v>
      </c>
      <c r="H45" s="4" t="str">
        <f t="shared" si="3"/>
        <v>，2595058</v>
      </c>
      <c r="I45" s="4" t="str">
        <f>VLOOKUP(A45,HOP!A:U,21,0)</f>
        <v>直连</v>
      </c>
    </row>
    <row r="46" s="4" customFormat="1" spans="1:9">
      <c r="A46" s="5">
        <v>18146724071</v>
      </c>
      <c r="B46" s="6">
        <v>44730</v>
      </c>
      <c r="C46" s="6">
        <v>44731</v>
      </c>
      <c r="D46" s="4">
        <v>293</v>
      </c>
      <c r="E46" s="4" t="str">
        <f>VLOOKUP(A46,HOP!A:L,12,0)</f>
        <v>293.00</v>
      </c>
      <c r="F46" s="4" t="str">
        <f>VLOOKUP(A46,HOP!A:C,3,0)</f>
        <v>2595288</v>
      </c>
      <c r="G46" s="4">
        <f t="shared" si="2"/>
        <v>0</v>
      </c>
      <c r="H46" s="4" t="str">
        <f t="shared" si="3"/>
        <v>，2595288</v>
      </c>
      <c r="I46" s="4" t="str">
        <f>VLOOKUP(A46,HOP!A:U,21,0)</f>
        <v>直连</v>
      </c>
    </row>
    <row r="47" s="4" customFormat="1" hidden="1" spans="1:9">
      <c r="A47" s="5">
        <v>18146765452</v>
      </c>
      <c r="B47" s="6">
        <v>44730</v>
      </c>
      <c r="C47" s="6">
        <v>44731</v>
      </c>
      <c r="D47" s="4">
        <v>0</v>
      </c>
      <c r="E47" s="4" t="str">
        <f>VLOOKUP(A47,HOP!A:L,12,0)</f>
        <v>1886.00</v>
      </c>
      <c r="F47" s="4" t="str">
        <f>VLOOKUP(A47,HOP!A:C,3,0)</f>
        <v>2595297</v>
      </c>
      <c r="G47" s="4">
        <f t="shared" si="2"/>
        <v>-1886</v>
      </c>
      <c r="H47" s="4" t="str">
        <f t="shared" si="3"/>
        <v>，2595297</v>
      </c>
      <c r="I47" s="4" t="str">
        <f>VLOOKUP(A47,HOP!A:U,21,0)</f>
        <v>直连</v>
      </c>
    </row>
    <row r="48" s="4" customFormat="1" spans="1:9">
      <c r="A48" s="5">
        <v>18149009668</v>
      </c>
      <c r="B48" s="6">
        <v>44730</v>
      </c>
      <c r="C48" s="6">
        <v>44731</v>
      </c>
      <c r="D48" s="4">
        <v>253</v>
      </c>
      <c r="E48" s="4" t="str">
        <f>VLOOKUP(A48,HOP!A:L,12,0)</f>
        <v>253.00</v>
      </c>
      <c r="F48" s="4" t="str">
        <f>VLOOKUP(A48,HOP!A:C,3,0)</f>
        <v>2595498</v>
      </c>
      <c r="G48" s="4">
        <f t="shared" si="2"/>
        <v>0</v>
      </c>
      <c r="H48" s="4" t="str">
        <f t="shared" si="3"/>
        <v>，2595498</v>
      </c>
      <c r="I48" s="4" t="str">
        <f>VLOOKUP(A48,HOP!A:U,21,0)</f>
        <v>直连</v>
      </c>
    </row>
    <row r="49" s="4" customFormat="1" spans="1:9">
      <c r="A49" s="5">
        <v>18149156786</v>
      </c>
      <c r="B49" s="6">
        <v>44730</v>
      </c>
      <c r="C49" s="6">
        <v>44731</v>
      </c>
      <c r="D49" s="4">
        <v>906</v>
      </c>
      <c r="E49" s="4" t="str">
        <f>VLOOKUP(A49,HOP!A:L,12,0)</f>
        <v>906.00</v>
      </c>
      <c r="F49" s="4" t="str">
        <f>VLOOKUP(A49,HOP!A:C,3,0)</f>
        <v>2595524</v>
      </c>
      <c r="G49" s="4">
        <f t="shared" si="2"/>
        <v>0</v>
      </c>
      <c r="H49" s="4" t="str">
        <f t="shared" si="3"/>
        <v>，2595524</v>
      </c>
      <c r="I49" s="4" t="str">
        <f>VLOOKUP(A49,HOP!A:U,21,0)</f>
        <v>直连</v>
      </c>
    </row>
    <row r="50" s="4" customFormat="1" spans="1:9">
      <c r="A50" s="5">
        <v>18149392001</v>
      </c>
      <c r="B50" s="6">
        <v>44730</v>
      </c>
      <c r="C50" s="6">
        <v>44731</v>
      </c>
      <c r="D50" s="4">
        <v>413</v>
      </c>
      <c r="E50" s="4" t="str">
        <f>VLOOKUP(A50,HOP!A:L,12,0)</f>
        <v>413.00</v>
      </c>
      <c r="F50" s="4" t="str">
        <f>VLOOKUP(A50,HOP!A:C,3,0)</f>
        <v>2595558</v>
      </c>
      <c r="G50" s="4">
        <f t="shared" si="2"/>
        <v>0</v>
      </c>
      <c r="H50" s="4" t="str">
        <f t="shared" si="3"/>
        <v>，2595558</v>
      </c>
      <c r="I50" s="4" t="str">
        <f>VLOOKUP(A50,HOP!A:U,21,0)</f>
        <v>直连</v>
      </c>
    </row>
    <row r="51" s="4" customFormat="1" spans="1:9">
      <c r="A51" s="5">
        <v>18149383616</v>
      </c>
      <c r="B51" s="6">
        <v>44730</v>
      </c>
      <c r="C51" s="6">
        <v>44731</v>
      </c>
      <c r="D51" s="4">
        <v>282</v>
      </c>
      <c r="E51" s="4" t="str">
        <f>VLOOKUP(A51,HOP!A:L,12,0)</f>
        <v>282.00</v>
      </c>
      <c r="F51" s="4" t="str">
        <f>VLOOKUP(A51,HOP!A:C,3,0)</f>
        <v>2595556</v>
      </c>
      <c r="G51" s="4">
        <f t="shared" si="2"/>
        <v>0</v>
      </c>
      <c r="H51" s="4" t="str">
        <f t="shared" si="3"/>
        <v>，2595556</v>
      </c>
      <c r="I51" s="4" t="str">
        <f>VLOOKUP(A51,HOP!A:U,21,0)</f>
        <v>直连</v>
      </c>
    </row>
    <row r="52" s="4" customFormat="1" spans="1:9">
      <c r="A52" s="5">
        <v>18149477472</v>
      </c>
      <c r="B52" s="6">
        <v>44730</v>
      </c>
      <c r="C52" s="6">
        <v>44731</v>
      </c>
      <c r="D52" s="4">
        <v>268</v>
      </c>
      <c r="E52" s="4" t="str">
        <f>VLOOKUP(A52,HOP!A:L,12,0)</f>
        <v>268.00</v>
      </c>
      <c r="F52" s="4" t="str">
        <f>VLOOKUP(A52,HOP!A:C,3,0)</f>
        <v>2595590</v>
      </c>
      <c r="G52" s="4">
        <f t="shared" si="2"/>
        <v>0</v>
      </c>
      <c r="H52" s="4" t="str">
        <f t="shared" si="3"/>
        <v>，2595590</v>
      </c>
      <c r="I52" s="4" t="str">
        <f>VLOOKUP(A52,HOP!A:U,21,0)</f>
        <v>直连</v>
      </c>
    </row>
    <row r="53" s="4" customFormat="1" spans="1:9">
      <c r="A53" s="5">
        <v>18149550988</v>
      </c>
      <c r="B53" s="6">
        <v>44730</v>
      </c>
      <c r="C53" s="6">
        <v>44731</v>
      </c>
      <c r="D53" s="4">
        <v>333</v>
      </c>
      <c r="E53" s="4" t="str">
        <f>VLOOKUP(A53,HOP!A:L,12,0)</f>
        <v>333.00</v>
      </c>
      <c r="F53" s="4" t="str">
        <f>VLOOKUP(A53,HOP!A:C,3,0)</f>
        <v>2595611</v>
      </c>
      <c r="G53" s="4">
        <f t="shared" si="2"/>
        <v>0</v>
      </c>
      <c r="H53" s="4" t="str">
        <f t="shared" si="3"/>
        <v>，2595611</v>
      </c>
      <c r="I53" s="4" t="str">
        <f>VLOOKUP(A53,HOP!A:U,21,0)</f>
        <v>直连</v>
      </c>
    </row>
    <row r="54" s="4" customFormat="1" spans="1:9">
      <c r="A54" s="5">
        <v>18150467344</v>
      </c>
      <c r="B54" s="6">
        <v>44730</v>
      </c>
      <c r="C54" s="6">
        <v>44731</v>
      </c>
      <c r="D54" s="4">
        <v>187</v>
      </c>
      <c r="E54" s="4" t="str">
        <f>VLOOKUP(A54,HOP!A:L,12,0)</f>
        <v>187.00</v>
      </c>
      <c r="F54" s="4" t="str">
        <f>VLOOKUP(A54,HOP!A:C,3,0)</f>
        <v>2595862</v>
      </c>
      <c r="G54" s="4">
        <f t="shared" si="2"/>
        <v>0</v>
      </c>
      <c r="H54" s="4" t="str">
        <f t="shared" si="3"/>
        <v>，2595862</v>
      </c>
      <c r="I54" s="4" t="str">
        <f>VLOOKUP(A54,HOP!A:U,21,0)</f>
        <v>直连</v>
      </c>
    </row>
    <row r="55" s="4" customFormat="1" spans="1:9">
      <c r="A55" s="5">
        <v>18150879862</v>
      </c>
      <c r="B55" s="6">
        <v>44730</v>
      </c>
      <c r="C55" s="6">
        <v>44731</v>
      </c>
      <c r="D55" s="4">
        <v>887</v>
      </c>
      <c r="E55" s="4" t="str">
        <f>VLOOKUP(A55,HOP!A:L,12,0)</f>
        <v>887.00</v>
      </c>
      <c r="F55" s="4" t="str">
        <f>VLOOKUP(A55,HOP!A:C,3,0)</f>
        <v>2595935</v>
      </c>
      <c r="G55" s="4">
        <f t="shared" si="2"/>
        <v>0</v>
      </c>
      <c r="H55" s="4" t="str">
        <f t="shared" si="3"/>
        <v>，2595935</v>
      </c>
      <c r="I55" s="4" t="str">
        <f>VLOOKUP(A55,HOP!A:U,21,0)</f>
        <v>直连</v>
      </c>
    </row>
    <row r="57" spans="4:4">
      <c r="D57" s="4">
        <f>SUM(D2:D56)</f>
        <v>86932</v>
      </c>
    </row>
    <row r="58" spans="4:4">
      <c r="D58" s="4" t="s">
        <v>274</v>
      </c>
    </row>
    <row r="63" spans="1:1">
      <c r="A63" s="4" t="s">
        <v>275</v>
      </c>
    </row>
    <row r="64" spans="1:1">
      <c r="A64" s="4" t="s">
        <v>276</v>
      </c>
    </row>
  </sheetData>
  <autoFilter ref="A1:XFD57">
    <filterColumn colId="3">
      <filters blank="1">
        <filter val="1090"/>
        <filter val="351"/>
        <filter val="951"/>
        <filter val="992"/>
        <filter val="1112"/>
        <filter val="9912"/>
        <filter val="253"/>
        <filter val="293"/>
        <filter val="413"/>
        <filter val="2353"/>
        <filter val="2614"/>
        <filter val="295"/>
        <filter val="296"/>
        <filter val="1856"/>
        <filter val="4756"/>
        <filter val="698"/>
        <filter val="2858"/>
        <filter val="719"/>
        <filter val="1320"/>
        <filter val="1126"/>
        <filter val="268"/>
        <filter val="868"/>
        <filter val="1269"/>
        <filter val="870"/>
        <filter val="1631"/>
        <filter val="332"/>
        <filter val="872"/>
        <filter val="23872"/>
        <filter val="86932"/>
        <filter val="333"/>
        <filter val="1033"/>
        <filter val="1034"/>
        <filter val="1476"/>
        <filter val="378"/>
        <filter val="878"/>
        <filter val="939"/>
        <filter val="1639"/>
        <filter val="3579"/>
        <filter val="380"/>
        <filter val="282"/>
        <filter val="2382"/>
        <filter val="1443"/>
        <filter val="1204"/>
        <filter val="906"/>
        <filter val="187"/>
        <filter val="887"/>
        <filter val="1387"/>
        <filter val="148"/>
        <filter val="1508"/>
        <filter val="6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277</v>
      </c>
      <c r="B1" s="2" t="s">
        <v>278</v>
      </c>
      <c r="C1" s="2" t="s">
        <v>279</v>
      </c>
      <c r="D1" s="2" t="s">
        <v>280</v>
      </c>
      <c r="E1" s="2" t="s">
        <v>13</v>
      </c>
      <c r="F1" s="2" t="s">
        <v>5</v>
      </c>
      <c r="G1" s="2" t="s">
        <v>6</v>
      </c>
      <c r="H1" s="2" t="s">
        <v>281</v>
      </c>
      <c r="I1" s="2" t="s">
        <v>282</v>
      </c>
      <c r="J1" s="2" t="s">
        <v>283</v>
      </c>
      <c r="K1" s="2" t="s">
        <v>284</v>
      </c>
      <c r="L1" s="2" t="s">
        <v>285</v>
      </c>
      <c r="M1" s="2" t="s">
        <v>286</v>
      </c>
      <c r="N1" s="2" t="s">
        <v>287</v>
      </c>
      <c r="O1" s="2" t="s">
        <v>288</v>
      </c>
      <c r="P1" s="2" t="s">
        <v>289</v>
      </c>
      <c r="Q1" s="2" t="s">
        <v>290</v>
      </c>
      <c r="R1" s="2" t="s">
        <v>291</v>
      </c>
      <c r="S1" s="2" t="s">
        <v>292</v>
      </c>
      <c r="T1" s="2" t="s">
        <v>293</v>
      </c>
      <c r="U1" s="2" t="s">
        <v>294</v>
      </c>
    </row>
    <row r="2" s="1" customFormat="1" spans="1:21">
      <c r="A2" s="3">
        <v>18150467344</v>
      </c>
      <c r="B2" s="1" t="s">
        <v>295</v>
      </c>
      <c r="C2" s="1" t="s">
        <v>296</v>
      </c>
      <c r="D2" s="1" t="s">
        <v>297</v>
      </c>
      <c r="E2" s="1" t="s">
        <v>298</v>
      </c>
      <c r="F2" s="1" t="s">
        <v>295</v>
      </c>
      <c r="G2" s="1" t="s">
        <v>299</v>
      </c>
      <c r="H2" s="1" t="s">
        <v>300</v>
      </c>
      <c r="I2" s="1" t="s">
        <v>301</v>
      </c>
      <c r="J2" s="1" t="s">
        <v>30</v>
      </c>
      <c r="K2" s="1" t="s">
        <v>302</v>
      </c>
      <c r="L2" s="1" t="s">
        <v>302</v>
      </c>
      <c r="M2" s="1" t="s">
        <v>303</v>
      </c>
      <c r="N2" s="1" t="s">
        <v>303</v>
      </c>
      <c r="O2" s="1" t="s">
        <v>304</v>
      </c>
      <c r="P2" s="1" t="s">
        <v>305</v>
      </c>
      <c r="Q2" s="1" t="s">
        <v>306</v>
      </c>
      <c r="R2" s="1" t="s">
        <v>307</v>
      </c>
      <c r="S2" s="1" t="s">
        <v>308</v>
      </c>
      <c r="T2" s="1" t="s">
        <v>309</v>
      </c>
      <c r="U2" s="1" t="s">
        <v>310</v>
      </c>
    </row>
    <row r="3" s="1" customFormat="1" spans="1:21">
      <c r="A3" s="3">
        <v>18149550988</v>
      </c>
      <c r="B3" s="1" t="s">
        <v>295</v>
      </c>
      <c r="C3" s="1" t="s">
        <v>311</v>
      </c>
      <c r="D3" s="1" t="s">
        <v>312</v>
      </c>
      <c r="E3" s="1" t="s">
        <v>313</v>
      </c>
      <c r="F3" s="1" t="s">
        <v>295</v>
      </c>
      <c r="G3" s="1" t="s">
        <v>299</v>
      </c>
      <c r="H3" s="1" t="s">
        <v>300</v>
      </c>
      <c r="I3" s="1" t="s">
        <v>314</v>
      </c>
      <c r="J3" s="1" t="s">
        <v>30</v>
      </c>
      <c r="K3" s="1" t="s">
        <v>315</v>
      </c>
      <c r="L3" s="1" t="s">
        <v>315</v>
      </c>
      <c r="M3" s="1" t="s">
        <v>303</v>
      </c>
      <c r="N3" s="1" t="s">
        <v>303</v>
      </c>
      <c r="O3" s="1" t="s">
        <v>304</v>
      </c>
      <c r="P3" s="1" t="s">
        <v>305</v>
      </c>
      <c r="Q3" s="1" t="s">
        <v>306</v>
      </c>
      <c r="R3" s="1" t="s">
        <v>316</v>
      </c>
      <c r="S3" s="1" t="s">
        <v>308</v>
      </c>
      <c r="T3" s="1" t="s">
        <v>309</v>
      </c>
      <c r="U3" s="1" t="s">
        <v>310</v>
      </c>
    </row>
    <row r="4" s="1" customFormat="1" spans="1:21">
      <c r="A4" s="3">
        <v>18149477472</v>
      </c>
      <c r="B4" s="1" t="s">
        <v>295</v>
      </c>
      <c r="C4" s="1" t="s">
        <v>317</v>
      </c>
      <c r="D4" s="1" t="s">
        <v>318</v>
      </c>
      <c r="E4" s="1" t="s">
        <v>319</v>
      </c>
      <c r="F4" s="1" t="s">
        <v>295</v>
      </c>
      <c r="G4" s="1" t="s">
        <v>299</v>
      </c>
      <c r="H4" s="1" t="s">
        <v>300</v>
      </c>
      <c r="I4" s="1" t="s">
        <v>320</v>
      </c>
      <c r="J4" s="1" t="s">
        <v>30</v>
      </c>
      <c r="K4" s="1" t="s">
        <v>321</v>
      </c>
      <c r="L4" s="1" t="s">
        <v>321</v>
      </c>
      <c r="M4" s="1" t="s">
        <v>303</v>
      </c>
      <c r="N4" s="1" t="s">
        <v>303</v>
      </c>
      <c r="O4" s="1" t="s">
        <v>304</v>
      </c>
      <c r="P4" s="1" t="s">
        <v>305</v>
      </c>
      <c r="Q4" s="1" t="s">
        <v>306</v>
      </c>
      <c r="R4" s="1" t="s">
        <v>322</v>
      </c>
      <c r="S4" s="1" t="s">
        <v>308</v>
      </c>
      <c r="T4" s="1" t="s">
        <v>309</v>
      </c>
      <c r="U4" s="1" t="s">
        <v>310</v>
      </c>
    </row>
    <row r="5" s="1" customFormat="1" spans="1:21">
      <c r="A5" s="3">
        <v>18149392001</v>
      </c>
      <c r="B5" s="1" t="s">
        <v>295</v>
      </c>
      <c r="C5" s="1" t="s">
        <v>323</v>
      </c>
      <c r="D5" s="1" t="s">
        <v>324</v>
      </c>
      <c r="E5" s="1" t="s">
        <v>325</v>
      </c>
      <c r="F5" s="1" t="s">
        <v>295</v>
      </c>
      <c r="G5" s="1" t="s">
        <v>299</v>
      </c>
      <c r="H5" s="1" t="s">
        <v>300</v>
      </c>
      <c r="I5" s="1" t="s">
        <v>326</v>
      </c>
      <c r="J5" s="1" t="s">
        <v>30</v>
      </c>
      <c r="K5" s="1" t="s">
        <v>327</v>
      </c>
      <c r="L5" s="1" t="s">
        <v>327</v>
      </c>
      <c r="M5" s="1" t="s">
        <v>303</v>
      </c>
      <c r="N5" s="1" t="s">
        <v>303</v>
      </c>
      <c r="O5" s="1" t="s">
        <v>304</v>
      </c>
      <c r="P5" s="1" t="s">
        <v>305</v>
      </c>
      <c r="Q5" s="1" t="s">
        <v>306</v>
      </c>
      <c r="R5" s="1" t="s">
        <v>328</v>
      </c>
      <c r="S5" s="1" t="s">
        <v>308</v>
      </c>
      <c r="T5" s="1" t="s">
        <v>309</v>
      </c>
      <c r="U5" s="1" t="s">
        <v>310</v>
      </c>
    </row>
    <row r="6" s="1" customFormat="1" spans="1:21">
      <c r="A6" s="3">
        <v>18149383616</v>
      </c>
      <c r="B6" s="1" t="s">
        <v>295</v>
      </c>
      <c r="C6" s="1" t="s">
        <v>329</v>
      </c>
      <c r="D6" s="1" t="s">
        <v>330</v>
      </c>
      <c r="E6" s="1" t="s">
        <v>331</v>
      </c>
      <c r="F6" s="1" t="s">
        <v>295</v>
      </c>
      <c r="G6" s="1" t="s">
        <v>299</v>
      </c>
      <c r="H6" s="1" t="s">
        <v>300</v>
      </c>
      <c r="I6" s="1" t="s">
        <v>332</v>
      </c>
      <c r="J6" s="1" t="s">
        <v>30</v>
      </c>
      <c r="K6" s="1" t="s">
        <v>333</v>
      </c>
      <c r="L6" s="1" t="s">
        <v>333</v>
      </c>
      <c r="M6" s="1" t="s">
        <v>303</v>
      </c>
      <c r="N6" s="1" t="s">
        <v>303</v>
      </c>
      <c r="O6" s="1" t="s">
        <v>304</v>
      </c>
      <c r="P6" s="1" t="s">
        <v>305</v>
      </c>
      <c r="Q6" s="1" t="s">
        <v>306</v>
      </c>
      <c r="R6" s="1" t="s">
        <v>334</v>
      </c>
      <c r="S6" s="1" t="s">
        <v>308</v>
      </c>
      <c r="T6" s="1" t="s">
        <v>309</v>
      </c>
      <c r="U6" s="1" t="s">
        <v>310</v>
      </c>
    </row>
    <row r="7" s="1" customFormat="1" spans="1:21">
      <c r="A7" s="3">
        <v>18149156786</v>
      </c>
      <c r="B7" s="1" t="s">
        <v>295</v>
      </c>
      <c r="C7" s="1" t="s">
        <v>335</v>
      </c>
      <c r="D7" s="1" t="s">
        <v>336</v>
      </c>
      <c r="E7" s="1" t="s">
        <v>337</v>
      </c>
      <c r="F7" s="1" t="s">
        <v>295</v>
      </c>
      <c r="G7" s="1" t="s">
        <v>299</v>
      </c>
      <c r="H7" s="1" t="s">
        <v>300</v>
      </c>
      <c r="I7" s="1" t="s">
        <v>338</v>
      </c>
      <c r="J7" s="1" t="s">
        <v>30</v>
      </c>
      <c r="K7" s="1" t="s">
        <v>339</v>
      </c>
      <c r="L7" s="1" t="s">
        <v>339</v>
      </c>
      <c r="M7" s="1" t="s">
        <v>303</v>
      </c>
      <c r="N7" s="1" t="s">
        <v>303</v>
      </c>
      <c r="O7" s="1" t="s">
        <v>304</v>
      </c>
      <c r="P7" s="1" t="s">
        <v>305</v>
      </c>
      <c r="Q7" s="1" t="s">
        <v>306</v>
      </c>
      <c r="R7" s="1" t="s">
        <v>340</v>
      </c>
      <c r="S7" s="1" t="s">
        <v>308</v>
      </c>
      <c r="T7" s="1" t="s">
        <v>309</v>
      </c>
      <c r="U7" s="1" t="s">
        <v>310</v>
      </c>
    </row>
    <row r="8" s="1" customFormat="1" spans="1:21">
      <c r="A8" s="3">
        <v>18149009668</v>
      </c>
      <c r="B8" s="1" t="s">
        <v>295</v>
      </c>
      <c r="C8" s="1" t="s">
        <v>341</v>
      </c>
      <c r="D8" s="1" t="s">
        <v>342</v>
      </c>
      <c r="E8" s="1" t="s">
        <v>343</v>
      </c>
      <c r="F8" s="1" t="s">
        <v>295</v>
      </c>
      <c r="G8" s="1" t="s">
        <v>299</v>
      </c>
      <c r="H8" s="1" t="s">
        <v>300</v>
      </c>
      <c r="I8" s="1" t="s">
        <v>344</v>
      </c>
      <c r="J8" s="1" t="s">
        <v>30</v>
      </c>
      <c r="K8" s="1" t="s">
        <v>345</v>
      </c>
      <c r="L8" s="1" t="s">
        <v>345</v>
      </c>
      <c r="M8" s="1" t="s">
        <v>303</v>
      </c>
      <c r="N8" s="1" t="s">
        <v>303</v>
      </c>
      <c r="O8" s="1" t="s">
        <v>304</v>
      </c>
      <c r="P8" s="1" t="s">
        <v>305</v>
      </c>
      <c r="Q8" s="1" t="s">
        <v>306</v>
      </c>
      <c r="R8" s="1" t="s">
        <v>346</v>
      </c>
      <c r="S8" s="1" t="s">
        <v>308</v>
      </c>
      <c r="T8" s="1" t="s">
        <v>309</v>
      </c>
      <c r="U8" s="1" t="s">
        <v>310</v>
      </c>
    </row>
    <row r="9" s="1" customFormat="1" spans="1:21">
      <c r="A9" s="3">
        <v>18146765452</v>
      </c>
      <c r="B9" s="1" t="s">
        <v>295</v>
      </c>
      <c r="C9" s="1" t="s">
        <v>347</v>
      </c>
      <c r="D9" s="1" t="s">
        <v>348</v>
      </c>
      <c r="E9" s="1" t="s">
        <v>349</v>
      </c>
      <c r="F9" s="1" t="s">
        <v>295</v>
      </c>
      <c r="G9" s="1" t="s">
        <v>299</v>
      </c>
      <c r="H9" s="1" t="s">
        <v>300</v>
      </c>
      <c r="I9" s="1" t="s">
        <v>350</v>
      </c>
      <c r="J9" s="1" t="s">
        <v>30</v>
      </c>
      <c r="K9" s="1" t="s">
        <v>351</v>
      </c>
      <c r="L9" s="1" t="s">
        <v>351</v>
      </c>
      <c r="M9" s="1" t="s">
        <v>303</v>
      </c>
      <c r="N9" s="1" t="s">
        <v>303</v>
      </c>
      <c r="O9" s="1" t="s">
        <v>304</v>
      </c>
      <c r="P9" s="1" t="s">
        <v>305</v>
      </c>
      <c r="Q9" s="1" t="s">
        <v>306</v>
      </c>
      <c r="R9" s="1" t="s">
        <v>352</v>
      </c>
      <c r="S9" s="1" t="s">
        <v>308</v>
      </c>
      <c r="T9" s="1" t="s">
        <v>309</v>
      </c>
      <c r="U9" s="1" t="s">
        <v>310</v>
      </c>
    </row>
    <row r="10" s="1" customFormat="1" spans="1:21">
      <c r="A10" s="3">
        <v>18146724071</v>
      </c>
      <c r="B10" s="1" t="s">
        <v>295</v>
      </c>
      <c r="C10" s="1" t="s">
        <v>353</v>
      </c>
      <c r="D10" s="1" t="s">
        <v>312</v>
      </c>
      <c r="E10" s="1" t="s">
        <v>354</v>
      </c>
      <c r="F10" s="1" t="s">
        <v>295</v>
      </c>
      <c r="G10" s="1" t="s">
        <v>299</v>
      </c>
      <c r="H10" s="1" t="s">
        <v>300</v>
      </c>
      <c r="I10" s="1" t="s">
        <v>355</v>
      </c>
      <c r="J10" s="1" t="s">
        <v>30</v>
      </c>
      <c r="K10" s="1" t="s">
        <v>356</v>
      </c>
      <c r="L10" s="1" t="s">
        <v>356</v>
      </c>
      <c r="M10" s="1" t="s">
        <v>303</v>
      </c>
      <c r="N10" s="1" t="s">
        <v>303</v>
      </c>
      <c r="O10" s="1" t="s">
        <v>304</v>
      </c>
      <c r="P10" s="1" t="s">
        <v>305</v>
      </c>
      <c r="Q10" s="1" t="s">
        <v>306</v>
      </c>
      <c r="R10" s="1" t="s">
        <v>357</v>
      </c>
      <c r="S10" s="1" t="s">
        <v>308</v>
      </c>
      <c r="T10" s="1" t="s">
        <v>309</v>
      </c>
      <c r="U10" s="1" t="s">
        <v>310</v>
      </c>
    </row>
    <row r="11" s="1" customFormat="1" spans="1:21">
      <c r="A11" s="3">
        <v>18145884680</v>
      </c>
      <c r="B11" s="1" t="s">
        <v>295</v>
      </c>
      <c r="C11" s="1" t="s">
        <v>358</v>
      </c>
      <c r="D11" s="1" t="s">
        <v>359</v>
      </c>
      <c r="E11" s="1" t="s">
        <v>360</v>
      </c>
      <c r="F11" s="1" t="s">
        <v>295</v>
      </c>
      <c r="G11" s="1" t="s">
        <v>299</v>
      </c>
      <c r="H11" s="1" t="s">
        <v>300</v>
      </c>
      <c r="I11" s="1" t="s">
        <v>361</v>
      </c>
      <c r="J11" s="1" t="s">
        <v>30</v>
      </c>
      <c r="K11" s="1" t="s">
        <v>362</v>
      </c>
      <c r="L11" s="1" t="s">
        <v>362</v>
      </c>
      <c r="M11" s="1" t="s">
        <v>303</v>
      </c>
      <c r="N11" s="1" t="s">
        <v>303</v>
      </c>
      <c r="O11" s="1" t="s">
        <v>304</v>
      </c>
      <c r="P11" s="1" t="s">
        <v>305</v>
      </c>
      <c r="Q11" s="1" t="s">
        <v>306</v>
      </c>
      <c r="R11" s="1" t="s">
        <v>363</v>
      </c>
      <c r="S11" s="1" t="s">
        <v>308</v>
      </c>
      <c r="T11" s="1" t="s">
        <v>309</v>
      </c>
      <c r="U11" s="1" t="s">
        <v>310</v>
      </c>
    </row>
    <row r="12" s="1" customFormat="1" spans="1:21">
      <c r="A12" s="3">
        <v>18145473411</v>
      </c>
      <c r="B12" s="1" t="s">
        <v>295</v>
      </c>
      <c r="C12" s="1" t="s">
        <v>364</v>
      </c>
      <c r="D12" s="1" t="s">
        <v>365</v>
      </c>
      <c r="E12" s="1" t="s">
        <v>366</v>
      </c>
      <c r="F12" s="1" t="s">
        <v>295</v>
      </c>
      <c r="G12" s="1" t="s">
        <v>299</v>
      </c>
      <c r="H12" s="1" t="s">
        <v>300</v>
      </c>
      <c r="I12" s="1" t="s">
        <v>367</v>
      </c>
      <c r="J12" s="1" t="s">
        <v>30</v>
      </c>
      <c r="K12" s="1" t="s">
        <v>368</v>
      </c>
      <c r="L12" s="1" t="s">
        <v>368</v>
      </c>
      <c r="M12" s="1" t="s">
        <v>303</v>
      </c>
      <c r="N12" s="1" t="s">
        <v>303</v>
      </c>
      <c r="O12" s="1" t="s">
        <v>304</v>
      </c>
      <c r="P12" s="1" t="s">
        <v>305</v>
      </c>
      <c r="Q12" s="1" t="s">
        <v>306</v>
      </c>
      <c r="R12" s="1" t="s">
        <v>369</v>
      </c>
      <c r="S12" s="1" t="s">
        <v>308</v>
      </c>
      <c r="T12" s="1" t="s">
        <v>309</v>
      </c>
      <c r="U12" s="1" t="s">
        <v>310</v>
      </c>
    </row>
    <row r="13" s="1" customFormat="1" spans="1:21">
      <c r="A13" s="3">
        <v>18145292799</v>
      </c>
      <c r="B13" s="1" t="s">
        <v>295</v>
      </c>
      <c r="C13" s="1" t="s">
        <v>370</v>
      </c>
      <c r="D13" s="1" t="s">
        <v>371</v>
      </c>
      <c r="E13" s="1" t="s">
        <v>372</v>
      </c>
      <c r="F13" s="1" t="s">
        <v>295</v>
      </c>
      <c r="G13" s="1" t="s">
        <v>299</v>
      </c>
      <c r="H13" s="1" t="s">
        <v>300</v>
      </c>
      <c r="I13" s="1" t="s">
        <v>373</v>
      </c>
      <c r="J13" s="1" t="s">
        <v>30</v>
      </c>
      <c r="K13" s="1" t="s">
        <v>374</v>
      </c>
      <c r="L13" s="1" t="s">
        <v>374</v>
      </c>
      <c r="M13" s="1" t="s">
        <v>303</v>
      </c>
      <c r="N13" s="1" t="s">
        <v>303</v>
      </c>
      <c r="O13" s="1" t="s">
        <v>304</v>
      </c>
      <c r="P13" s="1" t="s">
        <v>305</v>
      </c>
      <c r="Q13" s="1" t="s">
        <v>306</v>
      </c>
      <c r="R13" s="1" t="s">
        <v>375</v>
      </c>
      <c r="S13" s="1" t="s">
        <v>308</v>
      </c>
      <c r="T13" s="1" t="s">
        <v>309</v>
      </c>
      <c r="U13" s="1" t="s">
        <v>310</v>
      </c>
    </row>
    <row r="14" s="1" customFormat="1" spans="1:21">
      <c r="A14" s="3">
        <v>18145217052</v>
      </c>
      <c r="B14" s="1" t="s">
        <v>295</v>
      </c>
      <c r="C14" s="1" t="s">
        <v>376</v>
      </c>
      <c r="D14" s="1" t="s">
        <v>377</v>
      </c>
      <c r="E14" s="1" t="s">
        <v>378</v>
      </c>
      <c r="F14" s="1" t="s">
        <v>295</v>
      </c>
      <c r="G14" s="1" t="s">
        <v>299</v>
      </c>
      <c r="H14" s="1" t="s">
        <v>300</v>
      </c>
      <c r="I14" s="1" t="s">
        <v>379</v>
      </c>
      <c r="J14" s="1" t="s">
        <v>30</v>
      </c>
      <c r="K14" s="1" t="s">
        <v>380</v>
      </c>
      <c r="L14" s="1" t="s">
        <v>380</v>
      </c>
      <c r="M14" s="1" t="s">
        <v>303</v>
      </c>
      <c r="N14" s="1" t="s">
        <v>303</v>
      </c>
      <c r="O14" s="1" t="s">
        <v>304</v>
      </c>
      <c r="P14" s="1" t="s">
        <v>305</v>
      </c>
      <c r="Q14" s="1" t="s">
        <v>306</v>
      </c>
      <c r="R14" s="1" t="s">
        <v>381</v>
      </c>
      <c r="S14" s="1" t="s">
        <v>308</v>
      </c>
      <c r="T14" s="1" t="s">
        <v>309</v>
      </c>
      <c r="U14" s="1" t="s">
        <v>310</v>
      </c>
    </row>
    <row r="15" s="1" customFormat="1" spans="1:21">
      <c r="A15" s="3">
        <v>18135949431</v>
      </c>
      <c r="B15" s="1" t="s">
        <v>382</v>
      </c>
      <c r="C15" s="1" t="s">
        <v>383</v>
      </c>
      <c r="D15" s="1" t="s">
        <v>384</v>
      </c>
      <c r="E15" s="1" t="s">
        <v>385</v>
      </c>
      <c r="F15" s="1" t="s">
        <v>382</v>
      </c>
      <c r="G15" s="1" t="s">
        <v>299</v>
      </c>
      <c r="H15" s="1" t="s">
        <v>300</v>
      </c>
      <c r="I15" s="1" t="s">
        <v>386</v>
      </c>
      <c r="J15" s="1" t="s">
        <v>30</v>
      </c>
      <c r="K15" s="1" t="s">
        <v>387</v>
      </c>
      <c r="L15" s="1" t="s">
        <v>387</v>
      </c>
      <c r="M15" s="1" t="s">
        <v>303</v>
      </c>
      <c r="N15" s="1" t="s">
        <v>303</v>
      </c>
      <c r="O15" s="1" t="s">
        <v>304</v>
      </c>
      <c r="P15" s="1" t="s">
        <v>305</v>
      </c>
      <c r="Q15" s="1" t="s">
        <v>306</v>
      </c>
      <c r="R15" s="1" t="s">
        <v>388</v>
      </c>
      <c r="S15" s="1" t="s">
        <v>308</v>
      </c>
      <c r="T15" s="1" t="s">
        <v>309</v>
      </c>
      <c r="U15" s="1" t="s">
        <v>310</v>
      </c>
    </row>
    <row r="16" s="1" customFormat="1" spans="1:21">
      <c r="A16" s="3">
        <v>18150879862</v>
      </c>
      <c r="B16" s="1" t="s">
        <v>295</v>
      </c>
      <c r="C16" s="1" t="s">
        <v>389</v>
      </c>
      <c r="D16" s="1" t="s">
        <v>390</v>
      </c>
      <c r="E16" s="1" t="s">
        <v>391</v>
      </c>
      <c r="F16" s="1" t="s">
        <v>295</v>
      </c>
      <c r="G16" s="1" t="s">
        <v>299</v>
      </c>
      <c r="H16" s="1" t="s">
        <v>300</v>
      </c>
      <c r="I16" s="1" t="s">
        <v>392</v>
      </c>
      <c r="J16" s="1" t="s">
        <v>30</v>
      </c>
      <c r="K16" s="1" t="s">
        <v>393</v>
      </c>
      <c r="L16" s="1" t="s">
        <v>393</v>
      </c>
      <c r="M16" s="1" t="s">
        <v>303</v>
      </c>
      <c r="N16" s="1" t="s">
        <v>303</v>
      </c>
      <c r="O16" s="1" t="s">
        <v>304</v>
      </c>
      <c r="P16" s="1" t="s">
        <v>305</v>
      </c>
      <c r="Q16" s="1" t="s">
        <v>306</v>
      </c>
      <c r="R16" s="1" t="s">
        <v>394</v>
      </c>
      <c r="S16" s="1" t="s">
        <v>308</v>
      </c>
      <c r="T16" s="1" t="s">
        <v>309</v>
      </c>
      <c r="U16" s="1" t="s">
        <v>310</v>
      </c>
    </row>
    <row r="17" s="1" customFormat="1" spans="1:21">
      <c r="A17" s="3">
        <v>18104307957</v>
      </c>
      <c r="B17" s="1" t="s">
        <v>395</v>
      </c>
      <c r="C17" s="1" t="s">
        <v>396</v>
      </c>
      <c r="D17" s="1" t="s">
        <v>397</v>
      </c>
      <c r="E17" s="1" t="s">
        <v>398</v>
      </c>
      <c r="F17" s="1" t="s">
        <v>295</v>
      </c>
      <c r="G17" s="1" t="s">
        <v>299</v>
      </c>
      <c r="H17" s="1" t="s">
        <v>300</v>
      </c>
      <c r="I17" s="1" t="s">
        <v>399</v>
      </c>
      <c r="J17" s="1" t="s">
        <v>30</v>
      </c>
      <c r="K17" s="1" t="s">
        <v>400</v>
      </c>
      <c r="L17" s="1" t="s">
        <v>400</v>
      </c>
      <c r="M17" s="1" t="s">
        <v>303</v>
      </c>
      <c r="N17" s="1" t="s">
        <v>303</v>
      </c>
      <c r="O17" s="1" t="s">
        <v>304</v>
      </c>
      <c r="P17" s="1" t="s">
        <v>305</v>
      </c>
      <c r="Q17" s="1" t="s">
        <v>306</v>
      </c>
      <c r="R17" s="1" t="s">
        <v>401</v>
      </c>
      <c r="S17" s="1" t="s">
        <v>308</v>
      </c>
      <c r="T17" s="1" t="s">
        <v>309</v>
      </c>
      <c r="U17" s="1" t="s">
        <v>310</v>
      </c>
    </row>
    <row r="18" s="1" customFormat="1" spans="1:21">
      <c r="A18" s="3">
        <v>18104129163</v>
      </c>
      <c r="B18" s="1" t="s">
        <v>395</v>
      </c>
      <c r="C18" s="1" t="s">
        <v>402</v>
      </c>
      <c r="D18" s="1" t="s">
        <v>403</v>
      </c>
      <c r="E18" s="1" t="s">
        <v>404</v>
      </c>
      <c r="F18" s="1" t="s">
        <v>295</v>
      </c>
      <c r="G18" s="1" t="s">
        <v>299</v>
      </c>
      <c r="H18" s="1" t="s">
        <v>300</v>
      </c>
      <c r="I18" s="1" t="s">
        <v>405</v>
      </c>
      <c r="J18" s="1" t="s">
        <v>30</v>
      </c>
      <c r="K18" s="1" t="s">
        <v>406</v>
      </c>
      <c r="L18" s="1" t="s">
        <v>406</v>
      </c>
      <c r="M18" s="1" t="s">
        <v>303</v>
      </c>
      <c r="N18" s="1" t="s">
        <v>303</v>
      </c>
      <c r="O18" s="1" t="s">
        <v>304</v>
      </c>
      <c r="P18" s="1" t="s">
        <v>305</v>
      </c>
      <c r="Q18" s="1" t="s">
        <v>306</v>
      </c>
      <c r="R18" s="1" t="s">
        <v>407</v>
      </c>
      <c r="S18" s="1" t="s">
        <v>308</v>
      </c>
      <c r="T18" s="1" t="s">
        <v>309</v>
      </c>
      <c r="U18" s="1" t="s">
        <v>310</v>
      </c>
    </row>
    <row r="19" s="1" customFormat="1" spans="1:21">
      <c r="A19" s="3">
        <v>18102720464</v>
      </c>
      <c r="B19" s="1" t="s">
        <v>395</v>
      </c>
      <c r="C19" s="1" t="s">
        <v>408</v>
      </c>
      <c r="D19" s="1" t="s">
        <v>409</v>
      </c>
      <c r="E19" s="1" t="s">
        <v>410</v>
      </c>
      <c r="F19" s="1" t="s">
        <v>295</v>
      </c>
      <c r="G19" s="1" t="s">
        <v>299</v>
      </c>
      <c r="H19" s="1" t="s">
        <v>300</v>
      </c>
      <c r="I19" s="1" t="s">
        <v>411</v>
      </c>
      <c r="J19" s="1" t="s">
        <v>30</v>
      </c>
      <c r="K19" s="1" t="s">
        <v>412</v>
      </c>
      <c r="L19" s="1" t="s">
        <v>412</v>
      </c>
      <c r="M19" s="1" t="s">
        <v>303</v>
      </c>
      <c r="N19" s="1" t="s">
        <v>303</v>
      </c>
      <c r="O19" s="1" t="s">
        <v>304</v>
      </c>
      <c r="P19" s="1" t="s">
        <v>305</v>
      </c>
      <c r="Q19" s="1" t="s">
        <v>306</v>
      </c>
      <c r="R19" s="1" t="s">
        <v>413</v>
      </c>
      <c r="S19" s="1" t="s">
        <v>308</v>
      </c>
      <c r="T19" s="1" t="s">
        <v>309</v>
      </c>
      <c r="U19" s="1" t="s">
        <v>310</v>
      </c>
    </row>
    <row r="20" s="1" customFormat="1" spans="1:21">
      <c r="A20" s="3">
        <v>18097467605</v>
      </c>
      <c r="B20" s="1" t="s">
        <v>414</v>
      </c>
      <c r="C20" s="1" t="s">
        <v>415</v>
      </c>
      <c r="D20" s="1" t="s">
        <v>416</v>
      </c>
      <c r="E20" s="1" t="s">
        <v>417</v>
      </c>
      <c r="F20" s="1" t="s">
        <v>382</v>
      </c>
      <c r="G20" s="1" t="s">
        <v>299</v>
      </c>
      <c r="H20" s="1" t="s">
        <v>300</v>
      </c>
      <c r="I20" s="1" t="s">
        <v>418</v>
      </c>
      <c r="J20" s="1" t="s">
        <v>30</v>
      </c>
      <c r="K20" s="1" t="s">
        <v>419</v>
      </c>
      <c r="L20" s="1" t="s">
        <v>419</v>
      </c>
      <c r="M20" s="1" t="s">
        <v>303</v>
      </c>
      <c r="N20" s="1" t="s">
        <v>303</v>
      </c>
      <c r="O20" s="1" t="s">
        <v>304</v>
      </c>
      <c r="P20" s="1" t="s">
        <v>305</v>
      </c>
      <c r="Q20" s="1" t="s">
        <v>306</v>
      </c>
      <c r="R20" s="1" t="s">
        <v>420</v>
      </c>
      <c r="S20" s="1" t="s">
        <v>308</v>
      </c>
      <c r="T20" s="1" t="s">
        <v>309</v>
      </c>
      <c r="U20" s="1" t="s">
        <v>310</v>
      </c>
    </row>
    <row r="21" s="1" customFormat="1" spans="1:21">
      <c r="A21" s="3">
        <v>18096793183</v>
      </c>
      <c r="B21" s="1" t="s">
        <v>414</v>
      </c>
      <c r="C21" s="1" t="s">
        <v>421</v>
      </c>
      <c r="D21" s="1" t="s">
        <v>422</v>
      </c>
      <c r="E21" s="1" t="s">
        <v>423</v>
      </c>
      <c r="F21" s="1" t="s">
        <v>295</v>
      </c>
      <c r="G21" s="1" t="s">
        <v>299</v>
      </c>
      <c r="H21" s="1" t="s">
        <v>300</v>
      </c>
      <c r="I21" s="1" t="s">
        <v>424</v>
      </c>
      <c r="J21" s="1" t="s">
        <v>30</v>
      </c>
      <c r="K21" s="1" t="s">
        <v>425</v>
      </c>
      <c r="L21" s="1" t="s">
        <v>425</v>
      </c>
      <c r="M21" s="1" t="s">
        <v>303</v>
      </c>
      <c r="N21" s="1" t="s">
        <v>303</v>
      </c>
      <c r="O21" s="1" t="s">
        <v>304</v>
      </c>
      <c r="P21" s="1" t="s">
        <v>305</v>
      </c>
      <c r="Q21" s="1" t="s">
        <v>306</v>
      </c>
      <c r="R21" s="1" t="s">
        <v>426</v>
      </c>
      <c r="S21" s="1" t="s">
        <v>308</v>
      </c>
      <c r="T21" s="1" t="s">
        <v>309</v>
      </c>
      <c r="U21" s="1" t="s">
        <v>310</v>
      </c>
    </row>
    <row r="22" s="1" customFormat="1" spans="1:21">
      <c r="A22" s="3">
        <v>18084980279</v>
      </c>
      <c r="B22" s="1" t="s">
        <v>427</v>
      </c>
      <c r="C22" s="1" t="s">
        <v>428</v>
      </c>
      <c r="D22" s="1" t="s">
        <v>429</v>
      </c>
      <c r="E22" s="1" t="s">
        <v>430</v>
      </c>
      <c r="F22" s="1" t="s">
        <v>295</v>
      </c>
      <c r="G22" s="1" t="s">
        <v>299</v>
      </c>
      <c r="H22" s="1" t="s">
        <v>300</v>
      </c>
      <c r="I22" s="1" t="s">
        <v>431</v>
      </c>
      <c r="J22" s="1" t="s">
        <v>30</v>
      </c>
      <c r="K22" s="1" t="s">
        <v>432</v>
      </c>
      <c r="L22" s="1" t="s">
        <v>432</v>
      </c>
      <c r="M22" s="1" t="s">
        <v>303</v>
      </c>
      <c r="N22" s="1" t="s">
        <v>303</v>
      </c>
      <c r="O22" s="1" t="s">
        <v>304</v>
      </c>
      <c r="P22" s="1" t="s">
        <v>305</v>
      </c>
      <c r="Q22" s="1" t="s">
        <v>306</v>
      </c>
      <c r="R22" s="1" t="s">
        <v>433</v>
      </c>
      <c r="S22" s="1" t="s">
        <v>308</v>
      </c>
      <c r="T22" s="1" t="s">
        <v>309</v>
      </c>
      <c r="U22" s="1" t="s">
        <v>310</v>
      </c>
    </row>
    <row r="23" s="1" customFormat="1" spans="1:21">
      <c r="A23" s="3">
        <v>18084765990</v>
      </c>
      <c r="B23" s="1" t="s">
        <v>427</v>
      </c>
      <c r="C23" s="1" t="s">
        <v>434</v>
      </c>
      <c r="D23" s="1" t="s">
        <v>435</v>
      </c>
      <c r="E23" s="1" t="s">
        <v>436</v>
      </c>
      <c r="F23" s="1" t="s">
        <v>295</v>
      </c>
      <c r="G23" s="1" t="s">
        <v>299</v>
      </c>
      <c r="H23" s="1" t="s">
        <v>300</v>
      </c>
      <c r="I23" s="1" t="s">
        <v>437</v>
      </c>
      <c r="J23" s="1" t="s">
        <v>30</v>
      </c>
      <c r="K23" s="1" t="s">
        <v>438</v>
      </c>
      <c r="L23" s="1" t="s">
        <v>438</v>
      </c>
      <c r="M23" s="1" t="s">
        <v>303</v>
      </c>
      <c r="N23" s="1" t="s">
        <v>303</v>
      </c>
      <c r="O23" s="1" t="s">
        <v>304</v>
      </c>
      <c r="P23" s="1" t="s">
        <v>305</v>
      </c>
      <c r="Q23" s="1" t="s">
        <v>306</v>
      </c>
      <c r="R23" s="1" t="s">
        <v>439</v>
      </c>
      <c r="S23" s="1" t="s">
        <v>308</v>
      </c>
      <c r="T23" s="1" t="s">
        <v>309</v>
      </c>
      <c r="U23" s="1" t="s">
        <v>310</v>
      </c>
    </row>
    <row r="24" s="1" customFormat="1" spans="1:21">
      <c r="A24" s="3">
        <v>18080508198</v>
      </c>
      <c r="B24" s="1" t="s">
        <v>440</v>
      </c>
      <c r="C24" s="1" t="s">
        <v>441</v>
      </c>
      <c r="D24" s="1" t="s">
        <v>442</v>
      </c>
      <c r="E24" s="1" t="s">
        <v>443</v>
      </c>
      <c r="F24" s="1" t="s">
        <v>295</v>
      </c>
      <c r="G24" s="1" t="s">
        <v>299</v>
      </c>
      <c r="H24" s="1" t="s">
        <v>300</v>
      </c>
      <c r="I24" s="1" t="s">
        <v>444</v>
      </c>
      <c r="J24" s="1" t="s">
        <v>30</v>
      </c>
      <c r="K24" s="1" t="s">
        <v>445</v>
      </c>
      <c r="L24" s="1" t="s">
        <v>445</v>
      </c>
      <c r="M24" s="1" t="s">
        <v>303</v>
      </c>
      <c r="N24" s="1" t="s">
        <v>303</v>
      </c>
      <c r="O24" s="1" t="s">
        <v>304</v>
      </c>
      <c r="P24" s="1" t="s">
        <v>305</v>
      </c>
      <c r="Q24" s="1" t="s">
        <v>306</v>
      </c>
      <c r="R24" s="1" t="s">
        <v>446</v>
      </c>
      <c r="S24" s="1" t="s">
        <v>308</v>
      </c>
      <c r="T24" s="1" t="s">
        <v>309</v>
      </c>
      <c r="U24" s="1" t="s">
        <v>310</v>
      </c>
    </row>
    <row r="25" s="1" customFormat="1" spans="1:21">
      <c r="A25" s="3">
        <v>18043322851</v>
      </c>
      <c r="B25" s="1" t="s">
        <v>447</v>
      </c>
      <c r="C25" s="1" t="s">
        <v>448</v>
      </c>
      <c r="D25" s="1" t="s">
        <v>429</v>
      </c>
      <c r="E25" s="1" t="s">
        <v>449</v>
      </c>
      <c r="F25" s="1" t="s">
        <v>295</v>
      </c>
      <c r="G25" s="1" t="s">
        <v>299</v>
      </c>
      <c r="H25" s="1" t="s">
        <v>300</v>
      </c>
      <c r="I25" s="1" t="s">
        <v>450</v>
      </c>
      <c r="J25" s="1" t="s">
        <v>30</v>
      </c>
      <c r="K25" s="1" t="s">
        <v>451</v>
      </c>
      <c r="L25" s="1" t="s">
        <v>451</v>
      </c>
      <c r="M25" s="1" t="s">
        <v>303</v>
      </c>
      <c r="N25" s="1" t="s">
        <v>303</v>
      </c>
      <c r="O25" s="1" t="s">
        <v>304</v>
      </c>
      <c r="P25" s="1" t="s">
        <v>305</v>
      </c>
      <c r="Q25" s="1" t="s">
        <v>306</v>
      </c>
      <c r="R25" s="1" t="s">
        <v>452</v>
      </c>
      <c r="S25" s="1" t="s">
        <v>308</v>
      </c>
      <c r="T25" s="1" t="s">
        <v>309</v>
      </c>
      <c r="U25" s="1" t="s">
        <v>310</v>
      </c>
    </row>
    <row r="26" s="1" customFormat="1" spans="1:21">
      <c r="A26" s="3">
        <v>18043173758</v>
      </c>
      <c r="B26" s="1" t="s">
        <v>447</v>
      </c>
      <c r="C26" s="1" t="s">
        <v>453</v>
      </c>
      <c r="D26" s="1" t="s">
        <v>454</v>
      </c>
      <c r="E26" s="1" t="s">
        <v>455</v>
      </c>
      <c r="F26" s="1" t="s">
        <v>295</v>
      </c>
      <c r="G26" s="1" t="s">
        <v>299</v>
      </c>
      <c r="H26" s="1" t="s">
        <v>300</v>
      </c>
      <c r="I26" s="1" t="s">
        <v>456</v>
      </c>
      <c r="J26" s="1" t="s">
        <v>30</v>
      </c>
      <c r="K26" s="1" t="s">
        <v>457</v>
      </c>
      <c r="L26" s="1" t="s">
        <v>457</v>
      </c>
      <c r="M26" s="1" t="s">
        <v>303</v>
      </c>
      <c r="N26" s="1" t="s">
        <v>303</v>
      </c>
      <c r="O26" s="1" t="s">
        <v>304</v>
      </c>
      <c r="P26" s="1" t="s">
        <v>305</v>
      </c>
      <c r="Q26" s="1" t="s">
        <v>306</v>
      </c>
      <c r="R26" s="1" t="s">
        <v>458</v>
      </c>
      <c r="S26" s="1" t="s">
        <v>308</v>
      </c>
      <c r="T26" s="1" t="s">
        <v>309</v>
      </c>
      <c r="U26" s="1" t="s">
        <v>310</v>
      </c>
    </row>
    <row r="27" s="1" customFormat="1" spans="1:21">
      <c r="A27" s="3">
        <v>18015874296</v>
      </c>
      <c r="B27" s="1" t="s">
        <v>459</v>
      </c>
      <c r="C27" s="1" t="s">
        <v>460</v>
      </c>
      <c r="D27" s="1" t="s">
        <v>461</v>
      </c>
      <c r="E27" s="1" t="s">
        <v>462</v>
      </c>
      <c r="F27" s="1" t="s">
        <v>295</v>
      </c>
      <c r="G27" s="1" t="s">
        <v>299</v>
      </c>
      <c r="H27" s="1" t="s">
        <v>300</v>
      </c>
      <c r="I27" s="1" t="s">
        <v>463</v>
      </c>
      <c r="J27" s="1" t="s">
        <v>30</v>
      </c>
      <c r="K27" s="1" t="s">
        <v>464</v>
      </c>
      <c r="L27" s="1" t="s">
        <v>464</v>
      </c>
      <c r="M27" s="1" t="s">
        <v>303</v>
      </c>
      <c r="N27" s="1" t="s">
        <v>303</v>
      </c>
      <c r="O27" s="1" t="s">
        <v>304</v>
      </c>
      <c r="P27" s="1" t="s">
        <v>305</v>
      </c>
      <c r="Q27" s="1" t="s">
        <v>306</v>
      </c>
      <c r="R27" s="1" t="s">
        <v>465</v>
      </c>
      <c r="S27" s="1" t="s">
        <v>308</v>
      </c>
      <c r="T27" s="1" t="s">
        <v>309</v>
      </c>
      <c r="U27" s="1" t="s">
        <v>310</v>
      </c>
    </row>
    <row r="28" s="1" customFormat="1" spans="1:21">
      <c r="A28" s="3">
        <v>17973306122</v>
      </c>
      <c r="B28" s="1" t="s">
        <v>466</v>
      </c>
      <c r="C28" s="1" t="s">
        <v>467</v>
      </c>
      <c r="D28" s="1" t="s">
        <v>468</v>
      </c>
      <c r="E28" s="1" t="s">
        <v>469</v>
      </c>
      <c r="F28" s="1" t="s">
        <v>295</v>
      </c>
      <c r="G28" s="1" t="s">
        <v>299</v>
      </c>
      <c r="H28" s="1" t="s">
        <v>300</v>
      </c>
      <c r="I28" s="1" t="s">
        <v>470</v>
      </c>
      <c r="J28" s="1" t="s">
        <v>30</v>
      </c>
      <c r="K28" s="1" t="s">
        <v>471</v>
      </c>
      <c r="L28" s="1" t="s">
        <v>471</v>
      </c>
      <c r="M28" s="1" t="s">
        <v>303</v>
      </c>
      <c r="N28" s="1" t="s">
        <v>303</v>
      </c>
      <c r="O28" s="1" t="s">
        <v>304</v>
      </c>
      <c r="P28" s="1" t="s">
        <v>305</v>
      </c>
      <c r="Q28" s="1" t="s">
        <v>306</v>
      </c>
      <c r="R28" s="1" t="s">
        <v>472</v>
      </c>
      <c r="S28" s="1" t="s">
        <v>308</v>
      </c>
      <c r="T28" s="1" t="s">
        <v>309</v>
      </c>
      <c r="U28" s="1" t="s">
        <v>310</v>
      </c>
    </row>
    <row r="29" s="1" customFormat="1" spans="1:21">
      <c r="A29" s="3">
        <v>17964016723</v>
      </c>
      <c r="B29" s="1" t="s">
        <v>473</v>
      </c>
      <c r="C29" s="1" t="s">
        <v>474</v>
      </c>
      <c r="D29" s="1" t="s">
        <v>461</v>
      </c>
      <c r="E29" s="1" t="s">
        <v>475</v>
      </c>
      <c r="F29" s="1" t="s">
        <v>382</v>
      </c>
      <c r="G29" s="1" t="s">
        <v>299</v>
      </c>
      <c r="H29" s="1" t="s">
        <v>300</v>
      </c>
      <c r="I29" s="1" t="s">
        <v>476</v>
      </c>
      <c r="J29" s="1" t="s">
        <v>30</v>
      </c>
      <c r="K29" s="1" t="s">
        <v>477</v>
      </c>
      <c r="L29" s="1" t="s">
        <v>477</v>
      </c>
      <c r="M29" s="1" t="s">
        <v>303</v>
      </c>
      <c r="N29" s="1" t="s">
        <v>303</v>
      </c>
      <c r="O29" s="1" t="s">
        <v>304</v>
      </c>
      <c r="P29" s="1" t="s">
        <v>305</v>
      </c>
      <c r="Q29" s="1" t="s">
        <v>306</v>
      </c>
      <c r="R29" s="1" t="s">
        <v>478</v>
      </c>
      <c r="S29" s="1" t="s">
        <v>308</v>
      </c>
      <c r="T29" s="1" t="s">
        <v>309</v>
      </c>
      <c r="U29" s="1" t="s">
        <v>310</v>
      </c>
    </row>
    <row r="30" s="1" customFormat="1" spans="1:21">
      <c r="A30" s="3">
        <v>18135940851</v>
      </c>
      <c r="B30" s="1" t="s">
        <v>382</v>
      </c>
      <c r="C30" s="1" t="s">
        <v>479</v>
      </c>
      <c r="D30" s="1" t="s">
        <v>480</v>
      </c>
      <c r="E30" s="1" t="s">
        <v>481</v>
      </c>
      <c r="F30" s="1" t="s">
        <v>295</v>
      </c>
      <c r="G30" s="1" t="s">
        <v>299</v>
      </c>
      <c r="H30" s="1" t="s">
        <v>300</v>
      </c>
      <c r="I30" s="1" t="s">
        <v>482</v>
      </c>
      <c r="J30" s="1" t="s">
        <v>30</v>
      </c>
      <c r="K30" s="1" t="s">
        <v>483</v>
      </c>
      <c r="L30" s="1" t="s">
        <v>483</v>
      </c>
      <c r="M30" s="1" t="s">
        <v>303</v>
      </c>
      <c r="N30" s="1" t="s">
        <v>303</v>
      </c>
      <c r="O30" s="1" t="s">
        <v>304</v>
      </c>
      <c r="P30" s="1" t="s">
        <v>305</v>
      </c>
      <c r="Q30" s="1" t="s">
        <v>306</v>
      </c>
      <c r="R30" s="1" t="s">
        <v>484</v>
      </c>
      <c r="S30" s="1" t="s">
        <v>308</v>
      </c>
      <c r="T30" s="1" t="s">
        <v>309</v>
      </c>
      <c r="U30" s="1" t="s">
        <v>310</v>
      </c>
    </row>
    <row r="31" s="1" customFormat="1" spans="1:21">
      <c r="A31" s="3">
        <v>18135903344</v>
      </c>
      <c r="B31" s="1" t="s">
        <v>382</v>
      </c>
      <c r="C31" s="1" t="s">
        <v>485</v>
      </c>
      <c r="D31" s="1" t="s">
        <v>486</v>
      </c>
      <c r="E31" s="1" t="s">
        <v>487</v>
      </c>
      <c r="F31" s="1" t="s">
        <v>295</v>
      </c>
      <c r="G31" s="1" t="s">
        <v>299</v>
      </c>
      <c r="H31" s="1" t="s">
        <v>300</v>
      </c>
      <c r="I31" s="1" t="s">
        <v>488</v>
      </c>
      <c r="J31" s="1" t="s">
        <v>30</v>
      </c>
      <c r="K31" s="1" t="s">
        <v>489</v>
      </c>
      <c r="L31" s="1" t="s">
        <v>489</v>
      </c>
      <c r="M31" s="1" t="s">
        <v>303</v>
      </c>
      <c r="N31" s="1" t="s">
        <v>303</v>
      </c>
      <c r="O31" s="1" t="s">
        <v>304</v>
      </c>
      <c r="P31" s="1" t="s">
        <v>305</v>
      </c>
      <c r="Q31" s="1" t="s">
        <v>306</v>
      </c>
      <c r="R31" s="1" t="s">
        <v>490</v>
      </c>
      <c r="S31" s="1" t="s">
        <v>308</v>
      </c>
      <c r="T31" s="1" t="s">
        <v>309</v>
      </c>
      <c r="U31" s="1" t="s">
        <v>310</v>
      </c>
    </row>
    <row r="32" s="1" customFormat="1" spans="1:21">
      <c r="A32" s="3">
        <v>18128015302</v>
      </c>
      <c r="B32" s="1" t="s">
        <v>491</v>
      </c>
      <c r="C32" s="1" t="s">
        <v>492</v>
      </c>
      <c r="D32" s="1" t="s">
        <v>493</v>
      </c>
      <c r="E32" s="1" t="s">
        <v>494</v>
      </c>
      <c r="F32" s="1" t="s">
        <v>295</v>
      </c>
      <c r="G32" s="1" t="s">
        <v>299</v>
      </c>
      <c r="H32" s="1" t="s">
        <v>300</v>
      </c>
      <c r="I32" s="1" t="s">
        <v>495</v>
      </c>
      <c r="J32" s="1" t="s">
        <v>30</v>
      </c>
      <c r="K32" s="1" t="s">
        <v>496</v>
      </c>
      <c r="L32" s="1" t="s">
        <v>496</v>
      </c>
      <c r="M32" s="1" t="s">
        <v>303</v>
      </c>
      <c r="N32" s="1" t="s">
        <v>303</v>
      </c>
      <c r="O32" s="1" t="s">
        <v>304</v>
      </c>
      <c r="P32" s="1" t="s">
        <v>305</v>
      </c>
      <c r="Q32" s="1" t="s">
        <v>306</v>
      </c>
      <c r="R32" s="1" t="s">
        <v>497</v>
      </c>
      <c r="S32" s="1" t="s">
        <v>308</v>
      </c>
      <c r="T32" s="1" t="s">
        <v>309</v>
      </c>
      <c r="U32" s="1" t="s">
        <v>310</v>
      </c>
    </row>
    <row r="33" s="1" customFormat="1" spans="1:21">
      <c r="A33" s="3">
        <v>18114333156</v>
      </c>
      <c r="B33" s="1" t="s">
        <v>498</v>
      </c>
      <c r="C33" s="1" t="s">
        <v>499</v>
      </c>
      <c r="D33" s="1" t="s">
        <v>500</v>
      </c>
      <c r="E33" s="1" t="s">
        <v>501</v>
      </c>
      <c r="F33" s="1" t="s">
        <v>382</v>
      </c>
      <c r="G33" s="1" t="s">
        <v>299</v>
      </c>
      <c r="H33" s="1" t="s">
        <v>300</v>
      </c>
      <c r="I33" s="1" t="s">
        <v>502</v>
      </c>
      <c r="J33" s="1" t="s">
        <v>30</v>
      </c>
      <c r="K33" s="1" t="s">
        <v>503</v>
      </c>
      <c r="L33" s="1" t="s">
        <v>503</v>
      </c>
      <c r="M33" s="1" t="s">
        <v>303</v>
      </c>
      <c r="N33" s="1" t="s">
        <v>303</v>
      </c>
      <c r="O33" s="1" t="s">
        <v>304</v>
      </c>
      <c r="P33" s="1" t="s">
        <v>305</v>
      </c>
      <c r="Q33" s="1" t="s">
        <v>306</v>
      </c>
      <c r="R33" s="1" t="s">
        <v>504</v>
      </c>
      <c r="S33" s="1" t="s">
        <v>308</v>
      </c>
      <c r="T33" s="1" t="s">
        <v>309</v>
      </c>
      <c r="U33" s="1" t="s">
        <v>310</v>
      </c>
    </row>
    <row r="34" s="1" customFormat="1" spans="1:21">
      <c r="A34" s="3">
        <v>18108484098</v>
      </c>
      <c r="B34" s="1" t="s">
        <v>505</v>
      </c>
      <c r="C34" s="1" t="s">
        <v>506</v>
      </c>
      <c r="D34" s="1" t="s">
        <v>507</v>
      </c>
      <c r="E34" s="1" t="s">
        <v>508</v>
      </c>
      <c r="F34" s="1" t="s">
        <v>295</v>
      </c>
      <c r="G34" s="1" t="s">
        <v>299</v>
      </c>
      <c r="H34" s="1" t="s">
        <v>300</v>
      </c>
      <c r="I34" s="1" t="s">
        <v>509</v>
      </c>
      <c r="J34" s="1" t="s">
        <v>30</v>
      </c>
      <c r="K34" s="1" t="s">
        <v>510</v>
      </c>
      <c r="L34" s="1" t="s">
        <v>510</v>
      </c>
      <c r="M34" s="1" t="s">
        <v>303</v>
      </c>
      <c r="N34" s="1" t="s">
        <v>303</v>
      </c>
      <c r="O34" s="1" t="s">
        <v>304</v>
      </c>
      <c r="P34" s="1" t="s">
        <v>305</v>
      </c>
      <c r="Q34" s="1" t="s">
        <v>306</v>
      </c>
      <c r="R34" s="1" t="s">
        <v>511</v>
      </c>
      <c r="S34" s="1" t="s">
        <v>308</v>
      </c>
      <c r="T34" s="1" t="s">
        <v>309</v>
      </c>
      <c r="U34" s="1" t="s">
        <v>310</v>
      </c>
    </row>
    <row r="35" s="1" customFormat="1" spans="1:21">
      <c r="A35" s="3">
        <v>18108138603</v>
      </c>
      <c r="B35" s="1" t="s">
        <v>505</v>
      </c>
      <c r="C35" s="1" t="s">
        <v>512</v>
      </c>
      <c r="D35" s="1" t="s">
        <v>513</v>
      </c>
      <c r="E35" s="1" t="s">
        <v>514</v>
      </c>
      <c r="F35" s="1" t="s">
        <v>295</v>
      </c>
      <c r="G35" s="1" t="s">
        <v>299</v>
      </c>
      <c r="H35" s="1" t="s">
        <v>300</v>
      </c>
      <c r="I35" s="1" t="s">
        <v>515</v>
      </c>
      <c r="J35" s="1" t="s">
        <v>30</v>
      </c>
      <c r="K35" s="1" t="s">
        <v>516</v>
      </c>
      <c r="L35" s="1" t="s">
        <v>516</v>
      </c>
      <c r="M35" s="1" t="s">
        <v>303</v>
      </c>
      <c r="N35" s="1" t="s">
        <v>303</v>
      </c>
      <c r="O35" s="1" t="s">
        <v>304</v>
      </c>
      <c r="P35" s="1" t="s">
        <v>305</v>
      </c>
      <c r="Q35" s="1" t="s">
        <v>306</v>
      </c>
      <c r="R35" s="1" t="s">
        <v>517</v>
      </c>
      <c r="S35" s="1" t="s">
        <v>308</v>
      </c>
      <c r="T35" s="1" t="s">
        <v>309</v>
      </c>
      <c r="U35" s="1" t="s">
        <v>310</v>
      </c>
    </row>
    <row r="36" s="1" customFormat="1" spans="1:21">
      <c r="A36" s="3">
        <v>18107800133</v>
      </c>
      <c r="B36" s="1" t="s">
        <v>505</v>
      </c>
      <c r="C36" s="1" t="s">
        <v>518</v>
      </c>
      <c r="D36" s="1" t="s">
        <v>519</v>
      </c>
      <c r="E36" s="1" t="s">
        <v>520</v>
      </c>
      <c r="F36" s="1" t="s">
        <v>295</v>
      </c>
      <c r="G36" s="1" t="s">
        <v>299</v>
      </c>
      <c r="H36" s="1" t="s">
        <v>300</v>
      </c>
      <c r="I36" s="1" t="s">
        <v>521</v>
      </c>
      <c r="J36" s="1" t="s">
        <v>30</v>
      </c>
      <c r="K36" s="1" t="s">
        <v>522</v>
      </c>
      <c r="L36" s="1" t="s">
        <v>522</v>
      </c>
      <c r="M36" s="1" t="s">
        <v>303</v>
      </c>
      <c r="N36" s="1" t="s">
        <v>303</v>
      </c>
      <c r="O36" s="1" t="s">
        <v>304</v>
      </c>
      <c r="P36" s="1" t="s">
        <v>305</v>
      </c>
      <c r="Q36" s="1" t="s">
        <v>306</v>
      </c>
      <c r="R36" s="1" t="s">
        <v>523</v>
      </c>
      <c r="S36" s="1" t="s">
        <v>308</v>
      </c>
      <c r="T36" s="1" t="s">
        <v>309</v>
      </c>
      <c r="U36" s="1" t="s">
        <v>310</v>
      </c>
    </row>
    <row r="37" s="1" customFormat="1" spans="1:21">
      <c r="A37" s="3">
        <v>18069736438</v>
      </c>
      <c r="B37" s="1" t="s">
        <v>524</v>
      </c>
      <c r="C37" s="1" t="s">
        <v>525</v>
      </c>
      <c r="D37" s="1" t="s">
        <v>480</v>
      </c>
      <c r="E37" s="1" t="s">
        <v>526</v>
      </c>
      <c r="F37" s="1" t="s">
        <v>295</v>
      </c>
      <c r="G37" s="1" t="s">
        <v>299</v>
      </c>
      <c r="H37" s="1" t="s">
        <v>300</v>
      </c>
      <c r="I37" s="1" t="s">
        <v>527</v>
      </c>
      <c r="J37" s="1" t="s">
        <v>30</v>
      </c>
      <c r="K37" s="1" t="s">
        <v>528</v>
      </c>
      <c r="L37" s="1" t="s">
        <v>528</v>
      </c>
      <c r="M37" s="1" t="s">
        <v>303</v>
      </c>
      <c r="N37" s="1" t="s">
        <v>303</v>
      </c>
      <c r="O37" s="1" t="s">
        <v>304</v>
      </c>
      <c r="P37" s="1" t="s">
        <v>305</v>
      </c>
      <c r="Q37" s="1" t="s">
        <v>306</v>
      </c>
      <c r="R37" s="1" t="s">
        <v>529</v>
      </c>
      <c r="S37" s="1" t="s">
        <v>308</v>
      </c>
      <c r="T37" s="1" t="s">
        <v>309</v>
      </c>
      <c r="U37" s="1" t="s">
        <v>310</v>
      </c>
    </row>
    <row r="38" s="1" customFormat="1" spans="1:21">
      <c r="A38" s="3">
        <v>18058797526</v>
      </c>
      <c r="B38" s="1" t="s">
        <v>530</v>
      </c>
      <c r="C38" s="1" t="s">
        <v>531</v>
      </c>
      <c r="D38" s="1" t="s">
        <v>532</v>
      </c>
      <c r="E38" s="1" t="s">
        <v>533</v>
      </c>
      <c r="F38" s="1" t="s">
        <v>382</v>
      </c>
      <c r="G38" s="1" t="s">
        <v>299</v>
      </c>
      <c r="H38" s="1" t="s">
        <v>300</v>
      </c>
      <c r="I38" s="1" t="s">
        <v>534</v>
      </c>
      <c r="J38" s="1" t="s">
        <v>30</v>
      </c>
      <c r="K38" s="1" t="s">
        <v>535</v>
      </c>
      <c r="L38" s="1" t="s">
        <v>535</v>
      </c>
      <c r="M38" s="1" t="s">
        <v>303</v>
      </c>
      <c r="N38" s="1" t="s">
        <v>303</v>
      </c>
      <c r="O38" s="1" t="s">
        <v>304</v>
      </c>
      <c r="P38" s="1" t="s">
        <v>305</v>
      </c>
      <c r="Q38" s="1" t="s">
        <v>306</v>
      </c>
      <c r="R38" s="1" t="s">
        <v>536</v>
      </c>
      <c r="S38" s="1" t="s">
        <v>308</v>
      </c>
      <c r="T38" s="1" t="s">
        <v>309</v>
      </c>
      <c r="U38" s="1" t="s">
        <v>310</v>
      </c>
    </row>
    <row r="39" s="1" customFormat="1" spans="1:21">
      <c r="A39" s="3">
        <v>18052461254</v>
      </c>
      <c r="B39" s="1" t="s">
        <v>537</v>
      </c>
      <c r="C39" s="1" t="s">
        <v>538</v>
      </c>
      <c r="D39" s="1" t="s">
        <v>539</v>
      </c>
      <c r="E39" s="1" t="s">
        <v>540</v>
      </c>
      <c r="F39" s="1" t="s">
        <v>295</v>
      </c>
      <c r="G39" s="1" t="s">
        <v>299</v>
      </c>
      <c r="H39" s="1" t="s">
        <v>300</v>
      </c>
      <c r="I39" s="1" t="s">
        <v>541</v>
      </c>
      <c r="J39" s="1" t="s">
        <v>30</v>
      </c>
      <c r="K39" s="1" t="s">
        <v>542</v>
      </c>
      <c r="L39" s="1" t="s">
        <v>542</v>
      </c>
      <c r="M39" s="1" t="s">
        <v>303</v>
      </c>
      <c r="N39" s="1" t="s">
        <v>303</v>
      </c>
      <c r="O39" s="1" t="s">
        <v>304</v>
      </c>
      <c r="P39" s="1" t="s">
        <v>305</v>
      </c>
      <c r="Q39" s="1" t="s">
        <v>306</v>
      </c>
      <c r="R39" s="1" t="s">
        <v>543</v>
      </c>
      <c r="S39" s="1" t="s">
        <v>308</v>
      </c>
      <c r="T39" s="1" t="s">
        <v>309</v>
      </c>
      <c r="U39" s="1" t="s">
        <v>310</v>
      </c>
    </row>
    <row r="40" s="1" customFormat="1" spans="1:21">
      <c r="A40" s="3">
        <v>18051826230</v>
      </c>
      <c r="B40" s="1" t="s">
        <v>537</v>
      </c>
      <c r="C40" s="1" t="s">
        <v>544</v>
      </c>
      <c r="D40" s="1" t="s">
        <v>545</v>
      </c>
      <c r="E40" s="1" t="s">
        <v>546</v>
      </c>
      <c r="F40" s="1" t="s">
        <v>295</v>
      </c>
      <c r="G40" s="1" t="s">
        <v>299</v>
      </c>
      <c r="H40" s="1" t="s">
        <v>300</v>
      </c>
      <c r="I40" s="1" t="s">
        <v>547</v>
      </c>
      <c r="J40" s="1" t="s">
        <v>30</v>
      </c>
      <c r="K40" s="1" t="s">
        <v>548</v>
      </c>
      <c r="L40" s="1" t="s">
        <v>548</v>
      </c>
      <c r="M40" s="1" t="s">
        <v>303</v>
      </c>
      <c r="N40" s="1" t="s">
        <v>303</v>
      </c>
      <c r="O40" s="1" t="s">
        <v>304</v>
      </c>
      <c r="P40" s="1" t="s">
        <v>305</v>
      </c>
      <c r="Q40" s="1" t="s">
        <v>306</v>
      </c>
      <c r="R40" s="1" t="s">
        <v>549</v>
      </c>
      <c r="S40" s="1" t="s">
        <v>308</v>
      </c>
      <c r="T40" s="1" t="s">
        <v>309</v>
      </c>
      <c r="U40" s="1" t="s">
        <v>310</v>
      </c>
    </row>
    <row r="41" s="1" customFormat="1" spans="1:21">
      <c r="A41" s="3">
        <v>17976453702</v>
      </c>
      <c r="B41" s="1" t="s">
        <v>466</v>
      </c>
      <c r="C41" s="1" t="s">
        <v>550</v>
      </c>
      <c r="D41" s="1" t="s">
        <v>551</v>
      </c>
      <c r="E41" s="1" t="s">
        <v>552</v>
      </c>
      <c r="F41" s="1" t="s">
        <v>295</v>
      </c>
      <c r="G41" s="1" t="s">
        <v>299</v>
      </c>
      <c r="H41" s="1" t="s">
        <v>300</v>
      </c>
      <c r="I41" s="1" t="s">
        <v>553</v>
      </c>
      <c r="J41" s="1" t="s">
        <v>30</v>
      </c>
      <c r="K41" s="1" t="s">
        <v>554</v>
      </c>
      <c r="L41" s="1" t="s">
        <v>554</v>
      </c>
      <c r="M41" s="1" t="s">
        <v>303</v>
      </c>
      <c r="N41" s="1" t="s">
        <v>303</v>
      </c>
      <c r="O41" s="1" t="s">
        <v>304</v>
      </c>
      <c r="P41" s="1" t="s">
        <v>305</v>
      </c>
      <c r="Q41" s="1" t="s">
        <v>306</v>
      </c>
      <c r="R41" s="1" t="s">
        <v>555</v>
      </c>
      <c r="S41" s="1" t="s">
        <v>308</v>
      </c>
      <c r="T41" s="1" t="s">
        <v>309</v>
      </c>
      <c r="U41" s="1" t="s">
        <v>310</v>
      </c>
    </row>
    <row r="42" s="1" customFormat="1" spans="1:21">
      <c r="A42" s="3">
        <v>17915540820</v>
      </c>
      <c r="B42" s="1" t="s">
        <v>556</v>
      </c>
      <c r="C42" s="1" t="s">
        <v>557</v>
      </c>
      <c r="D42" s="1" t="s">
        <v>558</v>
      </c>
      <c r="E42" s="1" t="s">
        <v>559</v>
      </c>
      <c r="F42" s="1" t="s">
        <v>295</v>
      </c>
      <c r="G42" s="1" t="s">
        <v>299</v>
      </c>
      <c r="H42" s="1" t="s">
        <v>300</v>
      </c>
      <c r="I42" s="1" t="s">
        <v>560</v>
      </c>
      <c r="J42" s="1" t="s">
        <v>30</v>
      </c>
      <c r="K42" s="1" t="s">
        <v>561</v>
      </c>
      <c r="L42" s="1" t="s">
        <v>561</v>
      </c>
      <c r="M42" s="1" t="s">
        <v>303</v>
      </c>
      <c r="N42" s="1" t="s">
        <v>303</v>
      </c>
      <c r="O42" s="1" t="s">
        <v>304</v>
      </c>
      <c r="P42" s="1" t="s">
        <v>305</v>
      </c>
      <c r="Q42" s="1" t="s">
        <v>306</v>
      </c>
      <c r="R42" s="1" t="s">
        <v>562</v>
      </c>
      <c r="S42" s="1" t="s">
        <v>308</v>
      </c>
      <c r="T42" s="1" t="s">
        <v>309</v>
      </c>
      <c r="U42" s="1" t="s">
        <v>310</v>
      </c>
    </row>
    <row r="43" s="1" customFormat="1" spans="1:21">
      <c r="A43" s="3">
        <v>17865686333</v>
      </c>
      <c r="B43" s="1" t="s">
        <v>563</v>
      </c>
      <c r="C43" s="1" t="s">
        <v>564</v>
      </c>
      <c r="D43" s="1" t="s">
        <v>565</v>
      </c>
      <c r="E43" s="1" t="s">
        <v>566</v>
      </c>
      <c r="F43" s="1" t="s">
        <v>567</v>
      </c>
      <c r="G43" s="1" t="s">
        <v>299</v>
      </c>
      <c r="H43" s="1" t="s">
        <v>300</v>
      </c>
      <c r="I43" s="1" t="s">
        <v>568</v>
      </c>
      <c r="J43" s="1" t="s">
        <v>30</v>
      </c>
      <c r="K43" s="1" t="s">
        <v>569</v>
      </c>
      <c r="L43" s="1" t="s">
        <v>569</v>
      </c>
      <c r="M43" s="1" t="s">
        <v>303</v>
      </c>
      <c r="N43" s="1" t="s">
        <v>303</v>
      </c>
      <c r="O43" s="1" t="s">
        <v>304</v>
      </c>
      <c r="P43" s="1" t="s">
        <v>305</v>
      </c>
      <c r="Q43" s="1" t="s">
        <v>306</v>
      </c>
      <c r="R43" s="1" t="s">
        <v>570</v>
      </c>
      <c r="S43" s="1" t="s">
        <v>308</v>
      </c>
      <c r="T43" s="1" t="s">
        <v>309</v>
      </c>
      <c r="U43" s="1" t="s">
        <v>310</v>
      </c>
    </row>
    <row r="44" s="1" customFormat="1" spans="1:21">
      <c r="A44" s="3">
        <v>17641545337</v>
      </c>
      <c r="B44" s="1" t="s">
        <v>571</v>
      </c>
      <c r="C44" s="1" t="s">
        <v>572</v>
      </c>
      <c r="D44" s="1" t="s">
        <v>573</v>
      </c>
      <c r="E44" s="1" t="s">
        <v>574</v>
      </c>
      <c r="F44" s="1" t="s">
        <v>382</v>
      </c>
      <c r="G44" s="1" t="s">
        <v>299</v>
      </c>
      <c r="H44" s="1" t="s">
        <v>300</v>
      </c>
      <c r="I44" s="1" t="s">
        <v>575</v>
      </c>
      <c r="J44" s="1" t="s">
        <v>30</v>
      </c>
      <c r="K44" s="1" t="s">
        <v>576</v>
      </c>
      <c r="L44" s="1" t="s">
        <v>576</v>
      </c>
      <c r="M44" s="1" t="s">
        <v>303</v>
      </c>
      <c r="N44" s="1" t="s">
        <v>303</v>
      </c>
      <c r="O44" s="1" t="s">
        <v>304</v>
      </c>
      <c r="P44" s="1" t="s">
        <v>305</v>
      </c>
      <c r="Q44" s="1" t="s">
        <v>306</v>
      </c>
      <c r="R44" s="1" t="s">
        <v>577</v>
      </c>
      <c r="S44" s="1" t="s">
        <v>308</v>
      </c>
      <c r="T44" s="1" t="s">
        <v>309</v>
      </c>
      <c r="U44" s="1" t="s">
        <v>310</v>
      </c>
    </row>
    <row r="45" s="1" customFormat="1" spans="1:21">
      <c r="A45" s="3">
        <v>17960764254</v>
      </c>
      <c r="B45" s="1" t="s">
        <v>578</v>
      </c>
      <c r="C45" s="1" t="s">
        <v>579</v>
      </c>
      <c r="D45" s="1" t="s">
        <v>580</v>
      </c>
      <c r="E45" s="1" t="s">
        <v>581</v>
      </c>
      <c r="F45" s="1" t="s">
        <v>295</v>
      </c>
      <c r="G45" s="1" t="s">
        <v>299</v>
      </c>
      <c r="H45" s="1" t="s">
        <v>300</v>
      </c>
      <c r="I45" s="1" t="s">
        <v>582</v>
      </c>
      <c r="J45" s="1" t="s">
        <v>30</v>
      </c>
      <c r="K45" s="1" t="s">
        <v>583</v>
      </c>
      <c r="L45" s="1" t="s">
        <v>583</v>
      </c>
      <c r="M45" s="1" t="s">
        <v>303</v>
      </c>
      <c r="N45" s="1" t="s">
        <v>303</v>
      </c>
      <c r="O45" s="1" t="s">
        <v>304</v>
      </c>
      <c r="P45" s="1" t="s">
        <v>305</v>
      </c>
      <c r="Q45" s="1" t="s">
        <v>306</v>
      </c>
      <c r="R45" s="1" t="s">
        <v>584</v>
      </c>
      <c r="S45" s="1" t="s">
        <v>308</v>
      </c>
      <c r="T45" s="1" t="s">
        <v>309</v>
      </c>
      <c r="U45" s="1" t="s">
        <v>310</v>
      </c>
    </row>
    <row r="46" s="1" customFormat="1" spans="1:21">
      <c r="A46" s="3">
        <v>17908420724</v>
      </c>
      <c r="B46" s="1" t="s">
        <v>585</v>
      </c>
      <c r="C46" s="1" t="s">
        <v>586</v>
      </c>
      <c r="D46" s="1" t="s">
        <v>587</v>
      </c>
      <c r="E46" s="1" t="s">
        <v>588</v>
      </c>
      <c r="F46" s="1" t="s">
        <v>567</v>
      </c>
      <c r="G46" s="1" t="s">
        <v>299</v>
      </c>
      <c r="H46" s="1" t="s">
        <v>300</v>
      </c>
      <c r="I46" s="1" t="s">
        <v>589</v>
      </c>
      <c r="J46" s="1" t="s">
        <v>30</v>
      </c>
      <c r="K46" s="1" t="s">
        <v>590</v>
      </c>
      <c r="L46" s="1" t="s">
        <v>590</v>
      </c>
      <c r="M46" s="1" t="s">
        <v>303</v>
      </c>
      <c r="N46" s="1" t="s">
        <v>303</v>
      </c>
      <c r="O46" s="1" t="s">
        <v>304</v>
      </c>
      <c r="P46" s="1" t="s">
        <v>305</v>
      </c>
      <c r="Q46" s="1" t="s">
        <v>306</v>
      </c>
      <c r="R46" s="1" t="s">
        <v>591</v>
      </c>
      <c r="S46" s="1" t="s">
        <v>308</v>
      </c>
      <c r="T46" s="1" t="s">
        <v>309</v>
      </c>
      <c r="U46" s="1" t="s">
        <v>310</v>
      </c>
    </row>
    <row r="47" s="1" customFormat="1" spans="1:21">
      <c r="A47" s="3">
        <v>17878328972</v>
      </c>
      <c r="B47" s="1" t="s">
        <v>592</v>
      </c>
      <c r="C47" s="1" t="s">
        <v>593</v>
      </c>
      <c r="D47" s="1" t="s">
        <v>594</v>
      </c>
      <c r="E47" s="1" t="s">
        <v>595</v>
      </c>
      <c r="F47" s="1" t="s">
        <v>295</v>
      </c>
      <c r="G47" s="1" t="s">
        <v>299</v>
      </c>
      <c r="H47" s="1" t="s">
        <v>300</v>
      </c>
      <c r="I47" s="1" t="s">
        <v>596</v>
      </c>
      <c r="J47" s="1" t="s">
        <v>30</v>
      </c>
      <c r="K47" s="1" t="s">
        <v>597</v>
      </c>
      <c r="L47" s="1" t="s">
        <v>597</v>
      </c>
      <c r="M47" s="1" t="s">
        <v>303</v>
      </c>
      <c r="N47" s="1" t="s">
        <v>303</v>
      </c>
      <c r="O47" s="1" t="s">
        <v>304</v>
      </c>
      <c r="P47" s="1" t="s">
        <v>305</v>
      </c>
      <c r="Q47" s="1" t="s">
        <v>306</v>
      </c>
      <c r="R47" s="1" t="s">
        <v>598</v>
      </c>
      <c r="S47" s="1" t="s">
        <v>308</v>
      </c>
      <c r="T47" s="1" t="s">
        <v>309</v>
      </c>
      <c r="U47" s="1" t="s">
        <v>310</v>
      </c>
    </row>
    <row r="48" s="1" customFormat="1" spans="1:21">
      <c r="A48" s="3">
        <v>17856926181</v>
      </c>
      <c r="B48" s="1" t="s">
        <v>599</v>
      </c>
      <c r="C48" s="1" t="s">
        <v>600</v>
      </c>
      <c r="D48" s="1" t="s">
        <v>601</v>
      </c>
      <c r="E48" s="1" t="s">
        <v>602</v>
      </c>
      <c r="F48" s="1" t="s">
        <v>382</v>
      </c>
      <c r="G48" s="1" t="s">
        <v>299</v>
      </c>
      <c r="H48" s="1" t="s">
        <v>300</v>
      </c>
      <c r="I48" s="1" t="s">
        <v>603</v>
      </c>
      <c r="J48" s="1" t="s">
        <v>30</v>
      </c>
      <c r="K48" s="1" t="s">
        <v>604</v>
      </c>
      <c r="L48" s="1" t="s">
        <v>604</v>
      </c>
      <c r="M48" s="1" t="s">
        <v>303</v>
      </c>
      <c r="N48" s="1" t="s">
        <v>303</v>
      </c>
      <c r="O48" s="1" t="s">
        <v>304</v>
      </c>
      <c r="P48" s="1" t="s">
        <v>305</v>
      </c>
      <c r="Q48" s="1" t="s">
        <v>306</v>
      </c>
      <c r="R48" s="1" t="s">
        <v>605</v>
      </c>
      <c r="S48" s="1" t="s">
        <v>308</v>
      </c>
      <c r="T48" s="1" t="s">
        <v>309</v>
      </c>
      <c r="U48" s="1" t="s">
        <v>310</v>
      </c>
    </row>
    <row r="49" s="1" customFormat="1" spans="1:21">
      <c r="A49" s="3">
        <v>17789274593</v>
      </c>
      <c r="B49" s="1" t="s">
        <v>606</v>
      </c>
      <c r="C49" s="1" t="s">
        <v>607</v>
      </c>
      <c r="D49" s="1" t="s">
        <v>608</v>
      </c>
      <c r="E49" s="1" t="s">
        <v>609</v>
      </c>
      <c r="F49" s="1" t="s">
        <v>382</v>
      </c>
      <c r="G49" s="1" t="s">
        <v>299</v>
      </c>
      <c r="H49" s="1" t="s">
        <v>300</v>
      </c>
      <c r="I49" s="1" t="s">
        <v>610</v>
      </c>
      <c r="J49" s="1" t="s">
        <v>30</v>
      </c>
      <c r="K49" s="1" t="s">
        <v>611</v>
      </c>
      <c r="L49" s="1" t="s">
        <v>611</v>
      </c>
      <c r="M49" s="1" t="s">
        <v>303</v>
      </c>
      <c r="N49" s="1" t="s">
        <v>303</v>
      </c>
      <c r="O49" s="1" t="s">
        <v>304</v>
      </c>
      <c r="P49" s="1" t="s">
        <v>305</v>
      </c>
      <c r="Q49" s="1" t="s">
        <v>306</v>
      </c>
      <c r="R49" s="1" t="s">
        <v>612</v>
      </c>
      <c r="S49" s="1" t="s">
        <v>308</v>
      </c>
      <c r="T49" s="1" t="s">
        <v>309</v>
      </c>
      <c r="U49" s="1" t="s">
        <v>310</v>
      </c>
    </row>
    <row r="50" s="1" customFormat="1" spans="1:21">
      <c r="A50" s="3">
        <v>17760265501</v>
      </c>
      <c r="B50" s="1" t="s">
        <v>613</v>
      </c>
      <c r="C50" s="1" t="s">
        <v>614</v>
      </c>
      <c r="D50" s="1" t="s">
        <v>608</v>
      </c>
      <c r="E50" s="1" t="s">
        <v>615</v>
      </c>
      <c r="F50" s="1" t="s">
        <v>382</v>
      </c>
      <c r="G50" s="1" t="s">
        <v>299</v>
      </c>
      <c r="H50" s="1" t="s">
        <v>300</v>
      </c>
      <c r="I50" s="1" t="s">
        <v>616</v>
      </c>
      <c r="J50" s="1" t="s">
        <v>30</v>
      </c>
      <c r="K50" s="1" t="s">
        <v>617</v>
      </c>
      <c r="L50" s="1" t="s">
        <v>617</v>
      </c>
      <c r="M50" s="1" t="s">
        <v>303</v>
      </c>
      <c r="N50" s="1" t="s">
        <v>303</v>
      </c>
      <c r="O50" s="1" t="s">
        <v>304</v>
      </c>
      <c r="P50" s="1" t="s">
        <v>305</v>
      </c>
      <c r="Q50" s="1" t="s">
        <v>306</v>
      </c>
      <c r="R50" s="1" t="s">
        <v>618</v>
      </c>
      <c r="S50" s="1" t="s">
        <v>308</v>
      </c>
      <c r="T50" s="1" t="s">
        <v>309</v>
      </c>
      <c r="U50" s="1" t="s">
        <v>310</v>
      </c>
    </row>
    <row r="51" s="1" customFormat="1" spans="1:21">
      <c r="A51" s="3">
        <v>17752466900</v>
      </c>
      <c r="B51" s="1" t="s">
        <v>619</v>
      </c>
      <c r="C51" s="1" t="s">
        <v>620</v>
      </c>
      <c r="D51" s="1" t="s">
        <v>621</v>
      </c>
      <c r="E51" s="1" t="s">
        <v>622</v>
      </c>
      <c r="F51" s="1" t="s">
        <v>382</v>
      </c>
      <c r="G51" s="1" t="s">
        <v>299</v>
      </c>
      <c r="H51" s="1" t="s">
        <v>300</v>
      </c>
      <c r="I51" s="1" t="s">
        <v>623</v>
      </c>
      <c r="J51" s="1" t="s">
        <v>30</v>
      </c>
      <c r="K51" s="1" t="s">
        <v>624</v>
      </c>
      <c r="L51" s="1" t="s">
        <v>624</v>
      </c>
      <c r="M51" s="1" t="s">
        <v>303</v>
      </c>
      <c r="N51" s="1" t="s">
        <v>303</v>
      </c>
      <c r="O51" s="1" t="s">
        <v>304</v>
      </c>
      <c r="P51" s="1" t="s">
        <v>305</v>
      </c>
      <c r="Q51" s="1" t="s">
        <v>306</v>
      </c>
      <c r="R51" s="1" t="s">
        <v>625</v>
      </c>
      <c r="S51" s="1" t="s">
        <v>308</v>
      </c>
      <c r="T51" s="1" t="s">
        <v>309</v>
      </c>
      <c r="U51" s="1" t="s">
        <v>310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2022-06-22T01:10:51Z</dcterms:created>
  <dcterms:modified xsi:type="dcterms:W3CDTF">2022-06-22T01:19:13Z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532AC755A76A49038A32B20183043181</vt:lpwstr>
  </property>
  <property fmtid="{D5CDD505-2E9C-101B-9397-08002B2CF9AE}" pid="3" name="KSOProductBuildVer">
    <vt:lpwstr>2052-11.1.0.11830</vt:lpwstr>
  </property>
</Properties>
</file>