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对账!$A$1:$X$36</definedName>
  </definedNames>
  <calcPr calcId="144525"/>
</workbook>
</file>

<file path=xl/sharedStrings.xml><?xml version="1.0" encoding="utf-8"?>
<sst xmlns="http://schemas.openxmlformats.org/spreadsheetml/2006/main" count="1158" uniqueCount="452">
  <si>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</si>
  <si>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</si>
  <si>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</si>
  <si>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</si>
  <si>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</si>
  <si>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</si>
  <si>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</si>
  <si>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</si>
  <si>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</si>
  <si>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</si>
  <si>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</si>
  <si>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</si>
  <si>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</si>
  <si>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</si>
  <si>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</si>
  <si>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</si>
  <si>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</si>
  <si>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</si>
  <si>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</si>
  <si>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</si>
  <si>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</si>
  <si>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</si>
  <si>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</si>
  <si>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</si>
  <si>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</si>
  <si>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17303819592	</t>
  </si>
  <si>
    <t>Ctrip</t>
  </si>
  <si>
    <t>正常</t>
  </si>
  <si>
    <t>[哈密尔顿]费尔蒙哈密尔顿公主海滩俱乐部酒店(Hamilton Princess &amp; Beach Club - a Fairmont Managed Hotel)(70753893)</t>
  </si>
  <si>
    <t>园景豪华房&lt;2人入住&gt;&lt;不退款&gt;&lt;早餐&gt;</t>
  </si>
  <si>
    <t>USD</t>
  </si>
  <si>
    <t>Guo/Candela</t>
  </si>
  <si>
    <t>CA5326220622USD</t>
  </si>
  <si>
    <t>未提现</t>
  </si>
  <si>
    <t>携程开票</t>
  </si>
  <si>
    <t xml:space="preserve">2414276	</t>
  </si>
  <si>
    <t xml:space="preserve">188526063	</t>
  </si>
  <si>
    <t xml:space="preserve">17658304355	</t>
  </si>
  <si>
    <t>[斯里曼绒]斯费拉酒店(Hotel Sfera)(39628448)</t>
  </si>
  <si>
    <t>标准房&lt;不退款&gt;&lt;2人入住&gt;</t>
  </si>
  <si>
    <t>Mei Loon/Khor,Mei Loon/Khor,Mei Loon/Khor,Mei Loon/Khor</t>
  </si>
  <si>
    <t xml:space="preserve">	</t>
  </si>
  <si>
    <t xml:space="preserve">17699067225	</t>
  </si>
  <si>
    <t>[纳什维尔]哈顿酒店(Hutton Hotel)(48433352)</t>
  </si>
  <si>
    <t>豪华大床房&lt;2人入住&gt;&lt;不退款&gt;</t>
  </si>
  <si>
    <t>Landa McDowell/Nicole</t>
  </si>
  <si>
    <t xml:space="preserve">2478802	</t>
  </si>
  <si>
    <t xml:space="preserve">1913091868	</t>
  </si>
  <si>
    <t xml:space="preserve">17699216887	</t>
  </si>
  <si>
    <t>[拉斯维加斯]拉斯维加斯金砖酒店(Golden Nugget Las Vegas)(37202473)</t>
  </si>
  <si>
    <t>豪华房（入住时确定房型）&lt;不退款&gt;&lt;2人入住&gt;</t>
  </si>
  <si>
    <t>LIANG/JING</t>
  </si>
  <si>
    <t xml:space="preserve">2478909	</t>
  </si>
  <si>
    <t xml:space="preserve">17724883009	</t>
  </si>
  <si>
    <t>[布拉格]布拉格杜鸥酒店(Hotel Duo Prague)(37207811)</t>
  </si>
  <si>
    <t>高级双床房&lt;早餐&gt;&lt;不退款&gt;&lt;2人入住&gt;</t>
  </si>
  <si>
    <t>De Angelis/Andrea</t>
  </si>
  <si>
    <t xml:space="preserve">2485235	</t>
  </si>
  <si>
    <t xml:space="preserve">1230282	</t>
  </si>
  <si>
    <t xml:space="preserve">17744730152	</t>
  </si>
  <si>
    <t>[吉朗]东部沙滩中心酒店(Eastern Sands City Centre)(39681890)</t>
  </si>
  <si>
    <t>豪华湾景双人房&lt;2人入住&gt;&lt;不退款&gt;</t>
  </si>
  <si>
    <t>Monk/Matthew</t>
  </si>
  <si>
    <t xml:space="preserve">2492857	</t>
  </si>
  <si>
    <t xml:space="preserve">EXP-1918319179	</t>
  </si>
  <si>
    <t xml:space="preserve">17822886883	</t>
  </si>
  <si>
    <t>[肯辛顿-切尔西区]花园美景酒店(Garden View Hotel)(39041869)</t>
  </si>
  <si>
    <t>园景大床房&lt;不退款&gt;&lt;2人入住&gt;</t>
  </si>
  <si>
    <t>White/Helen</t>
  </si>
  <si>
    <t xml:space="preserve">2518783	</t>
  </si>
  <si>
    <t xml:space="preserve">Acknowledged	</t>
  </si>
  <si>
    <t xml:space="preserve">17849062788	</t>
  </si>
  <si>
    <t>[多伦多]费尔蒙特皇家约克酒店(Fairmont Royal York Hotel)(37197507)</t>
  </si>
  <si>
    <t>费尔蒙客房&lt;不退款&gt;&lt;2人入住&gt;</t>
  </si>
  <si>
    <t>Jarka-Munro/Marilyn,Munro/Patrick</t>
  </si>
  <si>
    <t xml:space="preserve">2525229	</t>
  </si>
  <si>
    <t xml:space="preserve">6521600	</t>
  </si>
  <si>
    <t>取消</t>
  </si>
  <si>
    <t xml:space="preserve">17862144731	</t>
  </si>
  <si>
    <t>Moreau/Stephanie Sophia</t>
  </si>
  <si>
    <t xml:space="preserve">2528545	</t>
  </si>
  <si>
    <t xml:space="preserve">6525412	</t>
  </si>
  <si>
    <t xml:space="preserve">17875013077	</t>
  </si>
  <si>
    <t>Tuthill/Jennifer</t>
  </si>
  <si>
    <t xml:space="preserve">2531855	</t>
  </si>
  <si>
    <t xml:space="preserve">6528665	</t>
  </si>
  <si>
    <t xml:space="preserve">17892109281	</t>
  </si>
  <si>
    <t>[迈阿密海滩]迈阿密海滩圣胡安酒店(San Juan Hotel Miami Beach)(46896015)</t>
  </si>
  <si>
    <t>奢华特大床房&lt;早餐&gt;&lt;不退款&gt;&lt;2人入住&gt;</t>
  </si>
  <si>
    <t>KEMP/Tuere</t>
  </si>
  <si>
    <t xml:space="preserve">2537748	</t>
  </si>
  <si>
    <t xml:space="preserve">36039	</t>
  </si>
  <si>
    <t xml:space="preserve">17895739492	</t>
  </si>
  <si>
    <t>Osonaike/Del</t>
  </si>
  <si>
    <t xml:space="preserve">2539014	</t>
  </si>
  <si>
    <t xml:space="preserve">6532882	</t>
  </si>
  <si>
    <t xml:space="preserve">17969357370	</t>
  </si>
  <si>
    <t>[釜山]釜山海云台温德姆华美达安可酒店(Ramada Encore by Wyndham Busan Haeundae)(39043548)</t>
  </si>
  <si>
    <t>高级双人床房&lt;不退款&gt;&lt;2人入住&gt;</t>
  </si>
  <si>
    <t>SONG/EUNJIN</t>
  </si>
  <si>
    <t xml:space="preserve">2558892	</t>
  </si>
  <si>
    <t xml:space="preserve">22344536	</t>
  </si>
  <si>
    <t xml:space="preserve">17977282823	</t>
  </si>
  <si>
    <t>[塞斯托-圣乔凡尼]巴洛尼迪萨西大酒店(Grand Hotel Barone di Sassj)(39036599)</t>
  </si>
  <si>
    <t>双床房&lt;不退款&gt;&lt;2人入住&gt;</t>
  </si>
  <si>
    <t>ramsden/frazer</t>
  </si>
  <si>
    <t xml:space="preserve">17984789624	</t>
  </si>
  <si>
    <t>[洛杉矶]好莱坞罗斯福酒店(The Hollywood Roosevelt)(37198052)</t>
  </si>
  <si>
    <t>一卧特大床套房&lt;2人入住&gt;&lt;不退款&gt;</t>
  </si>
  <si>
    <t>Kugell/Zoe Ellen</t>
  </si>
  <si>
    <t xml:space="preserve">2562243	</t>
  </si>
  <si>
    <t xml:space="preserve">64688SE128684	</t>
  </si>
  <si>
    <t xml:space="preserve">18003601070	</t>
  </si>
  <si>
    <t>[拉斯维加斯]拉斯维加斯华尔道夫酒店(Waldorf Astoria Las Vegas)(44699036)</t>
  </si>
  <si>
    <t>城景特大床房&lt;不退款&gt;&lt;2人入住&gt;</t>
  </si>
  <si>
    <t>Oh/Julie,Oh/Sam</t>
  </si>
  <si>
    <t xml:space="preserve">2565032	</t>
  </si>
  <si>
    <t xml:space="preserve">18024004802	</t>
  </si>
  <si>
    <t>[罗马]锡拉库萨瑞伊里酒店(Raeli Hotel Siracusa)(37241074)</t>
  </si>
  <si>
    <t>经济房&lt;不退款&gt;&lt;2人入住&gt;</t>
  </si>
  <si>
    <t>tambone/mattia,lombardini/marvin</t>
  </si>
  <si>
    <t xml:space="preserve">18040588231	</t>
  </si>
  <si>
    <t>[吉尔福德]基尔弗德港口酒店(Guildford Harbour Hotel)(37201805)</t>
  </si>
  <si>
    <t>标准双人房&lt;不退款&gt;&lt;2人入住&gt;</t>
  </si>
  <si>
    <t>Ahmed /Taha,Reka/Nela</t>
  </si>
  <si>
    <t xml:space="preserve">2574191	</t>
  </si>
  <si>
    <t xml:space="preserve">9403SE071570	</t>
  </si>
  <si>
    <t xml:space="preserve">18071236168	</t>
  </si>
  <si>
    <t>[弗雷德里克顿]弗雷德里克顿比弗布鲁克勋爵皇冠假日酒店(Crowne Plaza Fredericton Lord Beaverbrook, an Ihg Hotel)(48411254)</t>
  </si>
  <si>
    <t>LeBlanc/Britney</t>
  </si>
  <si>
    <t xml:space="preserve">18072874799	</t>
  </si>
  <si>
    <t>[巴塞罗那]滨海酒店(Hotel del Mar)(37234645)</t>
  </si>
  <si>
    <t>Minnig/Robin</t>
  </si>
  <si>
    <t xml:space="preserve">2581053	</t>
  </si>
  <si>
    <t xml:space="preserve">18075696154	</t>
  </si>
  <si>
    <t>[巴黎]贝斯特韦斯特阿尔格鲁内申酒店(Best Western Allegro Nation)(37225971)</t>
  </si>
  <si>
    <t>双人床房&lt;不退款&gt;&lt;2人入住&gt;</t>
  </si>
  <si>
    <t>Njie Mbye/ida</t>
  </si>
  <si>
    <t xml:space="preserve">18096404623	</t>
  </si>
  <si>
    <t>[黑尔]曼彻斯特机场丽笙蓝标酒店(Radisson Blu Manchester Airport)(37198182)</t>
  </si>
  <si>
    <t>高级跑道景观房&lt;不退款&gt;&lt;2人入住&gt;</t>
  </si>
  <si>
    <t>McQuillan/Linda</t>
  </si>
  <si>
    <t xml:space="preserve">18121317113	</t>
  </si>
  <si>
    <t>[阿纳海姆]阿纳海姆希尔顿酒店(Hilton Anaheim)(37201260)</t>
  </si>
  <si>
    <t>特大床房&lt;不退款&gt;&lt;2人入住&gt;</t>
  </si>
  <si>
    <t>Human/Theophilus Luke,Human/Megan Helen</t>
  </si>
  <si>
    <t xml:space="preserve">18123355859	</t>
  </si>
  <si>
    <t>[Lubuk Baja Kota]那格亚希尔巴达姆酒店(Nagoya Hill Hotel Batam)(39626310)</t>
  </si>
  <si>
    <t>高级大床房&lt;不退款&gt;&lt;2人入住&gt;</t>
  </si>
  <si>
    <t>Tuck Chuan/Choo,Tuck Chuan/Choo</t>
  </si>
  <si>
    <t xml:space="preserve">18127960977	</t>
  </si>
  <si>
    <t>[恩斯英]迪斯切养生温泉度假酒店(Hotel Dirsch Wellness &amp; Spa Resort)(39610450)</t>
  </si>
  <si>
    <t>精致高级套房&lt;不退款&gt;&lt;2人入住&gt;</t>
  </si>
  <si>
    <t>Jakschik/Krystyna</t>
  </si>
  <si>
    <t xml:space="preserve">2592320	</t>
  </si>
  <si>
    <t xml:space="preserve">02i62aa4fdcc73cf	</t>
  </si>
  <si>
    <t xml:space="preserve">18129267735	</t>
  </si>
  <si>
    <t>[布卢明顿]布卢明顿万豪春丘酒店(SpringHill Suites by Marriott Bloomington)(46902253)</t>
  </si>
  <si>
    <t>特大床一室房(带沙发床)&lt;不退款&gt;&lt;2人入住&gt;</t>
  </si>
  <si>
    <t>Ge/Zhangci,Jin/Xiaoxuan</t>
  </si>
  <si>
    <t xml:space="preserve">98585787	</t>
  </si>
  <si>
    <t xml:space="preserve">18131917214	</t>
  </si>
  <si>
    <t>[布拉德福德]布拉德福德康铂酒店(HOTEL CAMPANILE BRADFORD)(39048811)</t>
  </si>
  <si>
    <t>标准大床房&lt;不退款&gt;&lt;2人入住&gt;</t>
  </si>
  <si>
    <t>Semehen/Halyna,OBrien/Jonathon</t>
  </si>
  <si>
    <t xml:space="preserve">2593028	</t>
  </si>
  <si>
    <t xml:space="preserve">34377UC004363	</t>
  </si>
  <si>
    <t xml:space="preserve">18134011902	</t>
  </si>
  <si>
    <t>[盐湖城]美国大酒店(Grand America Hotel)(37231658)</t>
  </si>
  <si>
    <t>至尊特大床房&lt;不退款&gt;&lt;2人入住&gt;</t>
  </si>
  <si>
    <t>Bruffett/Aaron Roy</t>
  </si>
  <si>
    <t xml:space="preserve">2593433	</t>
  </si>
  <si>
    <t xml:space="preserve">9781761	</t>
  </si>
  <si>
    <t xml:space="preserve">18136037636	</t>
  </si>
  <si>
    <t>[温根]Arenas 维多利亚劳伯霍恩酒店(Arenas Resort Victoria-Lauberhorn)(46737429)</t>
  </si>
  <si>
    <t>全景山景双人床房（Jungfrau）&lt;不退款&gt;&lt;2人入住&gt;</t>
  </si>
  <si>
    <t>BARRAT/Clement,LOSCH/Mathilde</t>
  </si>
  <si>
    <t xml:space="preserve">1961201776	</t>
  </si>
  <si>
    <t xml:space="preserve">18141299266	</t>
  </si>
  <si>
    <t>[首尔]首尔君悦酒店(Grand Hyatt Seoul)(37208129)</t>
  </si>
  <si>
    <t>无障碍俱乐部特大床房&lt;2人入住&gt;&lt;不退款&gt;</t>
  </si>
  <si>
    <t>Marin Najera/Joseph Eduardo</t>
  </si>
  <si>
    <t xml:space="preserve">43777694	</t>
  </si>
  <si>
    <t xml:space="preserve">18142192084	</t>
  </si>
  <si>
    <t>[巴都丁宜]槟城湾景海滩度假村 (槟城对抗新冠肺炎认证)(The Bayview Beach Resort (PenangFightCovid-19 Certified))(37243851)</t>
  </si>
  <si>
    <t>山景家庭房&lt;2人入住&gt;&lt;不退款&gt;</t>
  </si>
  <si>
    <t>hamid/hamizanur fatin</t>
  </si>
  <si>
    <t xml:space="preserve">10143666	</t>
  </si>
  <si>
    <t xml:space="preserve">18142823103	</t>
  </si>
  <si>
    <t>[比亚里茨]比亚里茨丽笙酒店(Radisson Blu Hotel Biarritz)(39039838)</t>
  </si>
  <si>
    <t>Bouab/Salim</t>
  </si>
  <si>
    <t xml:space="preserve">28758578	</t>
  </si>
  <si>
    <t xml:space="preserve">18145796833	</t>
  </si>
  <si>
    <t>[吉隆坡]世纪酒店(Time Hotel)(39666345)</t>
  </si>
  <si>
    <t>1间卧室高级客房&lt;2人入住&gt;&lt;不退款&gt;</t>
  </si>
  <si>
    <t>Abdullah/Hajar Masturina</t>
  </si>
  <si>
    <t xml:space="preserve">2595040	</t>
  </si>
  <si>
    <t xml:space="preserve">18146320907	</t>
  </si>
  <si>
    <t>[马六甲]优汉旅行者小屋(Johan Travellers Lodge)(39630819)</t>
  </si>
  <si>
    <t>高级双人房&lt;2人入住&gt;&lt;不退款&gt;</t>
  </si>
  <si>
    <t>HUSSAIN/NORHALIZAH</t>
  </si>
  <si>
    <t xml:space="preserve">2595194	</t>
  </si>
  <si>
    <t xml:space="preserve">18149256696	</t>
  </si>
  <si>
    <t>[柏立]曼彻斯特贝里乡村酒店(Village Hotel Manchester Bury)(39621751)</t>
  </si>
  <si>
    <t>双人间&lt;不退款&gt;&lt;2人入住&gt;</t>
  </si>
  <si>
    <t>Law/David</t>
  </si>
  <si>
    <t xml:space="preserve">111589449	</t>
  </si>
  <si>
    <t>，</t>
  </si>
  <si>
    <t>A220622091245481</t>
  </si>
  <si>
    <t>USD / HKD 当前参考汇率: 7.84995</t>
  </si>
  <si>
    <t>总计：11878 USD/
93241.71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</si>
  <si>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</si>
  <si>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</si>
  <si>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</si>
  <si>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</si>
  <si>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</si>
  <si>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</si>
  <si>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</si>
  <si>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</si>
  <si>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</si>
  <si>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</si>
  <si>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</si>
  <si>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</si>
  <si>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</si>
  <si>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</si>
  <si>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</si>
  <si>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</si>
  <si>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</si>
  <si>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</si>
  <si>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2022-06-18</t>
  </si>
  <si>
    <t>2595538</t>
  </si>
  <si>
    <t>曼彻斯特伯里乡村酒店</t>
  </si>
  <si>
    <t>Law David</t>
  </si>
  <si>
    <t>2022-06-19</t>
  </si>
  <si>
    <t>退房日周结</t>
  </si>
  <si>
    <t>949.25</t>
  </si>
  <si>
    <t>141.00</t>
  </si>
  <si>
    <t>0</t>
  </si>
  <si>
    <t>0.00</t>
  </si>
  <si>
    <t>携程盛景国际直连</t>
  </si>
  <si>
    <t>01.010677</t>
  </si>
  <si>
    <t>2022-06-18 16:35:13</t>
  </si>
  <si>
    <t>否</t>
  </si>
  <si>
    <t>汇智国际旅游发展有限公司</t>
  </si>
  <si>
    <t>直连</t>
  </si>
  <si>
    <t>2595194</t>
  </si>
  <si>
    <t>優漢旅行者小屋</t>
  </si>
  <si>
    <t>HUSSAIN NORHALIZAH</t>
  </si>
  <si>
    <t>107.72</t>
  </si>
  <si>
    <t>16.00</t>
  </si>
  <si>
    <t>2022-06-18 12:07:54</t>
  </si>
  <si>
    <t>2595040</t>
  </si>
  <si>
    <t>库柴拉玛时间酒店</t>
  </si>
  <si>
    <t>Abdullah Hajar Masturina</t>
  </si>
  <si>
    <t>2022-06-18 10:12:21</t>
  </si>
  <si>
    <t>2022-06-17</t>
  </si>
  <si>
    <t>2594633</t>
  </si>
  <si>
    <t>比亚里茨丽笙酒店</t>
  </si>
  <si>
    <t>Bouab Salim</t>
  </si>
  <si>
    <t>1297.02</t>
  </si>
  <si>
    <t>193.00</t>
  </si>
  <si>
    <t>2022-06-17 23:19:32</t>
  </si>
  <si>
    <t>2594494</t>
  </si>
  <si>
    <t>槟城湾景海滩度假村</t>
  </si>
  <si>
    <t>hamid hamizanur fatin</t>
  </si>
  <si>
    <t>1014.77</t>
  </si>
  <si>
    <t>151.00</t>
  </si>
  <si>
    <t>2022-06-17 21:21:20</t>
  </si>
  <si>
    <t>2594288</t>
  </si>
  <si>
    <t>首尔君悦酒店</t>
  </si>
  <si>
    <t>Marin Najera Joseph Eduardo</t>
  </si>
  <si>
    <t>4623.57</t>
  </si>
  <si>
    <t>688.00</t>
  </si>
  <si>
    <t>2022-06-17 18:37:35</t>
  </si>
  <si>
    <t>2593531</t>
  </si>
  <si>
    <t>维多利亚劳伯霍恩酒店</t>
  </si>
  <si>
    <t>BARRAT Clement,LOSCH Mathilde</t>
  </si>
  <si>
    <t>1834.64</t>
  </si>
  <si>
    <t>273.00</t>
  </si>
  <si>
    <t>2022-06-17 06:01:51</t>
  </si>
  <si>
    <t>2593433</t>
  </si>
  <si>
    <t>美国大酒店</t>
  </si>
  <si>
    <t>Bruffett Aaron Roy</t>
  </si>
  <si>
    <t>2315.40</t>
  </si>
  <si>
    <t>344.00</t>
  </si>
  <si>
    <t>2022-06-17 01:35:34</t>
  </si>
  <si>
    <t>2022-06-16</t>
  </si>
  <si>
    <t>2593028</t>
  </si>
  <si>
    <t>CAMPANILE BRADFORD</t>
  </si>
  <si>
    <t>Semehen Halyna,OBrien Jonathon</t>
  </si>
  <si>
    <t>477.89</t>
  </si>
  <si>
    <t>71.00</t>
  </si>
  <si>
    <t>2022-06-16 17:44:09</t>
  </si>
  <si>
    <t>2592735</t>
  </si>
  <si>
    <t>布卢明顿万豪春丘酒店</t>
  </si>
  <si>
    <t>Ge Zhangci,Jin Xiaoxuan</t>
  </si>
  <si>
    <t>1150.97</t>
  </si>
  <si>
    <t>171.00</t>
  </si>
  <si>
    <t>2022-06-16 12:55:17</t>
  </si>
  <si>
    <t>2592320</t>
  </si>
  <si>
    <t>迪斯切养生温泉度假酒店</t>
  </si>
  <si>
    <t>Jakschik Krystyna</t>
  </si>
  <si>
    <t>1231.74</t>
  </si>
  <si>
    <t>183.00</t>
  </si>
  <si>
    <t>2022-06-16 05:32:09</t>
  </si>
  <si>
    <t>2022-06-15</t>
  </si>
  <si>
    <t>2591294</t>
  </si>
  <si>
    <t>那格亚希尔巴达姆酒店</t>
  </si>
  <si>
    <t>Tuck Chuan Choo,Tuck Chuan Choo</t>
  </si>
  <si>
    <t>425.65</t>
  </si>
  <si>
    <t>63.00</t>
  </si>
  <si>
    <t>2022-06-15 12:02:40</t>
  </si>
  <si>
    <t>2591036</t>
  </si>
  <si>
    <t>阿纳海姆希尔顿酒店</t>
  </si>
  <si>
    <t>Human Theophilus Luke,Human Megan Helen</t>
  </si>
  <si>
    <t>1783.66</t>
  </si>
  <si>
    <t>264.00</t>
  </si>
  <si>
    <t>2022-06-15 08:12:46</t>
  </si>
  <si>
    <t>2022-06-11</t>
  </si>
  <si>
    <t>2586524</t>
  </si>
  <si>
    <t>Radisson Blu Hotel Manchester Airport</t>
  </si>
  <si>
    <t>McQuillan Linda</t>
  </si>
  <si>
    <t>1727.89</t>
  </si>
  <si>
    <t>257.00</t>
  </si>
  <si>
    <t>2022-06-11 17:21:06</t>
  </si>
  <si>
    <t>2022-06-08</t>
  </si>
  <si>
    <t>2581053</t>
  </si>
  <si>
    <t>滨海酒店</t>
  </si>
  <si>
    <t>Minnig Robin</t>
  </si>
  <si>
    <t>802.22</t>
  </si>
  <si>
    <t>120.00</t>
  </si>
  <si>
    <t>2022-06-08 13:47:34</t>
  </si>
  <si>
    <t>2580563</t>
  </si>
  <si>
    <t>弗雷德里克顿比弗布鲁克勋爵皇冠假日酒店</t>
  </si>
  <si>
    <t>LeBlanc Britney</t>
  </si>
  <si>
    <t>976.04</t>
  </si>
  <si>
    <t>146.00</t>
  </si>
  <si>
    <t>2022-06-08 02:23:46</t>
  </si>
  <si>
    <t>2022-06-02</t>
  </si>
  <si>
    <t>2574191</t>
  </si>
  <si>
    <t>吉尔福德海港酒店</t>
  </si>
  <si>
    <t>Ahmed Taha,Reka Nela</t>
  </si>
  <si>
    <t>1487.56</t>
  </si>
  <si>
    <t>222.00</t>
  </si>
  <si>
    <t>2022-06-02 18:54:06</t>
  </si>
  <si>
    <t>2022-05-30</t>
  </si>
  <si>
    <t>2569941</t>
  </si>
  <si>
    <t>锡拉库扎酒店</t>
  </si>
  <si>
    <t>tambone mattia,lombardini marvin</t>
  </si>
  <si>
    <t>1853.26</t>
  </si>
  <si>
    <t>276.00</t>
  </si>
  <si>
    <t>2022-05-30 21:32:16</t>
  </si>
  <si>
    <t>2022-05-27</t>
  </si>
  <si>
    <t>2565032</t>
  </si>
  <si>
    <t>拉斯维加斯华尔道夫酒店</t>
  </si>
  <si>
    <t>Oh Julie,Oh Sam</t>
  </si>
  <si>
    <t>3120.26</t>
  </si>
  <si>
    <t>462.00</t>
  </si>
  <si>
    <t>2022-05-27 07:48:28</t>
  </si>
  <si>
    <t>2022-05-24</t>
  </si>
  <si>
    <t>2562243</t>
  </si>
  <si>
    <t>好莱坞罗斯福酒店</t>
  </si>
  <si>
    <t>Kugell Zoe Ellen</t>
  </si>
  <si>
    <t>3859.38</t>
  </si>
  <si>
    <t>579.00</t>
  </si>
  <si>
    <t>2022-05-24 07:36:11</t>
  </si>
  <si>
    <t>2022-05-22</t>
  </si>
  <si>
    <t>2560597</t>
  </si>
  <si>
    <t>巴洛尼迪萨西大酒店</t>
  </si>
  <si>
    <t>ramsden frazer</t>
  </si>
  <si>
    <t>402.46</t>
  </si>
  <si>
    <t>60.00</t>
  </si>
  <si>
    <t>2022-05-22 20:45:13</t>
  </si>
  <si>
    <t>2022-05-05</t>
  </si>
  <si>
    <t>2539014</t>
  </si>
  <si>
    <t>费尔蒙特皇家约克酒店</t>
  </si>
  <si>
    <t>Osonaike Del</t>
  </si>
  <si>
    <t>1815.39</t>
  </si>
  <si>
    <t>274.00</t>
  </si>
  <si>
    <t>2022-05-05 21:55:05</t>
  </si>
  <si>
    <t>2537748</t>
  </si>
  <si>
    <t>迈阿密海滩圣胡安酒店</t>
  </si>
  <si>
    <t>KEMP Tuere</t>
  </si>
  <si>
    <t>4001.80</t>
  </si>
  <si>
    <t>604.00</t>
  </si>
  <si>
    <t>2022-05-05 08:23:44</t>
  </si>
  <si>
    <t>2022-05-01</t>
  </si>
  <si>
    <t>2531855</t>
  </si>
  <si>
    <t>Tuthill Jennifer</t>
  </si>
  <si>
    <t>3191.56</t>
  </si>
  <si>
    <t>482.00</t>
  </si>
  <si>
    <t>2022-05-01 09:01:16</t>
  </si>
  <si>
    <t>2022-04-26</t>
  </si>
  <si>
    <t>2525229</t>
  </si>
  <si>
    <t>Jarka-Munro Marilyn,Munro Patrick</t>
  </si>
  <si>
    <t>1603.67</t>
  </si>
  <si>
    <t>244.00</t>
  </si>
  <si>
    <t>2022-04-26 10:00:13</t>
  </si>
  <si>
    <t>2022-04-20</t>
  </si>
  <si>
    <t>2518783</t>
  </si>
  <si>
    <t>花园美景酒店</t>
  </si>
  <si>
    <t>White Helen</t>
  </si>
  <si>
    <t>2345.33</t>
  </si>
  <si>
    <t>366.00</t>
  </si>
  <si>
    <t>2022-04-20 15:47:30</t>
  </si>
  <si>
    <t>2022-03-27</t>
  </si>
  <si>
    <t>2485235</t>
  </si>
  <si>
    <t>布拉格朵酒店</t>
  </si>
  <si>
    <t>De Angelis Andrea</t>
  </si>
  <si>
    <t>529.50</t>
  </si>
  <si>
    <t>83.00</t>
  </si>
  <si>
    <t>2022-03-27 14:50:05</t>
  </si>
  <si>
    <t>2022-03-23</t>
  </si>
  <si>
    <t>2478909</t>
  </si>
  <si>
    <t>金砖酒店&amp;赌场</t>
  </si>
  <si>
    <t>LIANG JING</t>
  </si>
  <si>
    <t>714.62</t>
  </si>
  <si>
    <t>112.00</t>
  </si>
  <si>
    <t>2022-03-23 06:55:11</t>
  </si>
  <si>
    <t>2478802</t>
  </si>
  <si>
    <t>哈顿酒店</t>
  </si>
  <si>
    <t>Landa McDowell Nicole</t>
  </si>
  <si>
    <t>1713.37</t>
  </si>
  <si>
    <t>269.00</t>
  </si>
  <si>
    <t>2022-03-23 01:01:24</t>
  </si>
  <si>
    <t>2022-02-07</t>
  </si>
  <si>
    <t>2414276</t>
  </si>
  <si>
    <t>费尔蒙哈密尔顿公主海滩俱乐部酒店</t>
  </si>
  <si>
    <t>Guo Candela</t>
  </si>
  <si>
    <t>2022-06-13</t>
  </si>
  <si>
    <t>27647.81</t>
  </si>
  <si>
    <t>4338.00</t>
  </si>
  <si>
    <t>2022-02-07 13:37:45</t>
  </si>
  <si>
    <t>2022-05-21</t>
  </si>
  <si>
    <t>2558892</t>
  </si>
  <si>
    <t>釜山海云台温德姆华美达安可酒店</t>
  </si>
  <si>
    <t>SONG EUNJIN</t>
  </si>
  <si>
    <t>576.86</t>
  </si>
  <si>
    <t>86.00</t>
  </si>
  <si>
    <t>2022-05-21 15:38:31</t>
  </si>
  <si>
    <t>2022-04-28</t>
  </si>
  <si>
    <t>2528545</t>
  </si>
  <si>
    <t>Moreau Stephanie Sophia</t>
  </si>
  <si>
    <t>1604.52</t>
  </si>
  <si>
    <t>2022-04-28 21:01:57</t>
  </si>
  <si>
    <t>2022-03-16</t>
  </si>
  <si>
    <t>2469725</t>
  </si>
  <si>
    <t>斯费拉酒店</t>
  </si>
  <si>
    <t>Mei Loon Khor,Mei Loon Khor,Mei Loon Khor,Mei Loon Khor</t>
  </si>
  <si>
    <t>510.78</t>
  </si>
  <si>
    <t>80.00</t>
  </si>
  <si>
    <t>2022-03-16 16:19:24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</si>
</sst>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38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44725</v>
      </c>
      <c r="G2" s="6">
        <v>44731</v>
      </c>
      <c r="H2" s="4">
        <v>1</v>
      </c>
      <c r="I2" s="4">
        <v>6</v>
      </c>
      <c r="J2" s="4">
        <v>6</v>
      </c>
      <c r="K2" s="4" t="s">
        <v>30</v>
      </c>
      <c r="L2" s="4">
        <v>4338</v>
      </c>
      <c r="M2" s="4">
        <v>4338</v>
      </c>
      <c r="N2" s="4" t="s">
        <v>31</v>
      </c>
      <c r="O2" s="4" t="s">
        <v>32</v>
      </c>
      <c r="P2" s="4" t="s">
        <v>33</v>
      </c>
      <c r="Q2" s="4">
        <v>0</v>
      </c>
      <c r="R2" s="7">
        <v>44599</v>
      </c>
      <c r="S2" s="6">
        <v>44734</v>
      </c>
      <c r="T2" s="4" t="s">
        <v>34</v>
      </c>
      <c r="U2" s="4">
        <v>4338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44730</v>
      </c>
      <c r="G3" s="6">
        <v>44731</v>
      </c>
      <c r="H3" s="4">
        <v>2</v>
      </c>
      <c r="I3" s="4">
        <v>1</v>
      </c>
      <c r="J3" s="4">
        <v>2</v>
      </c>
      <c r="K3" s="4" t="s">
        <v>30</v>
      </c>
      <c r="L3" s="4">
        <v>80</v>
      </c>
      <c r="M3" s="4">
        <v>80</v>
      </c>
      <c r="N3" s="4" t="s">
        <v>40</v>
      </c>
      <c r="O3" s="4" t="s">
        <v>32</v>
      </c>
      <c r="P3" s="4" t="s">
        <v>33</v>
      </c>
      <c r="Q3" s="4">
        <v>0</v>
      </c>
      <c r="R3" s="7">
        <v>44636</v>
      </c>
      <c r="S3" s="6">
        <v>44734</v>
      </c>
      <c r="T3" s="4" t="s">
        <v>34</v>
      </c>
      <c r="U3" s="4">
        <v>80</v>
      </c>
      <c r="V3" s="4">
        <v>0</v>
      </c>
      <c r="W3" s="4">
        <v>0</v>
      </c>
      <c r="X3" s="4" t="s">
        <v>41</v>
      </c>
      <c r="Y3" s="4" t="s">
        <v>41</v>
      </c>
    </row>
    <row r="4" s="4" customFormat="1" spans="1:25">
      <c r="A4" s="4" t="s">
        <v>42</v>
      </c>
      <c r="B4" s="4" t="s">
        <v>26</v>
      </c>
      <c r="C4" s="4" t="s">
        <v>27</v>
      </c>
      <c r="D4" s="4" t="s">
        <v>43</v>
      </c>
      <c r="E4" s="4" t="s">
        <v>44</v>
      </c>
      <c r="F4" s="6">
        <v>44730</v>
      </c>
      <c r="G4" s="6">
        <v>44731</v>
      </c>
      <c r="H4" s="4">
        <v>1</v>
      </c>
      <c r="I4" s="4">
        <v>1</v>
      </c>
      <c r="J4" s="4">
        <v>1</v>
      </c>
      <c r="K4" s="4" t="s">
        <v>30</v>
      </c>
      <c r="L4" s="4">
        <v>269</v>
      </c>
      <c r="M4" s="4">
        <v>269</v>
      </c>
      <c r="N4" s="4" t="s">
        <v>45</v>
      </c>
      <c r="O4" s="4" t="s">
        <v>32</v>
      </c>
      <c r="P4" s="4" t="s">
        <v>33</v>
      </c>
      <c r="Q4" s="4">
        <v>0</v>
      </c>
      <c r="R4" s="7">
        <v>44643</v>
      </c>
      <c r="S4" s="6">
        <v>44734</v>
      </c>
      <c r="T4" s="4" t="s">
        <v>34</v>
      </c>
      <c r="U4" s="4">
        <v>269</v>
      </c>
      <c r="V4" s="4">
        <v>0</v>
      </c>
      <c r="W4" s="4">
        <v>0</v>
      </c>
      <c r="X4" s="4" t="s">
        <v>46</v>
      </c>
      <c r="Y4" s="4" t="s">
        <v>47</v>
      </c>
    </row>
    <row r="5" s="4" customFormat="1" spans="1:25">
      <c r="A5" s="4" t="s">
        <v>48</v>
      </c>
      <c r="B5" s="4" t="s">
        <v>26</v>
      </c>
      <c r="C5" s="4" t="s">
        <v>27</v>
      </c>
      <c r="D5" s="4" t="s">
        <v>49</v>
      </c>
      <c r="E5" s="4" t="s">
        <v>50</v>
      </c>
      <c r="F5" s="6">
        <v>44729</v>
      </c>
      <c r="G5" s="6">
        <v>44731</v>
      </c>
      <c r="H5" s="4">
        <v>1</v>
      </c>
      <c r="I5" s="4">
        <v>2</v>
      </c>
      <c r="J5" s="4">
        <v>2</v>
      </c>
      <c r="K5" s="4" t="s">
        <v>30</v>
      </c>
      <c r="L5" s="4">
        <v>112</v>
      </c>
      <c r="M5" s="4">
        <v>112</v>
      </c>
      <c r="N5" s="4" t="s">
        <v>51</v>
      </c>
      <c r="O5" s="4" t="s">
        <v>32</v>
      </c>
      <c r="P5" s="4" t="s">
        <v>33</v>
      </c>
      <c r="Q5" s="4">
        <v>0</v>
      </c>
      <c r="R5" s="7">
        <v>44643</v>
      </c>
      <c r="S5" s="6">
        <v>44734</v>
      </c>
      <c r="T5" s="4" t="s">
        <v>34</v>
      </c>
      <c r="U5" s="4">
        <v>112</v>
      </c>
      <c r="V5" s="4">
        <v>0</v>
      </c>
      <c r="W5" s="4">
        <v>0</v>
      </c>
      <c r="X5" s="4" t="s">
        <v>52</v>
      </c>
      <c r="Y5" s="4" t="s">
        <v>41</v>
      </c>
    </row>
    <row r="6" s="4" customFormat="1" spans="1:25">
      <c r="A6" s="4" t="s">
        <v>53</v>
      </c>
      <c r="B6" s="4" t="s">
        <v>26</v>
      </c>
      <c r="C6" s="4" t="s">
        <v>27</v>
      </c>
      <c r="D6" s="4" t="s">
        <v>54</v>
      </c>
      <c r="E6" s="4" t="s">
        <v>55</v>
      </c>
      <c r="F6" s="6">
        <v>44730</v>
      </c>
      <c r="G6" s="6">
        <v>44731</v>
      </c>
      <c r="H6" s="4">
        <v>1</v>
      </c>
      <c r="I6" s="4">
        <v>1</v>
      </c>
      <c r="J6" s="4">
        <v>1</v>
      </c>
      <c r="K6" s="4" t="s">
        <v>30</v>
      </c>
      <c r="L6" s="4">
        <v>83</v>
      </c>
      <c r="M6" s="4">
        <v>83</v>
      </c>
      <c r="N6" s="4" t="s">
        <v>56</v>
      </c>
      <c r="O6" s="4" t="s">
        <v>32</v>
      </c>
      <c r="P6" s="4" t="s">
        <v>33</v>
      </c>
      <c r="Q6" s="4">
        <v>0</v>
      </c>
      <c r="R6" s="7">
        <v>44647</v>
      </c>
      <c r="S6" s="6">
        <v>44734</v>
      </c>
      <c r="T6" s="4" t="s">
        <v>34</v>
      </c>
      <c r="U6" s="4">
        <v>83</v>
      </c>
      <c r="V6" s="4">
        <v>0</v>
      </c>
      <c r="W6" s="4">
        <v>0</v>
      </c>
      <c r="X6" s="4" t="s">
        <v>57</v>
      </c>
      <c r="Y6" s="4" t="s">
        <v>58</v>
      </c>
    </row>
    <row r="7" s="4" customFormat="1" spans="1:25">
      <c r="A7" s="4" t="s">
        <v>59</v>
      </c>
      <c r="B7" s="4" t="s">
        <v>26</v>
      </c>
      <c r="C7" s="4" t="s">
        <v>27</v>
      </c>
      <c r="D7" s="4" t="s">
        <v>60</v>
      </c>
      <c r="E7" s="4" t="s">
        <v>61</v>
      </c>
      <c r="F7" s="6">
        <v>44730</v>
      </c>
      <c r="G7" s="6">
        <v>44731</v>
      </c>
      <c r="H7" s="4">
        <v>1</v>
      </c>
      <c r="I7" s="4">
        <v>1</v>
      </c>
      <c r="J7" s="4">
        <v>1</v>
      </c>
      <c r="K7" s="4" t="s">
        <v>30</v>
      </c>
      <c r="L7" s="4">
        <v>162</v>
      </c>
      <c r="M7" s="4">
        <v>162</v>
      </c>
      <c r="N7" s="4" t="s">
        <v>62</v>
      </c>
      <c r="O7" s="4" t="s">
        <v>32</v>
      </c>
      <c r="P7" s="4" t="s">
        <v>33</v>
      </c>
      <c r="Q7" s="4">
        <v>0</v>
      </c>
      <c r="R7" s="7">
        <v>44652</v>
      </c>
      <c r="S7" s="6">
        <v>44734</v>
      </c>
      <c r="T7" s="4" t="s">
        <v>34</v>
      </c>
      <c r="U7" s="4">
        <v>162</v>
      </c>
      <c r="V7" s="4">
        <v>0</v>
      </c>
      <c r="W7" s="4">
        <v>0</v>
      </c>
      <c r="X7" s="4" t="s">
        <v>63</v>
      </c>
      <c r="Y7" s="4" t="s">
        <v>64</v>
      </c>
    </row>
    <row r="8" s="4" customFormat="1" spans="1:25">
      <c r="A8" s="4" t="s">
        <v>65</v>
      </c>
      <c r="B8" s="4" t="s">
        <v>26</v>
      </c>
      <c r="C8" s="4" t="s">
        <v>27</v>
      </c>
      <c r="D8" s="4" t="s">
        <v>66</v>
      </c>
      <c r="E8" s="4" t="s">
        <v>67</v>
      </c>
      <c r="F8" s="6">
        <v>44730</v>
      </c>
      <c r="G8" s="6">
        <v>44731</v>
      </c>
      <c r="H8" s="4">
        <v>2</v>
      </c>
      <c r="I8" s="4">
        <v>1</v>
      </c>
      <c r="J8" s="4">
        <v>2</v>
      </c>
      <c r="K8" s="4" t="s">
        <v>30</v>
      </c>
      <c r="L8" s="4">
        <v>366</v>
      </c>
      <c r="M8" s="4">
        <v>366</v>
      </c>
      <c r="N8" s="4" t="s">
        <v>68</v>
      </c>
      <c r="O8" s="4" t="s">
        <v>32</v>
      </c>
      <c r="P8" s="4" t="s">
        <v>33</v>
      </c>
      <c r="Q8" s="4">
        <v>0</v>
      </c>
      <c r="R8" s="7">
        <v>44671</v>
      </c>
      <c r="S8" s="6">
        <v>44734</v>
      </c>
      <c r="T8" s="4" t="s">
        <v>34</v>
      </c>
      <c r="U8" s="4">
        <v>366</v>
      </c>
      <c r="V8" s="4">
        <v>0</v>
      </c>
      <c r="W8" s="4">
        <v>0</v>
      </c>
      <c r="X8" s="4" t="s">
        <v>69</v>
      </c>
      <c r="Y8" s="4" t="s">
        <v>70</v>
      </c>
    </row>
    <row r="9" s="4" customFormat="1" spans="1:25">
      <c r="A9" s="4" t="s">
        <v>71</v>
      </c>
      <c r="B9" s="4" t="s">
        <v>26</v>
      </c>
      <c r="C9" s="4" t="s">
        <v>27</v>
      </c>
      <c r="D9" s="4" t="s">
        <v>72</v>
      </c>
      <c r="E9" s="4" t="s">
        <v>73</v>
      </c>
      <c r="F9" s="6">
        <v>44730</v>
      </c>
      <c r="G9" s="6">
        <v>44731</v>
      </c>
      <c r="H9" s="4">
        <v>1</v>
      </c>
      <c r="I9" s="4">
        <v>1</v>
      </c>
      <c r="J9" s="4">
        <v>1</v>
      </c>
      <c r="K9" s="4" t="s">
        <v>30</v>
      </c>
      <c r="L9" s="4">
        <v>244</v>
      </c>
      <c r="M9" s="4">
        <v>244</v>
      </c>
      <c r="N9" s="4" t="s">
        <v>74</v>
      </c>
      <c r="O9" s="4" t="s">
        <v>32</v>
      </c>
      <c r="P9" s="4" t="s">
        <v>33</v>
      </c>
      <c r="Q9" s="4">
        <v>0</v>
      </c>
      <c r="R9" s="7">
        <v>44677</v>
      </c>
      <c r="S9" s="6">
        <v>44734</v>
      </c>
      <c r="T9" s="4" t="s">
        <v>34</v>
      </c>
      <c r="U9" s="4">
        <v>244</v>
      </c>
      <c r="V9" s="4">
        <v>0</v>
      </c>
      <c r="W9" s="4">
        <v>0</v>
      </c>
      <c r="X9" s="4" t="s">
        <v>75</v>
      </c>
      <c r="Y9" s="4" t="s">
        <v>76</v>
      </c>
    </row>
    <row r="10" s="4" customFormat="1" spans="1:25">
      <c r="A10" s="4" t="s">
        <v>59</v>
      </c>
      <c r="B10" s="4" t="s">
        <v>26</v>
      </c>
      <c r="C10" s="4" t="s">
        <v>77</v>
      </c>
      <c r="D10" s="4" t="s">
        <v>60</v>
      </c>
      <c r="E10" s="4" t="s">
        <v>61</v>
      </c>
      <c r="F10" s="6">
        <v>44730</v>
      </c>
      <c r="G10" s="6">
        <v>44731</v>
      </c>
      <c r="H10" s="4">
        <v>1</v>
      </c>
      <c r="I10" s="4">
        <v>1</v>
      </c>
      <c r="J10" s="4">
        <v>1</v>
      </c>
      <c r="K10" s="4" t="s">
        <v>30</v>
      </c>
      <c r="L10" s="4">
        <v>-162</v>
      </c>
      <c r="M10" s="4">
        <v>-162</v>
      </c>
      <c r="N10" s="4" t="s">
        <v>62</v>
      </c>
      <c r="O10" s="4" t="s">
        <v>32</v>
      </c>
      <c r="P10" s="4" t="s">
        <v>33</v>
      </c>
      <c r="Q10" s="4">
        <v>0</v>
      </c>
      <c r="R10" s="7">
        <v>44652</v>
      </c>
      <c r="S10" s="6">
        <v>44734</v>
      </c>
      <c r="T10" s="4" t="s">
        <v>34</v>
      </c>
      <c r="U10" s="4">
        <v>-162</v>
      </c>
      <c r="V10" s="4">
        <v>0</v>
      </c>
      <c r="W10" s="4">
        <v>0</v>
      </c>
      <c r="X10" s="4" t="s">
        <v>63</v>
      </c>
      <c r="Y10" s="4" t="s">
        <v>64</v>
      </c>
    </row>
    <row r="11" s="4" customFormat="1" spans="1:25">
      <c r="A11" s="4" t="s">
        <v>78</v>
      </c>
      <c r="B11" s="4" t="s">
        <v>26</v>
      </c>
      <c r="C11" s="4" t="s">
        <v>27</v>
      </c>
      <c r="D11" s="4" t="s">
        <v>72</v>
      </c>
      <c r="E11" s="4" t="s">
        <v>73</v>
      </c>
      <c r="F11" s="6">
        <v>44730</v>
      </c>
      <c r="G11" s="6">
        <v>44731</v>
      </c>
      <c r="H11" s="4">
        <v>1</v>
      </c>
      <c r="I11" s="4">
        <v>1</v>
      </c>
      <c r="J11" s="4">
        <v>1</v>
      </c>
      <c r="K11" s="4" t="s">
        <v>30</v>
      </c>
      <c r="L11" s="4">
        <v>244</v>
      </c>
      <c r="M11" s="4">
        <v>244</v>
      </c>
      <c r="N11" s="4" t="s">
        <v>79</v>
      </c>
      <c r="O11" s="4" t="s">
        <v>32</v>
      </c>
      <c r="P11" s="4" t="s">
        <v>33</v>
      </c>
      <c r="Q11" s="4">
        <v>0</v>
      </c>
      <c r="R11" s="7">
        <v>44679</v>
      </c>
      <c r="S11" s="6">
        <v>44734</v>
      </c>
      <c r="T11" s="4" t="s">
        <v>34</v>
      </c>
      <c r="U11" s="4">
        <v>244</v>
      </c>
      <c r="V11" s="4">
        <v>0</v>
      </c>
      <c r="W11" s="4">
        <v>0</v>
      </c>
      <c r="X11" s="4" t="s">
        <v>80</v>
      </c>
      <c r="Y11" s="4" t="s">
        <v>81</v>
      </c>
    </row>
    <row r="12" s="4" customFormat="1" spans="1:25">
      <c r="A12" s="4" t="s">
        <v>82</v>
      </c>
      <c r="B12" s="4" t="s">
        <v>26</v>
      </c>
      <c r="C12" s="4" t="s">
        <v>27</v>
      </c>
      <c r="D12" s="4" t="s">
        <v>72</v>
      </c>
      <c r="E12" s="4" t="s">
        <v>73</v>
      </c>
      <c r="F12" s="6">
        <v>44729</v>
      </c>
      <c r="G12" s="6">
        <v>44731</v>
      </c>
      <c r="H12" s="4">
        <v>1</v>
      </c>
      <c r="I12" s="4">
        <v>2</v>
      </c>
      <c r="J12" s="4">
        <v>2</v>
      </c>
      <c r="K12" s="4" t="s">
        <v>30</v>
      </c>
      <c r="L12" s="4">
        <v>482</v>
      </c>
      <c r="M12" s="4">
        <v>482</v>
      </c>
      <c r="N12" s="4" t="s">
        <v>83</v>
      </c>
      <c r="O12" s="4" t="s">
        <v>32</v>
      </c>
      <c r="P12" s="4" t="s">
        <v>33</v>
      </c>
      <c r="Q12" s="4">
        <v>0</v>
      </c>
      <c r="R12" s="7">
        <v>44682</v>
      </c>
      <c r="S12" s="6">
        <v>44734</v>
      </c>
      <c r="T12" s="4" t="s">
        <v>34</v>
      </c>
      <c r="U12" s="4">
        <v>482</v>
      </c>
      <c r="V12" s="4">
        <v>0</v>
      </c>
      <c r="W12" s="4">
        <v>0</v>
      </c>
      <c r="X12" s="4" t="s">
        <v>84</v>
      </c>
      <c r="Y12" s="4" t="s">
        <v>85</v>
      </c>
    </row>
    <row r="13" s="4" customFormat="1" spans="1:25">
      <c r="A13" s="4" t="s">
        <v>86</v>
      </c>
      <c r="B13" s="4" t="s">
        <v>26</v>
      </c>
      <c r="C13" s="4" t="s">
        <v>27</v>
      </c>
      <c r="D13" s="4" t="s">
        <v>87</v>
      </c>
      <c r="E13" s="4" t="s">
        <v>88</v>
      </c>
      <c r="F13" s="6">
        <v>44728</v>
      </c>
      <c r="G13" s="6">
        <v>44731</v>
      </c>
      <c r="H13" s="4">
        <v>1</v>
      </c>
      <c r="I13" s="4">
        <v>3</v>
      </c>
      <c r="J13" s="4">
        <v>3</v>
      </c>
      <c r="K13" s="4" t="s">
        <v>30</v>
      </c>
      <c r="L13" s="4">
        <v>604</v>
      </c>
      <c r="M13" s="4">
        <v>604</v>
      </c>
      <c r="N13" s="4" t="s">
        <v>89</v>
      </c>
      <c r="O13" s="4" t="s">
        <v>32</v>
      </c>
      <c r="P13" s="4" t="s">
        <v>33</v>
      </c>
      <c r="Q13" s="4">
        <v>0</v>
      </c>
      <c r="R13" s="7">
        <v>44686</v>
      </c>
      <c r="S13" s="6">
        <v>44734</v>
      </c>
      <c r="T13" s="4" t="s">
        <v>34</v>
      </c>
      <c r="U13" s="4">
        <v>604</v>
      </c>
      <c r="V13" s="4">
        <v>0</v>
      </c>
      <c r="W13" s="4">
        <v>0</v>
      </c>
      <c r="X13" s="4" t="s">
        <v>90</v>
      </c>
      <c r="Y13" s="4" t="s">
        <v>91</v>
      </c>
    </row>
    <row r="14" s="4" customFormat="1" spans="1:25">
      <c r="A14" s="4" t="s">
        <v>92</v>
      </c>
      <c r="B14" s="4" t="s">
        <v>26</v>
      </c>
      <c r="C14" s="4" t="s">
        <v>27</v>
      </c>
      <c r="D14" s="4" t="s">
        <v>72</v>
      </c>
      <c r="E14" s="4" t="s">
        <v>73</v>
      </c>
      <c r="F14" s="6">
        <v>44730</v>
      </c>
      <c r="G14" s="6">
        <v>44731</v>
      </c>
      <c r="H14" s="4">
        <v>1</v>
      </c>
      <c r="I14" s="4">
        <v>1</v>
      </c>
      <c r="J14" s="4">
        <v>1</v>
      </c>
      <c r="K14" s="4" t="s">
        <v>30</v>
      </c>
      <c r="L14" s="4">
        <v>274</v>
      </c>
      <c r="M14" s="4">
        <v>274</v>
      </c>
      <c r="N14" s="4" t="s">
        <v>93</v>
      </c>
      <c r="O14" s="4" t="s">
        <v>32</v>
      </c>
      <c r="P14" s="4" t="s">
        <v>33</v>
      </c>
      <c r="Q14" s="4">
        <v>0</v>
      </c>
      <c r="R14" s="7">
        <v>44686</v>
      </c>
      <c r="S14" s="6">
        <v>44734</v>
      </c>
      <c r="T14" s="4" t="s">
        <v>34</v>
      </c>
      <c r="U14" s="4">
        <v>274</v>
      </c>
      <c r="V14" s="4">
        <v>0</v>
      </c>
      <c r="W14" s="4">
        <v>0</v>
      </c>
      <c r="X14" s="4" t="s">
        <v>94</v>
      </c>
      <c r="Y14" s="4" t="s">
        <v>95</v>
      </c>
    </row>
    <row r="15" s="4" customFormat="1" spans="1:25">
      <c r="A15" s="4" t="s">
        <v>96</v>
      </c>
      <c r="B15" s="4" t="s">
        <v>26</v>
      </c>
      <c r="C15" s="4" t="s">
        <v>27</v>
      </c>
      <c r="D15" s="4" t="s">
        <v>97</v>
      </c>
      <c r="E15" s="4" t="s">
        <v>98</v>
      </c>
      <c r="F15" s="6">
        <v>44730</v>
      </c>
      <c r="G15" s="6">
        <v>44731</v>
      </c>
      <c r="H15" s="4">
        <v>1</v>
      </c>
      <c r="I15" s="4">
        <v>1</v>
      </c>
      <c r="J15" s="4">
        <v>1</v>
      </c>
      <c r="K15" s="4" t="s">
        <v>30</v>
      </c>
      <c r="L15" s="4">
        <v>86</v>
      </c>
      <c r="M15" s="4">
        <v>86</v>
      </c>
      <c r="N15" s="4" t="s">
        <v>99</v>
      </c>
      <c r="O15" s="4" t="s">
        <v>32</v>
      </c>
      <c r="P15" s="4" t="s">
        <v>33</v>
      </c>
      <c r="Q15" s="4">
        <v>0</v>
      </c>
      <c r="R15" s="7">
        <v>44702</v>
      </c>
      <c r="S15" s="6">
        <v>44734</v>
      </c>
      <c r="T15" s="4" t="s">
        <v>34</v>
      </c>
      <c r="U15" s="4">
        <v>86</v>
      </c>
      <c r="V15" s="4">
        <v>0</v>
      </c>
      <c r="W15" s="4">
        <v>0</v>
      </c>
      <c r="X15" s="4" t="s">
        <v>100</v>
      </c>
      <c r="Y15" s="4" t="s">
        <v>101</v>
      </c>
    </row>
    <row r="16" s="4" customFormat="1" spans="1:25">
      <c r="A16" s="4" t="s">
        <v>102</v>
      </c>
      <c r="B16" s="4" t="s">
        <v>26</v>
      </c>
      <c r="C16" s="4" t="s">
        <v>27</v>
      </c>
      <c r="D16" s="4" t="s">
        <v>103</v>
      </c>
      <c r="E16" s="4" t="s">
        <v>104</v>
      </c>
      <c r="F16" s="6">
        <v>44730</v>
      </c>
      <c r="G16" s="6">
        <v>44731</v>
      </c>
      <c r="H16" s="4">
        <v>1</v>
      </c>
      <c r="I16" s="4">
        <v>1</v>
      </c>
      <c r="J16" s="4">
        <v>1</v>
      </c>
      <c r="K16" s="4" t="s">
        <v>30</v>
      </c>
      <c r="L16" s="4">
        <v>60</v>
      </c>
      <c r="M16" s="4">
        <v>60</v>
      </c>
      <c r="N16" s="4" t="s">
        <v>105</v>
      </c>
      <c r="O16" s="4" t="s">
        <v>32</v>
      </c>
      <c r="P16" s="4" t="s">
        <v>33</v>
      </c>
      <c r="Q16" s="4">
        <v>0</v>
      </c>
      <c r="R16" s="7">
        <v>44703</v>
      </c>
      <c r="S16" s="6">
        <v>44734</v>
      </c>
      <c r="T16" s="4" t="s">
        <v>34</v>
      </c>
      <c r="U16" s="4">
        <v>60</v>
      </c>
      <c r="V16" s="4">
        <v>0</v>
      </c>
      <c r="W16" s="4">
        <v>0</v>
      </c>
      <c r="X16" s="4" t="s">
        <v>41</v>
      </c>
      <c r="Y16" s="4" t="s">
        <v>41</v>
      </c>
    </row>
    <row r="17" s="4" customFormat="1" spans="1:25">
      <c r="A17" s="4" t="s">
        <v>106</v>
      </c>
      <c r="B17" s="4" t="s">
        <v>26</v>
      </c>
      <c r="C17" s="4" t="s">
        <v>27</v>
      </c>
      <c r="D17" s="4" t="s">
        <v>107</v>
      </c>
      <c r="E17" s="4" t="s">
        <v>108</v>
      </c>
      <c r="F17" s="6">
        <v>44730</v>
      </c>
      <c r="G17" s="6">
        <v>44731</v>
      </c>
      <c r="H17" s="4">
        <v>1</v>
      </c>
      <c r="I17" s="4">
        <v>1</v>
      </c>
      <c r="J17" s="4">
        <v>1</v>
      </c>
      <c r="K17" s="4" t="s">
        <v>30</v>
      </c>
      <c r="L17" s="4">
        <v>579</v>
      </c>
      <c r="M17" s="4">
        <v>579</v>
      </c>
      <c r="N17" s="4" t="s">
        <v>109</v>
      </c>
      <c r="O17" s="4" t="s">
        <v>32</v>
      </c>
      <c r="P17" s="4" t="s">
        <v>33</v>
      </c>
      <c r="Q17" s="4">
        <v>0</v>
      </c>
      <c r="R17" s="7">
        <v>44705</v>
      </c>
      <c r="S17" s="6">
        <v>44734</v>
      </c>
      <c r="T17" s="4" t="s">
        <v>34</v>
      </c>
      <c r="U17" s="4">
        <v>579</v>
      </c>
      <c r="V17" s="4">
        <v>0</v>
      </c>
      <c r="W17" s="4">
        <v>0</v>
      </c>
      <c r="X17" s="4" t="s">
        <v>110</v>
      </c>
      <c r="Y17" s="4" t="s">
        <v>111</v>
      </c>
    </row>
    <row r="18" s="4" customFormat="1" spans="1:25">
      <c r="A18" s="4" t="s">
        <v>112</v>
      </c>
      <c r="B18" s="4" t="s">
        <v>26</v>
      </c>
      <c r="C18" s="4" t="s">
        <v>27</v>
      </c>
      <c r="D18" s="4" t="s">
        <v>113</v>
      </c>
      <c r="E18" s="4" t="s">
        <v>114</v>
      </c>
      <c r="F18" s="6">
        <v>44729</v>
      </c>
      <c r="G18" s="6">
        <v>44731</v>
      </c>
      <c r="H18" s="4">
        <v>1</v>
      </c>
      <c r="I18" s="4">
        <v>2</v>
      </c>
      <c r="J18" s="4">
        <v>2</v>
      </c>
      <c r="K18" s="4" t="s">
        <v>30</v>
      </c>
      <c r="L18" s="4">
        <v>462</v>
      </c>
      <c r="M18" s="4">
        <v>462</v>
      </c>
      <c r="N18" s="4" t="s">
        <v>115</v>
      </c>
      <c r="O18" s="4" t="s">
        <v>32</v>
      </c>
      <c r="P18" s="4" t="s">
        <v>33</v>
      </c>
      <c r="Q18" s="4">
        <v>0</v>
      </c>
      <c r="R18" s="7">
        <v>44708</v>
      </c>
      <c r="S18" s="6">
        <v>44734</v>
      </c>
      <c r="T18" s="4" t="s">
        <v>34</v>
      </c>
      <c r="U18" s="4">
        <v>462</v>
      </c>
      <c r="V18" s="4">
        <v>0</v>
      </c>
      <c r="W18" s="4">
        <v>0</v>
      </c>
      <c r="X18" s="4" t="s">
        <v>116</v>
      </c>
      <c r="Y18" s="4" t="s">
        <v>41</v>
      </c>
    </row>
    <row r="19" s="4" customFormat="1" spans="1:25">
      <c r="A19" s="4" t="s">
        <v>117</v>
      </c>
      <c r="B19" s="4" t="s">
        <v>26</v>
      </c>
      <c r="C19" s="4" t="s">
        <v>27</v>
      </c>
      <c r="D19" s="4" t="s">
        <v>118</v>
      </c>
      <c r="E19" s="4" t="s">
        <v>119</v>
      </c>
      <c r="F19" s="6">
        <v>44728</v>
      </c>
      <c r="G19" s="6">
        <v>44731</v>
      </c>
      <c r="H19" s="4">
        <v>1</v>
      </c>
      <c r="I19" s="4">
        <v>3</v>
      </c>
      <c r="J19" s="4">
        <v>3</v>
      </c>
      <c r="K19" s="4" t="s">
        <v>30</v>
      </c>
      <c r="L19" s="4">
        <v>276</v>
      </c>
      <c r="M19" s="4">
        <v>276</v>
      </c>
      <c r="N19" s="4" t="s">
        <v>120</v>
      </c>
      <c r="O19" s="4" t="s">
        <v>32</v>
      </c>
      <c r="P19" s="4" t="s">
        <v>33</v>
      </c>
      <c r="Q19" s="4">
        <v>0</v>
      </c>
      <c r="R19" s="7">
        <v>44711</v>
      </c>
      <c r="S19" s="6">
        <v>44734</v>
      </c>
      <c r="T19" s="4" t="s">
        <v>34</v>
      </c>
      <c r="U19" s="4">
        <v>276</v>
      </c>
      <c r="V19" s="4">
        <v>0</v>
      </c>
      <c r="W19" s="4">
        <v>0</v>
      </c>
      <c r="X19" s="4" t="s">
        <v>41</v>
      </c>
      <c r="Y19" s="4" t="s">
        <v>41</v>
      </c>
    </row>
    <row r="20" s="4" customFormat="1" spans="1:25">
      <c r="A20" s="4" t="s">
        <v>121</v>
      </c>
      <c r="B20" s="4" t="s">
        <v>26</v>
      </c>
      <c r="C20" s="4" t="s">
        <v>27</v>
      </c>
      <c r="D20" s="4" t="s">
        <v>122</v>
      </c>
      <c r="E20" s="4" t="s">
        <v>123</v>
      </c>
      <c r="F20" s="6">
        <v>44730</v>
      </c>
      <c r="G20" s="6">
        <v>44731</v>
      </c>
      <c r="H20" s="4">
        <v>1</v>
      </c>
      <c r="I20" s="4">
        <v>1</v>
      </c>
      <c r="J20" s="4">
        <v>1</v>
      </c>
      <c r="K20" s="4" t="s">
        <v>30</v>
      </c>
      <c r="L20" s="4">
        <v>222</v>
      </c>
      <c r="M20" s="4">
        <v>222</v>
      </c>
      <c r="N20" s="4" t="s">
        <v>124</v>
      </c>
      <c r="O20" s="4" t="s">
        <v>32</v>
      </c>
      <c r="P20" s="4" t="s">
        <v>33</v>
      </c>
      <c r="Q20" s="4">
        <v>0</v>
      </c>
      <c r="R20" s="7">
        <v>44714</v>
      </c>
      <c r="S20" s="6">
        <v>44734</v>
      </c>
      <c r="T20" s="4" t="s">
        <v>34</v>
      </c>
      <c r="U20" s="4">
        <v>222</v>
      </c>
      <c r="V20" s="4">
        <v>0</v>
      </c>
      <c r="W20" s="4">
        <v>0</v>
      </c>
      <c r="X20" s="4" t="s">
        <v>125</v>
      </c>
      <c r="Y20" s="4" t="s">
        <v>126</v>
      </c>
    </row>
    <row r="21" s="4" customFormat="1" spans="1:25">
      <c r="A21" s="4" t="s">
        <v>127</v>
      </c>
      <c r="B21" s="4" t="s">
        <v>26</v>
      </c>
      <c r="C21" s="4" t="s">
        <v>27</v>
      </c>
      <c r="D21" s="4" t="s">
        <v>128</v>
      </c>
      <c r="E21" s="4" t="s">
        <v>39</v>
      </c>
      <c r="F21" s="6">
        <v>44730</v>
      </c>
      <c r="G21" s="6">
        <v>44731</v>
      </c>
      <c r="H21" s="4">
        <v>1</v>
      </c>
      <c r="I21" s="4">
        <v>1</v>
      </c>
      <c r="J21" s="4">
        <v>1</v>
      </c>
      <c r="K21" s="4" t="s">
        <v>30</v>
      </c>
      <c r="L21" s="4">
        <v>146</v>
      </c>
      <c r="M21" s="4">
        <v>146</v>
      </c>
      <c r="N21" s="4" t="s">
        <v>129</v>
      </c>
      <c r="O21" s="4" t="s">
        <v>32</v>
      </c>
      <c r="P21" s="4" t="s">
        <v>33</v>
      </c>
      <c r="Q21" s="4">
        <v>0</v>
      </c>
      <c r="R21" s="7">
        <v>44720</v>
      </c>
      <c r="S21" s="6">
        <v>44734</v>
      </c>
      <c r="T21" s="4" t="s">
        <v>34</v>
      </c>
      <c r="U21" s="4">
        <v>146</v>
      </c>
      <c r="V21" s="4">
        <v>0</v>
      </c>
      <c r="W21" s="4">
        <v>0</v>
      </c>
      <c r="X21" s="4" t="s">
        <v>41</v>
      </c>
      <c r="Y21" s="4" t="s">
        <v>41</v>
      </c>
    </row>
    <row r="22" s="4" customFormat="1" spans="1:25">
      <c r="A22" s="4" t="s">
        <v>130</v>
      </c>
      <c r="B22" s="4" t="s">
        <v>26</v>
      </c>
      <c r="C22" s="4" t="s">
        <v>27</v>
      </c>
      <c r="D22" s="4" t="s">
        <v>131</v>
      </c>
      <c r="E22" s="4" t="s">
        <v>39</v>
      </c>
      <c r="F22" s="6">
        <v>44730</v>
      </c>
      <c r="G22" s="6">
        <v>44731</v>
      </c>
      <c r="H22" s="4">
        <v>1</v>
      </c>
      <c r="I22" s="4">
        <v>1</v>
      </c>
      <c r="J22" s="4">
        <v>1</v>
      </c>
      <c r="K22" s="4" t="s">
        <v>30</v>
      </c>
      <c r="L22" s="4">
        <v>120</v>
      </c>
      <c r="M22" s="4">
        <v>120</v>
      </c>
      <c r="N22" s="4" t="s">
        <v>132</v>
      </c>
      <c r="O22" s="4" t="s">
        <v>32</v>
      </c>
      <c r="P22" s="4" t="s">
        <v>33</v>
      </c>
      <c r="Q22" s="4">
        <v>0</v>
      </c>
      <c r="R22" s="7">
        <v>44720</v>
      </c>
      <c r="S22" s="6">
        <v>44734</v>
      </c>
      <c r="T22" s="4" t="s">
        <v>34</v>
      </c>
      <c r="U22" s="4">
        <v>120</v>
      </c>
      <c r="V22" s="4">
        <v>0</v>
      </c>
      <c r="W22" s="4">
        <v>0</v>
      </c>
      <c r="X22" s="4" t="s">
        <v>133</v>
      </c>
      <c r="Y22" s="4" t="s">
        <v>41</v>
      </c>
    </row>
    <row r="23" s="4" customFormat="1" spans="1:25">
      <c r="A23" s="4" t="s">
        <v>134</v>
      </c>
      <c r="B23" s="4" t="s">
        <v>26</v>
      </c>
      <c r="C23" s="4" t="s">
        <v>27</v>
      </c>
      <c r="D23" s="4" t="s">
        <v>135</v>
      </c>
      <c r="E23" s="4" t="s">
        <v>136</v>
      </c>
      <c r="F23" s="6">
        <v>44729</v>
      </c>
      <c r="G23" s="6">
        <v>44731</v>
      </c>
      <c r="H23" s="4">
        <v>1</v>
      </c>
      <c r="I23" s="4">
        <v>2</v>
      </c>
      <c r="J23" s="4">
        <v>2</v>
      </c>
      <c r="K23" s="4" t="s">
        <v>30</v>
      </c>
      <c r="L23" s="4">
        <v>280</v>
      </c>
      <c r="M23" s="4">
        <v>280</v>
      </c>
      <c r="N23" s="4" t="s">
        <v>137</v>
      </c>
      <c r="O23" s="4" t="s">
        <v>32</v>
      </c>
      <c r="P23" s="4" t="s">
        <v>33</v>
      </c>
      <c r="Q23" s="4">
        <v>0</v>
      </c>
      <c r="R23" s="7">
        <v>44720</v>
      </c>
      <c r="S23" s="6">
        <v>44734</v>
      </c>
      <c r="T23" s="4" t="s">
        <v>34</v>
      </c>
      <c r="U23" s="4">
        <v>280</v>
      </c>
      <c r="V23" s="4">
        <v>0</v>
      </c>
      <c r="W23" s="4">
        <v>0</v>
      </c>
      <c r="X23" s="4" t="s">
        <v>41</v>
      </c>
      <c r="Y23" s="4" t="s">
        <v>41</v>
      </c>
    </row>
    <row r="24" s="4" customFormat="1" spans="1:25">
      <c r="A24" s="4" t="s">
        <v>134</v>
      </c>
      <c r="B24" s="4" t="s">
        <v>26</v>
      </c>
      <c r="C24" s="4" t="s">
        <v>77</v>
      </c>
      <c r="D24" s="4" t="s">
        <v>135</v>
      </c>
      <c r="E24" s="4" t="s">
        <v>136</v>
      </c>
      <c r="F24" s="6">
        <v>44729</v>
      </c>
      <c r="G24" s="6">
        <v>44731</v>
      </c>
      <c r="H24" s="4">
        <v>1</v>
      </c>
      <c r="I24" s="4">
        <v>2</v>
      </c>
      <c r="J24" s="4">
        <v>2</v>
      </c>
      <c r="K24" s="4" t="s">
        <v>30</v>
      </c>
      <c r="L24" s="4">
        <v>-280</v>
      </c>
      <c r="M24" s="4">
        <v>-280</v>
      </c>
      <c r="N24" s="4" t="s">
        <v>137</v>
      </c>
      <c r="O24" s="4" t="s">
        <v>32</v>
      </c>
      <c r="P24" s="4" t="s">
        <v>33</v>
      </c>
      <c r="Q24" s="4">
        <v>0</v>
      </c>
      <c r="R24" s="7">
        <v>44720</v>
      </c>
      <c r="S24" s="6">
        <v>44734</v>
      </c>
      <c r="T24" s="4" t="s">
        <v>34</v>
      </c>
      <c r="U24" s="4">
        <v>-280</v>
      </c>
      <c r="V24" s="4">
        <v>0</v>
      </c>
      <c r="W24" s="4">
        <v>0</v>
      </c>
      <c r="X24" s="4" t="s">
        <v>41</v>
      </c>
      <c r="Y24" s="4" t="s">
        <v>41</v>
      </c>
    </row>
    <row r="25" s="4" customFormat="1" spans="1:25">
      <c r="A25" s="4" t="s">
        <v>138</v>
      </c>
      <c r="B25" s="4" t="s">
        <v>26</v>
      </c>
      <c r="C25" s="4" t="s">
        <v>27</v>
      </c>
      <c r="D25" s="4" t="s">
        <v>139</v>
      </c>
      <c r="E25" s="4" t="s">
        <v>140</v>
      </c>
      <c r="F25" s="6">
        <v>44730</v>
      </c>
      <c r="G25" s="6">
        <v>44731</v>
      </c>
      <c r="H25" s="4">
        <v>1</v>
      </c>
      <c r="I25" s="4">
        <v>1</v>
      </c>
      <c r="J25" s="4">
        <v>1</v>
      </c>
      <c r="K25" s="4" t="s">
        <v>30</v>
      </c>
      <c r="L25" s="4">
        <v>257</v>
      </c>
      <c r="M25" s="4">
        <v>257</v>
      </c>
      <c r="N25" s="4" t="s">
        <v>141</v>
      </c>
      <c r="O25" s="4" t="s">
        <v>32</v>
      </c>
      <c r="P25" s="4" t="s">
        <v>33</v>
      </c>
      <c r="Q25" s="4">
        <v>0</v>
      </c>
      <c r="R25" s="7">
        <v>44723</v>
      </c>
      <c r="S25" s="6">
        <v>44734</v>
      </c>
      <c r="T25" s="4" t="s">
        <v>34</v>
      </c>
      <c r="U25" s="4">
        <v>257</v>
      </c>
      <c r="V25" s="4">
        <v>0</v>
      </c>
      <c r="W25" s="4">
        <v>0</v>
      </c>
      <c r="X25" s="4" t="s">
        <v>41</v>
      </c>
      <c r="Y25" s="4" t="s">
        <v>41</v>
      </c>
    </row>
    <row r="26" s="4" customFormat="1" spans="1:25">
      <c r="A26" s="4" t="s">
        <v>142</v>
      </c>
      <c r="B26" s="4" t="s">
        <v>26</v>
      </c>
      <c r="C26" s="4" t="s">
        <v>27</v>
      </c>
      <c r="D26" s="4" t="s">
        <v>143</v>
      </c>
      <c r="E26" s="4" t="s">
        <v>144</v>
      </c>
      <c r="F26" s="6">
        <v>44730</v>
      </c>
      <c r="G26" s="6">
        <v>44731</v>
      </c>
      <c r="H26" s="4">
        <v>1</v>
      </c>
      <c r="I26" s="4">
        <v>1</v>
      </c>
      <c r="J26" s="4">
        <v>1</v>
      </c>
      <c r="K26" s="4" t="s">
        <v>30</v>
      </c>
      <c r="L26" s="4">
        <v>264</v>
      </c>
      <c r="M26" s="4">
        <v>264</v>
      </c>
      <c r="N26" s="4" t="s">
        <v>145</v>
      </c>
      <c r="O26" s="4" t="s">
        <v>32</v>
      </c>
      <c r="P26" s="4" t="s">
        <v>33</v>
      </c>
      <c r="Q26" s="4">
        <v>0</v>
      </c>
      <c r="R26" s="7">
        <v>44727</v>
      </c>
      <c r="S26" s="6">
        <v>44734</v>
      </c>
      <c r="T26" s="4" t="s">
        <v>34</v>
      </c>
      <c r="U26" s="4">
        <v>264</v>
      </c>
      <c r="V26" s="4">
        <v>0</v>
      </c>
      <c r="W26" s="4">
        <v>0</v>
      </c>
      <c r="X26" s="4" t="s">
        <v>41</v>
      </c>
      <c r="Y26" s="4" t="s">
        <v>41</v>
      </c>
    </row>
    <row r="27" s="4" customFormat="1" spans="1:25">
      <c r="A27" s="4" t="s">
        <v>146</v>
      </c>
      <c r="B27" s="4" t="s">
        <v>26</v>
      </c>
      <c r="C27" s="4" t="s">
        <v>27</v>
      </c>
      <c r="D27" s="4" t="s">
        <v>147</v>
      </c>
      <c r="E27" s="4" t="s">
        <v>148</v>
      </c>
      <c r="F27" s="6">
        <v>44730</v>
      </c>
      <c r="G27" s="6">
        <v>44731</v>
      </c>
      <c r="H27" s="4">
        <v>1</v>
      </c>
      <c r="I27" s="4">
        <v>1</v>
      </c>
      <c r="J27" s="4">
        <v>1</v>
      </c>
      <c r="K27" s="4" t="s">
        <v>30</v>
      </c>
      <c r="L27" s="4">
        <v>63</v>
      </c>
      <c r="M27" s="4">
        <v>63</v>
      </c>
      <c r="N27" s="4" t="s">
        <v>149</v>
      </c>
      <c r="O27" s="4" t="s">
        <v>32</v>
      </c>
      <c r="P27" s="4" t="s">
        <v>33</v>
      </c>
      <c r="Q27" s="4">
        <v>0</v>
      </c>
      <c r="R27" s="7">
        <v>44727</v>
      </c>
      <c r="S27" s="6">
        <v>44734</v>
      </c>
      <c r="T27" s="4" t="s">
        <v>34</v>
      </c>
      <c r="U27" s="4">
        <v>63</v>
      </c>
      <c r="V27" s="4">
        <v>0</v>
      </c>
      <c r="W27" s="4">
        <v>0</v>
      </c>
      <c r="X27" s="4" t="s">
        <v>41</v>
      </c>
      <c r="Y27" s="4" t="s">
        <v>70</v>
      </c>
    </row>
    <row r="28" s="4" customFormat="1" spans="1:25">
      <c r="A28" s="4" t="s">
        <v>150</v>
      </c>
      <c r="B28" s="4" t="s">
        <v>26</v>
      </c>
      <c r="C28" s="4" t="s">
        <v>27</v>
      </c>
      <c r="D28" s="4" t="s">
        <v>151</v>
      </c>
      <c r="E28" s="4" t="s">
        <v>152</v>
      </c>
      <c r="F28" s="6">
        <v>44730</v>
      </c>
      <c r="G28" s="6">
        <v>44731</v>
      </c>
      <c r="H28" s="4">
        <v>1</v>
      </c>
      <c r="I28" s="4">
        <v>1</v>
      </c>
      <c r="J28" s="4">
        <v>1</v>
      </c>
      <c r="K28" s="4" t="s">
        <v>30</v>
      </c>
      <c r="L28" s="4">
        <v>183</v>
      </c>
      <c r="M28" s="4">
        <v>183</v>
      </c>
      <c r="N28" s="4" t="s">
        <v>153</v>
      </c>
      <c r="O28" s="4" t="s">
        <v>32</v>
      </c>
      <c r="P28" s="4" t="s">
        <v>33</v>
      </c>
      <c r="Q28" s="4">
        <v>0</v>
      </c>
      <c r="R28" s="7">
        <v>44728</v>
      </c>
      <c r="S28" s="6">
        <v>44734</v>
      </c>
      <c r="T28" s="4" t="s">
        <v>34</v>
      </c>
      <c r="U28" s="4">
        <v>183</v>
      </c>
      <c r="V28" s="4">
        <v>0</v>
      </c>
      <c r="W28" s="4">
        <v>0</v>
      </c>
      <c r="X28" s="4" t="s">
        <v>154</v>
      </c>
      <c r="Y28" s="4" t="s">
        <v>155</v>
      </c>
    </row>
    <row r="29" s="4" customFormat="1" spans="1:25">
      <c r="A29" s="4" t="s">
        <v>156</v>
      </c>
      <c r="B29" s="4" t="s">
        <v>26</v>
      </c>
      <c r="C29" s="4" t="s">
        <v>27</v>
      </c>
      <c r="D29" s="4" t="s">
        <v>157</v>
      </c>
      <c r="E29" s="4" t="s">
        <v>158</v>
      </c>
      <c r="F29" s="6">
        <v>44730</v>
      </c>
      <c r="G29" s="6">
        <v>44731</v>
      </c>
      <c r="H29" s="4">
        <v>1</v>
      </c>
      <c r="I29" s="4">
        <v>1</v>
      </c>
      <c r="J29" s="4">
        <v>1</v>
      </c>
      <c r="K29" s="4" t="s">
        <v>30</v>
      </c>
      <c r="L29" s="4">
        <v>171</v>
      </c>
      <c r="M29" s="4">
        <v>171</v>
      </c>
      <c r="N29" s="4" t="s">
        <v>159</v>
      </c>
      <c r="O29" s="4" t="s">
        <v>32</v>
      </c>
      <c r="P29" s="4" t="s">
        <v>33</v>
      </c>
      <c r="Q29" s="4">
        <v>0</v>
      </c>
      <c r="R29" s="7">
        <v>44728</v>
      </c>
      <c r="S29" s="6">
        <v>44734</v>
      </c>
      <c r="T29" s="4" t="s">
        <v>34</v>
      </c>
      <c r="U29" s="4">
        <v>171</v>
      </c>
      <c r="V29" s="4">
        <v>0</v>
      </c>
      <c r="W29" s="4">
        <v>0</v>
      </c>
      <c r="X29" s="4" t="s">
        <v>41</v>
      </c>
      <c r="Y29" s="4" t="s">
        <v>160</v>
      </c>
    </row>
    <row r="30" s="4" customFormat="1" spans="1:25">
      <c r="A30" s="4" t="s">
        <v>161</v>
      </c>
      <c r="B30" s="4" t="s">
        <v>26</v>
      </c>
      <c r="C30" s="4" t="s">
        <v>27</v>
      </c>
      <c r="D30" s="4" t="s">
        <v>162</v>
      </c>
      <c r="E30" s="4" t="s">
        <v>163</v>
      </c>
      <c r="F30" s="6">
        <v>44730</v>
      </c>
      <c r="G30" s="6">
        <v>44731</v>
      </c>
      <c r="H30" s="4">
        <v>1</v>
      </c>
      <c r="I30" s="4">
        <v>1</v>
      </c>
      <c r="J30" s="4">
        <v>1</v>
      </c>
      <c r="K30" s="4" t="s">
        <v>30</v>
      </c>
      <c r="L30" s="4">
        <v>71</v>
      </c>
      <c r="M30" s="4">
        <v>71</v>
      </c>
      <c r="N30" s="4" t="s">
        <v>164</v>
      </c>
      <c r="O30" s="4" t="s">
        <v>32</v>
      </c>
      <c r="P30" s="4" t="s">
        <v>33</v>
      </c>
      <c r="Q30" s="4">
        <v>0</v>
      </c>
      <c r="R30" s="7">
        <v>44728</v>
      </c>
      <c r="S30" s="6">
        <v>44734</v>
      </c>
      <c r="T30" s="4" t="s">
        <v>34</v>
      </c>
      <c r="U30" s="4">
        <v>71</v>
      </c>
      <c r="V30" s="4">
        <v>0</v>
      </c>
      <c r="W30" s="4">
        <v>0</v>
      </c>
      <c r="X30" s="4" t="s">
        <v>165</v>
      </c>
      <c r="Y30" s="4" t="s">
        <v>166</v>
      </c>
    </row>
    <row r="31" s="4" customFormat="1" spans="1:25">
      <c r="A31" s="4" t="s">
        <v>167</v>
      </c>
      <c r="B31" s="4" t="s">
        <v>26</v>
      </c>
      <c r="C31" s="4" t="s">
        <v>27</v>
      </c>
      <c r="D31" s="4" t="s">
        <v>168</v>
      </c>
      <c r="E31" s="4" t="s">
        <v>169</v>
      </c>
      <c r="F31" s="6">
        <v>44730</v>
      </c>
      <c r="G31" s="6">
        <v>44731</v>
      </c>
      <c r="H31" s="4">
        <v>1</v>
      </c>
      <c r="I31" s="4">
        <v>1</v>
      </c>
      <c r="J31" s="4">
        <v>1</v>
      </c>
      <c r="K31" s="4" t="s">
        <v>30</v>
      </c>
      <c r="L31" s="4">
        <v>344</v>
      </c>
      <c r="M31" s="4">
        <v>344</v>
      </c>
      <c r="N31" s="4" t="s">
        <v>170</v>
      </c>
      <c r="O31" s="4" t="s">
        <v>32</v>
      </c>
      <c r="P31" s="4" t="s">
        <v>33</v>
      </c>
      <c r="Q31" s="4">
        <v>0</v>
      </c>
      <c r="R31" s="7">
        <v>44729</v>
      </c>
      <c r="S31" s="6">
        <v>44734</v>
      </c>
      <c r="T31" s="4" t="s">
        <v>34</v>
      </c>
      <c r="U31" s="4">
        <v>344</v>
      </c>
      <c r="V31" s="4">
        <v>0</v>
      </c>
      <c r="W31" s="4">
        <v>0</v>
      </c>
      <c r="X31" s="4" t="s">
        <v>171</v>
      </c>
      <c r="Y31" s="4" t="s">
        <v>172</v>
      </c>
    </row>
    <row r="32" s="4" customFormat="1" spans="1:25">
      <c r="A32" s="4" t="s">
        <v>173</v>
      </c>
      <c r="B32" s="4" t="s">
        <v>26</v>
      </c>
      <c r="C32" s="4" t="s">
        <v>27</v>
      </c>
      <c r="D32" s="4" t="s">
        <v>174</v>
      </c>
      <c r="E32" s="4" t="s">
        <v>175</v>
      </c>
      <c r="F32" s="6">
        <v>44730</v>
      </c>
      <c r="G32" s="6">
        <v>44731</v>
      </c>
      <c r="H32" s="4">
        <v>1</v>
      </c>
      <c r="I32" s="4">
        <v>1</v>
      </c>
      <c r="J32" s="4">
        <v>1</v>
      </c>
      <c r="K32" s="4" t="s">
        <v>30</v>
      </c>
      <c r="L32" s="4">
        <v>273</v>
      </c>
      <c r="M32" s="4">
        <v>273</v>
      </c>
      <c r="N32" s="4" t="s">
        <v>176</v>
      </c>
      <c r="O32" s="4" t="s">
        <v>32</v>
      </c>
      <c r="P32" s="4" t="s">
        <v>33</v>
      </c>
      <c r="Q32" s="4">
        <v>0</v>
      </c>
      <c r="R32" s="7">
        <v>44729</v>
      </c>
      <c r="S32" s="6">
        <v>44734</v>
      </c>
      <c r="T32" s="4" t="s">
        <v>34</v>
      </c>
      <c r="U32" s="4">
        <v>273</v>
      </c>
      <c r="V32" s="4">
        <v>0</v>
      </c>
      <c r="W32" s="4">
        <v>0</v>
      </c>
      <c r="X32" s="4" t="s">
        <v>41</v>
      </c>
      <c r="Y32" s="4" t="s">
        <v>177</v>
      </c>
    </row>
    <row r="33" s="4" customFormat="1" spans="1:25">
      <c r="A33" s="4" t="s">
        <v>178</v>
      </c>
      <c r="B33" s="4" t="s">
        <v>26</v>
      </c>
      <c r="C33" s="4" t="s">
        <v>27</v>
      </c>
      <c r="D33" s="4" t="s">
        <v>179</v>
      </c>
      <c r="E33" s="4" t="s">
        <v>180</v>
      </c>
      <c r="F33" s="6">
        <v>44730</v>
      </c>
      <c r="G33" s="6">
        <v>44731</v>
      </c>
      <c r="H33" s="4">
        <v>1</v>
      </c>
      <c r="I33" s="4">
        <v>1</v>
      </c>
      <c r="J33" s="4">
        <v>1</v>
      </c>
      <c r="K33" s="4" t="s">
        <v>30</v>
      </c>
      <c r="L33" s="4">
        <v>688</v>
      </c>
      <c r="M33" s="4">
        <v>688</v>
      </c>
      <c r="N33" s="4" t="s">
        <v>181</v>
      </c>
      <c r="O33" s="4" t="s">
        <v>32</v>
      </c>
      <c r="P33" s="4" t="s">
        <v>33</v>
      </c>
      <c r="Q33" s="4">
        <v>0</v>
      </c>
      <c r="R33" s="7">
        <v>44729</v>
      </c>
      <c r="S33" s="6">
        <v>44734</v>
      </c>
      <c r="T33" s="4" t="s">
        <v>34</v>
      </c>
      <c r="U33" s="4">
        <v>688</v>
      </c>
      <c r="V33" s="4">
        <v>0</v>
      </c>
      <c r="W33" s="4">
        <v>0</v>
      </c>
      <c r="X33" s="4" t="s">
        <v>41</v>
      </c>
      <c r="Y33" s="4" t="s">
        <v>182</v>
      </c>
    </row>
    <row r="34" s="4" customFormat="1" spans="1:25">
      <c r="A34" s="4" t="s">
        <v>183</v>
      </c>
      <c r="B34" s="4" t="s">
        <v>26</v>
      </c>
      <c r="C34" s="4" t="s">
        <v>27</v>
      </c>
      <c r="D34" s="4" t="s">
        <v>184</v>
      </c>
      <c r="E34" s="4" t="s">
        <v>185</v>
      </c>
      <c r="F34" s="6">
        <v>44730</v>
      </c>
      <c r="G34" s="6">
        <v>44731</v>
      </c>
      <c r="H34" s="4">
        <v>1</v>
      </c>
      <c r="I34" s="4">
        <v>1</v>
      </c>
      <c r="J34" s="4">
        <v>1</v>
      </c>
      <c r="K34" s="4" t="s">
        <v>30</v>
      </c>
      <c r="L34" s="4">
        <v>151</v>
      </c>
      <c r="M34" s="4">
        <v>151</v>
      </c>
      <c r="N34" s="4" t="s">
        <v>186</v>
      </c>
      <c r="O34" s="4" t="s">
        <v>32</v>
      </c>
      <c r="P34" s="4" t="s">
        <v>33</v>
      </c>
      <c r="Q34" s="4">
        <v>0</v>
      </c>
      <c r="R34" s="7">
        <v>44729</v>
      </c>
      <c r="S34" s="6">
        <v>44734</v>
      </c>
      <c r="T34" s="4" t="s">
        <v>34</v>
      </c>
      <c r="U34" s="4">
        <v>151</v>
      </c>
      <c r="V34" s="4">
        <v>0</v>
      </c>
      <c r="W34" s="4">
        <v>0</v>
      </c>
      <c r="X34" s="4" t="s">
        <v>41</v>
      </c>
      <c r="Y34" s="4" t="s">
        <v>187</v>
      </c>
    </row>
    <row r="35" s="4" customFormat="1" spans="1:25">
      <c r="A35" s="4" t="s">
        <v>188</v>
      </c>
      <c r="B35" s="4" t="s">
        <v>26</v>
      </c>
      <c r="C35" s="4" t="s">
        <v>27</v>
      </c>
      <c r="D35" s="4" t="s">
        <v>189</v>
      </c>
      <c r="E35" s="4" t="s">
        <v>39</v>
      </c>
      <c r="F35" s="6">
        <v>44730</v>
      </c>
      <c r="G35" s="6">
        <v>44731</v>
      </c>
      <c r="H35" s="4">
        <v>1</v>
      </c>
      <c r="I35" s="4">
        <v>1</v>
      </c>
      <c r="J35" s="4">
        <v>1</v>
      </c>
      <c r="K35" s="4" t="s">
        <v>30</v>
      </c>
      <c r="L35" s="4">
        <v>193</v>
      </c>
      <c r="M35" s="4">
        <v>193</v>
      </c>
      <c r="N35" s="4" t="s">
        <v>190</v>
      </c>
      <c r="O35" s="4" t="s">
        <v>32</v>
      </c>
      <c r="P35" s="4" t="s">
        <v>33</v>
      </c>
      <c r="Q35" s="4">
        <v>0</v>
      </c>
      <c r="R35" s="7">
        <v>44729</v>
      </c>
      <c r="S35" s="6">
        <v>44734</v>
      </c>
      <c r="T35" s="4" t="s">
        <v>34</v>
      </c>
      <c r="U35" s="4">
        <v>193</v>
      </c>
      <c r="V35" s="4">
        <v>0</v>
      </c>
      <c r="W35" s="4">
        <v>0</v>
      </c>
      <c r="X35" s="4" t="s">
        <v>41</v>
      </c>
      <c r="Y35" s="4" t="s">
        <v>191</v>
      </c>
    </row>
    <row r="36" s="4" customFormat="1" spans="1:25">
      <c r="A36" s="4" t="s">
        <v>192</v>
      </c>
      <c r="B36" s="4" t="s">
        <v>26</v>
      </c>
      <c r="C36" s="4" t="s">
        <v>27</v>
      </c>
      <c r="D36" s="4" t="s">
        <v>193</v>
      </c>
      <c r="E36" s="4" t="s">
        <v>194</v>
      </c>
      <c r="F36" s="6">
        <v>44730</v>
      </c>
      <c r="G36" s="6">
        <v>44731</v>
      </c>
      <c r="H36" s="4">
        <v>1</v>
      </c>
      <c r="I36" s="4">
        <v>1</v>
      </c>
      <c r="J36" s="4">
        <v>1</v>
      </c>
      <c r="K36" s="4" t="s">
        <v>30</v>
      </c>
      <c r="L36" s="4">
        <v>16</v>
      </c>
      <c r="M36" s="4">
        <v>16</v>
      </c>
      <c r="N36" s="4" t="s">
        <v>195</v>
      </c>
      <c r="O36" s="4" t="s">
        <v>32</v>
      </c>
      <c r="P36" s="4" t="s">
        <v>33</v>
      </c>
      <c r="Q36" s="4">
        <v>0</v>
      </c>
      <c r="R36" s="7">
        <v>44730</v>
      </c>
      <c r="S36" s="6">
        <v>44734</v>
      </c>
      <c r="T36" s="4" t="s">
        <v>34</v>
      </c>
      <c r="U36" s="4">
        <v>16</v>
      </c>
      <c r="V36" s="4">
        <v>0</v>
      </c>
      <c r="W36" s="4">
        <v>0</v>
      </c>
      <c r="X36" s="4" t="s">
        <v>196</v>
      </c>
      <c r="Y36" s="4" t="s">
        <v>41</v>
      </c>
    </row>
    <row r="37" s="4" customFormat="1" spans="1:25">
      <c r="A37" s="4" t="s">
        <v>197</v>
      </c>
      <c r="B37" s="4" t="s">
        <v>26</v>
      </c>
      <c r="C37" s="4" t="s">
        <v>27</v>
      </c>
      <c r="D37" s="4" t="s">
        <v>198</v>
      </c>
      <c r="E37" s="4" t="s">
        <v>199</v>
      </c>
      <c r="F37" s="6">
        <v>44730</v>
      </c>
      <c r="G37" s="6">
        <v>44731</v>
      </c>
      <c r="H37" s="4">
        <v>1</v>
      </c>
      <c r="I37" s="4">
        <v>1</v>
      </c>
      <c r="J37" s="4">
        <v>1</v>
      </c>
      <c r="K37" s="4" t="s">
        <v>30</v>
      </c>
      <c r="L37" s="4">
        <v>16</v>
      </c>
      <c r="M37" s="4">
        <v>16</v>
      </c>
      <c r="N37" s="4" t="s">
        <v>200</v>
      </c>
      <c r="O37" s="4" t="s">
        <v>32</v>
      </c>
      <c r="P37" s="4" t="s">
        <v>33</v>
      </c>
      <c r="Q37" s="4">
        <v>0</v>
      </c>
      <c r="R37" s="7">
        <v>44730</v>
      </c>
      <c r="S37" s="6">
        <v>44734</v>
      </c>
      <c r="T37" s="4" t="s">
        <v>34</v>
      </c>
      <c r="U37" s="4">
        <v>16</v>
      </c>
      <c r="V37" s="4">
        <v>0</v>
      </c>
      <c r="W37" s="4">
        <v>0</v>
      </c>
      <c r="X37" s="4" t="s">
        <v>201</v>
      </c>
      <c r="Y37" s="4" t="s">
        <v>41</v>
      </c>
    </row>
    <row r="38" s="4" customFormat="1" spans="1:25">
      <c r="A38" s="4" t="s">
        <v>202</v>
      </c>
      <c r="B38" s="4" t="s">
        <v>26</v>
      </c>
      <c r="C38" s="4" t="s">
        <v>27</v>
      </c>
      <c r="D38" s="4" t="s">
        <v>203</v>
      </c>
      <c r="E38" s="4" t="s">
        <v>204</v>
      </c>
      <c r="F38" s="6">
        <v>44730</v>
      </c>
      <c r="G38" s="6">
        <v>44731</v>
      </c>
      <c r="H38" s="4">
        <v>1</v>
      </c>
      <c r="I38" s="4">
        <v>1</v>
      </c>
      <c r="J38" s="4">
        <v>1</v>
      </c>
      <c r="K38" s="4" t="s">
        <v>30</v>
      </c>
      <c r="L38" s="4">
        <v>141</v>
      </c>
      <c r="M38" s="4">
        <v>141</v>
      </c>
      <c r="N38" s="4" t="s">
        <v>205</v>
      </c>
      <c r="O38" s="4" t="s">
        <v>32</v>
      </c>
      <c r="P38" s="4" t="s">
        <v>33</v>
      </c>
      <c r="Q38" s="4">
        <v>0</v>
      </c>
      <c r="R38" s="7">
        <v>44730</v>
      </c>
      <c r="S38" s="6">
        <v>44734</v>
      </c>
      <c r="T38" s="4" t="s">
        <v>34</v>
      </c>
      <c r="U38" s="4">
        <v>141</v>
      </c>
      <c r="V38" s="4">
        <v>0</v>
      </c>
      <c r="W38" s="4">
        <v>0</v>
      </c>
      <c r="X38" s="4" t="s">
        <v>41</v>
      </c>
      <c r="Y38" s="4" t="s">
        <v>206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46"/>
  <sheetViews>
    <sheetView tabSelected="1" topLeftCell="A14" workbookViewId="0">
      <selection activeCell="A44" sqref="A44:A46"/>
    </sheetView>
  </sheetViews>
  <sheetFormatPr defaultColWidth="9" defaultRowHeight="13.5"/>
  <cols>
    <col min="1" max="1" width="12.625" style="4"/>
    <col min="2" max="3" width="10.375" style="4"/>
    <col min="4" max="16358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207</v>
      </c>
    </row>
    <row r="2" s="4" customFormat="1" spans="1:9">
      <c r="A2" s="5">
        <v>17303819592</v>
      </c>
      <c r="B2" s="6">
        <v>44725</v>
      </c>
      <c r="C2" s="6">
        <v>44731</v>
      </c>
      <c r="D2" s="4">
        <v>4338</v>
      </c>
      <c r="E2" s="4" t="str">
        <f>VLOOKUP(A2,HOP!A:L,12,0)</f>
        <v>4338.00</v>
      </c>
      <c r="F2" s="4" t="str">
        <f>VLOOKUP(A2,HOP!A:C,3,0)</f>
        <v>2414276</v>
      </c>
      <c r="G2" s="4">
        <f>D2-E2</f>
        <v>0</v>
      </c>
      <c r="H2" s="4" t="str">
        <f>$H$1&amp;F2</f>
        <v>，2414276</v>
      </c>
      <c r="I2" s="4" t="str">
        <f>VLOOKUP(A2,HOP!A:U,21,0)</f>
        <v>直连</v>
      </c>
    </row>
    <row r="3" s="4" customFormat="1" spans="1:9">
      <c r="A3" s="5">
        <v>17658304355</v>
      </c>
      <c r="B3" s="6">
        <v>44730</v>
      </c>
      <c r="C3" s="6">
        <v>44731</v>
      </c>
      <c r="D3" s="4">
        <v>80</v>
      </c>
      <c r="E3" s="4" t="str">
        <f>VLOOKUP(A3,HOP!A:L,12,0)</f>
        <v>80.00</v>
      </c>
      <c r="F3" s="4" t="str">
        <f>VLOOKUP(A3,HOP!A:C,3,0)</f>
        <v>2469725</v>
      </c>
      <c r="G3" s="4">
        <f t="shared" ref="G3:G36" si="0">D3-E3</f>
        <v>0</v>
      </c>
      <c r="H3" s="4" t="str">
        <f t="shared" ref="H3:H36" si="1">$H$1&amp;F3</f>
        <v>，2469725</v>
      </c>
      <c r="I3" s="4" t="str">
        <f>VLOOKUP(A3,HOP!A:U,21,0)</f>
        <v>直连</v>
      </c>
    </row>
    <row r="4" s="4" customFormat="1" spans="1:9">
      <c r="A4" s="5">
        <v>17699067225</v>
      </c>
      <c r="B4" s="6">
        <v>44730</v>
      </c>
      <c r="C4" s="6">
        <v>44731</v>
      </c>
      <c r="D4" s="4">
        <v>269</v>
      </c>
      <c r="E4" s="4" t="str">
        <f>VLOOKUP(A4,HOP!A:L,12,0)</f>
        <v>269.00</v>
      </c>
      <c r="F4" s="4" t="str">
        <f>VLOOKUP(A4,HOP!A:C,3,0)</f>
        <v>2478802</v>
      </c>
      <c r="G4" s="4">
        <f t="shared" si="0"/>
        <v>0</v>
      </c>
      <c r="H4" s="4" t="str">
        <f t="shared" si="1"/>
        <v>，2478802</v>
      </c>
      <c r="I4" s="4" t="str">
        <f>VLOOKUP(A4,HOP!A:U,21,0)</f>
        <v>直连</v>
      </c>
    </row>
    <row r="5" s="4" customFormat="1" spans="1:9">
      <c r="A5" s="5">
        <v>17699216887</v>
      </c>
      <c r="B5" s="6">
        <v>44729</v>
      </c>
      <c r="C5" s="6">
        <v>44731</v>
      </c>
      <c r="D5" s="4">
        <v>112</v>
      </c>
      <c r="E5" s="4" t="str">
        <f>VLOOKUP(A5,HOP!A:L,12,0)</f>
        <v>112.00</v>
      </c>
      <c r="F5" s="4" t="str">
        <f>VLOOKUP(A5,HOP!A:C,3,0)</f>
        <v>2478909</v>
      </c>
      <c r="G5" s="4">
        <f t="shared" si="0"/>
        <v>0</v>
      </c>
      <c r="H5" s="4" t="str">
        <f t="shared" si="1"/>
        <v>，2478909</v>
      </c>
      <c r="I5" s="4" t="str">
        <f>VLOOKUP(A5,HOP!A:U,21,0)</f>
        <v>直连</v>
      </c>
    </row>
    <row r="6" s="4" customFormat="1" spans="1:9">
      <c r="A6" s="5">
        <v>17724883009</v>
      </c>
      <c r="B6" s="6">
        <v>44730</v>
      </c>
      <c r="C6" s="6">
        <v>44731</v>
      </c>
      <c r="D6" s="4">
        <v>83</v>
      </c>
      <c r="E6" s="4" t="str">
        <f>VLOOKUP(A6,HOP!A:L,12,0)</f>
        <v>83.00</v>
      </c>
      <c r="F6" s="4" t="str">
        <f>VLOOKUP(A6,HOP!A:C,3,0)</f>
        <v>2485235</v>
      </c>
      <c r="G6" s="4">
        <f t="shared" si="0"/>
        <v>0</v>
      </c>
      <c r="H6" s="4" t="str">
        <f t="shared" si="1"/>
        <v>，2485235</v>
      </c>
      <c r="I6" s="4" t="str">
        <f>VLOOKUP(A6,HOP!A:U,21,0)</f>
        <v>直连</v>
      </c>
    </row>
    <row r="7" s="4" customFormat="1" hidden="1" spans="1:9">
      <c r="A7" s="5">
        <v>17744730152</v>
      </c>
      <c r="B7" s="6">
        <v>44730</v>
      </c>
      <c r="C7" s="6">
        <v>44731</v>
      </c>
      <c r="D7" s="4">
        <v>0</v>
      </c>
      <c r="E7" s="4" t="e">
        <f>VLOOKUP(A7,HOP!A:L,12,0)</f>
        <v>#N/A</v>
      </c>
      <c r="F7" s="4" t="e">
        <f>VLOOKUP(A7,HOP!A:C,3,0)</f>
        <v>#N/A</v>
      </c>
      <c r="G7" s="4" t="e">
        <f t="shared" si="0"/>
        <v>#N/A</v>
      </c>
      <c r="H7" s="4" t="e">
        <f t="shared" si="1"/>
        <v>#N/A</v>
      </c>
      <c r="I7" s="4" t="e">
        <f>VLOOKUP(A7,HOP!A:U,21,0)</f>
        <v>#N/A</v>
      </c>
    </row>
    <row r="8" s="4" customFormat="1" spans="1:9">
      <c r="A8" s="5">
        <v>17822886883</v>
      </c>
      <c r="B8" s="6">
        <v>44730</v>
      </c>
      <c r="C8" s="6">
        <v>44731</v>
      </c>
      <c r="D8" s="4">
        <v>366</v>
      </c>
      <c r="E8" s="4" t="str">
        <f>VLOOKUP(A8,HOP!A:L,12,0)</f>
        <v>366.00</v>
      </c>
      <c r="F8" s="4" t="str">
        <f>VLOOKUP(A8,HOP!A:C,3,0)</f>
        <v>2518783</v>
      </c>
      <c r="G8" s="4">
        <f t="shared" si="0"/>
        <v>0</v>
      </c>
      <c r="H8" s="4" t="str">
        <f t="shared" si="1"/>
        <v>，2518783</v>
      </c>
      <c r="I8" s="4" t="str">
        <f>VLOOKUP(A8,HOP!A:U,21,0)</f>
        <v>直连</v>
      </c>
    </row>
    <row r="9" s="4" customFormat="1" spans="1:9">
      <c r="A9" s="5">
        <v>17849062788</v>
      </c>
      <c r="B9" s="6">
        <v>44730</v>
      </c>
      <c r="C9" s="6">
        <v>44731</v>
      </c>
      <c r="D9" s="4">
        <v>244</v>
      </c>
      <c r="E9" s="4" t="str">
        <f>VLOOKUP(A9,HOP!A:L,12,0)</f>
        <v>244.00</v>
      </c>
      <c r="F9" s="4" t="str">
        <f>VLOOKUP(A9,HOP!A:C,3,0)</f>
        <v>2525229</v>
      </c>
      <c r="G9" s="4">
        <f t="shared" si="0"/>
        <v>0</v>
      </c>
      <c r="H9" s="4" t="str">
        <f t="shared" si="1"/>
        <v>，2525229</v>
      </c>
      <c r="I9" s="4" t="str">
        <f>VLOOKUP(A9,HOP!A:U,21,0)</f>
        <v>直连</v>
      </c>
    </row>
    <row r="10" s="4" customFormat="1" spans="1:9">
      <c r="A10" s="5">
        <v>17862144731</v>
      </c>
      <c r="B10" s="6">
        <v>44730</v>
      </c>
      <c r="C10" s="6">
        <v>44731</v>
      </c>
      <c r="D10" s="4">
        <v>244</v>
      </c>
      <c r="E10" s="4" t="str">
        <f>VLOOKUP(A10,HOP!A:L,12,0)</f>
        <v>244.00</v>
      </c>
      <c r="F10" s="4" t="str">
        <f>VLOOKUP(A10,HOP!A:C,3,0)</f>
        <v>2528545</v>
      </c>
      <c r="G10" s="4">
        <f t="shared" si="0"/>
        <v>0</v>
      </c>
      <c r="H10" s="4" t="str">
        <f t="shared" si="1"/>
        <v>，2528545</v>
      </c>
      <c r="I10" s="4" t="str">
        <f>VLOOKUP(A10,HOP!A:U,21,0)</f>
        <v>直连</v>
      </c>
    </row>
    <row r="11" s="4" customFormat="1" spans="1:9">
      <c r="A11" s="5">
        <v>17875013077</v>
      </c>
      <c r="B11" s="6">
        <v>44729</v>
      </c>
      <c r="C11" s="6">
        <v>44731</v>
      </c>
      <c r="D11" s="4">
        <v>482</v>
      </c>
      <c r="E11" s="4" t="str">
        <f>VLOOKUP(A11,HOP!A:L,12,0)</f>
        <v>482.00</v>
      </c>
      <c r="F11" s="4" t="str">
        <f>VLOOKUP(A11,HOP!A:C,3,0)</f>
        <v>2531855</v>
      </c>
      <c r="G11" s="4">
        <f t="shared" si="0"/>
        <v>0</v>
      </c>
      <c r="H11" s="4" t="str">
        <f t="shared" si="1"/>
        <v>，2531855</v>
      </c>
      <c r="I11" s="4" t="str">
        <f>VLOOKUP(A11,HOP!A:U,21,0)</f>
        <v>直连</v>
      </c>
    </row>
    <row r="12" s="4" customFormat="1" spans="1:9">
      <c r="A12" s="5">
        <v>17892109281</v>
      </c>
      <c r="B12" s="6">
        <v>44728</v>
      </c>
      <c r="C12" s="6">
        <v>44731</v>
      </c>
      <c r="D12" s="4">
        <v>604</v>
      </c>
      <c r="E12" s="4" t="str">
        <f>VLOOKUP(A12,HOP!A:L,12,0)</f>
        <v>604.00</v>
      </c>
      <c r="F12" s="4" t="str">
        <f>VLOOKUP(A12,HOP!A:C,3,0)</f>
        <v>2537748</v>
      </c>
      <c r="G12" s="4">
        <f t="shared" si="0"/>
        <v>0</v>
      </c>
      <c r="H12" s="4" t="str">
        <f t="shared" si="1"/>
        <v>，2537748</v>
      </c>
      <c r="I12" s="4" t="str">
        <f>VLOOKUP(A12,HOP!A:U,21,0)</f>
        <v>直连</v>
      </c>
    </row>
    <row r="13" s="4" customFormat="1" spans="1:9">
      <c r="A13" s="5">
        <v>17895739492</v>
      </c>
      <c r="B13" s="6">
        <v>44730</v>
      </c>
      <c r="C13" s="6">
        <v>44731</v>
      </c>
      <c r="D13" s="4">
        <v>274</v>
      </c>
      <c r="E13" s="4" t="str">
        <f>VLOOKUP(A13,HOP!A:L,12,0)</f>
        <v>274.00</v>
      </c>
      <c r="F13" s="4" t="str">
        <f>VLOOKUP(A13,HOP!A:C,3,0)</f>
        <v>2539014</v>
      </c>
      <c r="G13" s="4">
        <f t="shared" si="0"/>
        <v>0</v>
      </c>
      <c r="H13" s="4" t="str">
        <f t="shared" si="1"/>
        <v>，2539014</v>
      </c>
      <c r="I13" s="4" t="str">
        <f>VLOOKUP(A13,HOP!A:U,21,0)</f>
        <v>直连</v>
      </c>
    </row>
    <row r="14" s="4" customFormat="1" spans="1:9">
      <c r="A14" s="5">
        <v>17969357370</v>
      </c>
      <c r="B14" s="6">
        <v>44730</v>
      </c>
      <c r="C14" s="6">
        <v>44731</v>
      </c>
      <c r="D14" s="4">
        <v>86</v>
      </c>
      <c r="E14" s="4" t="str">
        <f>VLOOKUP(A14,HOP!A:L,12,0)</f>
        <v>86.00</v>
      </c>
      <c r="F14" s="4" t="str">
        <f>VLOOKUP(A14,HOP!A:C,3,0)</f>
        <v>2558892</v>
      </c>
      <c r="G14" s="4">
        <f t="shared" si="0"/>
        <v>0</v>
      </c>
      <c r="H14" s="4" t="str">
        <f t="shared" si="1"/>
        <v>，2558892</v>
      </c>
      <c r="I14" s="4" t="str">
        <f>VLOOKUP(A14,HOP!A:U,21,0)</f>
        <v>直连</v>
      </c>
    </row>
    <row r="15" s="4" customFormat="1" spans="1:9">
      <c r="A15" s="5">
        <v>17977282823</v>
      </c>
      <c r="B15" s="6">
        <v>44730</v>
      </c>
      <c r="C15" s="6">
        <v>44731</v>
      </c>
      <c r="D15" s="4">
        <v>60</v>
      </c>
      <c r="E15" s="4" t="str">
        <f>VLOOKUP(A15,HOP!A:L,12,0)</f>
        <v>60.00</v>
      </c>
      <c r="F15" s="4" t="str">
        <f>VLOOKUP(A15,HOP!A:C,3,0)</f>
        <v>2560597</v>
      </c>
      <c r="G15" s="4">
        <f t="shared" si="0"/>
        <v>0</v>
      </c>
      <c r="H15" s="4" t="str">
        <f t="shared" si="1"/>
        <v>，2560597</v>
      </c>
      <c r="I15" s="4" t="str">
        <f>VLOOKUP(A15,HOP!A:U,21,0)</f>
        <v>直连</v>
      </c>
    </row>
    <row r="16" s="4" customFormat="1" spans="1:9">
      <c r="A16" s="5">
        <v>17984789624</v>
      </c>
      <c r="B16" s="6">
        <v>44730</v>
      </c>
      <c r="C16" s="6">
        <v>44731</v>
      </c>
      <c r="D16" s="4">
        <v>579</v>
      </c>
      <c r="E16" s="4" t="str">
        <f>VLOOKUP(A16,HOP!A:L,12,0)</f>
        <v>579.00</v>
      </c>
      <c r="F16" s="4" t="str">
        <f>VLOOKUP(A16,HOP!A:C,3,0)</f>
        <v>2562243</v>
      </c>
      <c r="G16" s="4">
        <f t="shared" si="0"/>
        <v>0</v>
      </c>
      <c r="H16" s="4" t="str">
        <f t="shared" si="1"/>
        <v>，2562243</v>
      </c>
      <c r="I16" s="4" t="str">
        <f>VLOOKUP(A16,HOP!A:U,21,0)</f>
        <v>直连</v>
      </c>
    </row>
    <row r="17" s="4" customFormat="1" spans="1:9">
      <c r="A17" s="5">
        <v>18003601070</v>
      </c>
      <c r="B17" s="6">
        <v>44729</v>
      </c>
      <c r="C17" s="6">
        <v>44731</v>
      </c>
      <c r="D17" s="4">
        <v>462</v>
      </c>
      <c r="E17" s="4" t="str">
        <f>VLOOKUP(A17,HOP!A:L,12,0)</f>
        <v>462.00</v>
      </c>
      <c r="F17" s="4" t="str">
        <f>VLOOKUP(A17,HOP!A:C,3,0)</f>
        <v>2565032</v>
      </c>
      <c r="G17" s="4">
        <f t="shared" si="0"/>
        <v>0</v>
      </c>
      <c r="H17" s="4" t="str">
        <f t="shared" si="1"/>
        <v>，2565032</v>
      </c>
      <c r="I17" s="4" t="str">
        <f>VLOOKUP(A17,HOP!A:U,21,0)</f>
        <v>直连</v>
      </c>
    </row>
    <row r="18" s="4" customFormat="1" spans="1:9">
      <c r="A18" s="5">
        <v>18024004802</v>
      </c>
      <c r="B18" s="6">
        <v>44728</v>
      </c>
      <c r="C18" s="6">
        <v>44731</v>
      </c>
      <c r="D18" s="4">
        <v>276</v>
      </c>
      <c r="E18" s="4" t="str">
        <f>VLOOKUP(A18,HOP!A:L,12,0)</f>
        <v>276.00</v>
      </c>
      <c r="F18" s="4" t="str">
        <f>VLOOKUP(A18,HOP!A:C,3,0)</f>
        <v>2569941</v>
      </c>
      <c r="G18" s="4">
        <f t="shared" si="0"/>
        <v>0</v>
      </c>
      <c r="H18" s="4" t="str">
        <f t="shared" si="1"/>
        <v>，2569941</v>
      </c>
      <c r="I18" s="4" t="str">
        <f>VLOOKUP(A18,HOP!A:U,21,0)</f>
        <v>直连</v>
      </c>
    </row>
    <row r="19" s="4" customFormat="1" spans="1:9">
      <c r="A19" s="5">
        <v>18040588231</v>
      </c>
      <c r="B19" s="6">
        <v>44730</v>
      </c>
      <c r="C19" s="6">
        <v>44731</v>
      </c>
      <c r="D19" s="4">
        <v>222</v>
      </c>
      <c r="E19" s="4" t="str">
        <f>VLOOKUP(A19,HOP!A:L,12,0)</f>
        <v>222.00</v>
      </c>
      <c r="F19" s="4" t="str">
        <f>VLOOKUP(A19,HOP!A:C,3,0)</f>
        <v>2574191</v>
      </c>
      <c r="G19" s="4">
        <f t="shared" si="0"/>
        <v>0</v>
      </c>
      <c r="H19" s="4" t="str">
        <f t="shared" si="1"/>
        <v>，2574191</v>
      </c>
      <c r="I19" s="4" t="str">
        <f>VLOOKUP(A19,HOP!A:U,21,0)</f>
        <v>直连</v>
      </c>
    </row>
    <row r="20" s="4" customFormat="1" spans="1:9">
      <c r="A20" s="5">
        <v>18071236168</v>
      </c>
      <c r="B20" s="6">
        <v>44730</v>
      </c>
      <c r="C20" s="6">
        <v>44731</v>
      </c>
      <c r="D20" s="4">
        <v>146</v>
      </c>
      <c r="E20" s="4" t="str">
        <f>VLOOKUP(A20,HOP!A:L,12,0)</f>
        <v>146.00</v>
      </c>
      <c r="F20" s="4" t="str">
        <f>VLOOKUP(A20,HOP!A:C,3,0)</f>
        <v>2580563</v>
      </c>
      <c r="G20" s="4">
        <f t="shared" si="0"/>
        <v>0</v>
      </c>
      <c r="H20" s="4" t="str">
        <f t="shared" si="1"/>
        <v>，2580563</v>
      </c>
      <c r="I20" s="4" t="str">
        <f>VLOOKUP(A20,HOP!A:U,21,0)</f>
        <v>直连</v>
      </c>
    </row>
    <row r="21" s="4" customFormat="1" spans="1:9">
      <c r="A21" s="5">
        <v>18072874799</v>
      </c>
      <c r="B21" s="6">
        <v>44730</v>
      </c>
      <c r="C21" s="6">
        <v>44731</v>
      </c>
      <c r="D21" s="4">
        <v>120</v>
      </c>
      <c r="E21" s="4" t="str">
        <f>VLOOKUP(A21,HOP!A:L,12,0)</f>
        <v>120.00</v>
      </c>
      <c r="F21" s="4" t="str">
        <f>VLOOKUP(A21,HOP!A:C,3,0)</f>
        <v>2581053</v>
      </c>
      <c r="G21" s="4">
        <f t="shared" si="0"/>
        <v>0</v>
      </c>
      <c r="H21" s="4" t="str">
        <f t="shared" si="1"/>
        <v>，2581053</v>
      </c>
      <c r="I21" s="4" t="str">
        <f>VLOOKUP(A21,HOP!A:U,21,0)</f>
        <v>直连</v>
      </c>
    </row>
    <row r="22" s="4" customFormat="1" hidden="1" spans="1:9">
      <c r="A22" s="5">
        <v>18075696154</v>
      </c>
      <c r="B22" s="6">
        <v>44729</v>
      </c>
      <c r="C22" s="6">
        <v>44731</v>
      </c>
      <c r="D22" s="4">
        <v>0</v>
      </c>
      <c r="E22" s="4" t="e">
        <f>VLOOKUP(A22,HOP!A:L,12,0)</f>
        <v>#N/A</v>
      </c>
      <c r="F22" s="4" t="e">
        <f>VLOOKUP(A22,HOP!A:C,3,0)</f>
        <v>#N/A</v>
      </c>
      <c r="G22" s="4" t="e">
        <f t="shared" si="0"/>
        <v>#N/A</v>
      </c>
      <c r="H22" s="4" t="e">
        <f t="shared" si="1"/>
        <v>#N/A</v>
      </c>
      <c r="I22" s="4" t="e">
        <f>VLOOKUP(A22,HOP!A:U,21,0)</f>
        <v>#N/A</v>
      </c>
    </row>
    <row r="23" s="4" customFormat="1" spans="1:9">
      <c r="A23" s="5">
        <v>18096404623</v>
      </c>
      <c r="B23" s="6">
        <v>44730</v>
      </c>
      <c r="C23" s="6">
        <v>44731</v>
      </c>
      <c r="D23" s="4">
        <v>257</v>
      </c>
      <c r="E23" s="4" t="str">
        <f>VLOOKUP(A23,HOP!A:L,12,0)</f>
        <v>257.00</v>
      </c>
      <c r="F23" s="4" t="str">
        <f>VLOOKUP(A23,HOP!A:C,3,0)</f>
        <v>2586524</v>
      </c>
      <c r="G23" s="4">
        <f t="shared" si="0"/>
        <v>0</v>
      </c>
      <c r="H23" s="4" t="str">
        <f t="shared" si="1"/>
        <v>，2586524</v>
      </c>
      <c r="I23" s="4" t="str">
        <f>VLOOKUP(A23,HOP!A:U,21,0)</f>
        <v>直连</v>
      </c>
    </row>
    <row r="24" s="4" customFormat="1" spans="1:9">
      <c r="A24" s="5">
        <v>18121317113</v>
      </c>
      <c r="B24" s="6">
        <v>44730</v>
      </c>
      <c r="C24" s="6">
        <v>44731</v>
      </c>
      <c r="D24" s="4">
        <v>264</v>
      </c>
      <c r="E24" s="4" t="str">
        <f>VLOOKUP(A24,HOP!A:L,12,0)</f>
        <v>264.00</v>
      </c>
      <c r="F24" s="4" t="str">
        <f>VLOOKUP(A24,HOP!A:C,3,0)</f>
        <v>2591036</v>
      </c>
      <c r="G24" s="4">
        <f t="shared" si="0"/>
        <v>0</v>
      </c>
      <c r="H24" s="4" t="str">
        <f t="shared" si="1"/>
        <v>，2591036</v>
      </c>
      <c r="I24" s="4" t="str">
        <f>VLOOKUP(A24,HOP!A:U,21,0)</f>
        <v>直连</v>
      </c>
    </row>
    <row r="25" s="4" customFormat="1" spans="1:9">
      <c r="A25" s="5">
        <v>18123355859</v>
      </c>
      <c r="B25" s="6">
        <v>44730</v>
      </c>
      <c r="C25" s="6">
        <v>44731</v>
      </c>
      <c r="D25" s="4">
        <v>63</v>
      </c>
      <c r="E25" s="4" t="str">
        <f>VLOOKUP(A25,HOP!A:L,12,0)</f>
        <v>63.00</v>
      </c>
      <c r="F25" s="4" t="str">
        <f>VLOOKUP(A25,HOP!A:C,3,0)</f>
        <v>2591294</v>
      </c>
      <c r="G25" s="4">
        <f t="shared" si="0"/>
        <v>0</v>
      </c>
      <c r="H25" s="4" t="str">
        <f t="shared" si="1"/>
        <v>，2591294</v>
      </c>
      <c r="I25" s="4" t="str">
        <f>VLOOKUP(A25,HOP!A:U,21,0)</f>
        <v>直连</v>
      </c>
    </row>
    <row r="26" s="4" customFormat="1" spans="1:9">
      <c r="A26" s="5">
        <v>18127960977</v>
      </c>
      <c r="B26" s="6">
        <v>44730</v>
      </c>
      <c r="C26" s="6">
        <v>44731</v>
      </c>
      <c r="D26" s="4">
        <v>183</v>
      </c>
      <c r="E26" s="4" t="str">
        <f>VLOOKUP(A26,HOP!A:L,12,0)</f>
        <v>183.00</v>
      </c>
      <c r="F26" s="4" t="str">
        <f>VLOOKUP(A26,HOP!A:C,3,0)</f>
        <v>2592320</v>
      </c>
      <c r="G26" s="4">
        <f t="shared" si="0"/>
        <v>0</v>
      </c>
      <c r="H26" s="4" t="str">
        <f t="shared" si="1"/>
        <v>，2592320</v>
      </c>
      <c r="I26" s="4" t="str">
        <f>VLOOKUP(A26,HOP!A:U,21,0)</f>
        <v>直连</v>
      </c>
    </row>
    <row r="27" s="4" customFormat="1" spans="1:9">
      <c r="A27" s="5">
        <v>18129267735</v>
      </c>
      <c r="B27" s="6">
        <v>44730</v>
      </c>
      <c r="C27" s="6">
        <v>44731</v>
      </c>
      <c r="D27" s="4">
        <v>171</v>
      </c>
      <c r="E27" s="4" t="str">
        <f>VLOOKUP(A27,HOP!A:L,12,0)</f>
        <v>171.00</v>
      </c>
      <c r="F27" s="4" t="str">
        <f>VLOOKUP(A27,HOP!A:C,3,0)</f>
        <v>2592735</v>
      </c>
      <c r="G27" s="4">
        <f t="shared" si="0"/>
        <v>0</v>
      </c>
      <c r="H27" s="4" t="str">
        <f t="shared" si="1"/>
        <v>，2592735</v>
      </c>
      <c r="I27" s="4" t="str">
        <f>VLOOKUP(A27,HOP!A:U,21,0)</f>
        <v>直连</v>
      </c>
    </row>
    <row r="28" s="4" customFormat="1" spans="1:9">
      <c r="A28" s="5">
        <v>18131917214</v>
      </c>
      <c r="B28" s="6">
        <v>44730</v>
      </c>
      <c r="C28" s="6">
        <v>44731</v>
      </c>
      <c r="D28" s="4">
        <v>71</v>
      </c>
      <c r="E28" s="4" t="str">
        <f>VLOOKUP(A28,HOP!A:L,12,0)</f>
        <v>71.00</v>
      </c>
      <c r="F28" s="4" t="str">
        <f>VLOOKUP(A28,HOP!A:C,3,0)</f>
        <v>2593028</v>
      </c>
      <c r="G28" s="4">
        <f t="shared" si="0"/>
        <v>0</v>
      </c>
      <c r="H28" s="4" t="str">
        <f t="shared" si="1"/>
        <v>，2593028</v>
      </c>
      <c r="I28" s="4" t="str">
        <f>VLOOKUP(A28,HOP!A:U,21,0)</f>
        <v>直连</v>
      </c>
    </row>
    <row r="29" s="4" customFormat="1" spans="1:9">
      <c r="A29" s="5">
        <v>18134011902</v>
      </c>
      <c r="B29" s="6">
        <v>44730</v>
      </c>
      <c r="C29" s="6">
        <v>44731</v>
      </c>
      <c r="D29" s="4">
        <v>344</v>
      </c>
      <c r="E29" s="4" t="str">
        <f>VLOOKUP(A29,HOP!A:L,12,0)</f>
        <v>344.00</v>
      </c>
      <c r="F29" s="4" t="str">
        <f>VLOOKUP(A29,HOP!A:C,3,0)</f>
        <v>2593433</v>
      </c>
      <c r="G29" s="4">
        <f t="shared" si="0"/>
        <v>0</v>
      </c>
      <c r="H29" s="4" t="str">
        <f t="shared" si="1"/>
        <v>，2593433</v>
      </c>
      <c r="I29" s="4" t="str">
        <f>VLOOKUP(A29,HOP!A:U,21,0)</f>
        <v>直连</v>
      </c>
    </row>
    <row r="30" s="4" customFormat="1" spans="1:9">
      <c r="A30" s="5">
        <v>18136037636</v>
      </c>
      <c r="B30" s="6">
        <v>44730</v>
      </c>
      <c r="C30" s="6">
        <v>44731</v>
      </c>
      <c r="D30" s="4">
        <v>273</v>
      </c>
      <c r="E30" s="4" t="str">
        <f>VLOOKUP(A30,HOP!A:L,12,0)</f>
        <v>273.00</v>
      </c>
      <c r="F30" s="4" t="str">
        <f>VLOOKUP(A30,HOP!A:C,3,0)</f>
        <v>2593531</v>
      </c>
      <c r="G30" s="4">
        <f t="shared" si="0"/>
        <v>0</v>
      </c>
      <c r="H30" s="4" t="str">
        <f t="shared" si="1"/>
        <v>，2593531</v>
      </c>
      <c r="I30" s="4" t="str">
        <f>VLOOKUP(A30,HOP!A:U,21,0)</f>
        <v>直连</v>
      </c>
    </row>
    <row r="31" s="4" customFormat="1" spans="1:9">
      <c r="A31" s="5">
        <v>18141299266</v>
      </c>
      <c r="B31" s="6">
        <v>44730</v>
      </c>
      <c r="C31" s="6">
        <v>44731</v>
      </c>
      <c r="D31" s="4">
        <v>688</v>
      </c>
      <c r="E31" s="4" t="str">
        <f>VLOOKUP(A31,HOP!A:L,12,0)</f>
        <v>688.00</v>
      </c>
      <c r="F31" s="4" t="str">
        <f>VLOOKUP(A31,HOP!A:C,3,0)</f>
        <v>2594288</v>
      </c>
      <c r="G31" s="4">
        <f t="shared" si="0"/>
        <v>0</v>
      </c>
      <c r="H31" s="4" t="str">
        <f t="shared" si="1"/>
        <v>，2594288</v>
      </c>
      <c r="I31" s="4" t="str">
        <f>VLOOKUP(A31,HOP!A:U,21,0)</f>
        <v>直连</v>
      </c>
    </row>
    <row r="32" s="4" customFormat="1" spans="1:9">
      <c r="A32" s="5">
        <v>18142192084</v>
      </c>
      <c r="B32" s="6">
        <v>44730</v>
      </c>
      <c r="C32" s="6">
        <v>44731</v>
      </c>
      <c r="D32" s="4">
        <v>151</v>
      </c>
      <c r="E32" s="4" t="str">
        <f>VLOOKUP(A32,HOP!A:L,12,0)</f>
        <v>151.00</v>
      </c>
      <c r="F32" s="4" t="str">
        <f>VLOOKUP(A32,HOP!A:C,3,0)</f>
        <v>2594494</v>
      </c>
      <c r="G32" s="4">
        <f t="shared" si="0"/>
        <v>0</v>
      </c>
      <c r="H32" s="4" t="str">
        <f t="shared" si="1"/>
        <v>，2594494</v>
      </c>
      <c r="I32" s="4" t="str">
        <f>VLOOKUP(A32,HOP!A:U,21,0)</f>
        <v>直连</v>
      </c>
    </row>
    <row r="33" s="4" customFormat="1" spans="1:9">
      <c r="A33" s="5">
        <v>18142823103</v>
      </c>
      <c r="B33" s="6">
        <v>44730</v>
      </c>
      <c r="C33" s="6">
        <v>44731</v>
      </c>
      <c r="D33" s="4">
        <v>193</v>
      </c>
      <c r="E33" s="4" t="str">
        <f>VLOOKUP(A33,HOP!A:L,12,0)</f>
        <v>193.00</v>
      </c>
      <c r="F33" s="4" t="str">
        <f>VLOOKUP(A33,HOP!A:C,3,0)</f>
        <v>2594633</v>
      </c>
      <c r="G33" s="4">
        <f t="shared" si="0"/>
        <v>0</v>
      </c>
      <c r="H33" s="4" t="str">
        <f t="shared" si="1"/>
        <v>，2594633</v>
      </c>
      <c r="I33" s="4" t="str">
        <f>VLOOKUP(A33,HOP!A:U,21,0)</f>
        <v>直连</v>
      </c>
    </row>
    <row r="34" s="4" customFormat="1" spans="1:9">
      <c r="A34" s="5">
        <v>18145796833</v>
      </c>
      <c r="B34" s="6">
        <v>44730</v>
      </c>
      <c r="C34" s="6">
        <v>44731</v>
      </c>
      <c r="D34" s="4">
        <v>16</v>
      </c>
      <c r="E34" s="4" t="str">
        <f>VLOOKUP(A34,HOP!A:L,12,0)</f>
        <v>16.00</v>
      </c>
      <c r="F34" s="4" t="str">
        <f>VLOOKUP(A34,HOP!A:C,3,0)</f>
        <v>2595040</v>
      </c>
      <c r="G34" s="4">
        <f t="shared" si="0"/>
        <v>0</v>
      </c>
      <c r="H34" s="4" t="str">
        <f t="shared" si="1"/>
        <v>，2595040</v>
      </c>
      <c r="I34" s="4" t="str">
        <f>VLOOKUP(A34,HOP!A:U,21,0)</f>
        <v>直连</v>
      </c>
    </row>
    <row r="35" s="4" customFormat="1" spans="1:9">
      <c r="A35" s="5">
        <v>18146320907</v>
      </c>
      <c r="B35" s="6">
        <v>44730</v>
      </c>
      <c r="C35" s="6">
        <v>44731</v>
      </c>
      <c r="D35" s="4">
        <v>16</v>
      </c>
      <c r="E35" s="4" t="str">
        <f>VLOOKUP(A35,HOP!A:L,12,0)</f>
        <v>16.00</v>
      </c>
      <c r="F35" s="4" t="str">
        <f>VLOOKUP(A35,HOP!A:C,3,0)</f>
        <v>2595194</v>
      </c>
      <c r="G35" s="4">
        <f t="shared" si="0"/>
        <v>0</v>
      </c>
      <c r="H35" s="4" t="str">
        <f t="shared" si="1"/>
        <v>，2595194</v>
      </c>
      <c r="I35" s="4" t="str">
        <f>VLOOKUP(A35,HOP!A:U,21,0)</f>
        <v>直连</v>
      </c>
    </row>
    <row r="36" s="4" customFormat="1" spans="1:9">
      <c r="A36" s="5">
        <v>18149256696</v>
      </c>
      <c r="B36" s="6">
        <v>44730</v>
      </c>
      <c r="C36" s="6">
        <v>44731</v>
      </c>
      <c r="D36" s="4">
        <v>141</v>
      </c>
      <c r="E36" s="4" t="str">
        <f>VLOOKUP(A36,HOP!A:L,12,0)</f>
        <v>141.00</v>
      </c>
      <c r="F36" s="4" t="str">
        <f>VLOOKUP(A36,HOP!A:C,3,0)</f>
        <v>2595538</v>
      </c>
      <c r="G36" s="4">
        <f t="shared" si="0"/>
        <v>0</v>
      </c>
      <c r="H36" s="4" t="str">
        <f t="shared" si="1"/>
        <v>，2595538</v>
      </c>
      <c r="I36" s="4" t="str">
        <f>VLOOKUP(A36,HOP!A:U,21,0)</f>
        <v>直连</v>
      </c>
    </row>
    <row r="38" spans="4:4">
      <c r="D38" s="4">
        <f>SUM(D2:D37)</f>
        <v>11878</v>
      </c>
    </row>
    <row r="44" spans="1:1">
      <c r="A44" s="4" t="s">
        <v>208</v>
      </c>
    </row>
    <row r="45" spans="1:1">
      <c r="A45" s="4" t="s">
        <v>209</v>
      </c>
    </row>
    <row r="46" spans="1:1">
      <c r="A46" s="4" t="s">
        <v>210</v>
      </c>
    </row>
  </sheetData>
  <autoFilter ref="A1:X36">
    <filterColumn colId="3">
      <filters>
        <filter val="151"/>
        <filter val="112"/>
        <filter val="193"/>
        <filter val="16"/>
        <filter val="257"/>
        <filter val="60"/>
        <filter val="120"/>
        <filter val="222"/>
        <filter val="462"/>
        <filter val="63"/>
        <filter val="264"/>
        <filter val="366"/>
        <filter val="269"/>
        <filter val="71"/>
        <filter val="171"/>
        <filter val="273"/>
        <filter val="274"/>
        <filter val="276"/>
        <filter val="4338"/>
        <filter val="579"/>
        <filter val="80"/>
        <filter val="141"/>
        <filter val="482"/>
        <filter val="83"/>
        <filter val="183"/>
        <filter val="244"/>
        <filter val="344"/>
        <filter val="604"/>
        <filter val="86"/>
        <filter val="146"/>
        <filter val="688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34"/>
  <sheetViews>
    <sheetView workbookViewId="0">
      <selection activeCell="B6" sqref="B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211</v>
      </c>
      <c r="B1" s="2" t="s">
        <v>212</v>
      </c>
      <c r="C1" s="2" t="s">
        <v>213</v>
      </c>
      <c r="D1" s="2" t="s">
        <v>214</v>
      </c>
      <c r="E1" s="2" t="s">
        <v>13</v>
      </c>
      <c r="F1" s="2" t="s">
        <v>5</v>
      </c>
      <c r="G1" s="2" t="s">
        <v>6</v>
      </c>
      <c r="H1" s="2" t="s">
        <v>215</v>
      </c>
      <c r="I1" s="2" t="s">
        <v>216</v>
      </c>
      <c r="J1" s="2" t="s">
        <v>217</v>
      </c>
      <c r="K1" s="2" t="s">
        <v>218</v>
      </c>
      <c r="L1" s="2" t="s">
        <v>219</v>
      </c>
      <c r="M1" s="2" t="s">
        <v>220</v>
      </c>
      <c r="N1" s="2" t="s">
        <v>221</v>
      </c>
      <c r="O1" s="2" t="s">
        <v>222</v>
      </c>
      <c r="P1" s="2" t="s">
        <v>223</v>
      </c>
      <c r="Q1" s="2" t="s">
        <v>224</v>
      </c>
      <c r="R1" s="2" t="s">
        <v>225</v>
      </c>
      <c r="S1" s="2" t="s">
        <v>226</v>
      </c>
      <c r="T1" s="2" t="s">
        <v>227</v>
      </c>
      <c r="U1" s="2" t="s">
        <v>228</v>
      </c>
    </row>
    <row r="2" s="1" customFormat="1" spans="1:21">
      <c r="A2" s="3">
        <v>18149256696</v>
      </c>
      <c r="B2" s="1" t="s">
        <v>229</v>
      </c>
      <c r="C2" s="1" t="s">
        <v>230</v>
      </c>
      <c r="D2" s="1" t="s">
        <v>231</v>
      </c>
      <c r="E2" s="1" t="s">
        <v>232</v>
      </c>
      <c r="F2" s="1" t="s">
        <v>229</v>
      </c>
      <c r="G2" s="1" t="s">
        <v>233</v>
      </c>
      <c r="H2" s="1" t="s">
        <v>234</v>
      </c>
      <c r="I2" s="1" t="s">
        <v>235</v>
      </c>
      <c r="J2" s="1" t="s">
        <v>30</v>
      </c>
      <c r="K2" s="1" t="s">
        <v>236</v>
      </c>
      <c r="L2" s="1" t="s">
        <v>236</v>
      </c>
      <c r="M2" s="1" t="s">
        <v>237</v>
      </c>
      <c r="N2" s="1" t="s">
        <v>237</v>
      </c>
      <c r="O2" s="1" t="s">
        <v>238</v>
      </c>
      <c r="P2" s="1" t="s">
        <v>239</v>
      </c>
      <c r="Q2" s="1" t="s">
        <v>240</v>
      </c>
      <c r="R2" s="1" t="s">
        <v>241</v>
      </c>
      <c r="S2" s="1" t="s">
        <v>242</v>
      </c>
      <c r="T2" s="1" t="s">
        <v>243</v>
      </c>
      <c r="U2" s="1" t="s">
        <v>244</v>
      </c>
    </row>
    <row r="3" s="1" customFormat="1" spans="1:21">
      <c r="A3" s="3">
        <v>18146320907</v>
      </c>
      <c r="B3" s="1" t="s">
        <v>229</v>
      </c>
      <c r="C3" s="1" t="s">
        <v>245</v>
      </c>
      <c r="D3" s="1" t="s">
        <v>246</v>
      </c>
      <c r="E3" s="1" t="s">
        <v>247</v>
      </c>
      <c r="F3" s="1" t="s">
        <v>229</v>
      </c>
      <c r="G3" s="1" t="s">
        <v>233</v>
      </c>
      <c r="H3" s="1" t="s">
        <v>234</v>
      </c>
      <c r="I3" s="1" t="s">
        <v>248</v>
      </c>
      <c r="J3" s="1" t="s">
        <v>30</v>
      </c>
      <c r="K3" s="1" t="s">
        <v>249</v>
      </c>
      <c r="L3" s="1" t="s">
        <v>249</v>
      </c>
      <c r="M3" s="1" t="s">
        <v>237</v>
      </c>
      <c r="N3" s="1" t="s">
        <v>237</v>
      </c>
      <c r="O3" s="1" t="s">
        <v>238</v>
      </c>
      <c r="P3" s="1" t="s">
        <v>239</v>
      </c>
      <c r="Q3" s="1" t="s">
        <v>240</v>
      </c>
      <c r="R3" s="1" t="s">
        <v>250</v>
      </c>
      <c r="S3" s="1" t="s">
        <v>242</v>
      </c>
      <c r="T3" s="1" t="s">
        <v>243</v>
      </c>
      <c r="U3" s="1" t="s">
        <v>244</v>
      </c>
    </row>
    <row r="4" s="1" customFormat="1" spans="1:21">
      <c r="A4" s="3">
        <v>18145796833</v>
      </c>
      <c r="B4" s="1" t="s">
        <v>229</v>
      </c>
      <c r="C4" s="1" t="s">
        <v>251</v>
      </c>
      <c r="D4" s="1" t="s">
        <v>252</v>
      </c>
      <c r="E4" s="1" t="s">
        <v>253</v>
      </c>
      <c r="F4" s="1" t="s">
        <v>229</v>
      </c>
      <c r="G4" s="1" t="s">
        <v>233</v>
      </c>
      <c r="H4" s="1" t="s">
        <v>234</v>
      </c>
      <c r="I4" s="1" t="s">
        <v>248</v>
      </c>
      <c r="J4" s="1" t="s">
        <v>30</v>
      </c>
      <c r="K4" s="1" t="s">
        <v>249</v>
      </c>
      <c r="L4" s="1" t="s">
        <v>249</v>
      </c>
      <c r="M4" s="1" t="s">
        <v>237</v>
      </c>
      <c r="N4" s="1" t="s">
        <v>237</v>
      </c>
      <c r="O4" s="1" t="s">
        <v>238</v>
      </c>
      <c r="P4" s="1" t="s">
        <v>239</v>
      </c>
      <c r="Q4" s="1" t="s">
        <v>240</v>
      </c>
      <c r="R4" s="1" t="s">
        <v>254</v>
      </c>
      <c r="S4" s="1" t="s">
        <v>242</v>
      </c>
      <c r="T4" s="1" t="s">
        <v>243</v>
      </c>
      <c r="U4" s="1" t="s">
        <v>244</v>
      </c>
    </row>
    <row r="5" s="1" customFormat="1" spans="1:21">
      <c r="A5" s="3">
        <v>18142823103</v>
      </c>
      <c r="B5" s="1" t="s">
        <v>255</v>
      </c>
      <c r="C5" s="1" t="s">
        <v>256</v>
      </c>
      <c r="D5" s="1" t="s">
        <v>257</v>
      </c>
      <c r="E5" s="1" t="s">
        <v>258</v>
      </c>
      <c r="F5" s="1" t="s">
        <v>229</v>
      </c>
      <c r="G5" s="1" t="s">
        <v>233</v>
      </c>
      <c r="H5" s="1" t="s">
        <v>234</v>
      </c>
      <c r="I5" s="1" t="s">
        <v>259</v>
      </c>
      <c r="J5" s="1" t="s">
        <v>30</v>
      </c>
      <c r="K5" s="1" t="s">
        <v>260</v>
      </c>
      <c r="L5" s="1" t="s">
        <v>260</v>
      </c>
      <c r="M5" s="1" t="s">
        <v>237</v>
      </c>
      <c r="N5" s="1" t="s">
        <v>237</v>
      </c>
      <c r="O5" s="1" t="s">
        <v>238</v>
      </c>
      <c r="P5" s="1" t="s">
        <v>239</v>
      </c>
      <c r="Q5" s="1" t="s">
        <v>240</v>
      </c>
      <c r="R5" s="1" t="s">
        <v>261</v>
      </c>
      <c r="S5" s="1" t="s">
        <v>242</v>
      </c>
      <c r="T5" s="1" t="s">
        <v>243</v>
      </c>
      <c r="U5" s="1" t="s">
        <v>244</v>
      </c>
    </row>
    <row r="6" s="1" customFormat="1" spans="1:21">
      <c r="A6" s="3">
        <v>18142192084</v>
      </c>
      <c r="B6" s="1" t="s">
        <v>255</v>
      </c>
      <c r="C6" s="1" t="s">
        <v>262</v>
      </c>
      <c r="D6" s="1" t="s">
        <v>263</v>
      </c>
      <c r="E6" s="1" t="s">
        <v>264</v>
      </c>
      <c r="F6" s="1" t="s">
        <v>229</v>
      </c>
      <c r="G6" s="1" t="s">
        <v>233</v>
      </c>
      <c r="H6" s="1" t="s">
        <v>234</v>
      </c>
      <c r="I6" s="1" t="s">
        <v>265</v>
      </c>
      <c r="J6" s="1" t="s">
        <v>30</v>
      </c>
      <c r="K6" s="1" t="s">
        <v>266</v>
      </c>
      <c r="L6" s="1" t="s">
        <v>266</v>
      </c>
      <c r="M6" s="1" t="s">
        <v>237</v>
      </c>
      <c r="N6" s="1" t="s">
        <v>237</v>
      </c>
      <c r="O6" s="1" t="s">
        <v>238</v>
      </c>
      <c r="P6" s="1" t="s">
        <v>239</v>
      </c>
      <c r="Q6" s="1" t="s">
        <v>240</v>
      </c>
      <c r="R6" s="1" t="s">
        <v>267</v>
      </c>
      <c r="S6" s="1" t="s">
        <v>242</v>
      </c>
      <c r="T6" s="1" t="s">
        <v>243</v>
      </c>
      <c r="U6" s="1" t="s">
        <v>244</v>
      </c>
    </row>
    <row r="7" s="1" customFormat="1" spans="1:21">
      <c r="A7" s="3">
        <v>18141299266</v>
      </c>
      <c r="B7" s="1" t="s">
        <v>255</v>
      </c>
      <c r="C7" s="1" t="s">
        <v>268</v>
      </c>
      <c r="D7" s="1" t="s">
        <v>269</v>
      </c>
      <c r="E7" s="1" t="s">
        <v>270</v>
      </c>
      <c r="F7" s="1" t="s">
        <v>229</v>
      </c>
      <c r="G7" s="1" t="s">
        <v>233</v>
      </c>
      <c r="H7" s="1" t="s">
        <v>234</v>
      </c>
      <c r="I7" s="1" t="s">
        <v>271</v>
      </c>
      <c r="J7" s="1" t="s">
        <v>30</v>
      </c>
      <c r="K7" s="1" t="s">
        <v>272</v>
      </c>
      <c r="L7" s="1" t="s">
        <v>272</v>
      </c>
      <c r="M7" s="1" t="s">
        <v>237</v>
      </c>
      <c r="N7" s="1" t="s">
        <v>237</v>
      </c>
      <c r="O7" s="1" t="s">
        <v>238</v>
      </c>
      <c r="P7" s="1" t="s">
        <v>239</v>
      </c>
      <c r="Q7" s="1" t="s">
        <v>240</v>
      </c>
      <c r="R7" s="1" t="s">
        <v>273</v>
      </c>
      <c r="S7" s="1" t="s">
        <v>242</v>
      </c>
      <c r="T7" s="1" t="s">
        <v>243</v>
      </c>
      <c r="U7" s="1" t="s">
        <v>244</v>
      </c>
    </row>
    <row r="8" s="1" customFormat="1" spans="1:21">
      <c r="A8" s="3">
        <v>18136037636</v>
      </c>
      <c r="B8" s="1" t="s">
        <v>255</v>
      </c>
      <c r="C8" s="1" t="s">
        <v>274</v>
      </c>
      <c r="D8" s="1" t="s">
        <v>275</v>
      </c>
      <c r="E8" s="1" t="s">
        <v>276</v>
      </c>
      <c r="F8" s="1" t="s">
        <v>229</v>
      </c>
      <c r="G8" s="1" t="s">
        <v>233</v>
      </c>
      <c r="H8" s="1" t="s">
        <v>234</v>
      </c>
      <c r="I8" s="1" t="s">
        <v>277</v>
      </c>
      <c r="J8" s="1" t="s">
        <v>30</v>
      </c>
      <c r="K8" s="1" t="s">
        <v>278</v>
      </c>
      <c r="L8" s="1" t="s">
        <v>278</v>
      </c>
      <c r="M8" s="1" t="s">
        <v>237</v>
      </c>
      <c r="N8" s="1" t="s">
        <v>237</v>
      </c>
      <c r="O8" s="1" t="s">
        <v>238</v>
      </c>
      <c r="P8" s="1" t="s">
        <v>239</v>
      </c>
      <c r="Q8" s="1" t="s">
        <v>240</v>
      </c>
      <c r="R8" s="1" t="s">
        <v>279</v>
      </c>
      <c r="S8" s="1" t="s">
        <v>242</v>
      </c>
      <c r="T8" s="1" t="s">
        <v>243</v>
      </c>
      <c r="U8" s="1" t="s">
        <v>244</v>
      </c>
    </row>
    <row r="9" s="1" customFormat="1" spans="1:21">
      <c r="A9" s="3">
        <v>18134011902</v>
      </c>
      <c r="B9" s="1" t="s">
        <v>255</v>
      </c>
      <c r="C9" s="1" t="s">
        <v>280</v>
      </c>
      <c r="D9" s="1" t="s">
        <v>281</v>
      </c>
      <c r="E9" s="1" t="s">
        <v>282</v>
      </c>
      <c r="F9" s="1" t="s">
        <v>229</v>
      </c>
      <c r="G9" s="1" t="s">
        <v>233</v>
      </c>
      <c r="H9" s="1" t="s">
        <v>234</v>
      </c>
      <c r="I9" s="1" t="s">
        <v>283</v>
      </c>
      <c r="J9" s="1" t="s">
        <v>30</v>
      </c>
      <c r="K9" s="1" t="s">
        <v>284</v>
      </c>
      <c r="L9" s="1" t="s">
        <v>284</v>
      </c>
      <c r="M9" s="1" t="s">
        <v>237</v>
      </c>
      <c r="N9" s="1" t="s">
        <v>237</v>
      </c>
      <c r="O9" s="1" t="s">
        <v>238</v>
      </c>
      <c r="P9" s="1" t="s">
        <v>239</v>
      </c>
      <c r="Q9" s="1" t="s">
        <v>240</v>
      </c>
      <c r="R9" s="1" t="s">
        <v>285</v>
      </c>
      <c r="S9" s="1" t="s">
        <v>242</v>
      </c>
      <c r="T9" s="1" t="s">
        <v>243</v>
      </c>
      <c r="U9" s="1" t="s">
        <v>244</v>
      </c>
    </row>
    <row r="10" s="1" customFormat="1" spans="1:21">
      <c r="A10" s="3">
        <v>18131917214</v>
      </c>
      <c r="B10" s="1" t="s">
        <v>286</v>
      </c>
      <c r="C10" s="1" t="s">
        <v>287</v>
      </c>
      <c r="D10" s="1" t="s">
        <v>288</v>
      </c>
      <c r="E10" s="1" t="s">
        <v>289</v>
      </c>
      <c r="F10" s="1" t="s">
        <v>229</v>
      </c>
      <c r="G10" s="1" t="s">
        <v>233</v>
      </c>
      <c r="H10" s="1" t="s">
        <v>234</v>
      </c>
      <c r="I10" s="1" t="s">
        <v>290</v>
      </c>
      <c r="J10" s="1" t="s">
        <v>30</v>
      </c>
      <c r="K10" s="1" t="s">
        <v>291</v>
      </c>
      <c r="L10" s="1" t="s">
        <v>291</v>
      </c>
      <c r="M10" s="1" t="s">
        <v>237</v>
      </c>
      <c r="N10" s="1" t="s">
        <v>237</v>
      </c>
      <c r="O10" s="1" t="s">
        <v>238</v>
      </c>
      <c r="P10" s="1" t="s">
        <v>239</v>
      </c>
      <c r="Q10" s="1" t="s">
        <v>240</v>
      </c>
      <c r="R10" s="1" t="s">
        <v>292</v>
      </c>
      <c r="S10" s="1" t="s">
        <v>242</v>
      </c>
      <c r="T10" s="1" t="s">
        <v>243</v>
      </c>
      <c r="U10" s="1" t="s">
        <v>244</v>
      </c>
    </row>
    <row r="11" s="1" customFormat="1" spans="1:21">
      <c r="A11" s="3">
        <v>18129267735</v>
      </c>
      <c r="B11" s="1" t="s">
        <v>286</v>
      </c>
      <c r="C11" s="1" t="s">
        <v>293</v>
      </c>
      <c r="D11" s="1" t="s">
        <v>294</v>
      </c>
      <c r="E11" s="1" t="s">
        <v>295</v>
      </c>
      <c r="F11" s="1" t="s">
        <v>229</v>
      </c>
      <c r="G11" s="1" t="s">
        <v>233</v>
      </c>
      <c r="H11" s="1" t="s">
        <v>234</v>
      </c>
      <c r="I11" s="1" t="s">
        <v>296</v>
      </c>
      <c r="J11" s="1" t="s">
        <v>30</v>
      </c>
      <c r="K11" s="1" t="s">
        <v>297</v>
      </c>
      <c r="L11" s="1" t="s">
        <v>297</v>
      </c>
      <c r="M11" s="1" t="s">
        <v>237</v>
      </c>
      <c r="N11" s="1" t="s">
        <v>237</v>
      </c>
      <c r="O11" s="1" t="s">
        <v>238</v>
      </c>
      <c r="P11" s="1" t="s">
        <v>239</v>
      </c>
      <c r="Q11" s="1" t="s">
        <v>240</v>
      </c>
      <c r="R11" s="1" t="s">
        <v>298</v>
      </c>
      <c r="S11" s="1" t="s">
        <v>242</v>
      </c>
      <c r="T11" s="1" t="s">
        <v>243</v>
      </c>
      <c r="U11" s="1" t="s">
        <v>244</v>
      </c>
    </row>
    <row r="12" s="1" customFormat="1" spans="1:21">
      <c r="A12" s="3">
        <v>18127960977</v>
      </c>
      <c r="B12" s="1" t="s">
        <v>286</v>
      </c>
      <c r="C12" s="1" t="s">
        <v>299</v>
      </c>
      <c r="D12" s="1" t="s">
        <v>300</v>
      </c>
      <c r="E12" s="1" t="s">
        <v>301</v>
      </c>
      <c r="F12" s="1" t="s">
        <v>229</v>
      </c>
      <c r="G12" s="1" t="s">
        <v>233</v>
      </c>
      <c r="H12" s="1" t="s">
        <v>234</v>
      </c>
      <c r="I12" s="1" t="s">
        <v>302</v>
      </c>
      <c r="J12" s="1" t="s">
        <v>30</v>
      </c>
      <c r="K12" s="1" t="s">
        <v>303</v>
      </c>
      <c r="L12" s="1" t="s">
        <v>303</v>
      </c>
      <c r="M12" s="1" t="s">
        <v>237</v>
      </c>
      <c r="N12" s="1" t="s">
        <v>237</v>
      </c>
      <c r="O12" s="1" t="s">
        <v>238</v>
      </c>
      <c r="P12" s="1" t="s">
        <v>239</v>
      </c>
      <c r="Q12" s="1" t="s">
        <v>240</v>
      </c>
      <c r="R12" s="1" t="s">
        <v>304</v>
      </c>
      <c r="S12" s="1" t="s">
        <v>242</v>
      </c>
      <c r="T12" s="1" t="s">
        <v>243</v>
      </c>
      <c r="U12" s="1" t="s">
        <v>244</v>
      </c>
    </row>
    <row r="13" s="1" customFormat="1" spans="1:21">
      <c r="A13" s="3">
        <v>18123355859</v>
      </c>
      <c r="B13" s="1" t="s">
        <v>305</v>
      </c>
      <c r="C13" s="1" t="s">
        <v>306</v>
      </c>
      <c r="D13" s="1" t="s">
        <v>307</v>
      </c>
      <c r="E13" s="1" t="s">
        <v>308</v>
      </c>
      <c r="F13" s="1" t="s">
        <v>229</v>
      </c>
      <c r="G13" s="1" t="s">
        <v>233</v>
      </c>
      <c r="H13" s="1" t="s">
        <v>234</v>
      </c>
      <c r="I13" s="1" t="s">
        <v>309</v>
      </c>
      <c r="J13" s="1" t="s">
        <v>30</v>
      </c>
      <c r="K13" s="1" t="s">
        <v>310</v>
      </c>
      <c r="L13" s="1" t="s">
        <v>310</v>
      </c>
      <c r="M13" s="1" t="s">
        <v>237</v>
      </c>
      <c r="N13" s="1" t="s">
        <v>237</v>
      </c>
      <c r="O13" s="1" t="s">
        <v>238</v>
      </c>
      <c r="P13" s="1" t="s">
        <v>239</v>
      </c>
      <c r="Q13" s="1" t="s">
        <v>240</v>
      </c>
      <c r="R13" s="1" t="s">
        <v>311</v>
      </c>
      <c r="S13" s="1" t="s">
        <v>242</v>
      </c>
      <c r="T13" s="1" t="s">
        <v>243</v>
      </c>
      <c r="U13" s="1" t="s">
        <v>244</v>
      </c>
    </row>
    <row r="14" s="1" customFormat="1" spans="1:21">
      <c r="A14" s="3">
        <v>18121317113</v>
      </c>
      <c r="B14" s="1" t="s">
        <v>305</v>
      </c>
      <c r="C14" s="1" t="s">
        <v>312</v>
      </c>
      <c r="D14" s="1" t="s">
        <v>313</v>
      </c>
      <c r="E14" s="1" t="s">
        <v>314</v>
      </c>
      <c r="F14" s="1" t="s">
        <v>229</v>
      </c>
      <c r="G14" s="1" t="s">
        <v>233</v>
      </c>
      <c r="H14" s="1" t="s">
        <v>234</v>
      </c>
      <c r="I14" s="1" t="s">
        <v>315</v>
      </c>
      <c r="J14" s="1" t="s">
        <v>30</v>
      </c>
      <c r="K14" s="1" t="s">
        <v>316</v>
      </c>
      <c r="L14" s="1" t="s">
        <v>316</v>
      </c>
      <c r="M14" s="1" t="s">
        <v>237</v>
      </c>
      <c r="N14" s="1" t="s">
        <v>237</v>
      </c>
      <c r="O14" s="1" t="s">
        <v>238</v>
      </c>
      <c r="P14" s="1" t="s">
        <v>239</v>
      </c>
      <c r="Q14" s="1" t="s">
        <v>240</v>
      </c>
      <c r="R14" s="1" t="s">
        <v>317</v>
      </c>
      <c r="S14" s="1" t="s">
        <v>242</v>
      </c>
      <c r="T14" s="1" t="s">
        <v>243</v>
      </c>
      <c r="U14" s="1" t="s">
        <v>244</v>
      </c>
    </row>
    <row r="15" s="1" customFormat="1" spans="1:21">
      <c r="A15" s="3">
        <v>18096404623</v>
      </c>
      <c r="B15" s="1" t="s">
        <v>318</v>
      </c>
      <c r="C15" s="1" t="s">
        <v>319</v>
      </c>
      <c r="D15" s="1" t="s">
        <v>320</v>
      </c>
      <c r="E15" s="1" t="s">
        <v>321</v>
      </c>
      <c r="F15" s="1" t="s">
        <v>229</v>
      </c>
      <c r="G15" s="1" t="s">
        <v>233</v>
      </c>
      <c r="H15" s="1" t="s">
        <v>234</v>
      </c>
      <c r="I15" s="1" t="s">
        <v>322</v>
      </c>
      <c r="J15" s="1" t="s">
        <v>30</v>
      </c>
      <c r="K15" s="1" t="s">
        <v>323</v>
      </c>
      <c r="L15" s="1" t="s">
        <v>323</v>
      </c>
      <c r="M15" s="1" t="s">
        <v>237</v>
      </c>
      <c r="N15" s="1" t="s">
        <v>237</v>
      </c>
      <c r="O15" s="1" t="s">
        <v>238</v>
      </c>
      <c r="P15" s="1" t="s">
        <v>239</v>
      </c>
      <c r="Q15" s="1" t="s">
        <v>240</v>
      </c>
      <c r="R15" s="1" t="s">
        <v>324</v>
      </c>
      <c r="S15" s="1" t="s">
        <v>242</v>
      </c>
      <c r="T15" s="1" t="s">
        <v>243</v>
      </c>
      <c r="U15" s="1" t="s">
        <v>244</v>
      </c>
    </row>
    <row r="16" s="1" customFormat="1" spans="1:21">
      <c r="A16" s="3">
        <v>18072874799</v>
      </c>
      <c r="B16" s="1" t="s">
        <v>325</v>
      </c>
      <c r="C16" s="1" t="s">
        <v>326</v>
      </c>
      <c r="D16" s="1" t="s">
        <v>327</v>
      </c>
      <c r="E16" s="1" t="s">
        <v>328</v>
      </c>
      <c r="F16" s="1" t="s">
        <v>229</v>
      </c>
      <c r="G16" s="1" t="s">
        <v>233</v>
      </c>
      <c r="H16" s="1" t="s">
        <v>234</v>
      </c>
      <c r="I16" s="1" t="s">
        <v>329</v>
      </c>
      <c r="J16" s="1" t="s">
        <v>30</v>
      </c>
      <c r="K16" s="1" t="s">
        <v>330</v>
      </c>
      <c r="L16" s="1" t="s">
        <v>330</v>
      </c>
      <c r="M16" s="1" t="s">
        <v>237</v>
      </c>
      <c r="N16" s="1" t="s">
        <v>237</v>
      </c>
      <c r="O16" s="1" t="s">
        <v>238</v>
      </c>
      <c r="P16" s="1" t="s">
        <v>239</v>
      </c>
      <c r="Q16" s="1" t="s">
        <v>240</v>
      </c>
      <c r="R16" s="1" t="s">
        <v>331</v>
      </c>
      <c r="S16" s="1" t="s">
        <v>242</v>
      </c>
      <c r="T16" s="1" t="s">
        <v>243</v>
      </c>
      <c r="U16" s="1" t="s">
        <v>244</v>
      </c>
    </row>
    <row r="17" s="1" customFormat="1" spans="1:21">
      <c r="A17" s="3">
        <v>18071236168</v>
      </c>
      <c r="B17" s="1" t="s">
        <v>325</v>
      </c>
      <c r="C17" s="1" t="s">
        <v>332</v>
      </c>
      <c r="D17" s="1" t="s">
        <v>333</v>
      </c>
      <c r="E17" s="1" t="s">
        <v>334</v>
      </c>
      <c r="F17" s="1" t="s">
        <v>229</v>
      </c>
      <c r="G17" s="1" t="s">
        <v>233</v>
      </c>
      <c r="H17" s="1" t="s">
        <v>234</v>
      </c>
      <c r="I17" s="1" t="s">
        <v>335</v>
      </c>
      <c r="J17" s="1" t="s">
        <v>30</v>
      </c>
      <c r="K17" s="1" t="s">
        <v>336</v>
      </c>
      <c r="L17" s="1" t="s">
        <v>336</v>
      </c>
      <c r="M17" s="1" t="s">
        <v>237</v>
      </c>
      <c r="N17" s="1" t="s">
        <v>237</v>
      </c>
      <c r="O17" s="1" t="s">
        <v>238</v>
      </c>
      <c r="P17" s="1" t="s">
        <v>239</v>
      </c>
      <c r="Q17" s="1" t="s">
        <v>240</v>
      </c>
      <c r="R17" s="1" t="s">
        <v>337</v>
      </c>
      <c r="S17" s="1" t="s">
        <v>242</v>
      </c>
      <c r="T17" s="1" t="s">
        <v>243</v>
      </c>
      <c r="U17" s="1" t="s">
        <v>244</v>
      </c>
    </row>
    <row r="18" s="1" customFormat="1" spans="1:21">
      <c r="A18" s="3">
        <v>18040588231</v>
      </c>
      <c r="B18" s="1" t="s">
        <v>338</v>
      </c>
      <c r="C18" s="1" t="s">
        <v>339</v>
      </c>
      <c r="D18" s="1" t="s">
        <v>340</v>
      </c>
      <c r="E18" s="1" t="s">
        <v>341</v>
      </c>
      <c r="F18" s="1" t="s">
        <v>229</v>
      </c>
      <c r="G18" s="1" t="s">
        <v>233</v>
      </c>
      <c r="H18" s="1" t="s">
        <v>234</v>
      </c>
      <c r="I18" s="1" t="s">
        <v>342</v>
      </c>
      <c r="J18" s="1" t="s">
        <v>30</v>
      </c>
      <c r="K18" s="1" t="s">
        <v>343</v>
      </c>
      <c r="L18" s="1" t="s">
        <v>343</v>
      </c>
      <c r="M18" s="1" t="s">
        <v>237</v>
      </c>
      <c r="N18" s="1" t="s">
        <v>237</v>
      </c>
      <c r="O18" s="1" t="s">
        <v>238</v>
      </c>
      <c r="P18" s="1" t="s">
        <v>239</v>
      </c>
      <c r="Q18" s="1" t="s">
        <v>240</v>
      </c>
      <c r="R18" s="1" t="s">
        <v>344</v>
      </c>
      <c r="S18" s="1" t="s">
        <v>242</v>
      </c>
      <c r="T18" s="1" t="s">
        <v>243</v>
      </c>
      <c r="U18" s="1" t="s">
        <v>244</v>
      </c>
    </row>
    <row r="19" s="1" customFormat="1" spans="1:21">
      <c r="A19" s="3">
        <v>18024004802</v>
      </c>
      <c r="B19" s="1" t="s">
        <v>345</v>
      </c>
      <c r="C19" s="1" t="s">
        <v>346</v>
      </c>
      <c r="D19" s="1" t="s">
        <v>347</v>
      </c>
      <c r="E19" s="1" t="s">
        <v>348</v>
      </c>
      <c r="F19" s="1" t="s">
        <v>286</v>
      </c>
      <c r="G19" s="1" t="s">
        <v>233</v>
      </c>
      <c r="H19" s="1" t="s">
        <v>234</v>
      </c>
      <c r="I19" s="1" t="s">
        <v>349</v>
      </c>
      <c r="J19" s="1" t="s">
        <v>30</v>
      </c>
      <c r="K19" s="1" t="s">
        <v>350</v>
      </c>
      <c r="L19" s="1" t="s">
        <v>350</v>
      </c>
      <c r="M19" s="1" t="s">
        <v>237</v>
      </c>
      <c r="N19" s="1" t="s">
        <v>237</v>
      </c>
      <c r="O19" s="1" t="s">
        <v>238</v>
      </c>
      <c r="P19" s="1" t="s">
        <v>239</v>
      </c>
      <c r="Q19" s="1" t="s">
        <v>240</v>
      </c>
      <c r="R19" s="1" t="s">
        <v>351</v>
      </c>
      <c r="S19" s="1" t="s">
        <v>242</v>
      </c>
      <c r="T19" s="1" t="s">
        <v>243</v>
      </c>
      <c r="U19" s="1" t="s">
        <v>244</v>
      </c>
    </row>
    <row r="20" s="1" customFormat="1" spans="1:21">
      <c r="A20" s="3">
        <v>18003601070</v>
      </c>
      <c r="B20" s="1" t="s">
        <v>352</v>
      </c>
      <c r="C20" s="1" t="s">
        <v>353</v>
      </c>
      <c r="D20" s="1" t="s">
        <v>354</v>
      </c>
      <c r="E20" s="1" t="s">
        <v>355</v>
      </c>
      <c r="F20" s="1" t="s">
        <v>255</v>
      </c>
      <c r="G20" s="1" t="s">
        <v>233</v>
      </c>
      <c r="H20" s="1" t="s">
        <v>234</v>
      </c>
      <c r="I20" s="1" t="s">
        <v>356</v>
      </c>
      <c r="J20" s="1" t="s">
        <v>30</v>
      </c>
      <c r="K20" s="1" t="s">
        <v>357</v>
      </c>
      <c r="L20" s="1" t="s">
        <v>357</v>
      </c>
      <c r="M20" s="1" t="s">
        <v>237</v>
      </c>
      <c r="N20" s="1" t="s">
        <v>237</v>
      </c>
      <c r="O20" s="1" t="s">
        <v>238</v>
      </c>
      <c r="P20" s="1" t="s">
        <v>239</v>
      </c>
      <c r="Q20" s="1" t="s">
        <v>240</v>
      </c>
      <c r="R20" s="1" t="s">
        <v>358</v>
      </c>
      <c r="S20" s="1" t="s">
        <v>242</v>
      </c>
      <c r="T20" s="1" t="s">
        <v>243</v>
      </c>
      <c r="U20" s="1" t="s">
        <v>244</v>
      </c>
    </row>
    <row r="21" s="1" customFormat="1" spans="1:21">
      <c r="A21" s="3">
        <v>17984789624</v>
      </c>
      <c r="B21" s="1" t="s">
        <v>359</v>
      </c>
      <c r="C21" s="1" t="s">
        <v>360</v>
      </c>
      <c r="D21" s="1" t="s">
        <v>361</v>
      </c>
      <c r="E21" s="1" t="s">
        <v>362</v>
      </c>
      <c r="F21" s="1" t="s">
        <v>229</v>
      </c>
      <c r="G21" s="1" t="s">
        <v>233</v>
      </c>
      <c r="H21" s="1" t="s">
        <v>234</v>
      </c>
      <c r="I21" s="1" t="s">
        <v>363</v>
      </c>
      <c r="J21" s="1" t="s">
        <v>30</v>
      </c>
      <c r="K21" s="1" t="s">
        <v>364</v>
      </c>
      <c r="L21" s="1" t="s">
        <v>364</v>
      </c>
      <c r="M21" s="1" t="s">
        <v>237</v>
      </c>
      <c r="N21" s="1" t="s">
        <v>237</v>
      </c>
      <c r="O21" s="1" t="s">
        <v>238</v>
      </c>
      <c r="P21" s="1" t="s">
        <v>239</v>
      </c>
      <c r="Q21" s="1" t="s">
        <v>240</v>
      </c>
      <c r="R21" s="1" t="s">
        <v>365</v>
      </c>
      <c r="S21" s="1" t="s">
        <v>242</v>
      </c>
      <c r="T21" s="1" t="s">
        <v>243</v>
      </c>
      <c r="U21" s="1" t="s">
        <v>244</v>
      </c>
    </row>
    <row r="22" s="1" customFormat="1" spans="1:21">
      <c r="A22" s="3">
        <v>17977282823</v>
      </c>
      <c r="B22" s="1" t="s">
        <v>366</v>
      </c>
      <c r="C22" s="1" t="s">
        <v>367</v>
      </c>
      <c r="D22" s="1" t="s">
        <v>368</v>
      </c>
      <c r="E22" s="1" t="s">
        <v>369</v>
      </c>
      <c r="F22" s="1" t="s">
        <v>229</v>
      </c>
      <c r="G22" s="1" t="s">
        <v>233</v>
      </c>
      <c r="H22" s="1" t="s">
        <v>234</v>
      </c>
      <c r="I22" s="1" t="s">
        <v>370</v>
      </c>
      <c r="J22" s="1" t="s">
        <v>30</v>
      </c>
      <c r="K22" s="1" t="s">
        <v>371</v>
      </c>
      <c r="L22" s="1" t="s">
        <v>371</v>
      </c>
      <c r="M22" s="1" t="s">
        <v>237</v>
      </c>
      <c r="N22" s="1" t="s">
        <v>237</v>
      </c>
      <c r="O22" s="1" t="s">
        <v>238</v>
      </c>
      <c r="P22" s="1" t="s">
        <v>239</v>
      </c>
      <c r="Q22" s="1" t="s">
        <v>240</v>
      </c>
      <c r="R22" s="1" t="s">
        <v>372</v>
      </c>
      <c r="S22" s="1" t="s">
        <v>242</v>
      </c>
      <c r="T22" s="1" t="s">
        <v>243</v>
      </c>
      <c r="U22" s="1" t="s">
        <v>244</v>
      </c>
    </row>
    <row r="23" s="1" customFormat="1" spans="1:21">
      <c r="A23" s="3">
        <v>17895739492</v>
      </c>
      <c r="B23" s="1" t="s">
        <v>373</v>
      </c>
      <c r="C23" s="1" t="s">
        <v>374</v>
      </c>
      <c r="D23" s="1" t="s">
        <v>375</v>
      </c>
      <c r="E23" s="1" t="s">
        <v>376</v>
      </c>
      <c r="F23" s="1" t="s">
        <v>229</v>
      </c>
      <c r="G23" s="1" t="s">
        <v>233</v>
      </c>
      <c r="H23" s="1" t="s">
        <v>234</v>
      </c>
      <c r="I23" s="1" t="s">
        <v>377</v>
      </c>
      <c r="J23" s="1" t="s">
        <v>30</v>
      </c>
      <c r="K23" s="1" t="s">
        <v>378</v>
      </c>
      <c r="L23" s="1" t="s">
        <v>378</v>
      </c>
      <c r="M23" s="1" t="s">
        <v>237</v>
      </c>
      <c r="N23" s="1" t="s">
        <v>237</v>
      </c>
      <c r="O23" s="1" t="s">
        <v>238</v>
      </c>
      <c r="P23" s="1" t="s">
        <v>239</v>
      </c>
      <c r="Q23" s="1" t="s">
        <v>240</v>
      </c>
      <c r="R23" s="1" t="s">
        <v>379</v>
      </c>
      <c r="S23" s="1" t="s">
        <v>242</v>
      </c>
      <c r="T23" s="1" t="s">
        <v>243</v>
      </c>
      <c r="U23" s="1" t="s">
        <v>244</v>
      </c>
    </row>
    <row r="24" s="1" customFormat="1" spans="1:21">
      <c r="A24" s="3">
        <v>17892109281</v>
      </c>
      <c r="B24" s="1" t="s">
        <v>373</v>
      </c>
      <c r="C24" s="1" t="s">
        <v>380</v>
      </c>
      <c r="D24" s="1" t="s">
        <v>381</v>
      </c>
      <c r="E24" s="1" t="s">
        <v>382</v>
      </c>
      <c r="F24" s="1" t="s">
        <v>286</v>
      </c>
      <c r="G24" s="1" t="s">
        <v>233</v>
      </c>
      <c r="H24" s="1" t="s">
        <v>234</v>
      </c>
      <c r="I24" s="1" t="s">
        <v>383</v>
      </c>
      <c r="J24" s="1" t="s">
        <v>30</v>
      </c>
      <c r="K24" s="1" t="s">
        <v>384</v>
      </c>
      <c r="L24" s="1" t="s">
        <v>384</v>
      </c>
      <c r="M24" s="1" t="s">
        <v>237</v>
      </c>
      <c r="N24" s="1" t="s">
        <v>237</v>
      </c>
      <c r="O24" s="1" t="s">
        <v>238</v>
      </c>
      <c r="P24" s="1" t="s">
        <v>239</v>
      </c>
      <c r="Q24" s="1" t="s">
        <v>240</v>
      </c>
      <c r="R24" s="1" t="s">
        <v>385</v>
      </c>
      <c r="S24" s="1" t="s">
        <v>242</v>
      </c>
      <c r="T24" s="1" t="s">
        <v>243</v>
      </c>
      <c r="U24" s="1" t="s">
        <v>244</v>
      </c>
    </row>
    <row r="25" s="1" customFormat="1" spans="1:21">
      <c r="A25" s="3">
        <v>17875013077</v>
      </c>
      <c r="B25" s="1" t="s">
        <v>386</v>
      </c>
      <c r="C25" s="1" t="s">
        <v>387</v>
      </c>
      <c r="D25" s="1" t="s">
        <v>375</v>
      </c>
      <c r="E25" s="1" t="s">
        <v>388</v>
      </c>
      <c r="F25" s="1" t="s">
        <v>255</v>
      </c>
      <c r="G25" s="1" t="s">
        <v>233</v>
      </c>
      <c r="H25" s="1" t="s">
        <v>234</v>
      </c>
      <c r="I25" s="1" t="s">
        <v>389</v>
      </c>
      <c r="J25" s="1" t="s">
        <v>30</v>
      </c>
      <c r="K25" s="1" t="s">
        <v>390</v>
      </c>
      <c r="L25" s="1" t="s">
        <v>390</v>
      </c>
      <c r="M25" s="1" t="s">
        <v>237</v>
      </c>
      <c r="N25" s="1" t="s">
        <v>237</v>
      </c>
      <c r="O25" s="1" t="s">
        <v>238</v>
      </c>
      <c r="P25" s="1" t="s">
        <v>239</v>
      </c>
      <c r="Q25" s="1" t="s">
        <v>240</v>
      </c>
      <c r="R25" s="1" t="s">
        <v>391</v>
      </c>
      <c r="S25" s="1" t="s">
        <v>242</v>
      </c>
      <c r="T25" s="1" t="s">
        <v>243</v>
      </c>
      <c r="U25" s="1" t="s">
        <v>244</v>
      </c>
    </row>
    <row r="26" s="1" customFormat="1" spans="1:21">
      <c r="A26" s="3">
        <v>17849062788</v>
      </c>
      <c r="B26" s="1" t="s">
        <v>392</v>
      </c>
      <c r="C26" s="1" t="s">
        <v>393</v>
      </c>
      <c r="D26" s="1" t="s">
        <v>375</v>
      </c>
      <c r="E26" s="1" t="s">
        <v>394</v>
      </c>
      <c r="F26" s="1" t="s">
        <v>229</v>
      </c>
      <c r="G26" s="1" t="s">
        <v>233</v>
      </c>
      <c r="H26" s="1" t="s">
        <v>234</v>
      </c>
      <c r="I26" s="1" t="s">
        <v>395</v>
      </c>
      <c r="J26" s="1" t="s">
        <v>30</v>
      </c>
      <c r="K26" s="1" t="s">
        <v>396</v>
      </c>
      <c r="L26" s="1" t="s">
        <v>396</v>
      </c>
      <c r="M26" s="1" t="s">
        <v>237</v>
      </c>
      <c r="N26" s="1" t="s">
        <v>237</v>
      </c>
      <c r="O26" s="1" t="s">
        <v>238</v>
      </c>
      <c r="P26" s="1" t="s">
        <v>239</v>
      </c>
      <c r="Q26" s="1" t="s">
        <v>240</v>
      </c>
      <c r="R26" s="1" t="s">
        <v>397</v>
      </c>
      <c r="S26" s="1" t="s">
        <v>242</v>
      </c>
      <c r="T26" s="1" t="s">
        <v>243</v>
      </c>
      <c r="U26" s="1" t="s">
        <v>244</v>
      </c>
    </row>
    <row r="27" s="1" customFormat="1" spans="1:21">
      <c r="A27" s="3">
        <v>17822886883</v>
      </c>
      <c r="B27" s="1" t="s">
        <v>398</v>
      </c>
      <c r="C27" s="1" t="s">
        <v>399</v>
      </c>
      <c r="D27" s="1" t="s">
        <v>400</v>
      </c>
      <c r="E27" s="1" t="s">
        <v>401</v>
      </c>
      <c r="F27" s="1" t="s">
        <v>229</v>
      </c>
      <c r="G27" s="1" t="s">
        <v>233</v>
      </c>
      <c r="H27" s="1" t="s">
        <v>234</v>
      </c>
      <c r="I27" s="1" t="s">
        <v>402</v>
      </c>
      <c r="J27" s="1" t="s">
        <v>30</v>
      </c>
      <c r="K27" s="1" t="s">
        <v>403</v>
      </c>
      <c r="L27" s="1" t="s">
        <v>403</v>
      </c>
      <c r="M27" s="1" t="s">
        <v>237</v>
      </c>
      <c r="N27" s="1" t="s">
        <v>237</v>
      </c>
      <c r="O27" s="1" t="s">
        <v>238</v>
      </c>
      <c r="P27" s="1" t="s">
        <v>239</v>
      </c>
      <c r="Q27" s="1" t="s">
        <v>240</v>
      </c>
      <c r="R27" s="1" t="s">
        <v>404</v>
      </c>
      <c r="S27" s="1" t="s">
        <v>242</v>
      </c>
      <c r="T27" s="1" t="s">
        <v>243</v>
      </c>
      <c r="U27" s="1" t="s">
        <v>244</v>
      </c>
    </row>
    <row r="28" s="1" customFormat="1" spans="1:21">
      <c r="A28" s="3">
        <v>17724883009</v>
      </c>
      <c r="B28" s="1" t="s">
        <v>405</v>
      </c>
      <c r="C28" s="1" t="s">
        <v>406</v>
      </c>
      <c r="D28" s="1" t="s">
        <v>407</v>
      </c>
      <c r="E28" s="1" t="s">
        <v>408</v>
      </c>
      <c r="F28" s="1" t="s">
        <v>229</v>
      </c>
      <c r="G28" s="1" t="s">
        <v>233</v>
      </c>
      <c r="H28" s="1" t="s">
        <v>234</v>
      </c>
      <c r="I28" s="1" t="s">
        <v>409</v>
      </c>
      <c r="J28" s="1" t="s">
        <v>30</v>
      </c>
      <c r="K28" s="1" t="s">
        <v>410</v>
      </c>
      <c r="L28" s="1" t="s">
        <v>410</v>
      </c>
      <c r="M28" s="1" t="s">
        <v>237</v>
      </c>
      <c r="N28" s="1" t="s">
        <v>237</v>
      </c>
      <c r="O28" s="1" t="s">
        <v>238</v>
      </c>
      <c r="P28" s="1" t="s">
        <v>239</v>
      </c>
      <c r="Q28" s="1" t="s">
        <v>240</v>
      </c>
      <c r="R28" s="1" t="s">
        <v>411</v>
      </c>
      <c r="S28" s="1" t="s">
        <v>242</v>
      </c>
      <c r="T28" s="1" t="s">
        <v>243</v>
      </c>
      <c r="U28" s="1" t="s">
        <v>244</v>
      </c>
    </row>
    <row r="29" s="1" customFormat="1" spans="1:21">
      <c r="A29" s="3">
        <v>17699216887</v>
      </c>
      <c r="B29" s="1" t="s">
        <v>412</v>
      </c>
      <c r="C29" s="1" t="s">
        <v>413</v>
      </c>
      <c r="D29" s="1" t="s">
        <v>414</v>
      </c>
      <c r="E29" s="1" t="s">
        <v>415</v>
      </c>
      <c r="F29" s="1" t="s">
        <v>255</v>
      </c>
      <c r="G29" s="1" t="s">
        <v>233</v>
      </c>
      <c r="H29" s="1" t="s">
        <v>234</v>
      </c>
      <c r="I29" s="1" t="s">
        <v>416</v>
      </c>
      <c r="J29" s="1" t="s">
        <v>30</v>
      </c>
      <c r="K29" s="1" t="s">
        <v>417</v>
      </c>
      <c r="L29" s="1" t="s">
        <v>417</v>
      </c>
      <c r="M29" s="1" t="s">
        <v>237</v>
      </c>
      <c r="N29" s="1" t="s">
        <v>237</v>
      </c>
      <c r="O29" s="1" t="s">
        <v>238</v>
      </c>
      <c r="P29" s="1" t="s">
        <v>239</v>
      </c>
      <c r="Q29" s="1" t="s">
        <v>240</v>
      </c>
      <c r="R29" s="1" t="s">
        <v>418</v>
      </c>
      <c r="S29" s="1" t="s">
        <v>242</v>
      </c>
      <c r="T29" s="1" t="s">
        <v>243</v>
      </c>
      <c r="U29" s="1" t="s">
        <v>244</v>
      </c>
    </row>
    <row r="30" s="1" customFormat="1" spans="1:21">
      <c r="A30" s="3">
        <v>17699067225</v>
      </c>
      <c r="B30" s="1" t="s">
        <v>412</v>
      </c>
      <c r="C30" s="1" t="s">
        <v>419</v>
      </c>
      <c r="D30" s="1" t="s">
        <v>420</v>
      </c>
      <c r="E30" s="1" t="s">
        <v>421</v>
      </c>
      <c r="F30" s="1" t="s">
        <v>229</v>
      </c>
      <c r="G30" s="1" t="s">
        <v>233</v>
      </c>
      <c r="H30" s="1" t="s">
        <v>234</v>
      </c>
      <c r="I30" s="1" t="s">
        <v>422</v>
      </c>
      <c r="J30" s="1" t="s">
        <v>30</v>
      </c>
      <c r="K30" s="1" t="s">
        <v>423</v>
      </c>
      <c r="L30" s="1" t="s">
        <v>423</v>
      </c>
      <c r="M30" s="1" t="s">
        <v>237</v>
      </c>
      <c r="N30" s="1" t="s">
        <v>237</v>
      </c>
      <c r="O30" s="1" t="s">
        <v>238</v>
      </c>
      <c r="P30" s="1" t="s">
        <v>239</v>
      </c>
      <c r="Q30" s="1" t="s">
        <v>240</v>
      </c>
      <c r="R30" s="1" t="s">
        <v>424</v>
      </c>
      <c r="S30" s="1" t="s">
        <v>242</v>
      </c>
      <c r="T30" s="1" t="s">
        <v>243</v>
      </c>
      <c r="U30" s="1" t="s">
        <v>244</v>
      </c>
    </row>
    <row r="31" s="1" customFormat="1" spans="1:21">
      <c r="A31" s="3">
        <v>17303819592</v>
      </c>
      <c r="B31" s="1" t="s">
        <v>425</v>
      </c>
      <c r="C31" s="1" t="s">
        <v>426</v>
      </c>
      <c r="D31" s="1" t="s">
        <v>427</v>
      </c>
      <c r="E31" s="1" t="s">
        <v>428</v>
      </c>
      <c r="F31" s="1" t="s">
        <v>429</v>
      </c>
      <c r="G31" s="1" t="s">
        <v>233</v>
      </c>
      <c r="H31" s="1" t="s">
        <v>234</v>
      </c>
      <c r="I31" s="1" t="s">
        <v>430</v>
      </c>
      <c r="J31" s="1" t="s">
        <v>30</v>
      </c>
      <c r="K31" s="1" t="s">
        <v>431</v>
      </c>
      <c r="L31" s="1" t="s">
        <v>431</v>
      </c>
      <c r="M31" s="1" t="s">
        <v>237</v>
      </c>
      <c r="N31" s="1" t="s">
        <v>237</v>
      </c>
      <c r="O31" s="1" t="s">
        <v>238</v>
      </c>
      <c r="P31" s="1" t="s">
        <v>239</v>
      </c>
      <c r="Q31" s="1" t="s">
        <v>240</v>
      </c>
      <c r="R31" s="1" t="s">
        <v>432</v>
      </c>
      <c r="S31" s="1" t="s">
        <v>242</v>
      </c>
      <c r="T31" s="1" t="s">
        <v>243</v>
      </c>
      <c r="U31" s="1" t="s">
        <v>244</v>
      </c>
    </row>
    <row r="32" s="1" customFormat="1" spans="1:21">
      <c r="A32" s="3">
        <v>17969357370</v>
      </c>
      <c r="B32" s="1" t="s">
        <v>433</v>
      </c>
      <c r="C32" s="1" t="s">
        <v>434</v>
      </c>
      <c r="D32" s="1" t="s">
        <v>435</v>
      </c>
      <c r="E32" s="1" t="s">
        <v>436</v>
      </c>
      <c r="F32" s="1" t="s">
        <v>229</v>
      </c>
      <c r="G32" s="1" t="s">
        <v>233</v>
      </c>
      <c r="H32" s="1" t="s">
        <v>234</v>
      </c>
      <c r="I32" s="1" t="s">
        <v>437</v>
      </c>
      <c r="J32" s="1" t="s">
        <v>30</v>
      </c>
      <c r="K32" s="1" t="s">
        <v>438</v>
      </c>
      <c r="L32" s="1" t="s">
        <v>438</v>
      </c>
      <c r="M32" s="1" t="s">
        <v>237</v>
      </c>
      <c r="N32" s="1" t="s">
        <v>237</v>
      </c>
      <c r="O32" s="1" t="s">
        <v>238</v>
      </c>
      <c r="P32" s="1" t="s">
        <v>239</v>
      </c>
      <c r="Q32" s="1" t="s">
        <v>240</v>
      </c>
      <c r="R32" s="1" t="s">
        <v>439</v>
      </c>
      <c r="S32" s="1" t="s">
        <v>242</v>
      </c>
      <c r="T32" s="1" t="s">
        <v>243</v>
      </c>
      <c r="U32" s="1" t="s">
        <v>244</v>
      </c>
    </row>
    <row r="33" s="1" customFormat="1" spans="1:21">
      <c r="A33" s="3">
        <v>17862144731</v>
      </c>
      <c r="B33" s="1" t="s">
        <v>440</v>
      </c>
      <c r="C33" s="1" t="s">
        <v>441</v>
      </c>
      <c r="D33" s="1" t="s">
        <v>375</v>
      </c>
      <c r="E33" s="1" t="s">
        <v>442</v>
      </c>
      <c r="F33" s="1" t="s">
        <v>229</v>
      </c>
      <c r="G33" s="1" t="s">
        <v>233</v>
      </c>
      <c r="H33" s="1" t="s">
        <v>234</v>
      </c>
      <c r="I33" s="1" t="s">
        <v>443</v>
      </c>
      <c r="J33" s="1" t="s">
        <v>30</v>
      </c>
      <c r="K33" s="1" t="s">
        <v>396</v>
      </c>
      <c r="L33" s="1" t="s">
        <v>396</v>
      </c>
      <c r="M33" s="1" t="s">
        <v>237</v>
      </c>
      <c r="N33" s="1" t="s">
        <v>237</v>
      </c>
      <c r="O33" s="1" t="s">
        <v>238</v>
      </c>
      <c r="P33" s="1" t="s">
        <v>239</v>
      </c>
      <c r="Q33" s="1" t="s">
        <v>240</v>
      </c>
      <c r="R33" s="1" t="s">
        <v>444</v>
      </c>
      <c r="S33" s="1" t="s">
        <v>242</v>
      </c>
      <c r="T33" s="1" t="s">
        <v>243</v>
      </c>
      <c r="U33" s="1" t="s">
        <v>244</v>
      </c>
    </row>
    <row r="34" s="1" customFormat="1" spans="1:21">
      <c r="A34" s="3">
        <v>17658304355</v>
      </c>
      <c r="B34" s="1" t="s">
        <v>445</v>
      </c>
      <c r="C34" s="1" t="s">
        <v>446</v>
      </c>
      <c r="D34" s="1" t="s">
        <v>447</v>
      </c>
      <c r="E34" s="1" t="s">
        <v>448</v>
      </c>
      <c r="F34" s="1" t="s">
        <v>229</v>
      </c>
      <c r="G34" s="1" t="s">
        <v>233</v>
      </c>
      <c r="H34" s="1" t="s">
        <v>234</v>
      </c>
      <c r="I34" s="1" t="s">
        <v>449</v>
      </c>
      <c r="J34" s="1" t="s">
        <v>30</v>
      </c>
      <c r="K34" s="1" t="s">
        <v>450</v>
      </c>
      <c r="L34" s="1" t="s">
        <v>450</v>
      </c>
      <c r="M34" s="1" t="s">
        <v>237</v>
      </c>
      <c r="N34" s="1" t="s">
        <v>237</v>
      </c>
      <c r="O34" s="1" t="s">
        <v>238</v>
      </c>
      <c r="P34" s="1" t="s">
        <v>239</v>
      </c>
      <c r="Q34" s="1" t="s">
        <v>240</v>
      </c>
      <c r="R34" s="1" t="s">
        <v>451</v>
      </c>
      <c r="S34" s="1" t="s">
        <v>242</v>
      </c>
      <c r="T34" s="1" t="s">
        <v>243</v>
      </c>
      <c r="U34" s="1" t="s">
        <v>244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2022-06-22T01:03:18Z</dcterms:created>
  <dcterms:modified xsi:type="dcterms:W3CDTF">2022-06-22T01:09:52Z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2DA2502D793144F0BC0C246A84245E15</vt:lpwstr>
  </property>
  <property fmtid="{D5CDD505-2E9C-101B-9397-08002B2CF9AE}" pid="3" name="KSOProductBuildVer">
    <vt:lpwstr>2052-11.1.0.11830</vt:lpwstr>
  </property>
</Properties>
</file>