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<sst xmlns="http://schemas.openxmlformats.org/spreadsheetml/2006/main" count="1498" uniqueCount="532">
  <si>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</si>
  <si>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</si>
  <si>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</si>
  <si>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</si>
  <si>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</si>
  <si>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</si>
  <si>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</si>
  <si>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</si>
  <si>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</si>
  <si>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</si>
  <si>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</si>
  <si>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</si>
  <si>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</si>
  <si>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</si>
  <si>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</si>
  <si>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</si>
  <si>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</si>
  <si>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</si>
  <si>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</si>
  <si>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</si>
  <si>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</si>
  <si>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</si>
  <si>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</si>
  <si>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</si>
  <si>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</si>
  <si>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17919351925	</t>
  </si>
  <si>
    <t>Ctrip</t>
  </si>
  <si>
    <t>正常</t>
  </si>
  <si>
    <t>[碧瑶]海约翰坎普庄园酒店(The Manor at Camp John Hay)(28356473)</t>
  </si>
  <si>
    <t>园景高级房&lt;特价大促销&gt;&lt;双人入住&gt;&lt;无早&gt;</t>
  </si>
  <si>
    <t>CNY</t>
  </si>
  <si>
    <t>Binongcal/Imelda,Junio/Karen May</t>
  </si>
  <si>
    <t>CA2019220623CNY</t>
  </si>
  <si>
    <t>未提现</t>
  </si>
  <si>
    <t>携程开票</t>
  </si>
  <si>
    <t xml:space="preserve">2546792	</t>
  </si>
  <si>
    <t xml:space="preserve">140709	</t>
  </si>
  <si>
    <t xml:space="preserve">17945939011	</t>
  </si>
  <si>
    <t>[兰卡威]丹娜兰卡威(The Danna Langkawi)(4493828)</t>
  </si>
  <si>
    <t>商务房(至少连住2晚及以上)&lt;双人入住&gt;&lt;双早&gt;</t>
  </si>
  <si>
    <t>Loh/Jian Lin</t>
  </si>
  <si>
    <t xml:space="preserve">2553979	</t>
  </si>
  <si>
    <t xml:space="preserve">2265920	</t>
  </si>
  <si>
    <t xml:space="preserve">17951951607	</t>
  </si>
  <si>
    <t>[吉隆坡]铂尔曼吉隆坡城市中心大酒店(Pullman Kuala Lumpur City Centre Hotel &amp; Residences)(5073220)</t>
  </si>
  <si>
    <t>豪华特大床房&lt;双人入住&gt;&lt;双早&gt;</t>
  </si>
  <si>
    <t>Bekdache/Bilal</t>
  </si>
  <si>
    <t xml:space="preserve">2555157	</t>
  </si>
  <si>
    <t xml:space="preserve">830261	</t>
  </si>
  <si>
    <t xml:space="preserve">17968781805	</t>
  </si>
  <si>
    <t>[吉隆坡]吉隆坡EQ酒店(EQ Kuala Lumpur)(67313921)</t>
  </si>
  <si>
    <t>双子塔景豪华房(至少连住2晚及以上)&lt;双人入住&gt;&lt;双早&gt;</t>
  </si>
  <si>
    <t>SONG/YUANDAO,LI/XIAO</t>
  </si>
  <si>
    <t xml:space="preserve">2558586	</t>
  </si>
  <si>
    <t xml:space="preserve">69451003-1	</t>
  </si>
  <si>
    <t xml:space="preserve">17976536227	</t>
  </si>
  <si>
    <t>[普吉岛]普吉岛 JW 万豪度假&amp;酒店 (SHA Extra Plus)(JW Marriott Phuket Resort &amp; Spa (SHA Extra Plus))(1597539)</t>
  </si>
  <si>
    <t>园景豪华特大床房&lt;今日特价 &gt;&lt;三人入住&gt;&lt;不适用泰国客人&gt;&lt;早餐&gt;&lt;普通会员&gt;</t>
  </si>
  <si>
    <t>Teo/Yes Hiong,Neo/Soo Yue Audrey,Teo/Zheng En Tyrus Asher</t>
  </si>
  <si>
    <t xml:space="preserve">2560299	</t>
  </si>
  <si>
    <t xml:space="preserve">71133647	</t>
  </si>
  <si>
    <t xml:space="preserve">17985679686	</t>
  </si>
  <si>
    <t>[瓜拉龙运]登嘉楼丹绒佳拉月之影度假村- 全球奢华精品酒店(Tanjong Jara Resort - Small Luxury Hotels of the World)(13624259)</t>
  </si>
  <si>
    <t>客房&lt;serambi&gt;&lt;双人入住&gt;&lt;双早&gt;</t>
  </si>
  <si>
    <t>Ambi/sharliza</t>
  </si>
  <si>
    <t xml:space="preserve">2562584	</t>
  </si>
  <si>
    <t xml:space="preserve">acknowledge	</t>
  </si>
  <si>
    <t xml:space="preserve">18017929598	</t>
  </si>
  <si>
    <t>[巴加克]卡萨斯菲律宾阿酷扎酒店(Las Casas Filipinas de Acuzar)(88783338)</t>
  </si>
  <si>
    <t>大型高级豪华房&lt;特价大促销&gt;&lt;四人入住&gt;&lt;早餐&gt;</t>
  </si>
  <si>
    <t>Adrian Grospe/Neil,Adrian Grospe/Neil,Adrian Grospe/Neil,Adrian Grospe/Neil</t>
  </si>
  <si>
    <t xml:space="preserve">	</t>
  </si>
  <si>
    <t>取消</t>
  </si>
  <si>
    <t xml:space="preserve">18027899161	</t>
  </si>
  <si>
    <t>[邦劳]阿罗纳海滩赫纳度假村(Henann Resort Alona Beach)(5243777)</t>
  </si>
  <si>
    <t>豪华房&lt;特价大促销&gt;&lt;三人入住&gt;&lt;早餐&gt;</t>
  </si>
  <si>
    <t>Pasia/Joyce Lynne,Pasia/Joyce Lynne,Pasia/Joyce Lynne</t>
  </si>
  <si>
    <t xml:space="preserve">2570900	</t>
  </si>
  <si>
    <t xml:space="preserve">HBLMNL012-0107	</t>
  </si>
  <si>
    <t xml:space="preserve">18034713197	</t>
  </si>
  <si>
    <t>[甲米]甲米奥南辉光酒店(SHA Extra Plus)(Glow Ao Nang Krabi(SHA Extra Plus))(28670424)</t>
  </si>
  <si>
    <t>高级双床房(至少连住2晚及以上)&lt;特惠&gt;&lt;双人入住&gt;&lt;无早&gt;</t>
  </si>
  <si>
    <t>bango/Adam,bango/Adam</t>
  </si>
  <si>
    <t xml:space="preserve">2572608	</t>
  </si>
  <si>
    <t xml:space="preserve">GAN22002187	</t>
  </si>
  <si>
    <t xml:space="preserve">18060349408	</t>
  </si>
  <si>
    <t>[曼谷]曼谷新浩中央酒店，IHG 酒店  (SHA Extra Plus)(Sindhorn Midtown Hotel Bangkok, an IHG Hotel (SHA Extra Plus))(88933689)</t>
  </si>
  <si>
    <t>尊贵房(连住3晚及以上)&lt;特惠专享&gt;&lt;双人入住&gt;&lt;无早&gt;</t>
  </si>
  <si>
    <t>TAN/HAN LI</t>
  </si>
  <si>
    <t xml:space="preserve">2578322	</t>
  </si>
  <si>
    <t xml:space="preserve">503660	</t>
  </si>
  <si>
    <t xml:space="preserve">18072162605	</t>
  </si>
  <si>
    <t>尊享豪华特大床房&lt;双人入住&gt;&lt;双早&gt;</t>
  </si>
  <si>
    <t>LEE/HYUNJUNG</t>
  </si>
  <si>
    <t xml:space="preserve">2580905	</t>
  </si>
  <si>
    <t xml:space="preserve">836801	</t>
  </si>
  <si>
    <t xml:space="preserve">18072205768	</t>
  </si>
  <si>
    <t>JUNG/SEYOUN</t>
  </si>
  <si>
    <t xml:space="preserve">2580917	</t>
  </si>
  <si>
    <t xml:space="preserve">836802	</t>
  </si>
  <si>
    <t xml:space="preserve">18075541506	</t>
  </si>
  <si>
    <t>[吉隆坡]吉隆坡市中心玛雅酒店(Hotel Maya Kuala Lumpur City Centre)(28528339)</t>
  </si>
  <si>
    <t>传统一室房&lt;双人入住&gt;&lt;双早&gt;</t>
  </si>
  <si>
    <t>Haris/Zahari</t>
  </si>
  <si>
    <t xml:space="preserve">2581313	</t>
  </si>
  <si>
    <t xml:space="preserve">244930	</t>
  </si>
  <si>
    <t xml:space="preserve">18077149906	</t>
  </si>
  <si>
    <t>[普吉岛]奈涵度假村(SHA Extra Plus)(The Nai Harn(SHA Extra Plus))(5025017)</t>
  </si>
  <si>
    <t>海洋景套房&lt;今日特价 &gt;&lt;双人入住&gt;&lt;中宾&gt;&lt;日历房套餐高价值&gt;&lt;双早&gt;&lt;新酒店礼盒&gt;</t>
  </si>
  <si>
    <t>TANG/RUILIN,CHEN/CHANGRUI</t>
  </si>
  <si>
    <t xml:space="preserve">2581934	</t>
  </si>
  <si>
    <t xml:space="preserve">413178	</t>
  </si>
  <si>
    <t xml:space="preserve">18079968002	</t>
  </si>
  <si>
    <t>至尊豪华特大床房&lt;双人入住&gt;&lt;双早&gt;</t>
  </si>
  <si>
    <t>chee/thiam hock</t>
  </si>
  <si>
    <t xml:space="preserve">2582470	</t>
  </si>
  <si>
    <t xml:space="preserve">837194	</t>
  </si>
  <si>
    <t xml:space="preserve">18081093170	</t>
  </si>
  <si>
    <t>Binte Abdul Aziz/Noor Azian Ziana</t>
  </si>
  <si>
    <t xml:space="preserve">2582893	</t>
  </si>
  <si>
    <t xml:space="preserve">837255	</t>
  </si>
  <si>
    <t xml:space="preserve">18081275306	</t>
  </si>
  <si>
    <t>林景高级房&lt;特价大促销&gt;&lt;双人入住&gt;&lt;无早&gt;</t>
  </si>
  <si>
    <t>SHUKLA/SHASHANK,SHUKLA/PRIYA,DAWDA/DHARMESH,THAKKAR/NEHA</t>
  </si>
  <si>
    <t xml:space="preserve">2582963	</t>
  </si>
  <si>
    <t xml:space="preserve">146271	</t>
  </si>
  <si>
    <t xml:space="preserve">18088135524	</t>
  </si>
  <si>
    <t>[薄荷岛]赫纳恩镇度假村(Henann Tawala Resort)(91417869)</t>
  </si>
  <si>
    <t>豪华房&lt;特别促销&gt;&lt;三人入住&gt;&lt;早餐&gt;</t>
  </si>
  <si>
    <t>Cairn/Alice,Cairn/Alice,Cairn/Alice</t>
  </si>
  <si>
    <t xml:space="preserve">2584760	</t>
  </si>
  <si>
    <t xml:space="preserve">HTW233-0774	</t>
  </si>
  <si>
    <t xml:space="preserve">18089216105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</si>
  <si>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</si>
  <si>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</si>
  <si>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LE/NGUYEN TUAN ANH,KHAU/TUYET MAI</t>
  </si>
  <si>
    <t xml:space="preserve">2585153	</t>
  </si>
  <si>
    <t xml:space="preserve">91194641	</t>
  </si>
  <si>
    <t xml:space="preserve">18097706343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</si>
  <si>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</si>
  <si>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</si>
  <si>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ZHANG/QIANG,LI/XU</t>
  </si>
  <si>
    <t xml:space="preserve">2586892	</t>
  </si>
  <si>
    <t xml:space="preserve">92090431	</t>
  </si>
  <si>
    <t xml:space="preserve">18109388698	</t>
  </si>
  <si>
    <t>[Batu Buruk]报春花海滩酒店(Primula Beach Hotel)(89000989)</t>
  </si>
  <si>
    <t>豪华房&lt;双人入住&gt;&lt;双早&gt;</t>
  </si>
  <si>
    <t>ishak/nur moana,ishak/nur moana</t>
  </si>
  <si>
    <t xml:space="preserve">2589075	</t>
  </si>
  <si>
    <t xml:space="preserve">109427	</t>
  </si>
  <si>
    <t xml:space="preserve">18113718221	</t>
  </si>
  <si>
    <t>[普吉岛]普吉岛阿玛瑞酒店(SHA Extra Plus)(Amari Phuket (SHA Extra Plus))(4308716)</t>
  </si>
  <si>
    <t>面海二卧室套房(至少连住2晚及以上)&lt;今日特价 &gt;&lt;双早&gt;</t>
  </si>
  <si>
    <t>LIU/FEN</t>
  </si>
  <si>
    <t xml:space="preserve">2589487	</t>
  </si>
  <si>
    <t xml:space="preserve">35523999	</t>
  </si>
  <si>
    <t xml:space="preserve">18119328519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</si>
  <si>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</si>
  <si>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</si>
  <si>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ling/sin yi</t>
  </si>
  <si>
    <t xml:space="preserve">2590443	</t>
  </si>
  <si>
    <t xml:space="preserve">189578781	</t>
  </si>
  <si>
    <t xml:space="preserve">18120420753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</si>
  <si>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</si>
  <si>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</si>
  <si>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TIN/TINSEIN</t>
  </si>
  <si>
    <t xml:space="preserve">2590723	</t>
  </si>
  <si>
    <t xml:space="preserve">189593334	</t>
  </si>
  <si>
    <t xml:space="preserve">18121039859	</t>
  </si>
  <si>
    <t>豪华特大床房&lt;特别促销&gt;&lt;双人入住&gt;&lt;不适用中东客人&gt;&lt;无早&gt;</t>
  </si>
  <si>
    <t>Zeigler/Daniel</t>
  </si>
  <si>
    <t xml:space="preserve">2590906	</t>
  </si>
  <si>
    <t xml:space="preserve">96623579	</t>
  </si>
  <si>
    <t xml:space="preserve">18124384824	</t>
  </si>
  <si>
    <t>[帕拉尼亚克]马尼拉新濠天地凯悦酒店(Hyatt Regency Manila City of Dreams)(5917305)</t>
  </si>
  <si>
    <t>凯悦豪华双床房&lt;特价大促销&gt;&lt;双人入住&gt;&lt;无早&gt;</t>
  </si>
  <si>
    <t>Manalo/Rowena</t>
  </si>
  <si>
    <t xml:space="preserve">2591530	</t>
  </si>
  <si>
    <t xml:space="preserve">25536916	</t>
  </si>
  <si>
    <t xml:space="preserve">18124847522	</t>
  </si>
  <si>
    <t>[乔治市]槟城双威乔治市酒店 (槟城对抗新冠肺炎认证)(Sunway Hotel Georgetown Penang (PenangFightCovid-19 Certified))(28528357)</t>
  </si>
  <si>
    <t>豪华特大床房&lt;双人入住&gt;&lt;无早&gt;</t>
  </si>
  <si>
    <t>Ab. Latif/Zahir</t>
  </si>
  <si>
    <t xml:space="preserve">2591639	</t>
  </si>
  <si>
    <t xml:space="preserve">3788915	</t>
  </si>
  <si>
    <t xml:space="preserve">18127364604	</t>
  </si>
  <si>
    <t>[曼谷]曼谷萨通雅诗阁酒店(Ascott Sathorn Bangkok)(5032213)</t>
  </si>
  <si>
    <t>二卧室豪华房&lt;四人入住&gt;&lt;早餐&gt;</t>
  </si>
  <si>
    <t>Jarajrojanadej/Jidakan</t>
  </si>
  <si>
    <t xml:space="preserve">2592126	</t>
  </si>
  <si>
    <t xml:space="preserve">6623374	</t>
  </si>
  <si>
    <t xml:space="preserve">18128851719	</t>
  </si>
  <si>
    <t>[曼谷]艺术酒店 (SHA Plus+)(Arte Hotel (SHA Plus+))(12802273)</t>
  </si>
  <si>
    <t>豪华特大床房&lt;全日特价&gt;&lt;双人入住&gt;&lt;双早&gt;</t>
  </si>
  <si>
    <t>Masuda/Koichi</t>
  </si>
  <si>
    <t xml:space="preserve">2592621	</t>
  </si>
  <si>
    <t xml:space="preserve">18129688240	</t>
  </si>
  <si>
    <t>[马卡蒂]马尼拉都喜天丽酒店(Dusit Thani Manila)(5673474)</t>
  </si>
  <si>
    <t>都喜房(至少连住2晚及以上)&lt;双人入住&gt;&lt;双早&gt;</t>
  </si>
  <si>
    <t>Guillermo/Emma,Guillermo/Emma</t>
  </si>
  <si>
    <t xml:space="preserve">2592835	</t>
  </si>
  <si>
    <t xml:space="preserve">39841169	</t>
  </si>
  <si>
    <t xml:space="preserve">18129696757	</t>
  </si>
  <si>
    <t>Nganro/Sitti Hajrah</t>
  </si>
  <si>
    <t xml:space="preserve">2592839	</t>
  </si>
  <si>
    <t xml:space="preserve">3789006	</t>
  </si>
  <si>
    <t xml:space="preserve">18131786514	</t>
  </si>
  <si>
    <t>[曼谷]曼谷素坤逸55号通罗中心点大酒店 (SHA Plus+)(Grande Centre Point Sukhumvit 55 Bangkok (SHA Plus+))(8173962)</t>
  </si>
  <si>
    <t>行政套房&lt;三人入住&gt;&lt;预付&gt;&lt;早餐&gt;</t>
  </si>
  <si>
    <t>LEE/KANGHO</t>
  </si>
  <si>
    <t xml:space="preserve">2593017	</t>
  </si>
  <si>
    <t xml:space="preserve">223097	</t>
  </si>
  <si>
    <t xml:space="preserve">18136450542	</t>
  </si>
  <si>
    <t>[曼谷]维布萨南保旅馆(Vib Best Western Sanam Pao)(41650497)</t>
  </si>
  <si>
    <t>高级房&lt;双人入住&gt;&lt;无早&gt;</t>
  </si>
  <si>
    <t>HONNGAM/PUNTARIKA</t>
  </si>
  <si>
    <t xml:space="preserve">2593611	</t>
  </si>
  <si>
    <t xml:space="preserve">BK011470	</t>
  </si>
  <si>
    <t xml:space="preserve">18137107954	</t>
  </si>
  <si>
    <t>[象岛]象岛圣思雅林木度假酒店(Santhiya Tree Koh Chang Resort)(6266736)</t>
  </si>
  <si>
    <t>水景泳池套房&lt;特惠专享&gt;&lt;双人入住&gt;&lt;双早&gt;</t>
  </si>
  <si>
    <t>Pacharalikitkul/Pirulpavee</t>
  </si>
  <si>
    <t xml:space="preserve">2593817	</t>
  </si>
  <si>
    <t xml:space="preserve">18137315242	</t>
  </si>
  <si>
    <t>行政双床房&lt;双人入住&gt;&lt;不适用中东客人&gt;&lt;双早&gt;&lt;普通会员&gt;</t>
  </si>
  <si>
    <t>TAN/HONGMEI,TIAN/WUMI</t>
  </si>
  <si>
    <t xml:space="preserve">2593843	</t>
  </si>
  <si>
    <t xml:space="preserve">70484055	</t>
  </si>
  <si>
    <t xml:space="preserve">18137933669	</t>
  </si>
  <si>
    <t>特色豪华房&lt;双人入住&gt;&lt;预付&gt;&lt;无早&gt;&lt;net rate mode&gt;</t>
  </si>
  <si>
    <t>YANG/JINWEN</t>
  </si>
  <si>
    <t xml:space="preserve">2593934	</t>
  </si>
  <si>
    <t xml:space="preserve">223116	</t>
  </si>
  <si>
    <t xml:space="preserve">18141939629	</t>
  </si>
  <si>
    <t>[乔治市]槟城尼奥酒店 (槟城对抗新冠肺炎认证)(Neo+ Penang (PenangFightCovid-19 Certified))(24052379)</t>
  </si>
  <si>
    <t>尼奥双人房&lt;双人入住&gt;&lt;双早&gt;</t>
  </si>
  <si>
    <t>Zahar/Mohd Nazry</t>
  </si>
  <si>
    <t xml:space="preserve">2594443	</t>
  </si>
  <si>
    <t xml:space="preserve">156122	</t>
  </si>
  <si>
    <t xml:space="preserve">18142557566	</t>
  </si>
  <si>
    <t>Tangsitthirot/Phasit,Tangsitthirot/Phasit</t>
  </si>
  <si>
    <t xml:space="preserve">2594558	</t>
  </si>
  <si>
    <t xml:space="preserve">BK011504	</t>
  </si>
  <si>
    <t xml:space="preserve">18142652581	</t>
  </si>
  <si>
    <t>Ayob/Osman ,Kader/Rozita</t>
  </si>
  <si>
    <t xml:space="preserve">2594582	</t>
  </si>
  <si>
    <t xml:space="preserve">156126	</t>
  </si>
  <si>
    <t xml:space="preserve">18147134189	</t>
  </si>
  <si>
    <t>[曼谷]曼谷香格里拉大酒店 (SHA Extra Plus)(Shangri-La Bangkok (SHA Extra Plus))(3243791)</t>
  </si>
  <si>
    <t>香格里拉楼豪华河景特大床房&lt;双人入住&gt;&lt;双早&gt;</t>
  </si>
  <si>
    <t>Kim/Maria Lee</t>
  </si>
  <si>
    <t xml:space="preserve">2595402	</t>
  </si>
  <si>
    <t xml:space="preserve">11411167	</t>
  </si>
  <si>
    <t xml:space="preserve">18149667652	</t>
  </si>
  <si>
    <t>[曼谷]曼谷万怡酒店(Courtyard by Marriott Bangkok)(5211729)</t>
  </si>
  <si>
    <t>翻新豪华特大床房(至少连住2晚及以上)&lt;双人入住&gt;&lt;双早&gt;</t>
  </si>
  <si>
    <t>TONG/Jia,XIAO/YONGSHI</t>
  </si>
  <si>
    <t xml:space="preserve">18151268026	</t>
  </si>
  <si>
    <t>[奥隆阿波]奥隆阿波豪宅花园酒店(Mansion Garden Hotel Olongapo)(91860258)</t>
  </si>
  <si>
    <t>标准豪华房&lt;今日特价 &gt;&lt;双人入住&gt;&lt;双早&gt;</t>
  </si>
  <si>
    <t>Orara/Claire Angeline,Orara/Claire Angeline</t>
  </si>
  <si>
    <t xml:space="preserve">2596033	</t>
  </si>
  <si>
    <t xml:space="preserve">18153649276	</t>
  </si>
  <si>
    <t>[象岛]象岛西尔万度假村 (SHA Plus+)(SYLVAN Koh Chang (SHA Plus+))(6355841)</t>
  </si>
  <si>
    <t>海景至尊豪华房&lt;限时 特惠&gt;&lt;双人入住&gt;&lt;双早&gt;</t>
  </si>
  <si>
    <t>Rodkroh/Pornpimon,Rodkroh/Pornpimon</t>
  </si>
  <si>
    <t xml:space="preserve">2596288	</t>
  </si>
  <si>
    <t xml:space="preserve">18154072523	</t>
  </si>
  <si>
    <t>豪华特大床房&lt;双人入住&gt;&lt;不适用中东客人&gt;&lt;无早&gt;&lt;普通会员&gt;</t>
  </si>
  <si>
    <t>XU/HE</t>
  </si>
  <si>
    <t xml:space="preserve">2596370	</t>
  </si>
  <si>
    <t xml:space="preserve">73211000	</t>
  </si>
  <si>
    <t>，</t>
  </si>
  <si>
    <t>A220623095831481</t>
  </si>
  <si>
    <t>CNY / HKD 当前参考汇率: 1.168809104</t>
  </si>
  <si>
    <t>总计： 63191 CNY/
73858.22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</si>
  <si>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</si>
  <si>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</si>
  <si>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</si>
  <si>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</si>
  <si>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</si>
  <si>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</si>
  <si>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</si>
  <si>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</si>
  <si>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</si>
  <si>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</si>
  <si>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</si>
  <si>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</si>
  <si>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</si>
  <si>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</si>
  <si>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</si>
  <si>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</si>
  <si>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</si>
  <si>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</si>
  <si>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</si>
  <si>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2519384</t>
  </si>
  <si>
    <t>乌芭堤雅旅馆 (SHA Plus+)</t>
  </si>
  <si>
    <t>Yooroy Sasikanok,Yooroy Sasikanok</t>
  </si>
  <si>
    <t>2022-06-19</t>
  </si>
  <si>
    <t>2022-06-20</t>
  </si>
  <si>
    <t>退房日周结</t>
  </si>
  <si>
    <t>611.00</t>
  </si>
  <si>
    <t>RMB</t>
  </si>
  <si>
    <t>0</t>
  </si>
  <si>
    <t>0.00</t>
  </si>
  <si>
    <t>携程国际直连(DD)</t>
  </si>
  <si>
    <t>01.011174</t>
  </si>
  <si>
    <t>2022-04-21 14:06:35</t>
  </si>
  <si>
    <t>否</t>
  </si>
  <si>
    <t>汇智国际旅游发展有限公司</t>
  </si>
  <si>
    <t>直采</t>
  </si>
  <si>
    <t>2022-04-26</t>
  </si>
  <si>
    <t>2525168</t>
  </si>
  <si>
    <t>两季科伦岛度假村</t>
  </si>
  <si>
    <t>Arabit Jerome,Arabit Jerome,Arabit Jerome</t>
  </si>
  <si>
    <t>2022-06-15</t>
  </si>
  <si>
    <t>17055.00</t>
  </si>
  <si>
    <t>2022-04-26 10:16:46</t>
  </si>
  <si>
    <t>2022-05-11</t>
  </si>
  <si>
    <t>2546792</t>
  </si>
  <si>
    <t>海约翰坎普庄园酒店</t>
  </si>
  <si>
    <t>Binongcal Imelda,Junio Karen May</t>
  </si>
  <si>
    <t>1400.00</t>
  </si>
  <si>
    <t>2022-05-11 20:56:03</t>
  </si>
  <si>
    <t>2022-05-17</t>
  </si>
  <si>
    <t>2553979</t>
  </si>
  <si>
    <t>丹纳兰卡威酒店</t>
  </si>
  <si>
    <t>Loh Jian Lin</t>
  </si>
  <si>
    <t>2022-06-18</t>
  </si>
  <si>
    <t>2572.00</t>
  </si>
  <si>
    <t>2022-05-28 19:39:50</t>
  </si>
  <si>
    <t>2022-05-18</t>
  </si>
  <si>
    <t>2555157</t>
  </si>
  <si>
    <t>铂尔曼吉隆坡城市中心大酒店</t>
  </si>
  <si>
    <t>Bekdache Bilal</t>
  </si>
  <si>
    <t>2022-06-11</t>
  </si>
  <si>
    <t>3933.00</t>
  </si>
  <si>
    <t>2022-05-18 14:20:54</t>
  </si>
  <si>
    <t>2022-05-21</t>
  </si>
  <si>
    <t>2558586</t>
  </si>
  <si>
    <t>吉隆坡EQ酒店</t>
  </si>
  <si>
    <t>SONG YUANDAO,LI XIAO</t>
  </si>
  <si>
    <t>2298.00</t>
  </si>
  <si>
    <t>2022-05-21 14:50:04</t>
  </si>
  <si>
    <t>2022-05-22</t>
  </si>
  <si>
    <t>2560299</t>
  </si>
  <si>
    <t>普吉岛JW万豪度假酒店</t>
  </si>
  <si>
    <t>Teo Yes Hiong,Neo Soo Yue Audrey,Teo Zheng En Tyrus Asher</t>
  </si>
  <si>
    <t>1704.00</t>
  </si>
  <si>
    <t>2022-05-22 17:05:14</t>
  </si>
  <si>
    <t>2022-05-31</t>
  </si>
  <si>
    <t>2570900</t>
  </si>
  <si>
    <t>阿罗纳海滩赫纳度假村</t>
  </si>
  <si>
    <t>Pasia Joyce Lynne,Pasia Joyce Lynne,Pasia Joyce Lynne</t>
  </si>
  <si>
    <t>2022-06-17</t>
  </si>
  <si>
    <t>3822.00</t>
  </si>
  <si>
    <t>2022-06-02 11:30:15</t>
  </si>
  <si>
    <t>2022-06-01</t>
  </si>
  <si>
    <t>2572608</t>
  </si>
  <si>
    <t>甲米奥南辉光酒店</t>
  </si>
  <si>
    <t>bango Adam,bango Adam</t>
  </si>
  <si>
    <t>336.00</t>
  </si>
  <si>
    <t>2022-06-01 19:27:46</t>
  </si>
  <si>
    <t>2022-06-06</t>
  </si>
  <si>
    <t>2578322</t>
  </si>
  <si>
    <t>曼谷新浩中央酒店，IHG 酒店  (SHA Extra Plus)</t>
  </si>
  <si>
    <t>TAN HAN LI</t>
  </si>
  <si>
    <t>2022-06-14</t>
  </si>
  <si>
    <t>2766.00</t>
  </si>
  <si>
    <t>2022-06-06 13:15:10</t>
  </si>
  <si>
    <t>2022-06-08</t>
  </si>
  <si>
    <t>2580905</t>
  </si>
  <si>
    <t>LEE HYUNJUNG</t>
  </si>
  <si>
    <t>1620.00</t>
  </si>
  <si>
    <t>2022-06-08 11:36:35</t>
  </si>
  <si>
    <t>2581313</t>
  </si>
  <si>
    <t>吉隆坡市中心玛雅酒店</t>
  </si>
  <si>
    <t>Haris Zahari</t>
  </si>
  <si>
    <t>330.00</t>
  </si>
  <si>
    <t>2022-06-16 11:16:41</t>
  </si>
  <si>
    <t>2022-06-09</t>
  </si>
  <si>
    <t>2581934</t>
  </si>
  <si>
    <t>普吉岛奈涵度假村</t>
  </si>
  <si>
    <t>TANG RUILIN,CHEN CHANGRUI</t>
  </si>
  <si>
    <t>1008.00</t>
  </si>
  <si>
    <t>2022-06-09 11:00:11</t>
  </si>
  <si>
    <t>2582893</t>
  </si>
  <si>
    <t>Binte Abdul Aziz Noor Azian Ziana</t>
  </si>
  <si>
    <t>2022-06-09 18:39:09</t>
  </si>
  <si>
    <t>2022-06-13</t>
  </si>
  <si>
    <t>2589075</t>
  </si>
  <si>
    <t>报春花海滩酒店</t>
  </si>
  <si>
    <t>ishak nur moana,ishak nur moana</t>
  </si>
  <si>
    <t>888.00</t>
  </si>
  <si>
    <t>2022-06-14 08:21:39</t>
  </si>
  <si>
    <t>2589487</t>
  </si>
  <si>
    <t>普吉岛阿玛瑞酒店(SHA Extra Plus)</t>
  </si>
  <si>
    <t>LIU FEN</t>
  </si>
  <si>
    <t>2907.00</t>
  </si>
  <si>
    <t>2022-06-14 09:55:35</t>
  </si>
  <si>
    <t>2590723</t>
  </si>
  <si>
    <t>曼谷盛泰澜中央世界商业中心酒店  (SHA Plus+)</t>
  </si>
  <si>
    <t>TIN TINSEIN</t>
  </si>
  <si>
    <t>2022-06-16</t>
  </si>
  <si>
    <t>2880.00</t>
  </si>
  <si>
    <t>2022-06-16 08:18:42</t>
  </si>
  <si>
    <t>2590906</t>
  </si>
  <si>
    <t>曼谷JW万豪酒店</t>
  </si>
  <si>
    <t>Zeigler Daniel</t>
  </si>
  <si>
    <t>1576.00</t>
  </si>
  <si>
    <t>2022-06-15 10:15:10</t>
  </si>
  <si>
    <t>2592126</t>
  </si>
  <si>
    <t>曼谷萨通雅诗阁酒店</t>
  </si>
  <si>
    <t>Jarajrojanadej Jidakan</t>
  </si>
  <si>
    <t>990.00</t>
  </si>
  <si>
    <t>2022-06-16 11:37:37</t>
  </si>
  <si>
    <t>2592621</t>
  </si>
  <si>
    <t>曼谷阿特酒店</t>
  </si>
  <si>
    <t>Masuda Koichi</t>
  </si>
  <si>
    <t>1128.00</t>
  </si>
  <si>
    <t>2022-06-16 13:33:05</t>
  </si>
  <si>
    <t>2592835</t>
  </si>
  <si>
    <t>马尼拉都喜天丽酒店</t>
  </si>
  <si>
    <t>Guillermo Emma,Guillermo Emma</t>
  </si>
  <si>
    <t>1570.00</t>
  </si>
  <si>
    <t>2022-06-16 16:45:09</t>
  </si>
  <si>
    <t>2594443</t>
  </si>
  <si>
    <t>槟城尼奥酒店</t>
  </si>
  <si>
    <t>Zahar Mohd Nazry</t>
  </si>
  <si>
    <t>251.00</t>
  </si>
  <si>
    <t>2022-06-18 10:01:18</t>
  </si>
  <si>
    <t>2594558</t>
  </si>
  <si>
    <t>维布萨南保旅馆</t>
  </si>
  <si>
    <t>Tangsitthirot Phasit,Tangsitthirot Phasit</t>
  </si>
  <si>
    <t>386.00</t>
  </si>
  <si>
    <t>2022-06-18 02:33:03</t>
  </si>
  <si>
    <t>2594582</t>
  </si>
  <si>
    <t>Ayob Osman,Kader Rozita</t>
  </si>
  <si>
    <t>2022-06-18 10:12:10</t>
  </si>
  <si>
    <t>2595402</t>
  </si>
  <si>
    <t>曼谷香格里拉大酒店</t>
  </si>
  <si>
    <t>Kim Maria Lee</t>
  </si>
  <si>
    <t>1850.00</t>
  </si>
  <si>
    <t>2022-06-18 15:03:53</t>
  </si>
  <si>
    <t>2596370</t>
  </si>
  <si>
    <t>XU HE</t>
  </si>
  <si>
    <t>808.00</t>
  </si>
  <si>
    <t>2022-06-19 11:11:37</t>
  </si>
  <si>
    <t>2022-05-02</t>
  </si>
  <si>
    <t>2533756</t>
  </si>
  <si>
    <t>新山凯贝丽酒店式服务公寓</t>
  </si>
  <si>
    <t>GAN CHIN HSEIN,Chong Ken Wooi</t>
  </si>
  <si>
    <t>1260.00</t>
  </si>
  <si>
    <t>2022-05-05 16:20:21</t>
  </si>
  <si>
    <t>2022-05-24</t>
  </si>
  <si>
    <t>2562584</t>
  </si>
  <si>
    <t>月之影度假村</t>
  </si>
  <si>
    <t>Ambi sharliza</t>
  </si>
  <si>
    <t>1184.00</t>
  </si>
  <si>
    <t>2022-05-24 14:33:55</t>
  </si>
  <si>
    <t>2580917</t>
  </si>
  <si>
    <t>JUNG SEYOUN</t>
  </si>
  <si>
    <t>2022-06-08 11:51:41</t>
  </si>
  <si>
    <t>2582470</t>
  </si>
  <si>
    <t>chee thiam hock</t>
  </si>
  <si>
    <t>490.00</t>
  </si>
  <si>
    <t>2022-06-09 14:59:52</t>
  </si>
  <si>
    <t>2582963</t>
  </si>
  <si>
    <t>SHUKLA SHASHANK,SHUKLA PRIYA,DAWDA DHARMESH,THAKKAR NEHA</t>
  </si>
  <si>
    <t>4664.00</t>
  </si>
  <si>
    <t>2022-06-10 22:10:01</t>
  </si>
  <si>
    <t>2022-06-10</t>
  </si>
  <si>
    <t>2584760</t>
  </si>
  <si>
    <t>薄荷岛赫南塔瓦拉度假村</t>
  </si>
  <si>
    <t>Cairn Alice,Cairn Alice,Cairn Alice</t>
  </si>
  <si>
    <t>3186.00</t>
  </si>
  <si>
    <t>2022-06-10 18:36:10</t>
  </si>
  <si>
    <t>2585153</t>
  </si>
  <si>
    <t>威斯汀普吉岛西瑞湾度假村及水疗中心</t>
  </si>
  <si>
    <t>LE NGUYEN TUAN ANH,KHAU TUYET MAI</t>
  </si>
  <si>
    <t>1200.00</t>
  </si>
  <si>
    <t>2022-06-11 11:36:33</t>
  </si>
  <si>
    <t>2586892</t>
  </si>
  <si>
    <t>ZHANG QIANG,LI XU</t>
  </si>
  <si>
    <t>1800.00</t>
  </si>
  <si>
    <t>2022-06-12 10:54:58</t>
  </si>
  <si>
    <t>2590443</t>
  </si>
  <si>
    <t>合艾盛泰乐酒店</t>
  </si>
  <si>
    <t>ling sin yi</t>
  </si>
  <si>
    <t>548.00</t>
  </si>
  <si>
    <t>2022-06-16 08:20:31</t>
  </si>
  <si>
    <t>2591530</t>
  </si>
  <si>
    <t>马尼拉梦之城凯悦酒店</t>
  </si>
  <si>
    <t>Manalo Rowena</t>
  </si>
  <si>
    <t>2552.00</t>
  </si>
  <si>
    <t>2022-06-17 09:50:54</t>
  </si>
  <si>
    <t>2591639</t>
  </si>
  <si>
    <t>槟城双威乔治市酒店</t>
  </si>
  <si>
    <t>Ab. Latif Zahir</t>
  </si>
  <si>
    <t>293.00</t>
  </si>
  <si>
    <t>2022-06-15 16:53:36</t>
  </si>
  <si>
    <t>2592839</t>
  </si>
  <si>
    <t>Nganro Sitti Hajrah</t>
  </si>
  <si>
    <t>350.00</t>
  </si>
  <si>
    <t>2022-06-16 14:37:06</t>
  </si>
  <si>
    <t>2593017</t>
  </si>
  <si>
    <t>曼谷素坤逸中心55超豪华酒店</t>
  </si>
  <si>
    <t>LEE KANGHO</t>
  </si>
  <si>
    <t>998.00</t>
  </si>
  <si>
    <t>2022-06-17 15:05:01</t>
  </si>
  <si>
    <t>2593611</t>
  </si>
  <si>
    <t>HONNGAM PUNTARIKA</t>
  </si>
  <si>
    <t>538.00</t>
  </si>
  <si>
    <t>2022-06-17 11:17:32</t>
  </si>
  <si>
    <t>2593817</t>
  </si>
  <si>
    <t>象岛圣思雅林木度假酒店</t>
  </si>
  <si>
    <t>Pacharalikitkul Pirulpavee</t>
  </si>
  <si>
    <t>704.00</t>
  </si>
  <si>
    <t>2022-06-17 12:20:33</t>
  </si>
  <si>
    <t>2593843</t>
  </si>
  <si>
    <t>TAN HONGMEI,TIAN WUMI</t>
  </si>
  <si>
    <t>2296.00</t>
  </si>
  <si>
    <t>2022-06-17 13:46:39</t>
  </si>
  <si>
    <t>2593934</t>
  </si>
  <si>
    <t>YANG JINWEN</t>
  </si>
  <si>
    <t>1404.00</t>
  </si>
  <si>
    <t>2022-06-17 14:27:01</t>
  </si>
  <si>
    <t>2596033</t>
  </si>
  <si>
    <t>豪宅花园酒店</t>
  </si>
  <si>
    <t>Orara Claire Angeline,Orara Claire Angeline</t>
  </si>
  <si>
    <t>470.00</t>
  </si>
  <si>
    <t>2022-06-18 23:23:15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</si>
</sst>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44732</v>
      </c>
      <c r="H2" s="4">
        <v>2</v>
      </c>
      <c r="I2" s="4">
        <v>1</v>
      </c>
      <c r="J2" s="4">
        <v>2</v>
      </c>
      <c r="K2" s="4" t="s">
        <v>30</v>
      </c>
      <c r="L2" s="4">
        <v>1400</v>
      </c>
      <c r="M2" s="4">
        <v>1400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44735</v>
      </c>
      <c r="T2" s="4" t="s">
        <v>34</v>
      </c>
      <c r="U2" s="4">
        <v>1400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44730</v>
      </c>
      <c r="G3" s="6">
        <v>44732</v>
      </c>
      <c r="H3" s="4">
        <v>1</v>
      </c>
      <c r="I3" s="4">
        <v>2</v>
      </c>
      <c r="J3" s="4">
        <v>2</v>
      </c>
      <c r="K3" s="4" t="s">
        <v>30</v>
      </c>
      <c r="L3" s="4">
        <v>2572</v>
      </c>
      <c r="M3" s="4">
        <v>2572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44698</v>
      </c>
      <c r="S3" s="6">
        <v>44735</v>
      </c>
      <c r="T3" s="4" t="s">
        <v>34</v>
      </c>
      <c r="U3" s="4">
        <v>2572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44723</v>
      </c>
      <c r="G4" s="6">
        <v>44732</v>
      </c>
      <c r="H4" s="4">
        <v>1</v>
      </c>
      <c r="I4" s="4">
        <v>9</v>
      </c>
      <c r="J4" s="4">
        <v>9</v>
      </c>
      <c r="K4" s="4" t="s">
        <v>30</v>
      </c>
      <c r="L4" s="4">
        <v>3933</v>
      </c>
      <c r="M4" s="4">
        <v>3933</v>
      </c>
      <c r="N4" s="4" t="s">
        <v>46</v>
      </c>
      <c r="O4" s="4" t="s">
        <v>32</v>
      </c>
      <c r="P4" s="4" t="s">
        <v>33</v>
      </c>
      <c r="Q4" s="4">
        <v>0</v>
      </c>
      <c r="R4" s="7">
        <v>44699</v>
      </c>
      <c r="S4" s="6">
        <v>44735</v>
      </c>
      <c r="T4" s="4" t="s">
        <v>34</v>
      </c>
      <c r="U4" s="4">
        <v>3933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44730</v>
      </c>
      <c r="G5" s="6">
        <v>44732</v>
      </c>
      <c r="H5" s="4">
        <v>1</v>
      </c>
      <c r="I5" s="4">
        <v>2</v>
      </c>
      <c r="J5" s="4">
        <v>2</v>
      </c>
      <c r="K5" s="4" t="s">
        <v>30</v>
      </c>
      <c r="L5" s="4">
        <v>2298</v>
      </c>
      <c r="M5" s="4">
        <v>2298</v>
      </c>
      <c r="N5" s="4" t="s">
        <v>52</v>
      </c>
      <c r="O5" s="4" t="s">
        <v>32</v>
      </c>
      <c r="P5" s="4" t="s">
        <v>33</v>
      </c>
      <c r="Q5" s="4">
        <v>0</v>
      </c>
      <c r="R5" s="7">
        <v>44702</v>
      </c>
      <c r="S5" s="6">
        <v>44735</v>
      </c>
      <c r="T5" s="4" t="s">
        <v>34</v>
      </c>
      <c r="U5" s="4">
        <v>2298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44730</v>
      </c>
      <c r="G6" s="6">
        <v>44732</v>
      </c>
      <c r="H6" s="4">
        <v>1</v>
      </c>
      <c r="I6" s="4">
        <v>2</v>
      </c>
      <c r="J6" s="4">
        <v>2</v>
      </c>
      <c r="K6" s="4" t="s">
        <v>30</v>
      </c>
      <c r="L6" s="4">
        <v>1704</v>
      </c>
      <c r="M6" s="4">
        <v>1704</v>
      </c>
      <c r="N6" s="4" t="s">
        <v>58</v>
      </c>
      <c r="O6" s="4" t="s">
        <v>32</v>
      </c>
      <c r="P6" s="4" t="s">
        <v>33</v>
      </c>
      <c r="Q6" s="4">
        <v>0</v>
      </c>
      <c r="R6" s="7">
        <v>44703</v>
      </c>
      <c r="S6" s="6">
        <v>44735</v>
      </c>
      <c r="T6" s="4" t="s">
        <v>34</v>
      </c>
      <c r="U6" s="4">
        <v>1704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44731</v>
      </c>
      <c r="G7" s="6">
        <v>44732</v>
      </c>
      <c r="H7" s="4">
        <v>1</v>
      </c>
      <c r="I7" s="4">
        <v>1</v>
      </c>
      <c r="J7" s="4">
        <v>1</v>
      </c>
      <c r="K7" s="4" t="s">
        <v>30</v>
      </c>
      <c r="L7" s="4">
        <v>1184</v>
      </c>
      <c r="M7" s="4">
        <v>1184</v>
      </c>
      <c r="N7" s="4" t="s">
        <v>64</v>
      </c>
      <c r="O7" s="4" t="s">
        <v>32</v>
      </c>
      <c r="P7" s="4" t="s">
        <v>33</v>
      </c>
      <c r="Q7" s="4">
        <v>0</v>
      </c>
      <c r="R7" s="7">
        <v>44705</v>
      </c>
      <c r="S7" s="6">
        <v>44735</v>
      </c>
      <c r="T7" s="4" t="s">
        <v>34</v>
      </c>
      <c r="U7" s="4">
        <v>1184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44730</v>
      </c>
      <c r="G8" s="6">
        <v>44732</v>
      </c>
      <c r="H8" s="4">
        <v>1</v>
      </c>
      <c r="I8" s="4">
        <v>2</v>
      </c>
      <c r="J8" s="4">
        <v>2</v>
      </c>
      <c r="K8" s="4" t="s">
        <v>30</v>
      </c>
      <c r="L8" s="4">
        <v>3290</v>
      </c>
      <c r="M8" s="4">
        <v>3290</v>
      </c>
      <c r="N8" s="4" t="s">
        <v>70</v>
      </c>
      <c r="O8" s="4" t="s">
        <v>32</v>
      </c>
      <c r="P8" s="4" t="s">
        <v>33</v>
      </c>
      <c r="Q8" s="4">
        <v>0</v>
      </c>
      <c r="R8" s="7">
        <v>44710</v>
      </c>
      <c r="S8" s="6">
        <v>44735</v>
      </c>
      <c r="T8" s="4" t="s">
        <v>34</v>
      </c>
      <c r="U8" s="4">
        <v>3290</v>
      </c>
      <c r="V8" s="4">
        <v>0</v>
      </c>
      <c r="W8" s="4">
        <v>0</v>
      </c>
      <c r="X8" s="4" t="s">
        <v>71</v>
      </c>
      <c r="Y8" s="4" t="s">
        <v>71</v>
      </c>
    </row>
    <row r="9" s="4" customFormat="1" spans="1:25">
      <c r="A9" s="4" t="s">
        <v>67</v>
      </c>
      <c r="B9" s="4" t="s">
        <v>26</v>
      </c>
      <c r="C9" s="4" t="s">
        <v>72</v>
      </c>
      <c r="D9" s="4" t="s">
        <v>68</v>
      </c>
      <c r="E9" s="4" t="s">
        <v>69</v>
      </c>
      <c r="F9" s="6">
        <v>44730</v>
      </c>
      <c r="G9" s="6">
        <v>44732</v>
      </c>
      <c r="H9" s="4">
        <v>1</v>
      </c>
      <c r="I9" s="4">
        <v>2</v>
      </c>
      <c r="J9" s="4">
        <v>2</v>
      </c>
      <c r="K9" s="4" t="s">
        <v>30</v>
      </c>
      <c r="L9" s="4">
        <v>-3290</v>
      </c>
      <c r="M9" s="4">
        <v>-3290</v>
      </c>
      <c r="N9" s="4" t="s">
        <v>70</v>
      </c>
      <c r="O9" s="4" t="s">
        <v>32</v>
      </c>
      <c r="P9" s="4" t="s">
        <v>33</v>
      </c>
      <c r="Q9" s="4">
        <v>0</v>
      </c>
      <c r="R9" s="7">
        <v>44710</v>
      </c>
      <c r="S9" s="6">
        <v>44735</v>
      </c>
      <c r="T9" s="4" t="s">
        <v>34</v>
      </c>
      <c r="U9" s="4">
        <v>-3290</v>
      </c>
      <c r="V9" s="4">
        <v>0</v>
      </c>
      <c r="W9" s="4">
        <v>0</v>
      </c>
      <c r="X9" s="4" t="s">
        <v>71</v>
      </c>
      <c r="Y9" s="4" t="s">
        <v>71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44729</v>
      </c>
      <c r="G10" s="6">
        <v>44732</v>
      </c>
      <c r="H10" s="4">
        <v>1</v>
      </c>
      <c r="I10" s="4">
        <v>3</v>
      </c>
      <c r="J10" s="4">
        <v>3</v>
      </c>
      <c r="K10" s="4" t="s">
        <v>30</v>
      </c>
      <c r="L10" s="4">
        <v>3822</v>
      </c>
      <c r="M10" s="4">
        <v>3822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44712</v>
      </c>
      <c r="S10" s="6">
        <v>44735</v>
      </c>
      <c r="T10" s="4" t="s">
        <v>34</v>
      </c>
      <c r="U10" s="4">
        <v>3822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44729</v>
      </c>
      <c r="G11" s="6">
        <v>44732</v>
      </c>
      <c r="H11" s="4">
        <v>1</v>
      </c>
      <c r="I11" s="4">
        <v>3</v>
      </c>
      <c r="J11" s="4">
        <v>3</v>
      </c>
      <c r="K11" s="4" t="s">
        <v>30</v>
      </c>
      <c r="L11" s="4">
        <v>336</v>
      </c>
      <c r="M11" s="4">
        <v>336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44713</v>
      </c>
      <c r="S11" s="6">
        <v>44735</v>
      </c>
      <c r="T11" s="4" t="s">
        <v>34</v>
      </c>
      <c r="U11" s="4">
        <v>336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44726</v>
      </c>
      <c r="G12" s="6">
        <v>44732</v>
      </c>
      <c r="H12" s="4">
        <v>1</v>
      </c>
      <c r="I12" s="4">
        <v>6</v>
      </c>
      <c r="J12" s="4">
        <v>6</v>
      </c>
      <c r="K12" s="4" t="s">
        <v>30</v>
      </c>
      <c r="L12" s="4">
        <v>2766</v>
      </c>
      <c r="M12" s="4">
        <v>2766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44718</v>
      </c>
      <c r="S12" s="6">
        <v>44735</v>
      </c>
      <c r="T12" s="4" t="s">
        <v>34</v>
      </c>
      <c r="U12" s="4">
        <v>2766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44</v>
      </c>
      <c r="E13" s="4" t="s">
        <v>92</v>
      </c>
      <c r="F13" s="6">
        <v>44729</v>
      </c>
      <c r="G13" s="6">
        <v>44732</v>
      </c>
      <c r="H13" s="4">
        <v>1</v>
      </c>
      <c r="I13" s="4">
        <v>3</v>
      </c>
      <c r="J13" s="4">
        <v>3</v>
      </c>
      <c r="K13" s="4" t="s">
        <v>30</v>
      </c>
      <c r="L13" s="4">
        <v>1620</v>
      </c>
      <c r="M13" s="4">
        <v>1620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44735</v>
      </c>
      <c r="T13" s="4" t="s">
        <v>34</v>
      </c>
      <c r="U13" s="4">
        <v>1620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44</v>
      </c>
      <c r="E14" s="4" t="s">
        <v>92</v>
      </c>
      <c r="F14" s="6">
        <v>44729</v>
      </c>
      <c r="G14" s="6">
        <v>44732</v>
      </c>
      <c r="H14" s="4">
        <v>1</v>
      </c>
      <c r="I14" s="4">
        <v>3</v>
      </c>
      <c r="J14" s="4">
        <v>3</v>
      </c>
      <c r="K14" s="4" t="s">
        <v>30</v>
      </c>
      <c r="L14" s="4">
        <v>1620</v>
      </c>
      <c r="M14" s="4">
        <v>1620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44720</v>
      </c>
      <c r="S14" s="6">
        <v>44735</v>
      </c>
      <c r="T14" s="4" t="s">
        <v>34</v>
      </c>
      <c r="U14" s="4">
        <v>1620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44731</v>
      </c>
      <c r="G15" s="6">
        <v>44732</v>
      </c>
      <c r="H15" s="4">
        <v>1</v>
      </c>
      <c r="I15" s="4">
        <v>1</v>
      </c>
      <c r="J15" s="4">
        <v>1</v>
      </c>
      <c r="K15" s="4" t="s">
        <v>30</v>
      </c>
      <c r="L15" s="4">
        <v>330</v>
      </c>
      <c r="M15" s="4">
        <v>330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44720</v>
      </c>
      <c r="S15" s="6">
        <v>44735</v>
      </c>
      <c r="T15" s="4" t="s">
        <v>34</v>
      </c>
      <c r="U15" s="4">
        <v>330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44731</v>
      </c>
      <c r="G16" s="6">
        <v>44732</v>
      </c>
      <c r="H16" s="4">
        <v>1</v>
      </c>
      <c r="I16" s="4">
        <v>1</v>
      </c>
      <c r="J16" s="4">
        <v>1</v>
      </c>
      <c r="K16" s="4" t="s">
        <v>30</v>
      </c>
      <c r="L16" s="4">
        <v>1008</v>
      </c>
      <c r="M16" s="4">
        <v>1008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44721</v>
      </c>
      <c r="S16" s="6">
        <v>44735</v>
      </c>
      <c r="T16" s="4" t="s">
        <v>34</v>
      </c>
      <c r="U16" s="4">
        <v>1008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44</v>
      </c>
      <c r="E17" s="4" t="s">
        <v>113</v>
      </c>
      <c r="F17" s="6">
        <v>44731</v>
      </c>
      <c r="G17" s="6">
        <v>44732</v>
      </c>
      <c r="H17" s="4">
        <v>1</v>
      </c>
      <c r="I17" s="4">
        <v>1</v>
      </c>
      <c r="J17" s="4">
        <v>1</v>
      </c>
      <c r="K17" s="4" t="s">
        <v>30</v>
      </c>
      <c r="L17" s="4">
        <v>490</v>
      </c>
      <c r="M17" s="4">
        <v>490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44721</v>
      </c>
      <c r="S17" s="6">
        <v>44735</v>
      </c>
      <c r="T17" s="4" t="s">
        <v>34</v>
      </c>
      <c r="U17" s="4">
        <v>490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44</v>
      </c>
      <c r="E18" s="4" t="s">
        <v>92</v>
      </c>
      <c r="F18" s="6">
        <v>44729</v>
      </c>
      <c r="G18" s="6">
        <v>44732</v>
      </c>
      <c r="H18" s="4">
        <v>1</v>
      </c>
      <c r="I18" s="4">
        <v>3</v>
      </c>
      <c r="J18" s="4">
        <v>3</v>
      </c>
      <c r="K18" s="4" t="s">
        <v>30</v>
      </c>
      <c r="L18" s="4">
        <v>1620</v>
      </c>
      <c r="M18" s="4">
        <v>1620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44721</v>
      </c>
      <c r="S18" s="6">
        <v>44735</v>
      </c>
      <c r="T18" s="4" t="s">
        <v>34</v>
      </c>
      <c r="U18" s="4">
        <v>1620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7">
      <c r="A19" s="4" t="s">
        <v>121</v>
      </c>
      <c r="B19" s="4" t="s">
        <v>26</v>
      </c>
      <c r="C19" s="4" t="s">
        <v>27</v>
      </c>
      <c r="D19" s="4" t="s">
        <v>28</v>
      </c>
      <c r="E19" s="4" t="s">
        <v>122</v>
      </c>
      <c r="F19" s="6">
        <v>44730</v>
      </c>
      <c r="G19" s="6">
        <v>44732</v>
      </c>
      <c r="H19" s="4">
        <v>2</v>
      </c>
      <c r="I19" s="4">
        <v>2</v>
      </c>
      <c r="J19" s="4">
        <v>4</v>
      </c>
      <c r="K19" s="4" t="s">
        <v>30</v>
      </c>
      <c r="L19" s="4">
        <v>4664</v>
      </c>
      <c r="M19" s="4">
        <v>4664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44721</v>
      </c>
      <c r="S19" s="6">
        <v>44735</v>
      </c>
      <c r="T19" s="4" t="s">
        <v>34</v>
      </c>
      <c r="U19" s="4">
        <v>4664</v>
      </c>
      <c r="V19" s="4">
        <v>0</v>
      </c>
      <c r="W19" s="4">
        <v>0</v>
      </c>
      <c r="X19" s="4" t="s">
        <v>124</v>
      </c>
      <c r="Y19" s="4">
        <v>141574</v>
      </c>
      <c r="Z19" s="4">
        <v>141343</v>
      </c>
      <c r="AA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44728</v>
      </c>
      <c r="G20" s="6">
        <v>44732</v>
      </c>
      <c r="H20" s="4">
        <v>1</v>
      </c>
      <c r="I20" s="4">
        <v>4</v>
      </c>
      <c r="J20" s="4">
        <v>4</v>
      </c>
      <c r="K20" s="4" t="s">
        <v>30</v>
      </c>
      <c r="L20" s="4">
        <v>3186</v>
      </c>
      <c r="M20" s="4">
        <v>3186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44722</v>
      </c>
      <c r="S20" s="6">
        <v>44735</v>
      </c>
      <c r="T20" s="4" t="s">
        <v>34</v>
      </c>
      <c r="U20" s="4">
        <v>3186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44730</v>
      </c>
      <c r="G21" s="6">
        <v>44732</v>
      </c>
      <c r="H21" s="4">
        <v>1</v>
      </c>
      <c r="I21" s="4">
        <v>2</v>
      </c>
      <c r="J21" s="4">
        <v>2</v>
      </c>
      <c r="K21" s="4" t="s">
        <v>30</v>
      </c>
      <c r="L21" s="4">
        <v>1200</v>
      </c>
      <c r="M21" s="4">
        <v>1200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44722</v>
      </c>
      <c r="S21" s="6">
        <v>44735</v>
      </c>
      <c r="T21" s="4" t="s">
        <v>34</v>
      </c>
      <c r="U21" s="4">
        <v>1200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44730</v>
      </c>
      <c r="G22" s="6">
        <v>44732</v>
      </c>
      <c r="H22" s="4">
        <v>1</v>
      </c>
      <c r="I22" s="4">
        <v>2</v>
      </c>
      <c r="J22" s="4">
        <v>2</v>
      </c>
      <c r="K22" s="4" t="s">
        <v>30</v>
      </c>
      <c r="L22" s="4">
        <v>1800</v>
      </c>
      <c r="M22" s="4">
        <v>1800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44723</v>
      </c>
      <c r="S22" s="6">
        <v>44735</v>
      </c>
      <c r="T22" s="4" t="s">
        <v>34</v>
      </c>
      <c r="U22" s="4">
        <v>1800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44730</v>
      </c>
      <c r="G23" s="6">
        <v>44732</v>
      </c>
      <c r="H23" s="4">
        <v>1</v>
      </c>
      <c r="I23" s="4">
        <v>2</v>
      </c>
      <c r="J23" s="4">
        <v>2</v>
      </c>
      <c r="K23" s="4" t="s">
        <v>30</v>
      </c>
      <c r="L23" s="4">
        <v>888</v>
      </c>
      <c r="M23" s="4">
        <v>888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44725</v>
      </c>
      <c r="S23" s="6">
        <v>44735</v>
      </c>
      <c r="T23" s="4" t="s">
        <v>34</v>
      </c>
      <c r="U23" s="4">
        <v>888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44730</v>
      </c>
      <c r="G24" s="6">
        <v>44732</v>
      </c>
      <c r="H24" s="4">
        <v>1</v>
      </c>
      <c r="I24" s="4">
        <v>2</v>
      </c>
      <c r="J24" s="4">
        <v>2</v>
      </c>
      <c r="K24" s="4" t="s">
        <v>30</v>
      </c>
      <c r="L24" s="4">
        <v>2907</v>
      </c>
      <c r="M24" s="4">
        <v>2907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44725</v>
      </c>
      <c r="S24" s="6">
        <v>44735</v>
      </c>
      <c r="T24" s="4" t="s">
        <v>34</v>
      </c>
      <c r="U24" s="4">
        <v>2907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44730</v>
      </c>
      <c r="G25" s="6">
        <v>44732</v>
      </c>
      <c r="H25" s="4">
        <v>1</v>
      </c>
      <c r="I25" s="4">
        <v>2</v>
      </c>
      <c r="J25" s="4">
        <v>2</v>
      </c>
      <c r="K25" s="4" t="s">
        <v>30</v>
      </c>
      <c r="L25" s="4">
        <v>548</v>
      </c>
      <c r="M25" s="4">
        <v>548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44726</v>
      </c>
      <c r="S25" s="6">
        <v>44735</v>
      </c>
      <c r="T25" s="4" t="s">
        <v>34</v>
      </c>
      <c r="U25" s="4">
        <v>548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44728</v>
      </c>
      <c r="G26" s="6">
        <v>44732</v>
      </c>
      <c r="H26" s="4">
        <v>1</v>
      </c>
      <c r="I26" s="4">
        <v>4</v>
      </c>
      <c r="J26" s="4">
        <v>4</v>
      </c>
      <c r="K26" s="4" t="s">
        <v>30</v>
      </c>
      <c r="L26" s="4">
        <v>2880</v>
      </c>
      <c r="M26" s="4">
        <v>2880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44726</v>
      </c>
      <c r="S26" s="6">
        <v>44735</v>
      </c>
      <c r="T26" s="4" t="s">
        <v>34</v>
      </c>
      <c r="U26" s="4">
        <v>2880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139</v>
      </c>
      <c r="E27" s="4" t="s">
        <v>169</v>
      </c>
      <c r="F27" s="6">
        <v>44730</v>
      </c>
      <c r="G27" s="6">
        <v>44732</v>
      </c>
      <c r="H27" s="4">
        <v>1</v>
      </c>
      <c r="I27" s="4">
        <v>2</v>
      </c>
      <c r="J27" s="4">
        <v>2</v>
      </c>
      <c r="K27" s="4" t="s">
        <v>30</v>
      </c>
      <c r="L27" s="4">
        <v>1576</v>
      </c>
      <c r="M27" s="4">
        <v>1576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44727</v>
      </c>
      <c r="S27" s="6">
        <v>44735</v>
      </c>
      <c r="T27" s="4" t="s">
        <v>34</v>
      </c>
      <c r="U27" s="4">
        <v>1576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44730</v>
      </c>
      <c r="G28" s="6">
        <v>44732</v>
      </c>
      <c r="H28" s="4">
        <v>1</v>
      </c>
      <c r="I28" s="4">
        <v>2</v>
      </c>
      <c r="J28" s="4">
        <v>2</v>
      </c>
      <c r="K28" s="4" t="s">
        <v>30</v>
      </c>
      <c r="L28" s="4">
        <v>2552</v>
      </c>
      <c r="M28" s="4">
        <v>2552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44727</v>
      </c>
      <c r="S28" s="6">
        <v>44735</v>
      </c>
      <c r="T28" s="4" t="s">
        <v>34</v>
      </c>
      <c r="U28" s="4">
        <v>2552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44731</v>
      </c>
      <c r="G29" s="6">
        <v>44732</v>
      </c>
      <c r="H29" s="4">
        <v>1</v>
      </c>
      <c r="I29" s="4">
        <v>1</v>
      </c>
      <c r="J29" s="4">
        <v>1</v>
      </c>
      <c r="K29" s="4" t="s">
        <v>30</v>
      </c>
      <c r="L29" s="4">
        <v>293</v>
      </c>
      <c r="M29" s="4">
        <v>293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44727</v>
      </c>
      <c r="S29" s="6">
        <v>44735</v>
      </c>
      <c r="T29" s="4" t="s">
        <v>34</v>
      </c>
      <c r="U29" s="4">
        <v>293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44731</v>
      </c>
      <c r="G30" s="6">
        <v>44732</v>
      </c>
      <c r="H30" s="4">
        <v>1</v>
      </c>
      <c r="I30" s="4">
        <v>1</v>
      </c>
      <c r="J30" s="4">
        <v>1</v>
      </c>
      <c r="K30" s="4" t="s">
        <v>30</v>
      </c>
      <c r="L30" s="4">
        <v>990</v>
      </c>
      <c r="M30" s="4">
        <v>990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44727</v>
      </c>
      <c r="S30" s="6">
        <v>44735</v>
      </c>
      <c r="T30" s="4" t="s">
        <v>34</v>
      </c>
      <c r="U30" s="4">
        <v>990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44729</v>
      </c>
      <c r="G31" s="6">
        <v>44732</v>
      </c>
      <c r="H31" s="4">
        <v>1</v>
      </c>
      <c r="I31" s="4">
        <v>3</v>
      </c>
      <c r="J31" s="4">
        <v>3</v>
      </c>
      <c r="K31" s="4" t="s">
        <v>30</v>
      </c>
      <c r="L31" s="4">
        <v>1128</v>
      </c>
      <c r="M31" s="4">
        <v>1128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44728</v>
      </c>
      <c r="S31" s="6">
        <v>44735</v>
      </c>
      <c r="T31" s="4" t="s">
        <v>34</v>
      </c>
      <c r="U31" s="4">
        <v>1128</v>
      </c>
      <c r="V31" s="4">
        <v>0</v>
      </c>
      <c r="W31" s="4">
        <v>0</v>
      </c>
      <c r="X31" s="4" t="s">
        <v>195</v>
      </c>
      <c r="Y31" s="4" t="s">
        <v>71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44730</v>
      </c>
      <c r="G32" s="6">
        <v>44732</v>
      </c>
      <c r="H32" s="4">
        <v>1</v>
      </c>
      <c r="I32" s="4">
        <v>2</v>
      </c>
      <c r="J32" s="4">
        <v>2</v>
      </c>
      <c r="K32" s="4" t="s">
        <v>30</v>
      </c>
      <c r="L32" s="4">
        <v>1570</v>
      </c>
      <c r="M32" s="4">
        <v>1570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44728</v>
      </c>
      <c r="S32" s="6">
        <v>44735</v>
      </c>
      <c r="T32" s="4" t="s">
        <v>34</v>
      </c>
      <c r="U32" s="4">
        <v>1570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180</v>
      </c>
      <c r="E33" s="4" t="s">
        <v>45</v>
      </c>
      <c r="F33" s="6">
        <v>44731</v>
      </c>
      <c r="G33" s="6">
        <v>44732</v>
      </c>
      <c r="H33" s="4">
        <v>1</v>
      </c>
      <c r="I33" s="4">
        <v>1</v>
      </c>
      <c r="J33" s="4">
        <v>1</v>
      </c>
      <c r="K33" s="4" t="s">
        <v>30</v>
      </c>
      <c r="L33" s="4">
        <v>350</v>
      </c>
      <c r="M33" s="4">
        <v>350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44728</v>
      </c>
      <c r="S33" s="6">
        <v>44735</v>
      </c>
      <c r="T33" s="4" t="s">
        <v>34</v>
      </c>
      <c r="U33" s="4">
        <v>350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44731</v>
      </c>
      <c r="G34" s="6">
        <v>44732</v>
      </c>
      <c r="H34" s="4">
        <v>1</v>
      </c>
      <c r="I34" s="4">
        <v>1</v>
      </c>
      <c r="J34" s="4">
        <v>1</v>
      </c>
      <c r="K34" s="4" t="s">
        <v>30</v>
      </c>
      <c r="L34" s="4">
        <v>998</v>
      </c>
      <c r="M34" s="4">
        <v>998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44728</v>
      </c>
      <c r="S34" s="6">
        <v>44735</v>
      </c>
      <c r="T34" s="4" t="s">
        <v>34</v>
      </c>
      <c r="U34" s="4">
        <v>998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44729</v>
      </c>
      <c r="G35" s="6">
        <v>44732</v>
      </c>
      <c r="H35" s="4">
        <v>1</v>
      </c>
      <c r="I35" s="4">
        <v>3</v>
      </c>
      <c r="J35" s="4">
        <v>3</v>
      </c>
      <c r="K35" s="4" t="s">
        <v>30</v>
      </c>
      <c r="L35" s="4">
        <v>538</v>
      </c>
      <c r="M35" s="4">
        <v>538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44729</v>
      </c>
      <c r="S35" s="6">
        <v>44735</v>
      </c>
      <c r="T35" s="4" t="s">
        <v>34</v>
      </c>
      <c r="U35" s="4">
        <v>538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44730</v>
      </c>
      <c r="G36" s="6">
        <v>44732</v>
      </c>
      <c r="H36" s="4">
        <v>1</v>
      </c>
      <c r="I36" s="4">
        <v>2</v>
      </c>
      <c r="J36" s="4">
        <v>2</v>
      </c>
      <c r="K36" s="4" t="s">
        <v>30</v>
      </c>
      <c r="L36" s="4">
        <v>704</v>
      </c>
      <c r="M36" s="4">
        <v>704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44729</v>
      </c>
      <c r="S36" s="6">
        <v>44735</v>
      </c>
      <c r="T36" s="4" t="s">
        <v>34</v>
      </c>
      <c r="U36" s="4">
        <v>704</v>
      </c>
      <c r="V36" s="4">
        <v>0</v>
      </c>
      <c r="W36" s="4">
        <v>0</v>
      </c>
      <c r="X36" s="4" t="s">
        <v>222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139</v>
      </c>
      <c r="E37" s="4" t="s">
        <v>224</v>
      </c>
      <c r="F37" s="6">
        <v>44730</v>
      </c>
      <c r="G37" s="6">
        <v>44732</v>
      </c>
      <c r="H37" s="4">
        <v>1</v>
      </c>
      <c r="I37" s="4">
        <v>2</v>
      </c>
      <c r="J37" s="4">
        <v>2</v>
      </c>
      <c r="K37" s="4" t="s">
        <v>30</v>
      </c>
      <c r="L37" s="4">
        <v>2296</v>
      </c>
      <c r="M37" s="4">
        <v>2296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44729</v>
      </c>
      <c r="S37" s="6">
        <v>44735</v>
      </c>
      <c r="T37" s="4" t="s">
        <v>34</v>
      </c>
      <c r="U37" s="4">
        <v>2296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207</v>
      </c>
      <c r="E38" s="4" t="s">
        <v>229</v>
      </c>
      <c r="F38" s="6">
        <v>44729</v>
      </c>
      <c r="G38" s="6">
        <v>44732</v>
      </c>
      <c r="H38" s="4">
        <v>1</v>
      </c>
      <c r="I38" s="4">
        <v>3</v>
      </c>
      <c r="J38" s="4">
        <v>3</v>
      </c>
      <c r="K38" s="4" t="s">
        <v>30</v>
      </c>
      <c r="L38" s="4">
        <v>1404</v>
      </c>
      <c r="M38" s="4">
        <v>1404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44729</v>
      </c>
      <c r="S38" s="6">
        <v>44735</v>
      </c>
      <c r="T38" s="4" t="s">
        <v>34</v>
      </c>
      <c r="U38" s="4">
        <v>1404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44731</v>
      </c>
      <c r="G39" s="6">
        <v>44732</v>
      </c>
      <c r="H39" s="4">
        <v>1</v>
      </c>
      <c r="I39" s="4">
        <v>1</v>
      </c>
      <c r="J39" s="4">
        <v>1</v>
      </c>
      <c r="K39" s="4" t="s">
        <v>30</v>
      </c>
      <c r="L39" s="4">
        <v>251</v>
      </c>
      <c r="M39" s="4">
        <v>251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44729</v>
      </c>
      <c r="S39" s="6">
        <v>44735</v>
      </c>
      <c r="T39" s="4" t="s">
        <v>34</v>
      </c>
      <c r="U39" s="4">
        <v>251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44730</v>
      </c>
      <c r="G40" s="6">
        <v>44732</v>
      </c>
      <c r="H40" s="4">
        <v>1</v>
      </c>
      <c r="I40" s="4">
        <v>2</v>
      </c>
      <c r="J40" s="4">
        <v>2</v>
      </c>
      <c r="K40" s="4" t="s">
        <v>30</v>
      </c>
      <c r="L40" s="4">
        <v>386</v>
      </c>
      <c r="M40" s="4">
        <v>386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44729</v>
      </c>
      <c r="S40" s="6">
        <v>44735</v>
      </c>
      <c r="T40" s="4" t="s">
        <v>34</v>
      </c>
      <c r="U40" s="4">
        <v>386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44731</v>
      </c>
      <c r="G41" s="6">
        <v>44732</v>
      </c>
      <c r="H41" s="4">
        <v>1</v>
      </c>
      <c r="I41" s="4">
        <v>1</v>
      </c>
      <c r="J41" s="4">
        <v>1</v>
      </c>
      <c r="K41" s="4" t="s">
        <v>30</v>
      </c>
      <c r="L41" s="4">
        <v>251</v>
      </c>
      <c r="M41" s="4">
        <v>251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44729</v>
      </c>
      <c r="S41" s="6">
        <v>44735</v>
      </c>
      <c r="T41" s="4" t="s">
        <v>34</v>
      </c>
      <c r="U41" s="4">
        <v>251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44730</v>
      </c>
      <c r="G42" s="6">
        <v>44732</v>
      </c>
      <c r="H42" s="4">
        <v>1</v>
      </c>
      <c r="I42" s="4">
        <v>2</v>
      </c>
      <c r="J42" s="4">
        <v>2</v>
      </c>
      <c r="K42" s="4" t="s">
        <v>30</v>
      </c>
      <c r="L42" s="4">
        <v>1850</v>
      </c>
      <c r="M42" s="4">
        <v>1850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44730</v>
      </c>
      <c r="S42" s="6">
        <v>44735</v>
      </c>
      <c r="T42" s="4" t="s">
        <v>34</v>
      </c>
      <c r="U42" s="4">
        <v>1850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44730</v>
      </c>
      <c r="G43" s="6">
        <v>44732</v>
      </c>
      <c r="H43" s="4">
        <v>1</v>
      </c>
      <c r="I43" s="4">
        <v>2</v>
      </c>
      <c r="J43" s="4">
        <v>2</v>
      </c>
      <c r="K43" s="4" t="s">
        <v>30</v>
      </c>
      <c r="L43" s="4">
        <v>1002</v>
      </c>
      <c r="M43" s="4">
        <v>1002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44730</v>
      </c>
      <c r="S43" s="6">
        <v>44735</v>
      </c>
      <c r="T43" s="4" t="s">
        <v>34</v>
      </c>
      <c r="U43" s="4">
        <v>1002</v>
      </c>
      <c r="V43" s="4">
        <v>0</v>
      </c>
      <c r="W43" s="4">
        <v>0</v>
      </c>
      <c r="X43" s="4" t="s">
        <v>71</v>
      </c>
      <c r="Y43" s="4" t="s">
        <v>71</v>
      </c>
    </row>
    <row r="44" s="4" customFormat="1" spans="1:25">
      <c r="A44" s="4" t="s">
        <v>253</v>
      </c>
      <c r="B44" s="4" t="s">
        <v>26</v>
      </c>
      <c r="C44" s="4" t="s">
        <v>72</v>
      </c>
      <c r="D44" s="4" t="s">
        <v>254</v>
      </c>
      <c r="E44" s="4" t="s">
        <v>255</v>
      </c>
      <c r="F44" s="6">
        <v>44730</v>
      </c>
      <c r="G44" s="6">
        <v>44732</v>
      </c>
      <c r="H44" s="4">
        <v>1</v>
      </c>
      <c r="I44" s="4">
        <v>2</v>
      </c>
      <c r="J44" s="4">
        <v>2</v>
      </c>
      <c r="K44" s="4" t="s">
        <v>30</v>
      </c>
      <c r="L44" s="4">
        <v>-1002</v>
      </c>
      <c r="M44" s="4">
        <v>-1002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44730</v>
      </c>
      <c r="S44" s="6">
        <v>44735</v>
      </c>
      <c r="T44" s="4" t="s">
        <v>34</v>
      </c>
      <c r="U44" s="4">
        <v>-1002</v>
      </c>
      <c r="V44" s="4">
        <v>0</v>
      </c>
      <c r="W44" s="4">
        <v>0</v>
      </c>
      <c r="X44" s="4" t="s">
        <v>71</v>
      </c>
      <c r="Y44" s="4" t="s">
        <v>71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44731</v>
      </c>
      <c r="G45" s="6">
        <v>44732</v>
      </c>
      <c r="H45" s="4">
        <v>1</v>
      </c>
      <c r="I45" s="4">
        <v>1</v>
      </c>
      <c r="J45" s="4">
        <v>1</v>
      </c>
      <c r="K45" s="4" t="s">
        <v>30</v>
      </c>
      <c r="L45" s="4">
        <v>470</v>
      </c>
      <c r="M45" s="4">
        <v>470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44730</v>
      </c>
      <c r="S45" s="6">
        <v>44735</v>
      </c>
      <c r="T45" s="4" t="s">
        <v>34</v>
      </c>
      <c r="U45" s="4">
        <v>470</v>
      </c>
      <c r="V45" s="4">
        <v>0</v>
      </c>
      <c r="W45" s="4">
        <v>0</v>
      </c>
      <c r="X45" s="4" t="s">
        <v>261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44731</v>
      </c>
      <c r="G46" s="6">
        <v>44732</v>
      </c>
      <c r="H46" s="4">
        <v>1</v>
      </c>
      <c r="I46" s="4">
        <v>1</v>
      </c>
      <c r="J46" s="4">
        <v>1</v>
      </c>
      <c r="K46" s="4" t="s">
        <v>30</v>
      </c>
      <c r="L46" s="4">
        <v>376</v>
      </c>
      <c r="M46" s="4">
        <v>376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44731</v>
      </c>
      <c r="S46" s="6">
        <v>44735</v>
      </c>
      <c r="T46" s="4" t="s">
        <v>34</v>
      </c>
      <c r="U46" s="4">
        <v>376</v>
      </c>
      <c r="V46" s="4">
        <v>0</v>
      </c>
      <c r="W46" s="4">
        <v>0</v>
      </c>
      <c r="X46" s="4" t="s">
        <v>266</v>
      </c>
      <c r="Y46" s="4" t="s">
        <v>71</v>
      </c>
    </row>
    <row r="47" s="4" customFormat="1" spans="1:25">
      <c r="A47" s="4" t="s">
        <v>262</v>
      </c>
      <c r="B47" s="4" t="s">
        <v>26</v>
      </c>
      <c r="C47" s="4" t="s">
        <v>72</v>
      </c>
      <c r="D47" s="4" t="s">
        <v>263</v>
      </c>
      <c r="E47" s="4" t="s">
        <v>264</v>
      </c>
      <c r="F47" s="6">
        <v>44731</v>
      </c>
      <c r="G47" s="6">
        <v>44732</v>
      </c>
      <c r="H47" s="4">
        <v>1</v>
      </c>
      <c r="I47" s="4">
        <v>1</v>
      </c>
      <c r="J47" s="4">
        <v>1</v>
      </c>
      <c r="K47" s="4" t="s">
        <v>30</v>
      </c>
      <c r="L47" s="4">
        <v>-376</v>
      </c>
      <c r="M47" s="4">
        <v>-376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44731</v>
      </c>
      <c r="S47" s="6">
        <v>44735</v>
      </c>
      <c r="T47" s="4" t="s">
        <v>34</v>
      </c>
      <c r="U47" s="4">
        <v>-376</v>
      </c>
      <c r="V47" s="4">
        <v>0</v>
      </c>
      <c r="W47" s="4">
        <v>0</v>
      </c>
      <c r="X47" s="4" t="s">
        <v>266</v>
      </c>
      <c r="Y47" s="4" t="s">
        <v>71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139</v>
      </c>
      <c r="E48" s="4" t="s">
        <v>268</v>
      </c>
      <c r="F48" s="6">
        <v>44731</v>
      </c>
      <c r="G48" s="6">
        <v>44732</v>
      </c>
      <c r="H48" s="4">
        <v>1</v>
      </c>
      <c r="I48" s="4">
        <v>1</v>
      </c>
      <c r="J48" s="4">
        <v>1</v>
      </c>
      <c r="K48" s="4" t="s">
        <v>30</v>
      </c>
      <c r="L48" s="4">
        <v>808</v>
      </c>
      <c r="M48" s="4">
        <v>808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44731</v>
      </c>
      <c r="S48" s="6">
        <v>44735</v>
      </c>
      <c r="T48" s="4" t="s">
        <v>34</v>
      </c>
      <c r="U48" s="4">
        <v>808</v>
      </c>
      <c r="V48" s="4">
        <v>0</v>
      </c>
      <c r="W48" s="4">
        <v>0</v>
      </c>
      <c r="X48" s="4" t="s">
        <v>270</v>
      </c>
      <c r="Y48" s="4" t="s">
        <v>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31" workbookViewId="0">
      <selection activeCell="A53" sqref="A53:A5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272</v>
      </c>
    </row>
    <row r="2" s="4" customFormat="1" spans="1:9">
      <c r="A2" s="5">
        <v>17919351925</v>
      </c>
      <c r="B2" s="6">
        <v>44731</v>
      </c>
      <c r="C2" s="6">
        <v>44732</v>
      </c>
      <c r="D2" s="4">
        <v>1400</v>
      </c>
      <c r="E2" s="4" t="str">
        <f>VLOOKUP(A2,HOP!A:L,12,0)</f>
        <v>1400.00</v>
      </c>
      <c r="F2" s="4" t="str">
        <f>VLOOKUP(A2,HOP!A:C,3,0)</f>
        <v>2546792</v>
      </c>
      <c r="G2" s="4">
        <f>D2-E2</f>
        <v>0</v>
      </c>
      <c r="H2" s="4" t="str">
        <f>$H$1&amp;F2</f>
        <v>，2546792</v>
      </c>
      <c r="I2" s="4" t="str">
        <f>VLOOKUP(A2,HOP!A:U,21,0)</f>
        <v>直采</v>
      </c>
    </row>
    <row r="3" s="4" customFormat="1" spans="1:9">
      <c r="A3" s="5">
        <v>17945939011</v>
      </c>
      <c r="B3" s="6">
        <v>44730</v>
      </c>
      <c r="C3" s="6">
        <v>44732</v>
      </c>
      <c r="D3" s="4">
        <v>2572</v>
      </c>
      <c r="E3" s="4" t="str">
        <f>VLOOKUP(A3,HOP!A:L,12,0)</f>
        <v>2572.00</v>
      </c>
      <c r="F3" s="4" t="str">
        <f>VLOOKUP(A3,HOP!A:C,3,0)</f>
        <v>2553979</v>
      </c>
      <c r="G3" s="4">
        <f t="shared" ref="G3:G45" si="0">D3-E3</f>
        <v>0</v>
      </c>
      <c r="H3" s="4" t="str">
        <f t="shared" ref="H3:H45" si="1">$H$1&amp;F3</f>
        <v>，2553979</v>
      </c>
      <c r="I3" s="4" t="str">
        <f>VLOOKUP(A3,HOP!A:U,21,0)</f>
        <v>直采</v>
      </c>
    </row>
    <row r="4" s="4" customFormat="1" spans="1:9">
      <c r="A4" s="5">
        <v>17951951607</v>
      </c>
      <c r="B4" s="6">
        <v>44723</v>
      </c>
      <c r="C4" s="6">
        <v>44732</v>
      </c>
      <c r="D4" s="4">
        <v>3933</v>
      </c>
      <c r="E4" s="4" t="str">
        <f>VLOOKUP(A4,HOP!A:L,12,0)</f>
        <v>3933.00</v>
      </c>
      <c r="F4" s="4" t="str">
        <f>VLOOKUP(A4,HOP!A:C,3,0)</f>
        <v>2555157</v>
      </c>
      <c r="G4" s="4">
        <f t="shared" si="0"/>
        <v>0</v>
      </c>
      <c r="H4" s="4" t="str">
        <f t="shared" si="1"/>
        <v>，2555157</v>
      </c>
      <c r="I4" s="4" t="str">
        <f>VLOOKUP(A4,HOP!A:U,21,0)</f>
        <v>直采</v>
      </c>
    </row>
    <row r="5" s="4" customFormat="1" spans="1:9">
      <c r="A5" s="5">
        <v>17968781805</v>
      </c>
      <c r="B5" s="6">
        <v>44730</v>
      </c>
      <c r="C5" s="6">
        <v>44732</v>
      </c>
      <c r="D5" s="4">
        <v>2298</v>
      </c>
      <c r="E5" s="4" t="str">
        <f>VLOOKUP(A5,HOP!A:L,12,0)</f>
        <v>2298.00</v>
      </c>
      <c r="F5" s="4" t="str">
        <f>VLOOKUP(A5,HOP!A:C,3,0)</f>
        <v>2558586</v>
      </c>
      <c r="G5" s="4">
        <f t="shared" si="0"/>
        <v>0</v>
      </c>
      <c r="H5" s="4" t="str">
        <f t="shared" si="1"/>
        <v>，2558586</v>
      </c>
      <c r="I5" s="4" t="str">
        <f>VLOOKUP(A5,HOP!A:U,21,0)</f>
        <v>直采</v>
      </c>
    </row>
    <row r="6" s="4" customFormat="1" spans="1:9">
      <c r="A6" s="5">
        <v>17976536227</v>
      </c>
      <c r="B6" s="6">
        <v>44730</v>
      </c>
      <c r="C6" s="6">
        <v>44732</v>
      </c>
      <c r="D6" s="4">
        <v>1704</v>
      </c>
      <c r="E6" s="4" t="str">
        <f>VLOOKUP(A6,HOP!A:L,12,0)</f>
        <v>1704.00</v>
      </c>
      <c r="F6" s="4" t="str">
        <f>VLOOKUP(A6,HOP!A:C,3,0)</f>
        <v>2560299</v>
      </c>
      <c r="G6" s="4">
        <f t="shared" si="0"/>
        <v>0</v>
      </c>
      <c r="H6" s="4" t="str">
        <f t="shared" si="1"/>
        <v>，2560299</v>
      </c>
      <c r="I6" s="4" t="str">
        <f>VLOOKUP(A6,HOP!A:U,21,0)</f>
        <v>直采</v>
      </c>
    </row>
    <row r="7" s="4" customFormat="1" spans="1:9">
      <c r="A7" s="5">
        <v>17985679686</v>
      </c>
      <c r="B7" s="6">
        <v>44731</v>
      </c>
      <c r="C7" s="6">
        <v>44732</v>
      </c>
      <c r="D7" s="4">
        <v>1184</v>
      </c>
      <c r="E7" s="4" t="str">
        <f>VLOOKUP(A7,HOP!A:L,12,0)</f>
        <v>1184.00</v>
      </c>
      <c r="F7" s="4" t="str">
        <f>VLOOKUP(A7,HOP!A:C,3,0)</f>
        <v>2562584</v>
      </c>
      <c r="G7" s="4">
        <f t="shared" si="0"/>
        <v>0</v>
      </c>
      <c r="H7" s="4" t="str">
        <f t="shared" si="1"/>
        <v>，2562584</v>
      </c>
      <c r="I7" s="4" t="str">
        <f>VLOOKUP(A7,HOP!A:U,21,0)</f>
        <v>直采</v>
      </c>
    </row>
    <row r="8" s="4" customFormat="1" hidden="1" spans="1:9">
      <c r="A8" s="5">
        <v>18017929598</v>
      </c>
      <c r="B8" s="6">
        <v>44730</v>
      </c>
      <c r="C8" s="6">
        <v>44732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18027899161</v>
      </c>
      <c r="B9" s="6">
        <v>44729</v>
      </c>
      <c r="C9" s="6">
        <v>44732</v>
      </c>
      <c r="D9" s="4">
        <v>3822</v>
      </c>
      <c r="E9" s="4" t="str">
        <f>VLOOKUP(A9,HOP!A:L,12,0)</f>
        <v>3822.00</v>
      </c>
      <c r="F9" s="4" t="str">
        <f>VLOOKUP(A9,HOP!A:C,3,0)</f>
        <v>2570900</v>
      </c>
      <c r="G9" s="4">
        <f t="shared" si="0"/>
        <v>0</v>
      </c>
      <c r="H9" s="4" t="str">
        <f t="shared" si="1"/>
        <v>，2570900</v>
      </c>
      <c r="I9" s="4" t="str">
        <f>VLOOKUP(A9,HOP!A:U,21,0)</f>
        <v>直采</v>
      </c>
    </row>
    <row r="10" s="4" customFormat="1" spans="1:9">
      <c r="A10" s="5">
        <v>18034713197</v>
      </c>
      <c r="B10" s="6">
        <v>44729</v>
      </c>
      <c r="C10" s="6">
        <v>44732</v>
      </c>
      <c r="D10" s="4">
        <v>336</v>
      </c>
      <c r="E10" s="4" t="str">
        <f>VLOOKUP(A10,HOP!A:L,12,0)</f>
        <v>336.00</v>
      </c>
      <c r="F10" s="4" t="str">
        <f>VLOOKUP(A10,HOP!A:C,3,0)</f>
        <v>2572608</v>
      </c>
      <c r="G10" s="4">
        <f t="shared" si="0"/>
        <v>0</v>
      </c>
      <c r="H10" s="4" t="str">
        <f t="shared" si="1"/>
        <v>，2572608</v>
      </c>
      <c r="I10" s="4" t="str">
        <f>VLOOKUP(A10,HOP!A:U,21,0)</f>
        <v>直采</v>
      </c>
    </row>
    <row r="11" s="4" customFormat="1" spans="1:9">
      <c r="A11" s="5">
        <v>18060349408</v>
      </c>
      <c r="B11" s="6">
        <v>44726</v>
      </c>
      <c r="C11" s="6">
        <v>44732</v>
      </c>
      <c r="D11" s="4">
        <v>2766</v>
      </c>
      <c r="E11" s="4" t="str">
        <f>VLOOKUP(A11,HOP!A:L,12,0)</f>
        <v>2766.00</v>
      </c>
      <c r="F11" s="4" t="str">
        <f>VLOOKUP(A11,HOP!A:C,3,0)</f>
        <v>2578322</v>
      </c>
      <c r="G11" s="4">
        <f t="shared" si="0"/>
        <v>0</v>
      </c>
      <c r="H11" s="4" t="str">
        <f t="shared" si="1"/>
        <v>，2578322</v>
      </c>
      <c r="I11" s="4" t="str">
        <f>VLOOKUP(A11,HOP!A:U,21,0)</f>
        <v>直采</v>
      </c>
    </row>
    <row r="12" s="4" customFormat="1" spans="1:9">
      <c r="A12" s="5">
        <v>18072162605</v>
      </c>
      <c r="B12" s="6">
        <v>44729</v>
      </c>
      <c r="C12" s="6">
        <v>44732</v>
      </c>
      <c r="D12" s="4">
        <v>1620</v>
      </c>
      <c r="E12" s="4" t="str">
        <f>VLOOKUP(A12,HOP!A:L,12,0)</f>
        <v>1620.00</v>
      </c>
      <c r="F12" s="4" t="str">
        <f>VLOOKUP(A12,HOP!A:C,3,0)</f>
        <v>2580905</v>
      </c>
      <c r="G12" s="4">
        <f t="shared" si="0"/>
        <v>0</v>
      </c>
      <c r="H12" s="4" t="str">
        <f t="shared" si="1"/>
        <v>，2580905</v>
      </c>
      <c r="I12" s="4" t="str">
        <f>VLOOKUP(A12,HOP!A:U,21,0)</f>
        <v>直采</v>
      </c>
    </row>
    <row r="13" s="4" customFormat="1" spans="1:9">
      <c r="A13" s="5">
        <v>18072205768</v>
      </c>
      <c r="B13" s="6">
        <v>44729</v>
      </c>
      <c r="C13" s="6">
        <v>44732</v>
      </c>
      <c r="D13" s="4">
        <v>1620</v>
      </c>
      <c r="E13" s="4" t="str">
        <f>VLOOKUP(A13,HOP!A:L,12,0)</f>
        <v>1620.00</v>
      </c>
      <c r="F13" s="4" t="str">
        <f>VLOOKUP(A13,HOP!A:C,3,0)</f>
        <v>2580917</v>
      </c>
      <c r="G13" s="4">
        <f t="shared" si="0"/>
        <v>0</v>
      </c>
      <c r="H13" s="4" t="str">
        <f t="shared" si="1"/>
        <v>，2580917</v>
      </c>
      <c r="I13" s="4" t="str">
        <f>VLOOKUP(A13,HOP!A:U,21,0)</f>
        <v>直采</v>
      </c>
    </row>
    <row r="14" s="4" customFormat="1" spans="1:9">
      <c r="A14" s="5">
        <v>18075541506</v>
      </c>
      <c r="B14" s="6">
        <v>44731</v>
      </c>
      <c r="C14" s="6">
        <v>44732</v>
      </c>
      <c r="D14" s="4">
        <v>330</v>
      </c>
      <c r="E14" s="4" t="str">
        <f>VLOOKUP(A14,HOP!A:L,12,0)</f>
        <v>330.00</v>
      </c>
      <c r="F14" s="4" t="str">
        <f>VLOOKUP(A14,HOP!A:C,3,0)</f>
        <v>2581313</v>
      </c>
      <c r="G14" s="4">
        <f t="shared" si="0"/>
        <v>0</v>
      </c>
      <c r="H14" s="4" t="str">
        <f t="shared" si="1"/>
        <v>，2581313</v>
      </c>
      <c r="I14" s="4" t="str">
        <f>VLOOKUP(A14,HOP!A:U,21,0)</f>
        <v>直采</v>
      </c>
    </row>
    <row r="15" s="4" customFormat="1" spans="1:9">
      <c r="A15" s="5">
        <v>18077149906</v>
      </c>
      <c r="B15" s="6">
        <v>44731</v>
      </c>
      <c r="C15" s="6">
        <v>44732</v>
      </c>
      <c r="D15" s="4">
        <v>1008</v>
      </c>
      <c r="E15" s="4" t="str">
        <f>VLOOKUP(A15,HOP!A:L,12,0)</f>
        <v>1008.00</v>
      </c>
      <c r="F15" s="4" t="str">
        <f>VLOOKUP(A15,HOP!A:C,3,0)</f>
        <v>2581934</v>
      </c>
      <c r="G15" s="4">
        <f t="shared" si="0"/>
        <v>0</v>
      </c>
      <c r="H15" s="4" t="str">
        <f t="shared" si="1"/>
        <v>，2581934</v>
      </c>
      <c r="I15" s="4" t="str">
        <f>VLOOKUP(A15,HOP!A:U,21,0)</f>
        <v>直采</v>
      </c>
    </row>
    <row r="16" s="4" customFormat="1" spans="1:9">
      <c r="A16" s="5">
        <v>18079968002</v>
      </c>
      <c r="B16" s="6">
        <v>44731</v>
      </c>
      <c r="C16" s="6">
        <v>44732</v>
      </c>
      <c r="D16" s="4">
        <v>490</v>
      </c>
      <c r="E16" s="4" t="str">
        <f>VLOOKUP(A16,HOP!A:L,12,0)</f>
        <v>490.00</v>
      </c>
      <c r="F16" s="4" t="str">
        <f>VLOOKUP(A16,HOP!A:C,3,0)</f>
        <v>2582470</v>
      </c>
      <c r="G16" s="4">
        <f t="shared" si="0"/>
        <v>0</v>
      </c>
      <c r="H16" s="4" t="str">
        <f t="shared" si="1"/>
        <v>，2582470</v>
      </c>
      <c r="I16" s="4" t="str">
        <f>VLOOKUP(A16,HOP!A:U,21,0)</f>
        <v>直采</v>
      </c>
    </row>
    <row r="17" s="4" customFormat="1" spans="1:9">
      <c r="A17" s="5">
        <v>18081093170</v>
      </c>
      <c r="B17" s="6">
        <v>44729</v>
      </c>
      <c r="C17" s="6">
        <v>44732</v>
      </c>
      <c r="D17" s="4">
        <v>1620</v>
      </c>
      <c r="E17" s="4" t="str">
        <f>VLOOKUP(A17,HOP!A:L,12,0)</f>
        <v>1620.00</v>
      </c>
      <c r="F17" s="4" t="str">
        <f>VLOOKUP(A17,HOP!A:C,3,0)</f>
        <v>2582893</v>
      </c>
      <c r="G17" s="4">
        <f t="shared" si="0"/>
        <v>0</v>
      </c>
      <c r="H17" s="4" t="str">
        <f t="shared" si="1"/>
        <v>，2582893</v>
      </c>
      <c r="I17" s="4" t="str">
        <f>VLOOKUP(A17,HOP!A:U,21,0)</f>
        <v>直采</v>
      </c>
    </row>
    <row r="18" s="4" customFormat="1" spans="1:9">
      <c r="A18" s="5">
        <v>18081275306</v>
      </c>
      <c r="B18" s="6">
        <v>44730</v>
      </c>
      <c r="C18" s="6">
        <v>44732</v>
      </c>
      <c r="D18" s="4">
        <v>4664</v>
      </c>
      <c r="E18" s="4" t="str">
        <f>VLOOKUP(A18,HOP!A:L,12,0)</f>
        <v>4664.00</v>
      </c>
      <c r="F18" s="4" t="str">
        <f>VLOOKUP(A18,HOP!A:C,3,0)</f>
        <v>2582963</v>
      </c>
      <c r="G18" s="4">
        <f t="shared" si="0"/>
        <v>0</v>
      </c>
      <c r="H18" s="4" t="str">
        <f t="shared" si="1"/>
        <v>，2582963</v>
      </c>
      <c r="I18" s="4" t="str">
        <f>VLOOKUP(A18,HOP!A:U,21,0)</f>
        <v>直采</v>
      </c>
    </row>
    <row r="19" s="4" customFormat="1" spans="1:9">
      <c r="A19" s="5">
        <v>18088135524</v>
      </c>
      <c r="B19" s="6">
        <v>44728</v>
      </c>
      <c r="C19" s="6">
        <v>44732</v>
      </c>
      <c r="D19" s="4">
        <v>3186</v>
      </c>
      <c r="E19" s="4" t="str">
        <f>VLOOKUP(A19,HOP!A:L,12,0)</f>
        <v>3186.00</v>
      </c>
      <c r="F19" s="4" t="str">
        <f>VLOOKUP(A19,HOP!A:C,3,0)</f>
        <v>2584760</v>
      </c>
      <c r="G19" s="4">
        <f t="shared" si="0"/>
        <v>0</v>
      </c>
      <c r="H19" s="4" t="str">
        <f t="shared" si="1"/>
        <v>，2584760</v>
      </c>
      <c r="I19" s="4" t="str">
        <f>VLOOKUP(A19,HOP!A:U,21,0)</f>
        <v>直采</v>
      </c>
    </row>
    <row r="20" s="4" customFormat="1" spans="1:9">
      <c r="A20" s="5">
        <v>18089216105</v>
      </c>
      <c r="B20" s="6">
        <v>44730</v>
      </c>
      <c r="C20" s="6">
        <v>44732</v>
      </c>
      <c r="D20" s="4">
        <v>1200</v>
      </c>
      <c r="E20" s="4" t="str">
        <f>VLOOKUP(A20,HOP!A:L,12,0)</f>
        <v>1200.00</v>
      </c>
      <c r="F20" s="4" t="str">
        <f>VLOOKUP(A20,HOP!A:C,3,0)</f>
        <v>2585153</v>
      </c>
      <c r="G20" s="4">
        <f t="shared" si="0"/>
        <v>0</v>
      </c>
      <c r="H20" s="4" t="str">
        <f t="shared" si="1"/>
        <v>，2585153</v>
      </c>
      <c r="I20" s="4" t="str">
        <f>VLOOKUP(A20,HOP!A:U,21,0)</f>
        <v>直采</v>
      </c>
    </row>
    <row r="21" s="4" customFormat="1" spans="1:9">
      <c r="A21" s="5">
        <v>18097706343</v>
      </c>
      <c r="B21" s="6">
        <v>44730</v>
      </c>
      <c r="C21" s="6">
        <v>44732</v>
      </c>
      <c r="D21" s="4">
        <v>1800</v>
      </c>
      <c r="E21" s="4" t="str">
        <f>VLOOKUP(A21,HOP!A:L,12,0)</f>
        <v>1800.00</v>
      </c>
      <c r="F21" s="4" t="str">
        <f>VLOOKUP(A21,HOP!A:C,3,0)</f>
        <v>2586892</v>
      </c>
      <c r="G21" s="4">
        <f t="shared" si="0"/>
        <v>0</v>
      </c>
      <c r="H21" s="4" t="str">
        <f t="shared" si="1"/>
        <v>，2586892</v>
      </c>
      <c r="I21" s="4" t="str">
        <f>VLOOKUP(A21,HOP!A:U,21,0)</f>
        <v>直采</v>
      </c>
    </row>
    <row r="22" s="4" customFormat="1" spans="1:9">
      <c r="A22" s="5">
        <v>18109388698</v>
      </c>
      <c r="B22" s="6">
        <v>44730</v>
      </c>
      <c r="C22" s="6">
        <v>44732</v>
      </c>
      <c r="D22" s="4">
        <v>888</v>
      </c>
      <c r="E22" s="4" t="str">
        <f>VLOOKUP(A22,HOP!A:L,12,0)</f>
        <v>888.00</v>
      </c>
      <c r="F22" s="4" t="str">
        <f>VLOOKUP(A22,HOP!A:C,3,0)</f>
        <v>2589075</v>
      </c>
      <c r="G22" s="4">
        <f t="shared" si="0"/>
        <v>0</v>
      </c>
      <c r="H22" s="4" t="str">
        <f t="shared" si="1"/>
        <v>，2589075</v>
      </c>
      <c r="I22" s="4" t="str">
        <f>VLOOKUP(A22,HOP!A:U,21,0)</f>
        <v>直采</v>
      </c>
    </row>
    <row r="23" s="4" customFormat="1" spans="1:9">
      <c r="A23" s="5">
        <v>18113718221</v>
      </c>
      <c r="B23" s="6">
        <v>44730</v>
      </c>
      <c r="C23" s="6">
        <v>44732</v>
      </c>
      <c r="D23" s="4">
        <v>2907</v>
      </c>
      <c r="E23" s="4" t="str">
        <f>VLOOKUP(A23,HOP!A:L,12,0)</f>
        <v>2907.00</v>
      </c>
      <c r="F23" s="4" t="str">
        <f>VLOOKUP(A23,HOP!A:C,3,0)</f>
        <v>2589487</v>
      </c>
      <c r="G23" s="4">
        <f t="shared" si="0"/>
        <v>0</v>
      </c>
      <c r="H23" s="4" t="str">
        <f t="shared" si="1"/>
        <v>，2589487</v>
      </c>
      <c r="I23" s="4" t="str">
        <f>VLOOKUP(A23,HOP!A:U,21,0)</f>
        <v>直采</v>
      </c>
    </row>
    <row r="24" s="4" customFormat="1" spans="1:9">
      <c r="A24" s="5">
        <v>18119328519</v>
      </c>
      <c r="B24" s="6">
        <v>44730</v>
      </c>
      <c r="C24" s="6">
        <v>44732</v>
      </c>
      <c r="D24" s="4">
        <v>548</v>
      </c>
      <c r="E24" s="4" t="str">
        <f>VLOOKUP(A24,HOP!A:L,12,0)</f>
        <v>548.00</v>
      </c>
      <c r="F24" s="4" t="str">
        <f>VLOOKUP(A24,HOP!A:C,3,0)</f>
        <v>2590443</v>
      </c>
      <c r="G24" s="4">
        <f t="shared" si="0"/>
        <v>0</v>
      </c>
      <c r="H24" s="4" t="str">
        <f t="shared" si="1"/>
        <v>，2590443</v>
      </c>
      <c r="I24" s="4" t="str">
        <f>VLOOKUP(A24,HOP!A:U,21,0)</f>
        <v>直采</v>
      </c>
    </row>
    <row r="25" s="4" customFormat="1" spans="1:9">
      <c r="A25" s="5">
        <v>18120420753</v>
      </c>
      <c r="B25" s="6">
        <v>44728</v>
      </c>
      <c r="C25" s="6">
        <v>44732</v>
      </c>
      <c r="D25" s="4">
        <v>2880</v>
      </c>
      <c r="E25" s="4" t="str">
        <f>VLOOKUP(A25,HOP!A:L,12,0)</f>
        <v>2880.00</v>
      </c>
      <c r="F25" s="4" t="str">
        <f>VLOOKUP(A25,HOP!A:C,3,0)</f>
        <v>2590723</v>
      </c>
      <c r="G25" s="4">
        <f t="shared" si="0"/>
        <v>0</v>
      </c>
      <c r="H25" s="4" t="str">
        <f t="shared" si="1"/>
        <v>，2590723</v>
      </c>
      <c r="I25" s="4" t="str">
        <f>VLOOKUP(A25,HOP!A:U,21,0)</f>
        <v>直采</v>
      </c>
    </row>
    <row r="26" s="4" customFormat="1" spans="1:9">
      <c r="A26" s="5">
        <v>18121039859</v>
      </c>
      <c r="B26" s="6">
        <v>44730</v>
      </c>
      <c r="C26" s="6">
        <v>44732</v>
      </c>
      <c r="D26" s="4">
        <v>1576</v>
      </c>
      <c r="E26" s="4" t="str">
        <f>VLOOKUP(A26,HOP!A:L,12,0)</f>
        <v>1576.00</v>
      </c>
      <c r="F26" s="4" t="str">
        <f>VLOOKUP(A26,HOP!A:C,3,0)</f>
        <v>2590906</v>
      </c>
      <c r="G26" s="4">
        <f t="shared" si="0"/>
        <v>0</v>
      </c>
      <c r="H26" s="4" t="str">
        <f t="shared" si="1"/>
        <v>，2590906</v>
      </c>
      <c r="I26" s="4" t="str">
        <f>VLOOKUP(A26,HOP!A:U,21,0)</f>
        <v>直采</v>
      </c>
    </row>
    <row r="27" s="4" customFormat="1" spans="1:9">
      <c r="A27" s="5">
        <v>18124384824</v>
      </c>
      <c r="B27" s="6">
        <v>44730</v>
      </c>
      <c r="C27" s="6">
        <v>44732</v>
      </c>
      <c r="D27" s="4">
        <v>2552</v>
      </c>
      <c r="E27" s="4" t="str">
        <f>VLOOKUP(A27,HOP!A:L,12,0)</f>
        <v>2552.00</v>
      </c>
      <c r="F27" s="4" t="str">
        <f>VLOOKUP(A27,HOP!A:C,3,0)</f>
        <v>2591530</v>
      </c>
      <c r="G27" s="4">
        <f t="shared" si="0"/>
        <v>0</v>
      </c>
      <c r="H27" s="4" t="str">
        <f t="shared" si="1"/>
        <v>，2591530</v>
      </c>
      <c r="I27" s="4" t="str">
        <f>VLOOKUP(A27,HOP!A:U,21,0)</f>
        <v>直采</v>
      </c>
    </row>
    <row r="28" s="4" customFormat="1" spans="1:9">
      <c r="A28" s="5">
        <v>18124847522</v>
      </c>
      <c r="B28" s="6">
        <v>44731</v>
      </c>
      <c r="C28" s="6">
        <v>44732</v>
      </c>
      <c r="D28" s="4">
        <v>293</v>
      </c>
      <c r="E28" s="4" t="str">
        <f>VLOOKUP(A28,HOP!A:L,12,0)</f>
        <v>293.00</v>
      </c>
      <c r="F28" s="4" t="str">
        <f>VLOOKUP(A28,HOP!A:C,3,0)</f>
        <v>2591639</v>
      </c>
      <c r="G28" s="4">
        <f t="shared" si="0"/>
        <v>0</v>
      </c>
      <c r="H28" s="4" t="str">
        <f t="shared" si="1"/>
        <v>，2591639</v>
      </c>
      <c r="I28" s="4" t="str">
        <f>VLOOKUP(A28,HOP!A:U,21,0)</f>
        <v>直采</v>
      </c>
    </row>
    <row r="29" s="4" customFormat="1" spans="1:9">
      <c r="A29" s="5">
        <v>18127364604</v>
      </c>
      <c r="B29" s="6">
        <v>44731</v>
      </c>
      <c r="C29" s="6">
        <v>44732</v>
      </c>
      <c r="D29" s="4">
        <v>990</v>
      </c>
      <c r="E29" s="4" t="str">
        <f>VLOOKUP(A29,HOP!A:L,12,0)</f>
        <v>990.00</v>
      </c>
      <c r="F29" s="4" t="str">
        <f>VLOOKUP(A29,HOP!A:C,3,0)</f>
        <v>2592126</v>
      </c>
      <c r="G29" s="4">
        <f t="shared" si="0"/>
        <v>0</v>
      </c>
      <c r="H29" s="4" t="str">
        <f t="shared" si="1"/>
        <v>，2592126</v>
      </c>
      <c r="I29" s="4" t="str">
        <f>VLOOKUP(A29,HOP!A:U,21,0)</f>
        <v>直采</v>
      </c>
    </row>
    <row r="30" s="4" customFormat="1" spans="1:9">
      <c r="A30" s="5">
        <v>18128851719</v>
      </c>
      <c r="B30" s="6">
        <v>44729</v>
      </c>
      <c r="C30" s="6">
        <v>44732</v>
      </c>
      <c r="D30" s="4">
        <v>1128</v>
      </c>
      <c r="E30" s="4" t="str">
        <f>VLOOKUP(A30,HOP!A:L,12,0)</f>
        <v>1128.00</v>
      </c>
      <c r="F30" s="4" t="str">
        <f>VLOOKUP(A30,HOP!A:C,3,0)</f>
        <v>2592621</v>
      </c>
      <c r="G30" s="4">
        <f t="shared" si="0"/>
        <v>0</v>
      </c>
      <c r="H30" s="4" t="str">
        <f t="shared" si="1"/>
        <v>，2592621</v>
      </c>
      <c r="I30" s="4" t="str">
        <f>VLOOKUP(A30,HOP!A:U,21,0)</f>
        <v>直采</v>
      </c>
    </row>
    <row r="31" s="4" customFormat="1" spans="1:9">
      <c r="A31" s="5">
        <v>18129688240</v>
      </c>
      <c r="B31" s="6">
        <v>44730</v>
      </c>
      <c r="C31" s="6">
        <v>44732</v>
      </c>
      <c r="D31" s="4">
        <v>1570</v>
      </c>
      <c r="E31" s="4" t="str">
        <f>VLOOKUP(A31,HOP!A:L,12,0)</f>
        <v>1570.00</v>
      </c>
      <c r="F31" s="4" t="str">
        <f>VLOOKUP(A31,HOP!A:C,3,0)</f>
        <v>2592835</v>
      </c>
      <c r="G31" s="4">
        <f t="shared" si="0"/>
        <v>0</v>
      </c>
      <c r="H31" s="4" t="str">
        <f t="shared" si="1"/>
        <v>，2592835</v>
      </c>
      <c r="I31" s="4" t="str">
        <f>VLOOKUP(A31,HOP!A:U,21,0)</f>
        <v>直采</v>
      </c>
    </row>
    <row r="32" s="4" customFormat="1" spans="1:9">
      <c r="A32" s="5">
        <v>18129696757</v>
      </c>
      <c r="B32" s="6">
        <v>44731</v>
      </c>
      <c r="C32" s="6">
        <v>44732</v>
      </c>
      <c r="D32" s="4">
        <v>350</v>
      </c>
      <c r="E32" s="4" t="str">
        <f>VLOOKUP(A32,HOP!A:L,12,0)</f>
        <v>350.00</v>
      </c>
      <c r="F32" s="4" t="str">
        <f>VLOOKUP(A32,HOP!A:C,3,0)</f>
        <v>2592839</v>
      </c>
      <c r="G32" s="4">
        <f t="shared" si="0"/>
        <v>0</v>
      </c>
      <c r="H32" s="4" t="str">
        <f t="shared" si="1"/>
        <v>，2592839</v>
      </c>
      <c r="I32" s="4" t="str">
        <f>VLOOKUP(A32,HOP!A:U,21,0)</f>
        <v>直采</v>
      </c>
    </row>
    <row r="33" s="4" customFormat="1" spans="1:9">
      <c r="A33" s="5">
        <v>18131786514</v>
      </c>
      <c r="B33" s="6">
        <v>44731</v>
      </c>
      <c r="C33" s="6">
        <v>44732</v>
      </c>
      <c r="D33" s="4">
        <v>998</v>
      </c>
      <c r="E33" s="4" t="str">
        <f>VLOOKUP(A33,HOP!A:L,12,0)</f>
        <v>998.00</v>
      </c>
      <c r="F33" s="4" t="str">
        <f>VLOOKUP(A33,HOP!A:C,3,0)</f>
        <v>2593017</v>
      </c>
      <c r="G33" s="4">
        <f t="shared" si="0"/>
        <v>0</v>
      </c>
      <c r="H33" s="4" t="str">
        <f t="shared" si="1"/>
        <v>，2593017</v>
      </c>
      <c r="I33" s="4" t="str">
        <f>VLOOKUP(A33,HOP!A:U,21,0)</f>
        <v>直采</v>
      </c>
    </row>
    <row r="34" s="4" customFormat="1" spans="1:9">
      <c r="A34" s="5">
        <v>18136450542</v>
      </c>
      <c r="B34" s="6">
        <v>44729</v>
      </c>
      <c r="C34" s="6">
        <v>44732</v>
      </c>
      <c r="D34" s="4">
        <v>538</v>
      </c>
      <c r="E34" s="4" t="str">
        <f>VLOOKUP(A34,HOP!A:L,12,0)</f>
        <v>538.00</v>
      </c>
      <c r="F34" s="4" t="str">
        <f>VLOOKUP(A34,HOP!A:C,3,0)</f>
        <v>2593611</v>
      </c>
      <c r="G34" s="4">
        <f t="shared" si="0"/>
        <v>0</v>
      </c>
      <c r="H34" s="4" t="str">
        <f t="shared" si="1"/>
        <v>，2593611</v>
      </c>
      <c r="I34" s="4" t="str">
        <f>VLOOKUP(A34,HOP!A:U,21,0)</f>
        <v>直采</v>
      </c>
    </row>
    <row r="35" s="4" customFormat="1" spans="1:9">
      <c r="A35" s="5">
        <v>18137107954</v>
      </c>
      <c r="B35" s="6">
        <v>44730</v>
      </c>
      <c r="C35" s="6">
        <v>44732</v>
      </c>
      <c r="D35" s="4">
        <v>704</v>
      </c>
      <c r="E35" s="4" t="str">
        <f>VLOOKUP(A35,HOP!A:L,12,0)</f>
        <v>704.00</v>
      </c>
      <c r="F35" s="4" t="str">
        <f>VLOOKUP(A35,HOP!A:C,3,0)</f>
        <v>2593817</v>
      </c>
      <c r="G35" s="4">
        <f t="shared" si="0"/>
        <v>0</v>
      </c>
      <c r="H35" s="4" t="str">
        <f t="shared" si="1"/>
        <v>，2593817</v>
      </c>
      <c r="I35" s="4" t="str">
        <f>VLOOKUP(A35,HOP!A:U,21,0)</f>
        <v>直采</v>
      </c>
    </row>
    <row r="36" s="4" customFormat="1" spans="1:9">
      <c r="A36" s="5">
        <v>18137315242</v>
      </c>
      <c r="B36" s="6">
        <v>44730</v>
      </c>
      <c r="C36" s="6">
        <v>44732</v>
      </c>
      <c r="D36" s="4">
        <v>2296</v>
      </c>
      <c r="E36" s="4" t="str">
        <f>VLOOKUP(A36,HOP!A:L,12,0)</f>
        <v>2296.00</v>
      </c>
      <c r="F36" s="4" t="str">
        <f>VLOOKUP(A36,HOP!A:C,3,0)</f>
        <v>2593843</v>
      </c>
      <c r="G36" s="4">
        <f t="shared" si="0"/>
        <v>0</v>
      </c>
      <c r="H36" s="4" t="str">
        <f t="shared" si="1"/>
        <v>，2593843</v>
      </c>
      <c r="I36" s="4" t="str">
        <f>VLOOKUP(A36,HOP!A:U,21,0)</f>
        <v>直采</v>
      </c>
    </row>
    <row r="37" s="4" customFormat="1" spans="1:9">
      <c r="A37" s="5">
        <v>18137933669</v>
      </c>
      <c r="B37" s="6">
        <v>44729</v>
      </c>
      <c r="C37" s="6">
        <v>44732</v>
      </c>
      <c r="D37" s="4">
        <v>1404</v>
      </c>
      <c r="E37" s="4" t="str">
        <f>VLOOKUP(A37,HOP!A:L,12,0)</f>
        <v>1404.00</v>
      </c>
      <c r="F37" s="4" t="str">
        <f>VLOOKUP(A37,HOP!A:C,3,0)</f>
        <v>2593934</v>
      </c>
      <c r="G37" s="4">
        <f t="shared" si="0"/>
        <v>0</v>
      </c>
      <c r="H37" s="4" t="str">
        <f t="shared" si="1"/>
        <v>，2593934</v>
      </c>
      <c r="I37" s="4" t="str">
        <f>VLOOKUP(A37,HOP!A:U,21,0)</f>
        <v>直采</v>
      </c>
    </row>
    <row r="38" s="4" customFormat="1" spans="1:9">
      <c r="A38" s="5">
        <v>18141939629</v>
      </c>
      <c r="B38" s="6">
        <v>44731</v>
      </c>
      <c r="C38" s="6">
        <v>44732</v>
      </c>
      <c r="D38" s="4">
        <v>251</v>
      </c>
      <c r="E38" s="4" t="str">
        <f>VLOOKUP(A38,HOP!A:L,12,0)</f>
        <v>251.00</v>
      </c>
      <c r="F38" s="4" t="str">
        <f>VLOOKUP(A38,HOP!A:C,3,0)</f>
        <v>2594443</v>
      </c>
      <c r="G38" s="4">
        <f t="shared" si="0"/>
        <v>0</v>
      </c>
      <c r="H38" s="4" t="str">
        <f t="shared" si="1"/>
        <v>，2594443</v>
      </c>
      <c r="I38" s="4" t="str">
        <f>VLOOKUP(A38,HOP!A:U,21,0)</f>
        <v>直采</v>
      </c>
    </row>
    <row r="39" s="4" customFormat="1" spans="1:9">
      <c r="A39" s="5">
        <v>18142557566</v>
      </c>
      <c r="B39" s="6">
        <v>44730</v>
      </c>
      <c r="C39" s="6">
        <v>44732</v>
      </c>
      <c r="D39" s="4">
        <v>386</v>
      </c>
      <c r="E39" s="4" t="str">
        <f>VLOOKUP(A39,HOP!A:L,12,0)</f>
        <v>386.00</v>
      </c>
      <c r="F39" s="4" t="str">
        <f>VLOOKUP(A39,HOP!A:C,3,0)</f>
        <v>2594558</v>
      </c>
      <c r="G39" s="4">
        <f t="shared" si="0"/>
        <v>0</v>
      </c>
      <c r="H39" s="4" t="str">
        <f t="shared" si="1"/>
        <v>，2594558</v>
      </c>
      <c r="I39" s="4" t="str">
        <f>VLOOKUP(A39,HOP!A:U,21,0)</f>
        <v>直采</v>
      </c>
    </row>
    <row r="40" s="4" customFormat="1" spans="1:9">
      <c r="A40" s="5">
        <v>18142652581</v>
      </c>
      <c r="B40" s="6">
        <v>44731</v>
      </c>
      <c r="C40" s="6">
        <v>44732</v>
      </c>
      <c r="D40" s="4">
        <v>251</v>
      </c>
      <c r="E40" s="4" t="str">
        <f>VLOOKUP(A40,HOP!A:L,12,0)</f>
        <v>251.00</v>
      </c>
      <c r="F40" s="4" t="str">
        <f>VLOOKUP(A40,HOP!A:C,3,0)</f>
        <v>2594582</v>
      </c>
      <c r="G40" s="4">
        <f t="shared" si="0"/>
        <v>0</v>
      </c>
      <c r="H40" s="4" t="str">
        <f t="shared" si="1"/>
        <v>，2594582</v>
      </c>
      <c r="I40" s="4" t="str">
        <f>VLOOKUP(A40,HOP!A:U,21,0)</f>
        <v>直采</v>
      </c>
    </row>
    <row r="41" s="4" customFormat="1" spans="1:9">
      <c r="A41" s="5">
        <v>18147134189</v>
      </c>
      <c r="B41" s="6">
        <v>44730</v>
      </c>
      <c r="C41" s="6">
        <v>44732</v>
      </c>
      <c r="D41" s="4">
        <v>1850</v>
      </c>
      <c r="E41" s="4" t="str">
        <f>VLOOKUP(A41,HOP!A:L,12,0)</f>
        <v>1850.00</v>
      </c>
      <c r="F41" s="4" t="str">
        <f>VLOOKUP(A41,HOP!A:C,3,0)</f>
        <v>2595402</v>
      </c>
      <c r="G41" s="4">
        <f t="shared" si="0"/>
        <v>0</v>
      </c>
      <c r="H41" s="4" t="str">
        <f t="shared" si="1"/>
        <v>，2595402</v>
      </c>
      <c r="I41" s="4" t="str">
        <f>VLOOKUP(A41,HOP!A:U,21,0)</f>
        <v>直采</v>
      </c>
    </row>
    <row r="42" s="4" customFormat="1" hidden="1" spans="1:9">
      <c r="A42" s="5">
        <v>18149667652</v>
      </c>
      <c r="B42" s="6">
        <v>44730</v>
      </c>
      <c r="C42" s="6">
        <v>44732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9">
      <c r="A43" s="5">
        <v>18151268026</v>
      </c>
      <c r="B43" s="6">
        <v>44731</v>
      </c>
      <c r="C43" s="6">
        <v>44732</v>
      </c>
      <c r="D43" s="4">
        <v>470</v>
      </c>
      <c r="E43" s="4" t="str">
        <f>VLOOKUP(A43,HOP!A:L,12,0)</f>
        <v>470.00</v>
      </c>
      <c r="F43" s="4" t="str">
        <f>VLOOKUP(A43,HOP!A:C,3,0)</f>
        <v>2596033</v>
      </c>
      <c r="G43" s="4">
        <f t="shared" si="0"/>
        <v>0</v>
      </c>
      <c r="H43" s="4" t="str">
        <f t="shared" si="1"/>
        <v>，2596033</v>
      </c>
      <c r="I43" s="4" t="str">
        <f>VLOOKUP(A43,HOP!A:U,21,0)</f>
        <v>直采</v>
      </c>
    </row>
    <row r="44" s="4" customFormat="1" hidden="1" spans="1:9">
      <c r="A44" s="5">
        <v>18153649276</v>
      </c>
      <c r="B44" s="6">
        <v>44731</v>
      </c>
      <c r="C44" s="6">
        <v>44732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spans="1:9">
      <c r="A45" s="5">
        <v>18154072523</v>
      </c>
      <c r="B45" s="6">
        <v>44731</v>
      </c>
      <c r="C45" s="6">
        <v>44732</v>
      </c>
      <c r="D45" s="4">
        <v>808</v>
      </c>
      <c r="E45" s="4" t="str">
        <f>VLOOKUP(A45,HOP!A:L,12,0)</f>
        <v>808.00</v>
      </c>
      <c r="F45" s="4" t="str">
        <f>VLOOKUP(A45,HOP!A:C,3,0)</f>
        <v>2596370</v>
      </c>
      <c r="G45" s="4">
        <f t="shared" si="0"/>
        <v>0</v>
      </c>
      <c r="H45" s="4" t="str">
        <f t="shared" si="1"/>
        <v>，2596370</v>
      </c>
      <c r="I45" s="4" t="str">
        <f>VLOOKUP(A45,HOP!A:U,21,0)</f>
        <v>直采</v>
      </c>
    </row>
    <row r="47" spans="4:4">
      <c r="D47" s="4">
        <f>SUM(D2:D46)</f>
        <v>63191</v>
      </c>
    </row>
    <row r="53" spans="1:1">
      <c r="A53" s="4" t="s">
        <v>273</v>
      </c>
    </row>
    <row r="54" spans="1:1">
      <c r="A54" s="4" t="s">
        <v>274</v>
      </c>
    </row>
    <row r="55" spans="1:1">
      <c r="A55" s="4" t="s">
        <v>275</v>
      </c>
    </row>
  </sheetData>
  <autoFilter ref="A1:XFD47">
    <filterColumn colId="3">
      <filters blank="1">
        <filter val="350"/>
        <filter val="490"/>
        <filter val="990"/>
        <filter val="1850"/>
        <filter val="251"/>
        <filter val="63191"/>
        <filter val="2552"/>
        <filter val="293"/>
        <filter val="2296"/>
        <filter val="998"/>
        <filter val="2298"/>
        <filter val="1620"/>
        <filter val="3822"/>
        <filter val="4664"/>
        <filter val="2766"/>
        <filter val="1128"/>
        <filter val="330"/>
        <filter val="470"/>
        <filter val="1570"/>
        <filter val="2572"/>
        <filter val="3933"/>
        <filter val="336"/>
        <filter val="1576"/>
        <filter val="538"/>
        <filter val="1200"/>
        <filter val="1400"/>
        <filter val="1800"/>
        <filter val="2880"/>
        <filter val="704"/>
        <filter val="1184"/>
        <filter val="1404"/>
        <filter val="1704"/>
        <filter val="386"/>
        <filter val="3186"/>
        <filter val="2907"/>
        <filter val="548"/>
        <filter val="808"/>
        <filter val="888"/>
        <filter val="10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276</v>
      </c>
      <c r="B1" s="2" t="s">
        <v>277</v>
      </c>
      <c r="C1" s="2" t="s">
        <v>278</v>
      </c>
      <c r="D1" s="2" t="s">
        <v>279</v>
      </c>
      <c r="E1" s="2" t="s">
        <v>13</v>
      </c>
      <c r="F1" s="2" t="s">
        <v>5</v>
      </c>
      <c r="G1" s="2" t="s">
        <v>6</v>
      </c>
      <c r="H1" s="2" t="s">
        <v>280</v>
      </c>
      <c r="I1" s="2" t="s">
        <v>281</v>
      </c>
      <c r="J1" s="2" t="s">
        <v>282</v>
      </c>
      <c r="K1" s="2" t="s">
        <v>283</v>
      </c>
      <c r="L1" s="2" t="s">
        <v>284</v>
      </c>
      <c r="M1" s="2" t="s">
        <v>285</v>
      </c>
      <c r="N1" s="2" t="s">
        <v>286</v>
      </c>
      <c r="O1" s="2" t="s">
        <v>287</v>
      </c>
      <c r="P1" s="2" t="s">
        <v>288</v>
      </c>
      <c r="Q1" s="2" t="s">
        <v>289</v>
      </c>
      <c r="R1" s="2" t="s">
        <v>290</v>
      </c>
      <c r="S1" s="2" t="s">
        <v>291</v>
      </c>
      <c r="T1" s="2" t="s">
        <v>292</v>
      </c>
      <c r="U1" s="2" t="s">
        <v>293</v>
      </c>
    </row>
    <row r="2" s="1" customFormat="1" spans="1:21">
      <c r="A2" s="3">
        <v>17827403892</v>
      </c>
      <c r="B2" s="1" t="s">
        <v>294</v>
      </c>
      <c r="C2" s="1" t="s">
        <v>295</v>
      </c>
      <c r="D2" s="1" t="s">
        <v>296</v>
      </c>
      <c r="E2" s="1" t="s">
        <v>297</v>
      </c>
      <c r="F2" s="1" t="s">
        <v>298</v>
      </c>
      <c r="G2" s="1" t="s">
        <v>299</v>
      </c>
      <c r="H2" s="1" t="s">
        <v>300</v>
      </c>
      <c r="I2" s="1" t="s">
        <v>301</v>
      </c>
      <c r="J2" s="1" t="s">
        <v>302</v>
      </c>
      <c r="K2" s="1" t="s">
        <v>301</v>
      </c>
      <c r="L2" s="1" t="s">
        <v>301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307</v>
      </c>
      <c r="S2" s="1" t="s">
        <v>308</v>
      </c>
      <c r="T2" s="1" t="s">
        <v>309</v>
      </c>
      <c r="U2" s="1" t="s">
        <v>310</v>
      </c>
    </row>
    <row r="3" s="1" customFormat="1" spans="1:21">
      <c r="A3" s="3">
        <v>17848892278</v>
      </c>
      <c r="B3" s="1" t="s">
        <v>311</v>
      </c>
      <c r="C3" s="1" t="s">
        <v>312</v>
      </c>
      <c r="D3" s="1" t="s">
        <v>313</v>
      </c>
      <c r="E3" s="1" t="s">
        <v>314</v>
      </c>
      <c r="F3" s="1" t="s">
        <v>315</v>
      </c>
      <c r="G3" s="1" t="s">
        <v>299</v>
      </c>
      <c r="H3" s="1" t="s">
        <v>300</v>
      </c>
      <c r="I3" s="1" t="s">
        <v>316</v>
      </c>
      <c r="J3" s="1" t="s">
        <v>302</v>
      </c>
      <c r="K3" s="1" t="s">
        <v>316</v>
      </c>
      <c r="L3" s="1" t="s">
        <v>316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317</v>
      </c>
      <c r="S3" s="1" t="s">
        <v>308</v>
      </c>
      <c r="T3" s="1" t="s">
        <v>309</v>
      </c>
      <c r="U3" s="1" t="s">
        <v>310</v>
      </c>
    </row>
    <row r="4" s="1" customFormat="1" spans="1:21">
      <c r="A4" s="3">
        <v>17919351925</v>
      </c>
      <c r="B4" s="1" t="s">
        <v>318</v>
      </c>
      <c r="C4" s="1" t="s">
        <v>319</v>
      </c>
      <c r="D4" s="1" t="s">
        <v>320</v>
      </c>
      <c r="E4" s="1" t="s">
        <v>321</v>
      </c>
      <c r="F4" s="1" t="s">
        <v>298</v>
      </c>
      <c r="G4" s="1" t="s">
        <v>299</v>
      </c>
      <c r="H4" s="1" t="s">
        <v>300</v>
      </c>
      <c r="I4" s="1" t="s">
        <v>322</v>
      </c>
      <c r="J4" s="1" t="s">
        <v>302</v>
      </c>
      <c r="K4" s="1" t="s">
        <v>322</v>
      </c>
      <c r="L4" s="1" t="s">
        <v>322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306</v>
      </c>
      <c r="R4" s="1" t="s">
        <v>323</v>
      </c>
      <c r="S4" s="1" t="s">
        <v>308</v>
      </c>
      <c r="T4" s="1" t="s">
        <v>309</v>
      </c>
      <c r="U4" s="1" t="s">
        <v>310</v>
      </c>
    </row>
    <row r="5" s="1" customFormat="1" spans="1:21">
      <c r="A5" s="3">
        <v>17945939011</v>
      </c>
      <c r="B5" s="1" t="s">
        <v>324</v>
      </c>
      <c r="C5" s="1" t="s">
        <v>325</v>
      </c>
      <c r="D5" s="1" t="s">
        <v>326</v>
      </c>
      <c r="E5" s="1" t="s">
        <v>327</v>
      </c>
      <c r="F5" s="1" t="s">
        <v>328</v>
      </c>
      <c r="G5" s="1" t="s">
        <v>299</v>
      </c>
      <c r="H5" s="1" t="s">
        <v>300</v>
      </c>
      <c r="I5" s="1" t="s">
        <v>329</v>
      </c>
      <c r="J5" s="1" t="s">
        <v>302</v>
      </c>
      <c r="K5" s="1" t="s">
        <v>329</v>
      </c>
      <c r="L5" s="1" t="s">
        <v>329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306</v>
      </c>
      <c r="R5" s="1" t="s">
        <v>330</v>
      </c>
      <c r="S5" s="1" t="s">
        <v>308</v>
      </c>
      <c r="T5" s="1" t="s">
        <v>309</v>
      </c>
      <c r="U5" s="1" t="s">
        <v>310</v>
      </c>
    </row>
    <row r="6" s="1" customFormat="1" spans="1:21">
      <c r="A6" s="3">
        <v>17951951607</v>
      </c>
      <c r="B6" s="1" t="s">
        <v>331</v>
      </c>
      <c r="C6" s="1" t="s">
        <v>332</v>
      </c>
      <c r="D6" s="1" t="s">
        <v>333</v>
      </c>
      <c r="E6" s="1" t="s">
        <v>334</v>
      </c>
      <c r="F6" s="1" t="s">
        <v>335</v>
      </c>
      <c r="G6" s="1" t="s">
        <v>299</v>
      </c>
      <c r="H6" s="1" t="s">
        <v>300</v>
      </c>
      <c r="I6" s="1" t="s">
        <v>336</v>
      </c>
      <c r="J6" s="1" t="s">
        <v>302</v>
      </c>
      <c r="K6" s="1" t="s">
        <v>336</v>
      </c>
      <c r="L6" s="1" t="s">
        <v>336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306</v>
      </c>
      <c r="R6" s="1" t="s">
        <v>337</v>
      </c>
      <c r="S6" s="1" t="s">
        <v>308</v>
      </c>
      <c r="T6" s="1" t="s">
        <v>309</v>
      </c>
      <c r="U6" s="1" t="s">
        <v>310</v>
      </c>
    </row>
    <row r="7" s="1" customFormat="1" spans="1:21">
      <c r="A7" s="3">
        <v>17968781805</v>
      </c>
      <c r="B7" s="1" t="s">
        <v>338</v>
      </c>
      <c r="C7" s="1" t="s">
        <v>339</v>
      </c>
      <c r="D7" s="1" t="s">
        <v>340</v>
      </c>
      <c r="E7" s="1" t="s">
        <v>341</v>
      </c>
      <c r="F7" s="1" t="s">
        <v>328</v>
      </c>
      <c r="G7" s="1" t="s">
        <v>299</v>
      </c>
      <c r="H7" s="1" t="s">
        <v>300</v>
      </c>
      <c r="I7" s="1" t="s">
        <v>342</v>
      </c>
      <c r="J7" s="1" t="s">
        <v>302</v>
      </c>
      <c r="K7" s="1" t="s">
        <v>342</v>
      </c>
      <c r="L7" s="1" t="s">
        <v>342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306</v>
      </c>
      <c r="R7" s="1" t="s">
        <v>343</v>
      </c>
      <c r="S7" s="1" t="s">
        <v>308</v>
      </c>
      <c r="T7" s="1" t="s">
        <v>309</v>
      </c>
      <c r="U7" s="1" t="s">
        <v>310</v>
      </c>
    </row>
    <row r="8" s="1" customFormat="1" spans="1:21">
      <c r="A8" s="3">
        <v>17976536227</v>
      </c>
      <c r="B8" s="1" t="s">
        <v>344</v>
      </c>
      <c r="C8" s="1" t="s">
        <v>345</v>
      </c>
      <c r="D8" s="1" t="s">
        <v>346</v>
      </c>
      <c r="E8" s="1" t="s">
        <v>347</v>
      </c>
      <c r="F8" s="1" t="s">
        <v>328</v>
      </c>
      <c r="G8" s="1" t="s">
        <v>299</v>
      </c>
      <c r="H8" s="1" t="s">
        <v>300</v>
      </c>
      <c r="I8" s="1" t="s">
        <v>348</v>
      </c>
      <c r="J8" s="1" t="s">
        <v>302</v>
      </c>
      <c r="K8" s="1" t="s">
        <v>348</v>
      </c>
      <c r="L8" s="1" t="s">
        <v>348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306</v>
      </c>
      <c r="R8" s="1" t="s">
        <v>349</v>
      </c>
      <c r="S8" s="1" t="s">
        <v>308</v>
      </c>
      <c r="T8" s="1" t="s">
        <v>309</v>
      </c>
      <c r="U8" s="1" t="s">
        <v>310</v>
      </c>
    </row>
    <row r="9" s="1" customFormat="1" spans="1:21">
      <c r="A9" s="3">
        <v>18027899161</v>
      </c>
      <c r="B9" s="1" t="s">
        <v>350</v>
      </c>
      <c r="C9" s="1" t="s">
        <v>351</v>
      </c>
      <c r="D9" s="1" t="s">
        <v>352</v>
      </c>
      <c r="E9" s="1" t="s">
        <v>353</v>
      </c>
      <c r="F9" s="1" t="s">
        <v>354</v>
      </c>
      <c r="G9" s="1" t="s">
        <v>299</v>
      </c>
      <c r="H9" s="1" t="s">
        <v>300</v>
      </c>
      <c r="I9" s="1" t="s">
        <v>355</v>
      </c>
      <c r="J9" s="1" t="s">
        <v>302</v>
      </c>
      <c r="K9" s="1" t="s">
        <v>355</v>
      </c>
      <c r="L9" s="1" t="s">
        <v>355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306</v>
      </c>
      <c r="R9" s="1" t="s">
        <v>356</v>
      </c>
      <c r="S9" s="1" t="s">
        <v>308</v>
      </c>
      <c r="T9" s="1" t="s">
        <v>309</v>
      </c>
      <c r="U9" s="1" t="s">
        <v>310</v>
      </c>
    </row>
    <row r="10" s="1" customFormat="1" spans="1:21">
      <c r="A10" s="3">
        <v>18034713197</v>
      </c>
      <c r="B10" s="1" t="s">
        <v>357</v>
      </c>
      <c r="C10" s="1" t="s">
        <v>358</v>
      </c>
      <c r="D10" s="1" t="s">
        <v>359</v>
      </c>
      <c r="E10" s="1" t="s">
        <v>360</v>
      </c>
      <c r="F10" s="1" t="s">
        <v>354</v>
      </c>
      <c r="G10" s="1" t="s">
        <v>299</v>
      </c>
      <c r="H10" s="1" t="s">
        <v>300</v>
      </c>
      <c r="I10" s="1" t="s">
        <v>361</v>
      </c>
      <c r="J10" s="1" t="s">
        <v>302</v>
      </c>
      <c r="K10" s="1" t="s">
        <v>361</v>
      </c>
      <c r="L10" s="1" t="s">
        <v>361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306</v>
      </c>
      <c r="R10" s="1" t="s">
        <v>362</v>
      </c>
      <c r="S10" s="1" t="s">
        <v>308</v>
      </c>
      <c r="T10" s="1" t="s">
        <v>309</v>
      </c>
      <c r="U10" s="1" t="s">
        <v>310</v>
      </c>
    </row>
    <row r="11" s="1" customFormat="1" spans="1:21">
      <c r="A11" s="3">
        <v>18060349408</v>
      </c>
      <c r="B11" s="1" t="s">
        <v>363</v>
      </c>
      <c r="C11" s="1" t="s">
        <v>364</v>
      </c>
      <c r="D11" s="1" t="s">
        <v>365</v>
      </c>
      <c r="E11" s="1" t="s">
        <v>366</v>
      </c>
      <c r="F11" s="1" t="s">
        <v>367</v>
      </c>
      <c r="G11" s="1" t="s">
        <v>299</v>
      </c>
      <c r="H11" s="1" t="s">
        <v>300</v>
      </c>
      <c r="I11" s="1" t="s">
        <v>368</v>
      </c>
      <c r="J11" s="1" t="s">
        <v>302</v>
      </c>
      <c r="K11" s="1" t="s">
        <v>368</v>
      </c>
      <c r="L11" s="1" t="s">
        <v>368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306</v>
      </c>
      <c r="R11" s="1" t="s">
        <v>369</v>
      </c>
      <c r="S11" s="1" t="s">
        <v>308</v>
      </c>
      <c r="T11" s="1" t="s">
        <v>309</v>
      </c>
      <c r="U11" s="1" t="s">
        <v>310</v>
      </c>
    </row>
    <row r="12" s="1" customFormat="1" spans="1:21">
      <c r="A12" s="3">
        <v>18072162605</v>
      </c>
      <c r="B12" s="1" t="s">
        <v>370</v>
      </c>
      <c r="C12" s="1" t="s">
        <v>371</v>
      </c>
      <c r="D12" s="1" t="s">
        <v>333</v>
      </c>
      <c r="E12" s="1" t="s">
        <v>372</v>
      </c>
      <c r="F12" s="1" t="s">
        <v>354</v>
      </c>
      <c r="G12" s="1" t="s">
        <v>299</v>
      </c>
      <c r="H12" s="1" t="s">
        <v>300</v>
      </c>
      <c r="I12" s="1" t="s">
        <v>373</v>
      </c>
      <c r="J12" s="1" t="s">
        <v>302</v>
      </c>
      <c r="K12" s="1" t="s">
        <v>373</v>
      </c>
      <c r="L12" s="1" t="s">
        <v>373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306</v>
      </c>
      <c r="R12" s="1" t="s">
        <v>374</v>
      </c>
      <c r="S12" s="1" t="s">
        <v>308</v>
      </c>
      <c r="T12" s="1" t="s">
        <v>309</v>
      </c>
      <c r="U12" s="1" t="s">
        <v>310</v>
      </c>
    </row>
    <row r="13" s="1" customFormat="1" spans="1:21">
      <c r="A13" s="3">
        <v>18075541506</v>
      </c>
      <c r="B13" s="1" t="s">
        <v>370</v>
      </c>
      <c r="C13" s="1" t="s">
        <v>375</v>
      </c>
      <c r="D13" s="1" t="s">
        <v>376</v>
      </c>
      <c r="E13" s="1" t="s">
        <v>377</v>
      </c>
      <c r="F13" s="1" t="s">
        <v>298</v>
      </c>
      <c r="G13" s="1" t="s">
        <v>299</v>
      </c>
      <c r="H13" s="1" t="s">
        <v>300</v>
      </c>
      <c r="I13" s="1" t="s">
        <v>378</v>
      </c>
      <c r="J13" s="1" t="s">
        <v>302</v>
      </c>
      <c r="K13" s="1" t="s">
        <v>378</v>
      </c>
      <c r="L13" s="1" t="s">
        <v>378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306</v>
      </c>
      <c r="R13" s="1" t="s">
        <v>379</v>
      </c>
      <c r="S13" s="1" t="s">
        <v>308</v>
      </c>
      <c r="T13" s="1" t="s">
        <v>309</v>
      </c>
      <c r="U13" s="1" t="s">
        <v>310</v>
      </c>
    </row>
    <row r="14" s="1" customFormat="1" spans="1:21">
      <c r="A14" s="3">
        <v>18077149906</v>
      </c>
      <c r="B14" s="1" t="s">
        <v>380</v>
      </c>
      <c r="C14" s="1" t="s">
        <v>381</v>
      </c>
      <c r="D14" s="1" t="s">
        <v>382</v>
      </c>
      <c r="E14" s="1" t="s">
        <v>383</v>
      </c>
      <c r="F14" s="1" t="s">
        <v>298</v>
      </c>
      <c r="G14" s="1" t="s">
        <v>299</v>
      </c>
      <c r="H14" s="1" t="s">
        <v>300</v>
      </c>
      <c r="I14" s="1" t="s">
        <v>384</v>
      </c>
      <c r="J14" s="1" t="s">
        <v>302</v>
      </c>
      <c r="K14" s="1" t="s">
        <v>384</v>
      </c>
      <c r="L14" s="1" t="s">
        <v>384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306</v>
      </c>
      <c r="R14" s="1" t="s">
        <v>385</v>
      </c>
      <c r="S14" s="1" t="s">
        <v>308</v>
      </c>
      <c r="T14" s="1" t="s">
        <v>309</v>
      </c>
      <c r="U14" s="1" t="s">
        <v>310</v>
      </c>
    </row>
    <row r="15" s="1" customFormat="1" spans="1:21">
      <c r="A15" s="3">
        <v>18081093170</v>
      </c>
      <c r="B15" s="1" t="s">
        <v>380</v>
      </c>
      <c r="C15" s="1" t="s">
        <v>386</v>
      </c>
      <c r="D15" s="1" t="s">
        <v>333</v>
      </c>
      <c r="E15" s="1" t="s">
        <v>387</v>
      </c>
      <c r="F15" s="1" t="s">
        <v>354</v>
      </c>
      <c r="G15" s="1" t="s">
        <v>299</v>
      </c>
      <c r="H15" s="1" t="s">
        <v>300</v>
      </c>
      <c r="I15" s="1" t="s">
        <v>373</v>
      </c>
      <c r="J15" s="1" t="s">
        <v>302</v>
      </c>
      <c r="K15" s="1" t="s">
        <v>373</v>
      </c>
      <c r="L15" s="1" t="s">
        <v>373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306</v>
      </c>
      <c r="R15" s="1" t="s">
        <v>388</v>
      </c>
      <c r="S15" s="1" t="s">
        <v>308</v>
      </c>
      <c r="T15" s="1" t="s">
        <v>309</v>
      </c>
      <c r="U15" s="1" t="s">
        <v>310</v>
      </c>
    </row>
    <row r="16" s="1" customFormat="1" spans="1:21">
      <c r="A16" s="3">
        <v>18109388698</v>
      </c>
      <c r="B16" s="1" t="s">
        <v>389</v>
      </c>
      <c r="C16" s="1" t="s">
        <v>390</v>
      </c>
      <c r="D16" s="1" t="s">
        <v>391</v>
      </c>
      <c r="E16" s="1" t="s">
        <v>392</v>
      </c>
      <c r="F16" s="1" t="s">
        <v>328</v>
      </c>
      <c r="G16" s="1" t="s">
        <v>299</v>
      </c>
      <c r="H16" s="1" t="s">
        <v>300</v>
      </c>
      <c r="I16" s="1" t="s">
        <v>393</v>
      </c>
      <c r="J16" s="1" t="s">
        <v>302</v>
      </c>
      <c r="K16" s="1" t="s">
        <v>393</v>
      </c>
      <c r="L16" s="1" t="s">
        <v>393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306</v>
      </c>
      <c r="R16" s="1" t="s">
        <v>394</v>
      </c>
      <c r="S16" s="1" t="s">
        <v>308</v>
      </c>
      <c r="T16" s="1" t="s">
        <v>309</v>
      </c>
      <c r="U16" s="1" t="s">
        <v>310</v>
      </c>
    </row>
    <row r="17" s="1" customFormat="1" spans="1:21">
      <c r="A17" s="3">
        <v>18113718221</v>
      </c>
      <c r="B17" s="1" t="s">
        <v>389</v>
      </c>
      <c r="C17" s="1" t="s">
        <v>395</v>
      </c>
      <c r="D17" s="1" t="s">
        <v>396</v>
      </c>
      <c r="E17" s="1" t="s">
        <v>397</v>
      </c>
      <c r="F17" s="1" t="s">
        <v>328</v>
      </c>
      <c r="G17" s="1" t="s">
        <v>299</v>
      </c>
      <c r="H17" s="1" t="s">
        <v>300</v>
      </c>
      <c r="I17" s="1" t="s">
        <v>398</v>
      </c>
      <c r="J17" s="1" t="s">
        <v>302</v>
      </c>
      <c r="K17" s="1" t="s">
        <v>398</v>
      </c>
      <c r="L17" s="1" t="s">
        <v>398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306</v>
      </c>
      <c r="R17" s="1" t="s">
        <v>399</v>
      </c>
      <c r="S17" s="1" t="s">
        <v>308</v>
      </c>
      <c r="T17" s="1" t="s">
        <v>309</v>
      </c>
      <c r="U17" s="1" t="s">
        <v>310</v>
      </c>
    </row>
    <row r="18" s="1" customFormat="1" spans="1:21">
      <c r="A18" s="3">
        <v>18120420753</v>
      </c>
      <c r="B18" s="1" t="s">
        <v>367</v>
      </c>
      <c r="C18" s="1" t="s">
        <v>400</v>
      </c>
      <c r="D18" s="1" t="s">
        <v>401</v>
      </c>
      <c r="E18" s="1" t="s">
        <v>402</v>
      </c>
      <c r="F18" s="1" t="s">
        <v>403</v>
      </c>
      <c r="G18" s="1" t="s">
        <v>299</v>
      </c>
      <c r="H18" s="1" t="s">
        <v>300</v>
      </c>
      <c r="I18" s="1" t="s">
        <v>404</v>
      </c>
      <c r="J18" s="1" t="s">
        <v>302</v>
      </c>
      <c r="K18" s="1" t="s">
        <v>404</v>
      </c>
      <c r="L18" s="1" t="s">
        <v>404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306</v>
      </c>
      <c r="R18" s="1" t="s">
        <v>405</v>
      </c>
      <c r="S18" s="1" t="s">
        <v>308</v>
      </c>
      <c r="T18" s="1" t="s">
        <v>309</v>
      </c>
      <c r="U18" s="1" t="s">
        <v>310</v>
      </c>
    </row>
    <row r="19" s="1" customFormat="1" spans="1:21">
      <c r="A19" s="3">
        <v>18121039859</v>
      </c>
      <c r="B19" s="1" t="s">
        <v>315</v>
      </c>
      <c r="C19" s="1" t="s">
        <v>406</v>
      </c>
      <c r="D19" s="1" t="s">
        <v>407</v>
      </c>
      <c r="E19" s="1" t="s">
        <v>408</v>
      </c>
      <c r="F19" s="1" t="s">
        <v>328</v>
      </c>
      <c r="G19" s="1" t="s">
        <v>299</v>
      </c>
      <c r="H19" s="1" t="s">
        <v>300</v>
      </c>
      <c r="I19" s="1" t="s">
        <v>409</v>
      </c>
      <c r="J19" s="1" t="s">
        <v>302</v>
      </c>
      <c r="K19" s="1" t="s">
        <v>409</v>
      </c>
      <c r="L19" s="1" t="s">
        <v>409</v>
      </c>
      <c r="M19" s="1" t="s">
        <v>303</v>
      </c>
      <c r="N19" s="1" t="s">
        <v>303</v>
      </c>
      <c r="O19" s="1" t="s">
        <v>304</v>
      </c>
      <c r="P19" s="1" t="s">
        <v>305</v>
      </c>
      <c r="Q19" s="1" t="s">
        <v>306</v>
      </c>
      <c r="R19" s="1" t="s">
        <v>410</v>
      </c>
      <c r="S19" s="1" t="s">
        <v>308</v>
      </c>
      <c r="T19" s="1" t="s">
        <v>309</v>
      </c>
      <c r="U19" s="1" t="s">
        <v>310</v>
      </c>
    </row>
    <row r="20" s="1" customFormat="1" spans="1:21">
      <c r="A20" s="3">
        <v>18127364604</v>
      </c>
      <c r="B20" s="1" t="s">
        <v>315</v>
      </c>
      <c r="C20" s="1" t="s">
        <v>411</v>
      </c>
      <c r="D20" s="1" t="s">
        <v>412</v>
      </c>
      <c r="E20" s="1" t="s">
        <v>413</v>
      </c>
      <c r="F20" s="1" t="s">
        <v>298</v>
      </c>
      <c r="G20" s="1" t="s">
        <v>299</v>
      </c>
      <c r="H20" s="1" t="s">
        <v>300</v>
      </c>
      <c r="I20" s="1" t="s">
        <v>414</v>
      </c>
      <c r="J20" s="1" t="s">
        <v>302</v>
      </c>
      <c r="K20" s="1" t="s">
        <v>414</v>
      </c>
      <c r="L20" s="1" t="s">
        <v>414</v>
      </c>
      <c r="M20" s="1" t="s">
        <v>303</v>
      </c>
      <c r="N20" s="1" t="s">
        <v>303</v>
      </c>
      <c r="O20" s="1" t="s">
        <v>304</v>
      </c>
      <c r="P20" s="1" t="s">
        <v>305</v>
      </c>
      <c r="Q20" s="1" t="s">
        <v>306</v>
      </c>
      <c r="R20" s="1" t="s">
        <v>415</v>
      </c>
      <c r="S20" s="1" t="s">
        <v>308</v>
      </c>
      <c r="T20" s="1" t="s">
        <v>309</v>
      </c>
      <c r="U20" s="1" t="s">
        <v>310</v>
      </c>
    </row>
    <row r="21" s="1" customFormat="1" spans="1:21">
      <c r="A21" s="3">
        <v>18128851719</v>
      </c>
      <c r="B21" s="1" t="s">
        <v>403</v>
      </c>
      <c r="C21" s="1" t="s">
        <v>416</v>
      </c>
      <c r="D21" s="1" t="s">
        <v>417</v>
      </c>
      <c r="E21" s="1" t="s">
        <v>418</v>
      </c>
      <c r="F21" s="1" t="s">
        <v>354</v>
      </c>
      <c r="G21" s="1" t="s">
        <v>299</v>
      </c>
      <c r="H21" s="1" t="s">
        <v>300</v>
      </c>
      <c r="I21" s="1" t="s">
        <v>419</v>
      </c>
      <c r="J21" s="1" t="s">
        <v>302</v>
      </c>
      <c r="K21" s="1" t="s">
        <v>419</v>
      </c>
      <c r="L21" s="1" t="s">
        <v>419</v>
      </c>
      <c r="M21" s="1" t="s">
        <v>303</v>
      </c>
      <c r="N21" s="1" t="s">
        <v>303</v>
      </c>
      <c r="O21" s="1" t="s">
        <v>304</v>
      </c>
      <c r="P21" s="1" t="s">
        <v>305</v>
      </c>
      <c r="Q21" s="1" t="s">
        <v>306</v>
      </c>
      <c r="R21" s="1" t="s">
        <v>420</v>
      </c>
      <c r="S21" s="1" t="s">
        <v>308</v>
      </c>
      <c r="T21" s="1" t="s">
        <v>309</v>
      </c>
      <c r="U21" s="1" t="s">
        <v>310</v>
      </c>
    </row>
    <row r="22" s="1" customFormat="1" spans="1:21">
      <c r="A22" s="3">
        <v>18129688240</v>
      </c>
      <c r="B22" s="1" t="s">
        <v>403</v>
      </c>
      <c r="C22" s="1" t="s">
        <v>421</v>
      </c>
      <c r="D22" s="1" t="s">
        <v>422</v>
      </c>
      <c r="E22" s="1" t="s">
        <v>423</v>
      </c>
      <c r="F22" s="1" t="s">
        <v>328</v>
      </c>
      <c r="G22" s="1" t="s">
        <v>299</v>
      </c>
      <c r="H22" s="1" t="s">
        <v>300</v>
      </c>
      <c r="I22" s="1" t="s">
        <v>424</v>
      </c>
      <c r="J22" s="1" t="s">
        <v>302</v>
      </c>
      <c r="K22" s="1" t="s">
        <v>424</v>
      </c>
      <c r="L22" s="1" t="s">
        <v>424</v>
      </c>
      <c r="M22" s="1" t="s">
        <v>303</v>
      </c>
      <c r="N22" s="1" t="s">
        <v>303</v>
      </c>
      <c r="O22" s="1" t="s">
        <v>304</v>
      </c>
      <c r="P22" s="1" t="s">
        <v>305</v>
      </c>
      <c r="Q22" s="1" t="s">
        <v>306</v>
      </c>
      <c r="R22" s="1" t="s">
        <v>425</v>
      </c>
      <c r="S22" s="1" t="s">
        <v>308</v>
      </c>
      <c r="T22" s="1" t="s">
        <v>309</v>
      </c>
      <c r="U22" s="1" t="s">
        <v>310</v>
      </c>
    </row>
    <row r="23" s="1" customFormat="1" spans="1:21">
      <c r="A23" s="3">
        <v>18141939629</v>
      </c>
      <c r="B23" s="1" t="s">
        <v>354</v>
      </c>
      <c r="C23" s="1" t="s">
        <v>426</v>
      </c>
      <c r="D23" s="1" t="s">
        <v>427</v>
      </c>
      <c r="E23" s="1" t="s">
        <v>428</v>
      </c>
      <c r="F23" s="1" t="s">
        <v>298</v>
      </c>
      <c r="G23" s="1" t="s">
        <v>299</v>
      </c>
      <c r="H23" s="1" t="s">
        <v>300</v>
      </c>
      <c r="I23" s="1" t="s">
        <v>429</v>
      </c>
      <c r="J23" s="1" t="s">
        <v>302</v>
      </c>
      <c r="K23" s="1" t="s">
        <v>429</v>
      </c>
      <c r="L23" s="1" t="s">
        <v>429</v>
      </c>
      <c r="M23" s="1" t="s">
        <v>303</v>
      </c>
      <c r="N23" s="1" t="s">
        <v>303</v>
      </c>
      <c r="O23" s="1" t="s">
        <v>304</v>
      </c>
      <c r="P23" s="1" t="s">
        <v>305</v>
      </c>
      <c r="Q23" s="1" t="s">
        <v>306</v>
      </c>
      <c r="R23" s="1" t="s">
        <v>430</v>
      </c>
      <c r="S23" s="1" t="s">
        <v>308</v>
      </c>
      <c r="T23" s="1" t="s">
        <v>309</v>
      </c>
      <c r="U23" s="1" t="s">
        <v>310</v>
      </c>
    </row>
    <row r="24" s="1" customFormat="1" spans="1:21">
      <c r="A24" s="3">
        <v>18142557566</v>
      </c>
      <c r="B24" s="1" t="s">
        <v>354</v>
      </c>
      <c r="C24" s="1" t="s">
        <v>431</v>
      </c>
      <c r="D24" s="1" t="s">
        <v>432</v>
      </c>
      <c r="E24" s="1" t="s">
        <v>433</v>
      </c>
      <c r="F24" s="1" t="s">
        <v>328</v>
      </c>
      <c r="G24" s="1" t="s">
        <v>299</v>
      </c>
      <c r="H24" s="1" t="s">
        <v>300</v>
      </c>
      <c r="I24" s="1" t="s">
        <v>434</v>
      </c>
      <c r="J24" s="1" t="s">
        <v>302</v>
      </c>
      <c r="K24" s="1" t="s">
        <v>434</v>
      </c>
      <c r="L24" s="1" t="s">
        <v>434</v>
      </c>
      <c r="M24" s="1" t="s">
        <v>303</v>
      </c>
      <c r="N24" s="1" t="s">
        <v>303</v>
      </c>
      <c r="O24" s="1" t="s">
        <v>304</v>
      </c>
      <c r="P24" s="1" t="s">
        <v>305</v>
      </c>
      <c r="Q24" s="1" t="s">
        <v>306</v>
      </c>
      <c r="R24" s="1" t="s">
        <v>435</v>
      </c>
      <c r="S24" s="1" t="s">
        <v>308</v>
      </c>
      <c r="T24" s="1" t="s">
        <v>309</v>
      </c>
      <c r="U24" s="1" t="s">
        <v>310</v>
      </c>
    </row>
    <row r="25" s="1" customFormat="1" spans="1:21">
      <c r="A25" s="3">
        <v>18142652581</v>
      </c>
      <c r="B25" s="1" t="s">
        <v>354</v>
      </c>
      <c r="C25" s="1" t="s">
        <v>436</v>
      </c>
      <c r="D25" s="1" t="s">
        <v>427</v>
      </c>
      <c r="E25" s="1" t="s">
        <v>437</v>
      </c>
      <c r="F25" s="1" t="s">
        <v>298</v>
      </c>
      <c r="G25" s="1" t="s">
        <v>299</v>
      </c>
      <c r="H25" s="1" t="s">
        <v>300</v>
      </c>
      <c r="I25" s="1" t="s">
        <v>429</v>
      </c>
      <c r="J25" s="1" t="s">
        <v>302</v>
      </c>
      <c r="K25" s="1" t="s">
        <v>429</v>
      </c>
      <c r="L25" s="1" t="s">
        <v>429</v>
      </c>
      <c r="M25" s="1" t="s">
        <v>303</v>
      </c>
      <c r="N25" s="1" t="s">
        <v>303</v>
      </c>
      <c r="O25" s="1" t="s">
        <v>304</v>
      </c>
      <c r="P25" s="1" t="s">
        <v>305</v>
      </c>
      <c r="Q25" s="1" t="s">
        <v>306</v>
      </c>
      <c r="R25" s="1" t="s">
        <v>438</v>
      </c>
      <c r="S25" s="1" t="s">
        <v>308</v>
      </c>
      <c r="T25" s="1" t="s">
        <v>309</v>
      </c>
      <c r="U25" s="1" t="s">
        <v>310</v>
      </c>
    </row>
    <row r="26" s="1" customFormat="1" spans="1:21">
      <c r="A26" s="3">
        <v>18147134189</v>
      </c>
      <c r="B26" s="1" t="s">
        <v>328</v>
      </c>
      <c r="C26" s="1" t="s">
        <v>439</v>
      </c>
      <c r="D26" s="1" t="s">
        <v>440</v>
      </c>
      <c r="E26" s="1" t="s">
        <v>441</v>
      </c>
      <c r="F26" s="1" t="s">
        <v>328</v>
      </c>
      <c r="G26" s="1" t="s">
        <v>299</v>
      </c>
      <c r="H26" s="1" t="s">
        <v>300</v>
      </c>
      <c r="I26" s="1" t="s">
        <v>442</v>
      </c>
      <c r="J26" s="1" t="s">
        <v>302</v>
      </c>
      <c r="K26" s="1" t="s">
        <v>442</v>
      </c>
      <c r="L26" s="1" t="s">
        <v>442</v>
      </c>
      <c r="M26" s="1" t="s">
        <v>303</v>
      </c>
      <c r="N26" s="1" t="s">
        <v>303</v>
      </c>
      <c r="O26" s="1" t="s">
        <v>304</v>
      </c>
      <c r="P26" s="1" t="s">
        <v>305</v>
      </c>
      <c r="Q26" s="1" t="s">
        <v>306</v>
      </c>
      <c r="R26" s="1" t="s">
        <v>443</v>
      </c>
      <c r="S26" s="1" t="s">
        <v>308</v>
      </c>
      <c r="T26" s="1" t="s">
        <v>309</v>
      </c>
      <c r="U26" s="1" t="s">
        <v>310</v>
      </c>
    </row>
    <row r="27" s="1" customFormat="1" spans="1:21">
      <c r="A27" s="3">
        <v>18154072523</v>
      </c>
      <c r="B27" s="1" t="s">
        <v>298</v>
      </c>
      <c r="C27" s="1" t="s">
        <v>444</v>
      </c>
      <c r="D27" s="1" t="s">
        <v>407</v>
      </c>
      <c r="E27" s="1" t="s">
        <v>445</v>
      </c>
      <c r="F27" s="1" t="s">
        <v>298</v>
      </c>
      <c r="G27" s="1" t="s">
        <v>299</v>
      </c>
      <c r="H27" s="1" t="s">
        <v>300</v>
      </c>
      <c r="I27" s="1" t="s">
        <v>446</v>
      </c>
      <c r="J27" s="1" t="s">
        <v>302</v>
      </c>
      <c r="K27" s="1" t="s">
        <v>446</v>
      </c>
      <c r="L27" s="1" t="s">
        <v>446</v>
      </c>
      <c r="M27" s="1" t="s">
        <v>303</v>
      </c>
      <c r="N27" s="1" t="s">
        <v>303</v>
      </c>
      <c r="O27" s="1" t="s">
        <v>304</v>
      </c>
      <c r="P27" s="1" t="s">
        <v>305</v>
      </c>
      <c r="Q27" s="1" t="s">
        <v>306</v>
      </c>
      <c r="R27" s="1" t="s">
        <v>447</v>
      </c>
      <c r="S27" s="1" t="s">
        <v>308</v>
      </c>
      <c r="T27" s="1" t="s">
        <v>309</v>
      </c>
      <c r="U27" s="1" t="s">
        <v>310</v>
      </c>
    </row>
    <row r="28" s="1" customFormat="1" spans="1:21">
      <c r="A28" s="3">
        <v>17881671909</v>
      </c>
      <c r="B28" s="1" t="s">
        <v>448</v>
      </c>
      <c r="C28" s="1" t="s">
        <v>449</v>
      </c>
      <c r="D28" s="1" t="s">
        <v>450</v>
      </c>
      <c r="E28" s="1" t="s">
        <v>451</v>
      </c>
      <c r="F28" s="1" t="s">
        <v>354</v>
      </c>
      <c r="G28" s="1" t="s">
        <v>299</v>
      </c>
      <c r="H28" s="1" t="s">
        <v>300</v>
      </c>
      <c r="I28" s="1" t="s">
        <v>452</v>
      </c>
      <c r="J28" s="1" t="s">
        <v>302</v>
      </c>
      <c r="K28" s="1" t="s">
        <v>452</v>
      </c>
      <c r="L28" s="1" t="s">
        <v>452</v>
      </c>
      <c r="M28" s="1" t="s">
        <v>303</v>
      </c>
      <c r="N28" s="1" t="s">
        <v>303</v>
      </c>
      <c r="O28" s="1" t="s">
        <v>304</v>
      </c>
      <c r="P28" s="1" t="s">
        <v>305</v>
      </c>
      <c r="Q28" s="1" t="s">
        <v>306</v>
      </c>
      <c r="R28" s="1" t="s">
        <v>453</v>
      </c>
      <c r="S28" s="1" t="s">
        <v>308</v>
      </c>
      <c r="T28" s="1" t="s">
        <v>309</v>
      </c>
      <c r="U28" s="1" t="s">
        <v>310</v>
      </c>
    </row>
    <row r="29" s="1" customFormat="1" spans="1:21">
      <c r="A29" s="3">
        <v>17985679686</v>
      </c>
      <c r="B29" s="1" t="s">
        <v>454</v>
      </c>
      <c r="C29" s="1" t="s">
        <v>455</v>
      </c>
      <c r="D29" s="1" t="s">
        <v>456</v>
      </c>
      <c r="E29" s="1" t="s">
        <v>457</v>
      </c>
      <c r="F29" s="1" t="s">
        <v>298</v>
      </c>
      <c r="G29" s="1" t="s">
        <v>299</v>
      </c>
      <c r="H29" s="1" t="s">
        <v>300</v>
      </c>
      <c r="I29" s="1" t="s">
        <v>458</v>
      </c>
      <c r="J29" s="1" t="s">
        <v>302</v>
      </c>
      <c r="K29" s="1" t="s">
        <v>458</v>
      </c>
      <c r="L29" s="1" t="s">
        <v>458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306</v>
      </c>
      <c r="R29" s="1" t="s">
        <v>459</v>
      </c>
      <c r="S29" s="1" t="s">
        <v>308</v>
      </c>
      <c r="T29" s="1" t="s">
        <v>309</v>
      </c>
      <c r="U29" s="1" t="s">
        <v>310</v>
      </c>
    </row>
    <row r="30" s="1" customFormat="1" spans="1:21">
      <c r="A30" s="3">
        <v>18072205768</v>
      </c>
      <c r="B30" s="1" t="s">
        <v>370</v>
      </c>
      <c r="C30" s="1" t="s">
        <v>460</v>
      </c>
      <c r="D30" s="1" t="s">
        <v>333</v>
      </c>
      <c r="E30" s="1" t="s">
        <v>461</v>
      </c>
      <c r="F30" s="1" t="s">
        <v>354</v>
      </c>
      <c r="G30" s="1" t="s">
        <v>299</v>
      </c>
      <c r="H30" s="1" t="s">
        <v>300</v>
      </c>
      <c r="I30" s="1" t="s">
        <v>373</v>
      </c>
      <c r="J30" s="1" t="s">
        <v>302</v>
      </c>
      <c r="K30" s="1" t="s">
        <v>373</v>
      </c>
      <c r="L30" s="1" t="s">
        <v>373</v>
      </c>
      <c r="M30" s="1" t="s">
        <v>303</v>
      </c>
      <c r="N30" s="1" t="s">
        <v>303</v>
      </c>
      <c r="O30" s="1" t="s">
        <v>304</v>
      </c>
      <c r="P30" s="1" t="s">
        <v>305</v>
      </c>
      <c r="Q30" s="1" t="s">
        <v>306</v>
      </c>
      <c r="R30" s="1" t="s">
        <v>462</v>
      </c>
      <c r="S30" s="1" t="s">
        <v>308</v>
      </c>
      <c r="T30" s="1" t="s">
        <v>309</v>
      </c>
      <c r="U30" s="1" t="s">
        <v>310</v>
      </c>
    </row>
    <row r="31" s="1" customFormat="1" spans="1:21">
      <c r="A31" s="3">
        <v>18079968002</v>
      </c>
      <c r="B31" s="1" t="s">
        <v>380</v>
      </c>
      <c r="C31" s="1" t="s">
        <v>463</v>
      </c>
      <c r="D31" s="1" t="s">
        <v>333</v>
      </c>
      <c r="E31" s="1" t="s">
        <v>464</v>
      </c>
      <c r="F31" s="1" t="s">
        <v>298</v>
      </c>
      <c r="G31" s="1" t="s">
        <v>299</v>
      </c>
      <c r="H31" s="1" t="s">
        <v>300</v>
      </c>
      <c r="I31" s="1" t="s">
        <v>465</v>
      </c>
      <c r="J31" s="1" t="s">
        <v>302</v>
      </c>
      <c r="K31" s="1" t="s">
        <v>465</v>
      </c>
      <c r="L31" s="1" t="s">
        <v>465</v>
      </c>
      <c r="M31" s="1" t="s">
        <v>303</v>
      </c>
      <c r="N31" s="1" t="s">
        <v>303</v>
      </c>
      <c r="O31" s="1" t="s">
        <v>304</v>
      </c>
      <c r="P31" s="1" t="s">
        <v>305</v>
      </c>
      <c r="Q31" s="1" t="s">
        <v>306</v>
      </c>
      <c r="R31" s="1" t="s">
        <v>466</v>
      </c>
      <c r="S31" s="1" t="s">
        <v>308</v>
      </c>
      <c r="T31" s="1" t="s">
        <v>309</v>
      </c>
      <c r="U31" s="1" t="s">
        <v>310</v>
      </c>
    </row>
    <row r="32" s="1" customFormat="1" spans="1:21">
      <c r="A32" s="3">
        <v>18081275306</v>
      </c>
      <c r="B32" s="1" t="s">
        <v>380</v>
      </c>
      <c r="C32" s="1" t="s">
        <v>467</v>
      </c>
      <c r="D32" s="1" t="s">
        <v>320</v>
      </c>
      <c r="E32" s="1" t="s">
        <v>468</v>
      </c>
      <c r="F32" s="1" t="s">
        <v>328</v>
      </c>
      <c r="G32" s="1" t="s">
        <v>299</v>
      </c>
      <c r="H32" s="1" t="s">
        <v>300</v>
      </c>
      <c r="I32" s="1" t="s">
        <v>469</v>
      </c>
      <c r="J32" s="1" t="s">
        <v>302</v>
      </c>
      <c r="K32" s="1" t="s">
        <v>469</v>
      </c>
      <c r="L32" s="1" t="s">
        <v>469</v>
      </c>
      <c r="M32" s="1" t="s">
        <v>303</v>
      </c>
      <c r="N32" s="1" t="s">
        <v>303</v>
      </c>
      <c r="O32" s="1" t="s">
        <v>304</v>
      </c>
      <c r="P32" s="1" t="s">
        <v>305</v>
      </c>
      <c r="Q32" s="1" t="s">
        <v>306</v>
      </c>
      <c r="R32" s="1" t="s">
        <v>470</v>
      </c>
      <c r="S32" s="1" t="s">
        <v>308</v>
      </c>
      <c r="T32" s="1" t="s">
        <v>309</v>
      </c>
      <c r="U32" s="1" t="s">
        <v>310</v>
      </c>
    </row>
    <row r="33" s="1" customFormat="1" spans="1:21">
      <c r="A33" s="3">
        <v>18088135524</v>
      </c>
      <c r="B33" s="1" t="s">
        <v>471</v>
      </c>
      <c r="C33" s="1" t="s">
        <v>472</v>
      </c>
      <c r="D33" s="1" t="s">
        <v>473</v>
      </c>
      <c r="E33" s="1" t="s">
        <v>474</v>
      </c>
      <c r="F33" s="1" t="s">
        <v>403</v>
      </c>
      <c r="G33" s="1" t="s">
        <v>299</v>
      </c>
      <c r="H33" s="1" t="s">
        <v>300</v>
      </c>
      <c r="I33" s="1" t="s">
        <v>475</v>
      </c>
      <c r="J33" s="1" t="s">
        <v>302</v>
      </c>
      <c r="K33" s="1" t="s">
        <v>475</v>
      </c>
      <c r="L33" s="1" t="s">
        <v>475</v>
      </c>
      <c r="M33" s="1" t="s">
        <v>303</v>
      </c>
      <c r="N33" s="1" t="s">
        <v>303</v>
      </c>
      <c r="O33" s="1" t="s">
        <v>304</v>
      </c>
      <c r="P33" s="1" t="s">
        <v>305</v>
      </c>
      <c r="Q33" s="1" t="s">
        <v>306</v>
      </c>
      <c r="R33" s="1" t="s">
        <v>476</v>
      </c>
      <c r="S33" s="1" t="s">
        <v>308</v>
      </c>
      <c r="T33" s="1" t="s">
        <v>309</v>
      </c>
      <c r="U33" s="1" t="s">
        <v>310</v>
      </c>
    </row>
    <row r="34" s="1" customFormat="1" spans="1:21">
      <c r="A34" s="3">
        <v>18089216105</v>
      </c>
      <c r="B34" s="1" t="s">
        <v>471</v>
      </c>
      <c r="C34" s="1" t="s">
        <v>477</v>
      </c>
      <c r="D34" s="1" t="s">
        <v>478</v>
      </c>
      <c r="E34" s="1" t="s">
        <v>479</v>
      </c>
      <c r="F34" s="1" t="s">
        <v>328</v>
      </c>
      <c r="G34" s="1" t="s">
        <v>299</v>
      </c>
      <c r="H34" s="1" t="s">
        <v>300</v>
      </c>
      <c r="I34" s="1" t="s">
        <v>480</v>
      </c>
      <c r="J34" s="1" t="s">
        <v>302</v>
      </c>
      <c r="K34" s="1" t="s">
        <v>480</v>
      </c>
      <c r="L34" s="1" t="s">
        <v>480</v>
      </c>
      <c r="M34" s="1" t="s">
        <v>303</v>
      </c>
      <c r="N34" s="1" t="s">
        <v>303</v>
      </c>
      <c r="O34" s="1" t="s">
        <v>304</v>
      </c>
      <c r="P34" s="1" t="s">
        <v>305</v>
      </c>
      <c r="Q34" s="1" t="s">
        <v>306</v>
      </c>
      <c r="R34" s="1" t="s">
        <v>481</v>
      </c>
      <c r="S34" s="1" t="s">
        <v>308</v>
      </c>
      <c r="T34" s="1" t="s">
        <v>309</v>
      </c>
      <c r="U34" s="1" t="s">
        <v>310</v>
      </c>
    </row>
    <row r="35" s="1" customFormat="1" spans="1:21">
      <c r="A35" s="3">
        <v>18097706343</v>
      </c>
      <c r="B35" s="1" t="s">
        <v>335</v>
      </c>
      <c r="C35" s="1" t="s">
        <v>482</v>
      </c>
      <c r="D35" s="1" t="s">
        <v>407</v>
      </c>
      <c r="E35" s="1" t="s">
        <v>483</v>
      </c>
      <c r="F35" s="1" t="s">
        <v>328</v>
      </c>
      <c r="G35" s="1" t="s">
        <v>299</v>
      </c>
      <c r="H35" s="1" t="s">
        <v>300</v>
      </c>
      <c r="I35" s="1" t="s">
        <v>484</v>
      </c>
      <c r="J35" s="1" t="s">
        <v>302</v>
      </c>
      <c r="K35" s="1" t="s">
        <v>484</v>
      </c>
      <c r="L35" s="1" t="s">
        <v>484</v>
      </c>
      <c r="M35" s="1" t="s">
        <v>303</v>
      </c>
      <c r="N35" s="1" t="s">
        <v>303</v>
      </c>
      <c r="O35" s="1" t="s">
        <v>304</v>
      </c>
      <c r="P35" s="1" t="s">
        <v>305</v>
      </c>
      <c r="Q35" s="1" t="s">
        <v>306</v>
      </c>
      <c r="R35" s="1" t="s">
        <v>485</v>
      </c>
      <c r="S35" s="1" t="s">
        <v>308</v>
      </c>
      <c r="T35" s="1" t="s">
        <v>309</v>
      </c>
      <c r="U35" s="1" t="s">
        <v>310</v>
      </c>
    </row>
    <row r="36" s="1" customFormat="1" spans="1:21">
      <c r="A36" s="3">
        <v>18119328519</v>
      </c>
      <c r="B36" s="1" t="s">
        <v>367</v>
      </c>
      <c r="C36" s="1" t="s">
        <v>486</v>
      </c>
      <c r="D36" s="1" t="s">
        <v>487</v>
      </c>
      <c r="E36" s="1" t="s">
        <v>488</v>
      </c>
      <c r="F36" s="1" t="s">
        <v>328</v>
      </c>
      <c r="G36" s="1" t="s">
        <v>299</v>
      </c>
      <c r="H36" s="1" t="s">
        <v>300</v>
      </c>
      <c r="I36" s="1" t="s">
        <v>489</v>
      </c>
      <c r="J36" s="1" t="s">
        <v>302</v>
      </c>
      <c r="K36" s="1" t="s">
        <v>489</v>
      </c>
      <c r="L36" s="1" t="s">
        <v>489</v>
      </c>
      <c r="M36" s="1" t="s">
        <v>303</v>
      </c>
      <c r="N36" s="1" t="s">
        <v>303</v>
      </c>
      <c r="O36" s="1" t="s">
        <v>304</v>
      </c>
      <c r="P36" s="1" t="s">
        <v>305</v>
      </c>
      <c r="Q36" s="1" t="s">
        <v>306</v>
      </c>
      <c r="R36" s="1" t="s">
        <v>490</v>
      </c>
      <c r="S36" s="1" t="s">
        <v>308</v>
      </c>
      <c r="T36" s="1" t="s">
        <v>309</v>
      </c>
      <c r="U36" s="1" t="s">
        <v>310</v>
      </c>
    </row>
    <row r="37" s="1" customFormat="1" spans="1:21">
      <c r="A37" s="3">
        <v>18124384824</v>
      </c>
      <c r="B37" s="1" t="s">
        <v>315</v>
      </c>
      <c r="C37" s="1" t="s">
        <v>491</v>
      </c>
      <c r="D37" s="1" t="s">
        <v>492</v>
      </c>
      <c r="E37" s="1" t="s">
        <v>493</v>
      </c>
      <c r="F37" s="1" t="s">
        <v>328</v>
      </c>
      <c r="G37" s="1" t="s">
        <v>299</v>
      </c>
      <c r="H37" s="1" t="s">
        <v>300</v>
      </c>
      <c r="I37" s="1" t="s">
        <v>494</v>
      </c>
      <c r="J37" s="1" t="s">
        <v>302</v>
      </c>
      <c r="K37" s="1" t="s">
        <v>494</v>
      </c>
      <c r="L37" s="1" t="s">
        <v>494</v>
      </c>
      <c r="M37" s="1" t="s">
        <v>303</v>
      </c>
      <c r="N37" s="1" t="s">
        <v>303</v>
      </c>
      <c r="O37" s="1" t="s">
        <v>304</v>
      </c>
      <c r="P37" s="1" t="s">
        <v>305</v>
      </c>
      <c r="Q37" s="1" t="s">
        <v>306</v>
      </c>
      <c r="R37" s="1" t="s">
        <v>495</v>
      </c>
      <c r="S37" s="1" t="s">
        <v>308</v>
      </c>
      <c r="T37" s="1" t="s">
        <v>309</v>
      </c>
      <c r="U37" s="1" t="s">
        <v>310</v>
      </c>
    </row>
    <row r="38" s="1" customFormat="1" spans="1:21">
      <c r="A38" s="3">
        <v>18124847522</v>
      </c>
      <c r="B38" s="1" t="s">
        <v>315</v>
      </c>
      <c r="C38" s="1" t="s">
        <v>496</v>
      </c>
      <c r="D38" s="1" t="s">
        <v>497</v>
      </c>
      <c r="E38" s="1" t="s">
        <v>498</v>
      </c>
      <c r="F38" s="1" t="s">
        <v>298</v>
      </c>
      <c r="G38" s="1" t="s">
        <v>299</v>
      </c>
      <c r="H38" s="1" t="s">
        <v>300</v>
      </c>
      <c r="I38" s="1" t="s">
        <v>499</v>
      </c>
      <c r="J38" s="1" t="s">
        <v>302</v>
      </c>
      <c r="K38" s="1" t="s">
        <v>499</v>
      </c>
      <c r="L38" s="1" t="s">
        <v>499</v>
      </c>
      <c r="M38" s="1" t="s">
        <v>303</v>
      </c>
      <c r="N38" s="1" t="s">
        <v>303</v>
      </c>
      <c r="O38" s="1" t="s">
        <v>304</v>
      </c>
      <c r="P38" s="1" t="s">
        <v>305</v>
      </c>
      <c r="Q38" s="1" t="s">
        <v>306</v>
      </c>
      <c r="R38" s="1" t="s">
        <v>500</v>
      </c>
      <c r="S38" s="1" t="s">
        <v>308</v>
      </c>
      <c r="T38" s="1" t="s">
        <v>309</v>
      </c>
      <c r="U38" s="1" t="s">
        <v>310</v>
      </c>
    </row>
    <row r="39" s="1" customFormat="1" spans="1:21">
      <c r="A39" s="3">
        <v>18129696757</v>
      </c>
      <c r="B39" s="1" t="s">
        <v>403</v>
      </c>
      <c r="C39" s="1" t="s">
        <v>501</v>
      </c>
      <c r="D39" s="1" t="s">
        <v>497</v>
      </c>
      <c r="E39" s="1" t="s">
        <v>502</v>
      </c>
      <c r="F39" s="1" t="s">
        <v>298</v>
      </c>
      <c r="G39" s="1" t="s">
        <v>299</v>
      </c>
      <c r="H39" s="1" t="s">
        <v>300</v>
      </c>
      <c r="I39" s="1" t="s">
        <v>503</v>
      </c>
      <c r="J39" s="1" t="s">
        <v>302</v>
      </c>
      <c r="K39" s="1" t="s">
        <v>503</v>
      </c>
      <c r="L39" s="1" t="s">
        <v>503</v>
      </c>
      <c r="M39" s="1" t="s">
        <v>303</v>
      </c>
      <c r="N39" s="1" t="s">
        <v>303</v>
      </c>
      <c r="O39" s="1" t="s">
        <v>304</v>
      </c>
      <c r="P39" s="1" t="s">
        <v>305</v>
      </c>
      <c r="Q39" s="1" t="s">
        <v>306</v>
      </c>
      <c r="R39" s="1" t="s">
        <v>504</v>
      </c>
      <c r="S39" s="1" t="s">
        <v>308</v>
      </c>
      <c r="T39" s="1" t="s">
        <v>309</v>
      </c>
      <c r="U39" s="1" t="s">
        <v>310</v>
      </c>
    </row>
    <row r="40" s="1" customFormat="1" spans="1:21">
      <c r="A40" s="3">
        <v>18131786514</v>
      </c>
      <c r="B40" s="1" t="s">
        <v>403</v>
      </c>
      <c r="C40" s="1" t="s">
        <v>505</v>
      </c>
      <c r="D40" s="1" t="s">
        <v>506</v>
      </c>
      <c r="E40" s="1" t="s">
        <v>507</v>
      </c>
      <c r="F40" s="1" t="s">
        <v>298</v>
      </c>
      <c r="G40" s="1" t="s">
        <v>299</v>
      </c>
      <c r="H40" s="1" t="s">
        <v>300</v>
      </c>
      <c r="I40" s="1" t="s">
        <v>508</v>
      </c>
      <c r="J40" s="1" t="s">
        <v>302</v>
      </c>
      <c r="K40" s="1" t="s">
        <v>508</v>
      </c>
      <c r="L40" s="1" t="s">
        <v>508</v>
      </c>
      <c r="M40" s="1" t="s">
        <v>303</v>
      </c>
      <c r="N40" s="1" t="s">
        <v>303</v>
      </c>
      <c r="O40" s="1" t="s">
        <v>304</v>
      </c>
      <c r="P40" s="1" t="s">
        <v>305</v>
      </c>
      <c r="Q40" s="1" t="s">
        <v>306</v>
      </c>
      <c r="R40" s="1" t="s">
        <v>509</v>
      </c>
      <c r="S40" s="1" t="s">
        <v>308</v>
      </c>
      <c r="T40" s="1" t="s">
        <v>309</v>
      </c>
      <c r="U40" s="1" t="s">
        <v>310</v>
      </c>
    </row>
    <row r="41" s="1" customFormat="1" spans="1:21">
      <c r="A41" s="3">
        <v>18136450542</v>
      </c>
      <c r="B41" s="1" t="s">
        <v>354</v>
      </c>
      <c r="C41" s="1" t="s">
        <v>510</v>
      </c>
      <c r="D41" s="1" t="s">
        <v>432</v>
      </c>
      <c r="E41" s="1" t="s">
        <v>511</v>
      </c>
      <c r="F41" s="1" t="s">
        <v>354</v>
      </c>
      <c r="G41" s="1" t="s">
        <v>299</v>
      </c>
      <c r="H41" s="1" t="s">
        <v>300</v>
      </c>
      <c r="I41" s="1" t="s">
        <v>512</v>
      </c>
      <c r="J41" s="1" t="s">
        <v>302</v>
      </c>
      <c r="K41" s="1" t="s">
        <v>512</v>
      </c>
      <c r="L41" s="1" t="s">
        <v>512</v>
      </c>
      <c r="M41" s="1" t="s">
        <v>303</v>
      </c>
      <c r="N41" s="1" t="s">
        <v>303</v>
      </c>
      <c r="O41" s="1" t="s">
        <v>304</v>
      </c>
      <c r="P41" s="1" t="s">
        <v>305</v>
      </c>
      <c r="Q41" s="1" t="s">
        <v>306</v>
      </c>
      <c r="R41" s="1" t="s">
        <v>513</v>
      </c>
      <c r="S41" s="1" t="s">
        <v>308</v>
      </c>
      <c r="T41" s="1" t="s">
        <v>309</v>
      </c>
      <c r="U41" s="1" t="s">
        <v>310</v>
      </c>
    </row>
    <row r="42" s="1" customFormat="1" spans="1:21">
      <c r="A42" s="3">
        <v>18137107954</v>
      </c>
      <c r="B42" s="1" t="s">
        <v>354</v>
      </c>
      <c r="C42" s="1" t="s">
        <v>514</v>
      </c>
      <c r="D42" s="1" t="s">
        <v>515</v>
      </c>
      <c r="E42" s="1" t="s">
        <v>516</v>
      </c>
      <c r="F42" s="1" t="s">
        <v>328</v>
      </c>
      <c r="G42" s="1" t="s">
        <v>299</v>
      </c>
      <c r="H42" s="1" t="s">
        <v>300</v>
      </c>
      <c r="I42" s="1" t="s">
        <v>517</v>
      </c>
      <c r="J42" s="1" t="s">
        <v>302</v>
      </c>
      <c r="K42" s="1" t="s">
        <v>517</v>
      </c>
      <c r="L42" s="1" t="s">
        <v>517</v>
      </c>
      <c r="M42" s="1" t="s">
        <v>303</v>
      </c>
      <c r="N42" s="1" t="s">
        <v>303</v>
      </c>
      <c r="O42" s="1" t="s">
        <v>304</v>
      </c>
      <c r="P42" s="1" t="s">
        <v>305</v>
      </c>
      <c r="Q42" s="1" t="s">
        <v>306</v>
      </c>
      <c r="R42" s="1" t="s">
        <v>518</v>
      </c>
      <c r="S42" s="1" t="s">
        <v>308</v>
      </c>
      <c r="T42" s="1" t="s">
        <v>309</v>
      </c>
      <c r="U42" s="1" t="s">
        <v>310</v>
      </c>
    </row>
    <row r="43" s="1" customFormat="1" spans="1:21">
      <c r="A43" s="3">
        <v>18137315242</v>
      </c>
      <c r="B43" s="1" t="s">
        <v>354</v>
      </c>
      <c r="C43" s="1" t="s">
        <v>519</v>
      </c>
      <c r="D43" s="1" t="s">
        <v>407</v>
      </c>
      <c r="E43" s="1" t="s">
        <v>520</v>
      </c>
      <c r="F43" s="1" t="s">
        <v>328</v>
      </c>
      <c r="G43" s="1" t="s">
        <v>299</v>
      </c>
      <c r="H43" s="1" t="s">
        <v>300</v>
      </c>
      <c r="I43" s="1" t="s">
        <v>521</v>
      </c>
      <c r="J43" s="1" t="s">
        <v>302</v>
      </c>
      <c r="K43" s="1" t="s">
        <v>521</v>
      </c>
      <c r="L43" s="1" t="s">
        <v>521</v>
      </c>
      <c r="M43" s="1" t="s">
        <v>303</v>
      </c>
      <c r="N43" s="1" t="s">
        <v>303</v>
      </c>
      <c r="O43" s="1" t="s">
        <v>304</v>
      </c>
      <c r="P43" s="1" t="s">
        <v>305</v>
      </c>
      <c r="Q43" s="1" t="s">
        <v>306</v>
      </c>
      <c r="R43" s="1" t="s">
        <v>522</v>
      </c>
      <c r="S43" s="1" t="s">
        <v>308</v>
      </c>
      <c r="T43" s="1" t="s">
        <v>309</v>
      </c>
      <c r="U43" s="1" t="s">
        <v>310</v>
      </c>
    </row>
    <row r="44" s="1" customFormat="1" spans="1:21">
      <c r="A44" s="3">
        <v>18137933669</v>
      </c>
      <c r="B44" s="1" t="s">
        <v>354</v>
      </c>
      <c r="C44" s="1" t="s">
        <v>523</v>
      </c>
      <c r="D44" s="1" t="s">
        <v>506</v>
      </c>
      <c r="E44" s="1" t="s">
        <v>524</v>
      </c>
      <c r="F44" s="1" t="s">
        <v>354</v>
      </c>
      <c r="G44" s="1" t="s">
        <v>299</v>
      </c>
      <c r="H44" s="1" t="s">
        <v>300</v>
      </c>
      <c r="I44" s="1" t="s">
        <v>525</v>
      </c>
      <c r="J44" s="1" t="s">
        <v>302</v>
      </c>
      <c r="K44" s="1" t="s">
        <v>525</v>
      </c>
      <c r="L44" s="1" t="s">
        <v>525</v>
      </c>
      <c r="M44" s="1" t="s">
        <v>303</v>
      </c>
      <c r="N44" s="1" t="s">
        <v>303</v>
      </c>
      <c r="O44" s="1" t="s">
        <v>304</v>
      </c>
      <c r="P44" s="1" t="s">
        <v>305</v>
      </c>
      <c r="Q44" s="1" t="s">
        <v>306</v>
      </c>
      <c r="R44" s="1" t="s">
        <v>526</v>
      </c>
      <c r="S44" s="1" t="s">
        <v>308</v>
      </c>
      <c r="T44" s="1" t="s">
        <v>309</v>
      </c>
      <c r="U44" s="1" t="s">
        <v>310</v>
      </c>
    </row>
    <row r="45" s="1" customFormat="1" spans="1:21">
      <c r="A45" s="3">
        <v>18151268026</v>
      </c>
      <c r="B45" s="1" t="s">
        <v>328</v>
      </c>
      <c r="C45" s="1" t="s">
        <v>527</v>
      </c>
      <c r="D45" s="1" t="s">
        <v>528</v>
      </c>
      <c r="E45" s="1" t="s">
        <v>529</v>
      </c>
      <c r="F45" s="1" t="s">
        <v>298</v>
      </c>
      <c r="G45" s="1" t="s">
        <v>299</v>
      </c>
      <c r="H45" s="1" t="s">
        <v>300</v>
      </c>
      <c r="I45" s="1" t="s">
        <v>530</v>
      </c>
      <c r="J45" s="1" t="s">
        <v>302</v>
      </c>
      <c r="K45" s="1" t="s">
        <v>530</v>
      </c>
      <c r="L45" s="1" t="s">
        <v>530</v>
      </c>
      <c r="M45" s="1" t="s">
        <v>303</v>
      </c>
      <c r="N45" s="1" t="s">
        <v>303</v>
      </c>
      <c r="O45" s="1" t="s">
        <v>304</v>
      </c>
      <c r="P45" s="1" t="s">
        <v>305</v>
      </c>
      <c r="Q45" s="1" t="s">
        <v>306</v>
      </c>
      <c r="R45" s="1" t="s">
        <v>531</v>
      </c>
      <c r="S45" s="1" t="s">
        <v>308</v>
      </c>
      <c r="T45" s="1" t="s">
        <v>309</v>
      </c>
      <c r="U45" s="1" t="s">
        <v>310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2022-06-23T01:50:04Z</dcterms:created>
  <dcterms:modified xsi:type="dcterms:W3CDTF">2022-06-23T01:55:39Z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C600679E7D0647B4B258382CC167BCAB</vt:lpwstr>
  </property>
  <property fmtid="{D5CDD505-2E9C-101B-9397-08002B2CF9AE}" pid="3" name="KSOProductBuildVer">
    <vt:lpwstr>2052-11.1.0.11830</vt:lpwstr>
  </property>
</Properties>
</file>