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<sst xmlns="http://schemas.openxmlformats.org/spreadsheetml/2006/main" count="526" uniqueCount="164">
  <si>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</si>
  <si>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</si>
  <si>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</si>
  <si>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</si>
  <si>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</si>
  <si>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</si>
  <si>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</si>
  <si>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</si>
  <si>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</si>
  <si>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</si>
  <si>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</si>
  <si>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</si>
  <si>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</si>
  <si>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</si>
  <si>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</si>
  <si>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</si>
  <si>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</si>
  <si>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</si>
  <si>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</si>
  <si>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</si>
  <si>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</si>
  <si>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</si>
  <si>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</si>
  <si>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</si>
  <si>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</si>
  <si>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18145510634	</t>
  </si>
  <si>
    <t>Ctrip</t>
  </si>
  <si>
    <t>正常</t>
  </si>
  <si>
    <t>[太原]锦江之星风尚(太原南站店)(73271147)</t>
  </si>
  <si>
    <t>特价大床房&lt;双人入住&gt;&lt;内宾&gt;&lt;预付&gt;&lt;双早&gt;</t>
  </si>
  <si>
    <t>CNY</t>
  </si>
  <si>
    <t>王松</t>
  </si>
  <si>
    <t>CA11323220623CNY</t>
  </si>
  <si>
    <t>未提现</t>
  </si>
  <si>
    <t>携程开票</t>
  </si>
  <si>
    <t xml:space="preserve">	</t>
  </si>
  <si>
    <t xml:space="preserve">18146756000	</t>
  </si>
  <si>
    <t>[西宁]白玉兰酒店(西宁大十字莫家街店)(60986944)</t>
  </si>
  <si>
    <t>标准房A&lt;双人入住&gt;&lt;内宾&gt;&lt;预付&gt;&lt;双早&gt;</t>
  </si>
  <si>
    <t>德尕才仁</t>
  </si>
  <si>
    <t>取消</t>
  </si>
  <si>
    <t xml:space="preserve">18149755925	</t>
  </si>
  <si>
    <t>[长治]锦江之星(长治八一广场店)(71451775)</t>
  </si>
  <si>
    <t>特价大小双床房&lt;双人入住&gt;&lt;内宾&gt;&lt;预付&gt;&lt;双早&gt;</t>
  </si>
  <si>
    <t>张云康</t>
  </si>
  <si>
    <t xml:space="preserve">18151355537	</t>
  </si>
  <si>
    <t>[重庆]维也纳酒店（重庆西站广场店）(83846951)</t>
  </si>
  <si>
    <t>标准大床房&lt;双人入住&gt;&lt;内宾&gt;&lt;预付&gt;&lt;双早&gt;</t>
  </si>
  <si>
    <t>王运鹏</t>
  </si>
  <si>
    <t xml:space="preserve">18151663239	</t>
  </si>
  <si>
    <t>[长丰]宜尚酒店(合肥北城万达店)(71582121)</t>
  </si>
  <si>
    <t>魏源</t>
  </si>
  <si>
    <t xml:space="preserve">18153800285	</t>
  </si>
  <si>
    <t xml:space="preserve">18154757236	</t>
  </si>
  <si>
    <t>[常州]百时快捷酒店(常州武进春秋淹城永胜路店)(71587824)</t>
  </si>
  <si>
    <t>单人房B&lt;单人入住&gt;&lt;内宾&gt;&lt;预付&gt;&lt;无早&gt;</t>
  </si>
  <si>
    <t>倪珍珍</t>
  </si>
  <si>
    <t xml:space="preserve">18155057280	</t>
  </si>
  <si>
    <t>[乌海]锦江之星(乌海大悦城店)(69030712)</t>
  </si>
  <si>
    <t>商务房B&lt;双人入住&gt;&lt;内宾&gt;&lt;预付&gt;&lt;双早&gt;</t>
  </si>
  <si>
    <t>耿晓云,邢秉茂</t>
  </si>
  <si>
    <t xml:space="preserve">18155418951	</t>
  </si>
  <si>
    <t>刘飞</t>
  </si>
  <si>
    <t xml:space="preserve">18155725431	</t>
  </si>
  <si>
    <t>[深圳]7天优品酒店(深圳竹子林地铁站店)(71581676)</t>
  </si>
  <si>
    <t>优享双床房&lt;双人入住&gt;&lt;内宾&gt;&lt;预付&gt;&lt;双早&gt;</t>
  </si>
  <si>
    <t>杨斌珑</t>
  </si>
  <si>
    <t xml:space="preserve">18155728005	</t>
  </si>
  <si>
    <t>7天自主大床房&lt;双人入住&gt;&lt;内宾&gt;&lt;预付&gt;&lt;双早&gt;</t>
  </si>
  <si>
    <t xml:space="preserve">18157397911	</t>
  </si>
  <si>
    <t>[吉首]柏曼酒店（吉首大学店）(83294095)</t>
  </si>
  <si>
    <t>曼悦双床房&lt;双人入住&gt;&lt;内宾&gt;&lt;预付&gt;&lt;双早&gt;</t>
  </si>
  <si>
    <t>唐明亮,汪森,龚萍萍</t>
  </si>
  <si>
    <t xml:space="preserve">18157557262	</t>
  </si>
  <si>
    <t>[巫山]维也纳酒店（重庆巫山市政广场店）(83421421)</t>
  </si>
  <si>
    <t>高级大床房&lt;双人入住&gt;&lt;内宾&gt;&lt;预付&gt;&lt;双早&gt;</t>
  </si>
  <si>
    <t>崔林</t>
  </si>
  <si>
    <t xml:space="preserve">18157745625	</t>
  </si>
  <si>
    <t>[广州]维也纳国际酒店(广州番禺市桥中心国际店)(65998913)</t>
  </si>
  <si>
    <t>姚华斌</t>
  </si>
  <si>
    <t xml:space="preserve">2596744	</t>
  </si>
  <si>
    <t>，</t>
  </si>
  <si>
    <t>A220623100640481</t>
  </si>
  <si>
    <t>CNY / HKD 当前参考汇率: 1.168875553</t>
  </si>
  <si>
    <t>总计： 2661.06 CNY/
3110.45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</si>
  <si>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</si>
  <si>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</si>
  <si>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</si>
  <si>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</si>
  <si>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</si>
  <si>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</si>
  <si>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</si>
  <si>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</si>
  <si>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</si>
  <si>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</si>
  <si>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</si>
  <si>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</si>
  <si>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</si>
  <si>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</si>
  <si>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</si>
  <si>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</si>
  <si>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</si>
  <si>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</si>
  <si>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2022-06-18</t>
  </si>
  <si>
    <t>2594950</t>
  </si>
  <si>
    <t>锦江之星风尚(太原南站店)</t>
  </si>
  <si>
    <t>2022-06-19</t>
  </si>
  <si>
    <t>2022-06-20</t>
  </si>
  <si>
    <t>退房日月结</t>
  </si>
  <si>
    <t>116.28</t>
  </si>
  <si>
    <t>RMB</t>
  </si>
  <si>
    <t>0</t>
  </si>
  <si>
    <t>0.00</t>
  </si>
  <si>
    <t>携程汇智国内直连</t>
  </si>
  <si>
    <t>1861</t>
  </si>
  <si>
    <t>2022-06-18 08:39:17</t>
  </si>
  <si>
    <t>否</t>
  </si>
  <si>
    <t>汇智国际旅游发展有限公司</t>
  </si>
  <si>
    <t>直连</t>
  </si>
  <si>
    <t>2595294</t>
  </si>
  <si>
    <t>白玉兰酒店(西宁大十字莫家街店)</t>
  </si>
  <si>
    <t>2022-06-18 13:23:41</t>
  </si>
  <si>
    <t>2596480</t>
  </si>
  <si>
    <t>百时快捷酒店(常州武进春秋淹城永胜路店)</t>
  </si>
  <si>
    <t>67.32</t>
  </si>
  <si>
    <t>2022-06-19 13:31:28</t>
  </si>
  <si>
    <t>2596524</t>
  </si>
  <si>
    <t>锦江之星(乌海大悦城店)</t>
  </si>
  <si>
    <t>299.88</t>
  </si>
  <si>
    <t>2022-06-19 14:39:15</t>
  </si>
  <si>
    <t>2596630</t>
  </si>
  <si>
    <t>7天优品酒店(深圳竹子林地铁站店)</t>
  </si>
  <si>
    <t>286.62</t>
  </si>
  <si>
    <t>2022-06-19 17:46:41</t>
  </si>
  <si>
    <t>2596632</t>
  </si>
  <si>
    <t>193.80</t>
  </si>
  <si>
    <t>2022-06-19 17:47:50</t>
  </si>
  <si>
    <t>2596697</t>
  </si>
  <si>
    <t>维也纳酒店（巫山市政广场店）</t>
  </si>
  <si>
    <t>232.56</t>
  </si>
  <si>
    <t>2022-06-19 19:41:57</t>
  </si>
  <si>
    <t>2595675</t>
  </si>
  <si>
    <t>锦江之星（长治八一广场店）</t>
  </si>
  <si>
    <t>2022-06-18 17:52:51</t>
  </si>
  <si>
    <t>2596048</t>
  </si>
  <si>
    <t>维也纳酒店（重庆西站地铁站店）</t>
  </si>
  <si>
    <t>224.40</t>
  </si>
  <si>
    <t>2022-06-18 23:23:53</t>
  </si>
  <si>
    <t>2596135</t>
  </si>
  <si>
    <t>宜尚酒店(合肥北城万达店)</t>
  </si>
  <si>
    <t>2022-06-19 02:38:50</t>
  </si>
  <si>
    <t>2596318</t>
  </si>
  <si>
    <t>212.10</t>
  </si>
  <si>
    <t>2022-06-19 09:44:55</t>
  </si>
  <si>
    <t>2596575</t>
  </si>
  <si>
    <t>2022-06-19 16:09:56</t>
  </si>
  <si>
    <t>2596683</t>
  </si>
  <si>
    <t>柏曼酒店（吉首大学店）</t>
  </si>
  <si>
    <t>521.16</t>
  </si>
  <si>
    <t>2022-06-19 19:10:44</t>
  </si>
  <si>
    <t>2596744</t>
  </si>
  <si>
    <t>维也纳国际酒店(广州番禺市桥中心国际店)</t>
  </si>
  <si>
    <t>274.38</t>
  </si>
  <si>
    <t>2022-06-19 20:27:25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</si>
</sst>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44731</v>
      </c>
      <c r="G2" s="6">
        <v>44732</v>
      </c>
      <c r="H2" s="4">
        <v>1</v>
      </c>
      <c r="I2" s="4">
        <v>1</v>
      </c>
      <c r="J2" s="4">
        <v>1</v>
      </c>
      <c r="K2" s="4" t="s">
        <v>30</v>
      </c>
      <c r="L2" s="4">
        <v>116.28</v>
      </c>
      <c r="M2" s="4">
        <v>116.28</v>
      </c>
      <c r="N2" s="4" t="s">
        <v>31</v>
      </c>
      <c r="O2" s="4" t="s">
        <v>32</v>
      </c>
      <c r="P2" s="4" t="s">
        <v>33</v>
      </c>
      <c r="Q2" s="4">
        <v>0</v>
      </c>
      <c r="R2" s="7">
        <v>44730</v>
      </c>
      <c r="S2" s="6">
        <v>44735</v>
      </c>
      <c r="T2" s="4" t="s">
        <v>34</v>
      </c>
      <c r="U2" s="4">
        <v>116.28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44731</v>
      </c>
      <c r="G3" s="6">
        <v>44732</v>
      </c>
      <c r="H3" s="4">
        <v>1</v>
      </c>
      <c r="I3" s="4">
        <v>1</v>
      </c>
      <c r="J3" s="4">
        <v>1</v>
      </c>
      <c r="K3" s="4" t="s">
        <v>30</v>
      </c>
      <c r="L3" s="4">
        <v>141.78</v>
      </c>
      <c r="M3" s="4">
        <v>141.78</v>
      </c>
      <c r="N3" s="4" t="s">
        <v>39</v>
      </c>
      <c r="O3" s="4" t="s">
        <v>32</v>
      </c>
      <c r="P3" s="4" t="s">
        <v>33</v>
      </c>
      <c r="Q3" s="4">
        <v>0</v>
      </c>
      <c r="R3" s="7">
        <v>44730</v>
      </c>
      <c r="S3" s="6">
        <v>44735</v>
      </c>
      <c r="T3" s="4" t="s">
        <v>34</v>
      </c>
      <c r="U3" s="4">
        <v>141.78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40</v>
      </c>
      <c r="D4" s="4" t="s">
        <v>37</v>
      </c>
      <c r="E4" s="4" t="s">
        <v>38</v>
      </c>
      <c r="F4" s="6">
        <v>44731</v>
      </c>
      <c r="G4" s="6">
        <v>44732</v>
      </c>
      <c r="H4" s="4">
        <v>1</v>
      </c>
      <c r="I4" s="4">
        <v>1</v>
      </c>
      <c r="J4" s="4">
        <v>1</v>
      </c>
      <c r="K4" s="4" t="s">
        <v>30</v>
      </c>
      <c r="L4" s="4">
        <v>-141.78</v>
      </c>
      <c r="M4" s="4">
        <v>-141.78</v>
      </c>
      <c r="N4" s="4" t="s">
        <v>39</v>
      </c>
      <c r="O4" s="4" t="s">
        <v>32</v>
      </c>
      <c r="P4" s="4" t="s">
        <v>33</v>
      </c>
      <c r="Q4" s="4">
        <v>0</v>
      </c>
      <c r="R4" s="7">
        <v>44730</v>
      </c>
      <c r="S4" s="6">
        <v>44735</v>
      </c>
      <c r="T4" s="4" t="s">
        <v>34</v>
      </c>
      <c r="U4" s="4">
        <v>-141.78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44731</v>
      </c>
      <c r="G5" s="6">
        <v>44732</v>
      </c>
      <c r="H5" s="4">
        <v>1</v>
      </c>
      <c r="I5" s="4">
        <v>1</v>
      </c>
      <c r="J5" s="4">
        <v>1</v>
      </c>
      <c r="K5" s="4" t="s">
        <v>30</v>
      </c>
      <c r="L5" s="4">
        <v>116.28</v>
      </c>
      <c r="M5" s="4">
        <v>116.28</v>
      </c>
      <c r="N5" s="4" t="s">
        <v>44</v>
      </c>
      <c r="O5" s="4" t="s">
        <v>32</v>
      </c>
      <c r="P5" s="4" t="s">
        <v>33</v>
      </c>
      <c r="Q5" s="4">
        <v>0</v>
      </c>
      <c r="R5" s="7">
        <v>44730</v>
      </c>
      <c r="S5" s="6">
        <v>44735</v>
      </c>
      <c r="T5" s="4" t="s">
        <v>34</v>
      </c>
      <c r="U5" s="4">
        <v>116.28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44731</v>
      </c>
      <c r="G6" s="6">
        <v>44732</v>
      </c>
      <c r="H6" s="4">
        <v>1</v>
      </c>
      <c r="I6" s="4">
        <v>1</v>
      </c>
      <c r="J6" s="4">
        <v>1</v>
      </c>
      <c r="K6" s="4" t="s">
        <v>30</v>
      </c>
      <c r="L6" s="4">
        <v>224.4</v>
      </c>
      <c r="M6" s="4">
        <v>224.4</v>
      </c>
      <c r="N6" s="4" t="s">
        <v>48</v>
      </c>
      <c r="O6" s="4" t="s">
        <v>32</v>
      </c>
      <c r="P6" s="4" t="s">
        <v>33</v>
      </c>
      <c r="Q6" s="4">
        <v>0</v>
      </c>
      <c r="R6" s="7">
        <v>44730</v>
      </c>
      <c r="S6" s="6">
        <v>44735</v>
      </c>
      <c r="T6" s="4" t="s">
        <v>34</v>
      </c>
      <c r="U6" s="4">
        <v>224.4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47</v>
      </c>
      <c r="F7" s="6">
        <v>44731</v>
      </c>
      <c r="G7" s="6">
        <v>44732</v>
      </c>
      <c r="H7" s="4">
        <v>1</v>
      </c>
      <c r="I7" s="4">
        <v>1</v>
      </c>
      <c r="J7" s="4">
        <v>1</v>
      </c>
      <c r="K7" s="4" t="s">
        <v>30</v>
      </c>
      <c r="L7" s="4">
        <v>212.1</v>
      </c>
      <c r="M7" s="4">
        <v>212.1</v>
      </c>
      <c r="N7" s="4" t="s">
        <v>51</v>
      </c>
      <c r="O7" s="4" t="s">
        <v>32</v>
      </c>
      <c r="P7" s="4" t="s">
        <v>33</v>
      </c>
      <c r="Q7" s="4">
        <v>0</v>
      </c>
      <c r="R7" s="7">
        <v>44731</v>
      </c>
      <c r="S7" s="6">
        <v>44735</v>
      </c>
      <c r="T7" s="4" t="s">
        <v>34</v>
      </c>
      <c r="U7" s="4">
        <v>212.1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40</v>
      </c>
      <c r="D8" s="4" t="s">
        <v>50</v>
      </c>
      <c r="E8" s="4" t="s">
        <v>47</v>
      </c>
      <c r="F8" s="6">
        <v>44731</v>
      </c>
      <c r="G8" s="6">
        <v>44732</v>
      </c>
      <c r="H8" s="4">
        <v>1</v>
      </c>
      <c r="I8" s="4">
        <v>1</v>
      </c>
      <c r="J8" s="4">
        <v>1</v>
      </c>
      <c r="K8" s="4" t="s">
        <v>30</v>
      </c>
      <c r="L8" s="4">
        <v>-212.1</v>
      </c>
      <c r="M8" s="4">
        <v>-212.1</v>
      </c>
      <c r="N8" s="4" t="s">
        <v>51</v>
      </c>
      <c r="O8" s="4" t="s">
        <v>32</v>
      </c>
      <c r="P8" s="4" t="s">
        <v>33</v>
      </c>
      <c r="Q8" s="4">
        <v>0</v>
      </c>
      <c r="R8" s="7">
        <v>44731</v>
      </c>
      <c r="S8" s="6">
        <v>44735</v>
      </c>
      <c r="T8" s="4" t="s">
        <v>34</v>
      </c>
      <c r="U8" s="4">
        <v>-212.1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52</v>
      </c>
      <c r="B9" s="4" t="s">
        <v>26</v>
      </c>
      <c r="C9" s="4" t="s">
        <v>27</v>
      </c>
      <c r="D9" s="4" t="s">
        <v>50</v>
      </c>
      <c r="E9" s="4" t="s">
        <v>47</v>
      </c>
      <c r="F9" s="6">
        <v>44731</v>
      </c>
      <c r="G9" s="6">
        <v>44732</v>
      </c>
      <c r="H9" s="4">
        <v>1</v>
      </c>
      <c r="I9" s="4">
        <v>1</v>
      </c>
      <c r="J9" s="4">
        <v>1</v>
      </c>
      <c r="K9" s="4" t="s">
        <v>30</v>
      </c>
      <c r="L9" s="4">
        <v>212.1</v>
      </c>
      <c r="M9" s="4">
        <v>212.1</v>
      </c>
      <c r="N9" s="4" t="s">
        <v>51</v>
      </c>
      <c r="O9" s="4" t="s">
        <v>32</v>
      </c>
      <c r="P9" s="4" t="s">
        <v>33</v>
      </c>
      <c r="Q9" s="4">
        <v>0</v>
      </c>
      <c r="R9" s="7">
        <v>44731</v>
      </c>
      <c r="S9" s="6">
        <v>44735</v>
      </c>
      <c r="T9" s="4" t="s">
        <v>34</v>
      </c>
      <c r="U9" s="4">
        <v>212.1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53</v>
      </c>
      <c r="B10" s="4" t="s">
        <v>26</v>
      </c>
      <c r="C10" s="4" t="s">
        <v>27</v>
      </c>
      <c r="D10" s="4" t="s">
        <v>54</v>
      </c>
      <c r="E10" s="4" t="s">
        <v>55</v>
      </c>
      <c r="F10" s="6">
        <v>44731</v>
      </c>
      <c r="G10" s="6">
        <v>44732</v>
      </c>
      <c r="H10" s="4">
        <v>1</v>
      </c>
      <c r="I10" s="4">
        <v>1</v>
      </c>
      <c r="J10" s="4">
        <v>1</v>
      </c>
      <c r="K10" s="4" t="s">
        <v>30</v>
      </c>
      <c r="L10" s="4">
        <v>67.32</v>
      </c>
      <c r="M10" s="4">
        <v>67.32</v>
      </c>
      <c r="N10" s="4" t="s">
        <v>56</v>
      </c>
      <c r="O10" s="4" t="s">
        <v>32</v>
      </c>
      <c r="P10" s="4" t="s">
        <v>33</v>
      </c>
      <c r="Q10" s="4">
        <v>0</v>
      </c>
      <c r="R10" s="7">
        <v>44731</v>
      </c>
      <c r="S10" s="6">
        <v>44735</v>
      </c>
      <c r="T10" s="4" t="s">
        <v>34</v>
      </c>
      <c r="U10" s="4">
        <v>67.32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57</v>
      </c>
      <c r="B11" s="4" t="s">
        <v>26</v>
      </c>
      <c r="C11" s="4" t="s">
        <v>27</v>
      </c>
      <c r="D11" s="4" t="s">
        <v>58</v>
      </c>
      <c r="E11" s="4" t="s">
        <v>59</v>
      </c>
      <c r="F11" s="6">
        <v>44731</v>
      </c>
      <c r="G11" s="6">
        <v>44732</v>
      </c>
      <c r="H11" s="4">
        <v>2</v>
      </c>
      <c r="I11" s="4">
        <v>1</v>
      </c>
      <c r="J11" s="4">
        <v>2</v>
      </c>
      <c r="K11" s="4" t="s">
        <v>30</v>
      </c>
      <c r="L11" s="4">
        <v>299.88</v>
      </c>
      <c r="M11" s="4">
        <v>299.88</v>
      </c>
      <c r="N11" s="4" t="s">
        <v>60</v>
      </c>
      <c r="O11" s="4" t="s">
        <v>32</v>
      </c>
      <c r="P11" s="4" t="s">
        <v>33</v>
      </c>
      <c r="Q11" s="4">
        <v>0</v>
      </c>
      <c r="R11" s="7">
        <v>44731</v>
      </c>
      <c r="S11" s="6">
        <v>44735</v>
      </c>
      <c r="T11" s="4" t="s">
        <v>34</v>
      </c>
      <c r="U11" s="4">
        <v>299.88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61</v>
      </c>
      <c r="B12" s="4" t="s">
        <v>26</v>
      </c>
      <c r="C12" s="4" t="s">
        <v>27</v>
      </c>
      <c r="D12" s="4" t="s">
        <v>42</v>
      </c>
      <c r="E12" s="4" t="s">
        <v>43</v>
      </c>
      <c r="F12" s="6">
        <v>44731</v>
      </c>
      <c r="G12" s="6">
        <v>44732</v>
      </c>
      <c r="H12" s="4">
        <v>1</v>
      </c>
      <c r="I12" s="4">
        <v>1</v>
      </c>
      <c r="J12" s="4">
        <v>1</v>
      </c>
      <c r="K12" s="4" t="s">
        <v>30</v>
      </c>
      <c r="L12" s="4">
        <v>116.28</v>
      </c>
      <c r="M12" s="4">
        <v>116.28</v>
      </c>
      <c r="N12" s="4" t="s">
        <v>62</v>
      </c>
      <c r="O12" s="4" t="s">
        <v>32</v>
      </c>
      <c r="P12" s="4" t="s">
        <v>33</v>
      </c>
      <c r="Q12" s="4">
        <v>0</v>
      </c>
      <c r="R12" s="7">
        <v>44731</v>
      </c>
      <c r="S12" s="6">
        <v>44735</v>
      </c>
      <c r="T12" s="4" t="s">
        <v>34</v>
      </c>
      <c r="U12" s="4">
        <v>116.28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63</v>
      </c>
      <c r="B13" s="4" t="s">
        <v>26</v>
      </c>
      <c r="C13" s="4" t="s">
        <v>27</v>
      </c>
      <c r="D13" s="4" t="s">
        <v>64</v>
      </c>
      <c r="E13" s="4" t="s">
        <v>65</v>
      </c>
      <c r="F13" s="6">
        <v>44731</v>
      </c>
      <c r="G13" s="6">
        <v>44732</v>
      </c>
      <c r="H13" s="4">
        <v>1</v>
      </c>
      <c r="I13" s="4">
        <v>1</v>
      </c>
      <c r="J13" s="4">
        <v>1</v>
      </c>
      <c r="K13" s="4" t="s">
        <v>30</v>
      </c>
      <c r="L13" s="4">
        <v>286.62</v>
      </c>
      <c r="M13" s="4">
        <v>286.62</v>
      </c>
      <c r="N13" s="4" t="s">
        <v>66</v>
      </c>
      <c r="O13" s="4" t="s">
        <v>32</v>
      </c>
      <c r="P13" s="4" t="s">
        <v>33</v>
      </c>
      <c r="Q13" s="4">
        <v>0</v>
      </c>
      <c r="R13" s="7">
        <v>44731</v>
      </c>
      <c r="S13" s="6">
        <v>44735</v>
      </c>
      <c r="T13" s="4" t="s">
        <v>34</v>
      </c>
      <c r="U13" s="4">
        <v>286.62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67</v>
      </c>
      <c r="B14" s="4" t="s">
        <v>26</v>
      </c>
      <c r="C14" s="4" t="s">
        <v>27</v>
      </c>
      <c r="D14" s="4" t="s">
        <v>64</v>
      </c>
      <c r="E14" s="4" t="s">
        <v>68</v>
      </c>
      <c r="F14" s="6">
        <v>44731</v>
      </c>
      <c r="G14" s="6">
        <v>44732</v>
      </c>
      <c r="H14" s="4">
        <v>1</v>
      </c>
      <c r="I14" s="4">
        <v>1</v>
      </c>
      <c r="J14" s="4">
        <v>1</v>
      </c>
      <c r="K14" s="4" t="s">
        <v>30</v>
      </c>
      <c r="L14" s="4">
        <v>193.8</v>
      </c>
      <c r="M14" s="4">
        <v>193.8</v>
      </c>
      <c r="N14" s="4" t="s">
        <v>66</v>
      </c>
      <c r="O14" s="4" t="s">
        <v>32</v>
      </c>
      <c r="P14" s="4" t="s">
        <v>33</v>
      </c>
      <c r="Q14" s="4">
        <v>0</v>
      </c>
      <c r="R14" s="7">
        <v>44731</v>
      </c>
      <c r="S14" s="6">
        <v>44735</v>
      </c>
      <c r="T14" s="4" t="s">
        <v>34</v>
      </c>
      <c r="U14" s="4">
        <v>193.8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69</v>
      </c>
      <c r="B15" s="4" t="s">
        <v>26</v>
      </c>
      <c r="C15" s="4" t="s">
        <v>27</v>
      </c>
      <c r="D15" s="4" t="s">
        <v>70</v>
      </c>
      <c r="E15" s="4" t="s">
        <v>71</v>
      </c>
      <c r="F15" s="6">
        <v>44731</v>
      </c>
      <c r="G15" s="6">
        <v>44732</v>
      </c>
      <c r="H15" s="4">
        <v>3</v>
      </c>
      <c r="I15" s="4">
        <v>1</v>
      </c>
      <c r="J15" s="4">
        <v>3</v>
      </c>
      <c r="K15" s="4" t="s">
        <v>30</v>
      </c>
      <c r="L15" s="4">
        <v>521.16</v>
      </c>
      <c r="M15" s="4">
        <v>521.16</v>
      </c>
      <c r="N15" s="4" t="s">
        <v>72</v>
      </c>
      <c r="O15" s="4" t="s">
        <v>32</v>
      </c>
      <c r="P15" s="4" t="s">
        <v>33</v>
      </c>
      <c r="Q15" s="4">
        <v>0</v>
      </c>
      <c r="R15" s="7">
        <v>44731</v>
      </c>
      <c r="S15" s="6">
        <v>44735</v>
      </c>
      <c r="T15" s="4" t="s">
        <v>34</v>
      </c>
      <c r="U15" s="4">
        <v>521.16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73</v>
      </c>
      <c r="B16" s="4" t="s">
        <v>26</v>
      </c>
      <c r="C16" s="4" t="s">
        <v>27</v>
      </c>
      <c r="D16" s="4" t="s">
        <v>74</v>
      </c>
      <c r="E16" s="4" t="s">
        <v>75</v>
      </c>
      <c r="F16" s="6">
        <v>44731</v>
      </c>
      <c r="G16" s="6">
        <v>44732</v>
      </c>
      <c r="H16" s="4">
        <v>1</v>
      </c>
      <c r="I16" s="4">
        <v>1</v>
      </c>
      <c r="J16" s="4">
        <v>1</v>
      </c>
      <c r="K16" s="4" t="s">
        <v>30</v>
      </c>
      <c r="L16" s="4">
        <v>232.56</v>
      </c>
      <c r="M16" s="4">
        <v>232.56</v>
      </c>
      <c r="N16" s="4" t="s">
        <v>76</v>
      </c>
      <c r="O16" s="4" t="s">
        <v>32</v>
      </c>
      <c r="P16" s="4" t="s">
        <v>33</v>
      </c>
      <c r="Q16" s="4">
        <v>0</v>
      </c>
      <c r="R16" s="7">
        <v>44731</v>
      </c>
      <c r="S16" s="6">
        <v>44735</v>
      </c>
      <c r="T16" s="4" t="s">
        <v>34</v>
      </c>
      <c r="U16" s="4">
        <v>232.56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77</v>
      </c>
      <c r="B17" s="4" t="s">
        <v>26</v>
      </c>
      <c r="C17" s="4" t="s">
        <v>27</v>
      </c>
      <c r="D17" s="4" t="s">
        <v>78</v>
      </c>
      <c r="E17" s="4" t="s">
        <v>47</v>
      </c>
      <c r="F17" s="6">
        <v>44731</v>
      </c>
      <c r="G17" s="6">
        <v>44732</v>
      </c>
      <c r="H17" s="4">
        <v>1</v>
      </c>
      <c r="I17" s="4">
        <v>1</v>
      </c>
      <c r="J17" s="4">
        <v>1</v>
      </c>
      <c r="K17" s="4" t="s">
        <v>30</v>
      </c>
      <c r="L17" s="4">
        <v>274.38</v>
      </c>
      <c r="M17" s="4">
        <v>274.38</v>
      </c>
      <c r="N17" s="4" t="s">
        <v>79</v>
      </c>
      <c r="O17" s="4" t="s">
        <v>32</v>
      </c>
      <c r="P17" s="4" t="s">
        <v>33</v>
      </c>
      <c r="Q17" s="4">
        <v>0</v>
      </c>
      <c r="R17" s="7">
        <v>44731</v>
      </c>
      <c r="S17" s="6">
        <v>44735</v>
      </c>
      <c r="T17" s="4" t="s">
        <v>34</v>
      </c>
      <c r="U17" s="4">
        <v>274.38</v>
      </c>
      <c r="V17" s="4">
        <v>0</v>
      </c>
      <c r="W17" s="4">
        <v>0</v>
      </c>
      <c r="X17" s="4" t="s">
        <v>80</v>
      </c>
      <c r="Y1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2" sqref="A22:A24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5">
        <v>18145510634</v>
      </c>
      <c r="B2" s="6">
        <v>44731</v>
      </c>
      <c r="C2" s="6">
        <v>44732</v>
      </c>
      <c r="D2" s="4">
        <v>116.28</v>
      </c>
      <c r="E2" s="4" t="str">
        <f>VLOOKUP(A2,HOP!A:L,12,0)</f>
        <v>116.28</v>
      </c>
      <c r="F2" s="4" t="str">
        <f>VLOOKUP(A2,HOP!A:C,3,0)</f>
        <v>2594950</v>
      </c>
      <c r="G2" s="4">
        <f>D2-E2</f>
        <v>0</v>
      </c>
      <c r="H2" s="4" t="str">
        <f>$H$1&amp;F2</f>
        <v>，2594950</v>
      </c>
      <c r="I2" s="4" t="str">
        <f>VLOOKUP(A2,HOP!A:U,21,0)</f>
        <v>直连</v>
      </c>
    </row>
    <row r="3" s="4" customFormat="1" hidden="1" spans="1:9">
      <c r="A3" s="5">
        <v>18146756000</v>
      </c>
      <c r="B3" s="6">
        <v>44731</v>
      </c>
      <c r="C3" s="6">
        <v>44732</v>
      </c>
      <c r="D3" s="4">
        <v>0</v>
      </c>
      <c r="E3" s="4" t="str">
        <f>VLOOKUP(A3,HOP!A:L,12,0)</f>
        <v>0.00</v>
      </c>
      <c r="F3" s="4" t="str">
        <f>VLOOKUP(A3,HOP!A:C,3,0)</f>
        <v>2595294</v>
      </c>
      <c r="G3" s="4">
        <f t="shared" ref="G3:G15" si="0">D3-E3</f>
        <v>0</v>
      </c>
      <c r="H3" s="4" t="str">
        <f t="shared" ref="H3:H15" si="1">$H$1&amp;F3</f>
        <v>，2595294</v>
      </c>
      <c r="I3" s="4" t="str">
        <f>VLOOKUP(A3,HOP!A:U,21,0)</f>
        <v>直连</v>
      </c>
    </row>
    <row r="4" s="4" customFormat="1" spans="1:9">
      <c r="A4" s="5">
        <v>18149755925</v>
      </c>
      <c r="B4" s="6">
        <v>44731</v>
      </c>
      <c r="C4" s="6">
        <v>44732</v>
      </c>
      <c r="D4" s="4">
        <v>116.28</v>
      </c>
      <c r="E4" s="4" t="str">
        <f>VLOOKUP(A4,HOP!A:L,12,0)</f>
        <v>116.28</v>
      </c>
      <c r="F4" s="4" t="str">
        <f>VLOOKUP(A4,HOP!A:C,3,0)</f>
        <v>2595675</v>
      </c>
      <c r="G4" s="4">
        <f t="shared" si="0"/>
        <v>0</v>
      </c>
      <c r="H4" s="4" t="str">
        <f t="shared" si="1"/>
        <v>，2595675</v>
      </c>
      <c r="I4" s="4" t="str">
        <f>VLOOKUP(A4,HOP!A:U,21,0)</f>
        <v>直连</v>
      </c>
    </row>
    <row r="5" s="4" customFormat="1" spans="1:9">
      <c r="A5" s="5">
        <v>18151355537</v>
      </c>
      <c r="B5" s="6">
        <v>44731</v>
      </c>
      <c r="C5" s="6">
        <v>44732</v>
      </c>
      <c r="D5" s="4">
        <v>224.4</v>
      </c>
      <c r="E5" s="4" t="str">
        <f>VLOOKUP(A5,HOP!A:L,12,0)</f>
        <v>224.40</v>
      </c>
      <c r="F5" s="4" t="str">
        <f>VLOOKUP(A5,HOP!A:C,3,0)</f>
        <v>2596048</v>
      </c>
      <c r="G5" s="4">
        <f t="shared" si="0"/>
        <v>0</v>
      </c>
      <c r="H5" s="4" t="str">
        <f t="shared" si="1"/>
        <v>，2596048</v>
      </c>
      <c r="I5" s="4" t="str">
        <f>VLOOKUP(A5,HOP!A:U,21,0)</f>
        <v>直连</v>
      </c>
    </row>
    <row r="6" s="4" customFormat="1" hidden="1" spans="1:9">
      <c r="A6" s="5">
        <v>18151663239</v>
      </c>
      <c r="B6" s="6">
        <v>44731</v>
      </c>
      <c r="C6" s="6">
        <v>44732</v>
      </c>
      <c r="D6" s="4">
        <v>0</v>
      </c>
      <c r="E6" s="4" t="str">
        <f>VLOOKUP(A6,HOP!A:L,12,0)</f>
        <v>0.00</v>
      </c>
      <c r="F6" s="4" t="str">
        <f>VLOOKUP(A6,HOP!A:C,3,0)</f>
        <v>2596135</v>
      </c>
      <c r="G6" s="4">
        <f t="shared" si="0"/>
        <v>0</v>
      </c>
      <c r="H6" s="4" t="str">
        <f t="shared" si="1"/>
        <v>，2596135</v>
      </c>
      <c r="I6" s="4" t="str">
        <f>VLOOKUP(A6,HOP!A:U,21,0)</f>
        <v>直连</v>
      </c>
    </row>
    <row r="7" s="4" customFormat="1" spans="1:9">
      <c r="A7" s="5">
        <v>18153800285</v>
      </c>
      <c r="B7" s="6">
        <v>44731</v>
      </c>
      <c r="C7" s="6">
        <v>44732</v>
      </c>
      <c r="D7" s="4">
        <v>212.1</v>
      </c>
      <c r="E7" s="4" t="str">
        <f>VLOOKUP(A7,HOP!A:L,12,0)</f>
        <v>212.10</v>
      </c>
      <c r="F7" s="4" t="str">
        <f>VLOOKUP(A7,HOP!A:C,3,0)</f>
        <v>2596318</v>
      </c>
      <c r="G7" s="4">
        <f t="shared" si="0"/>
        <v>0</v>
      </c>
      <c r="H7" s="4" t="str">
        <f t="shared" si="1"/>
        <v>，2596318</v>
      </c>
      <c r="I7" s="4" t="str">
        <f>VLOOKUP(A7,HOP!A:U,21,0)</f>
        <v>直连</v>
      </c>
    </row>
    <row r="8" s="4" customFormat="1" spans="1:9">
      <c r="A8" s="5">
        <v>18154757236</v>
      </c>
      <c r="B8" s="6">
        <v>44731</v>
      </c>
      <c r="C8" s="6">
        <v>44732</v>
      </c>
      <c r="D8" s="4">
        <v>67.32</v>
      </c>
      <c r="E8" s="4" t="str">
        <f>VLOOKUP(A8,HOP!A:L,12,0)</f>
        <v>67.32</v>
      </c>
      <c r="F8" s="4" t="str">
        <f>VLOOKUP(A8,HOP!A:C,3,0)</f>
        <v>2596480</v>
      </c>
      <c r="G8" s="4">
        <f t="shared" si="0"/>
        <v>0</v>
      </c>
      <c r="H8" s="4" t="str">
        <f t="shared" si="1"/>
        <v>，2596480</v>
      </c>
      <c r="I8" s="4" t="str">
        <f>VLOOKUP(A8,HOP!A:U,21,0)</f>
        <v>直连</v>
      </c>
    </row>
    <row r="9" s="4" customFormat="1" spans="1:9">
      <c r="A9" s="5">
        <v>18155057280</v>
      </c>
      <c r="B9" s="6">
        <v>44731</v>
      </c>
      <c r="C9" s="6">
        <v>44732</v>
      </c>
      <c r="D9" s="4">
        <v>299.88</v>
      </c>
      <c r="E9" s="4" t="str">
        <f>VLOOKUP(A9,HOP!A:L,12,0)</f>
        <v>299.88</v>
      </c>
      <c r="F9" s="4" t="str">
        <f>VLOOKUP(A9,HOP!A:C,3,0)</f>
        <v>2596524</v>
      </c>
      <c r="G9" s="4">
        <f t="shared" si="0"/>
        <v>0</v>
      </c>
      <c r="H9" s="4" t="str">
        <f t="shared" si="1"/>
        <v>，2596524</v>
      </c>
      <c r="I9" s="4" t="str">
        <f>VLOOKUP(A9,HOP!A:U,21,0)</f>
        <v>直连</v>
      </c>
    </row>
    <row r="10" s="4" customFormat="1" spans="1:9">
      <c r="A10" s="5">
        <v>18155418951</v>
      </c>
      <c r="B10" s="6">
        <v>44731</v>
      </c>
      <c r="C10" s="6">
        <v>44732</v>
      </c>
      <c r="D10" s="4">
        <v>116.28</v>
      </c>
      <c r="E10" s="4" t="str">
        <f>VLOOKUP(A10,HOP!A:L,12,0)</f>
        <v>116.28</v>
      </c>
      <c r="F10" s="4" t="str">
        <f>VLOOKUP(A10,HOP!A:C,3,0)</f>
        <v>2596575</v>
      </c>
      <c r="G10" s="4">
        <f t="shared" si="0"/>
        <v>0</v>
      </c>
      <c r="H10" s="4" t="str">
        <f t="shared" si="1"/>
        <v>，2596575</v>
      </c>
      <c r="I10" s="4" t="str">
        <f>VLOOKUP(A10,HOP!A:U,21,0)</f>
        <v>直连</v>
      </c>
    </row>
    <row r="11" s="4" customFormat="1" spans="1:9">
      <c r="A11" s="5">
        <v>18155725431</v>
      </c>
      <c r="B11" s="6">
        <v>44731</v>
      </c>
      <c r="C11" s="6">
        <v>44732</v>
      </c>
      <c r="D11" s="4">
        <v>286.62</v>
      </c>
      <c r="E11" s="4" t="str">
        <f>VLOOKUP(A11,HOP!A:L,12,0)</f>
        <v>286.62</v>
      </c>
      <c r="F11" s="4" t="str">
        <f>VLOOKUP(A11,HOP!A:C,3,0)</f>
        <v>2596630</v>
      </c>
      <c r="G11" s="4">
        <f t="shared" si="0"/>
        <v>0</v>
      </c>
      <c r="H11" s="4" t="str">
        <f t="shared" si="1"/>
        <v>，2596630</v>
      </c>
      <c r="I11" s="4" t="str">
        <f>VLOOKUP(A11,HOP!A:U,21,0)</f>
        <v>直连</v>
      </c>
    </row>
    <row r="12" s="4" customFormat="1" spans="1:9">
      <c r="A12" s="5">
        <v>18155728005</v>
      </c>
      <c r="B12" s="6">
        <v>44731</v>
      </c>
      <c r="C12" s="6">
        <v>44732</v>
      </c>
      <c r="D12" s="4">
        <v>193.8</v>
      </c>
      <c r="E12" s="4" t="str">
        <f>VLOOKUP(A12,HOP!A:L,12,0)</f>
        <v>193.80</v>
      </c>
      <c r="F12" s="4" t="str">
        <f>VLOOKUP(A12,HOP!A:C,3,0)</f>
        <v>2596632</v>
      </c>
      <c r="G12" s="4">
        <f t="shared" si="0"/>
        <v>0</v>
      </c>
      <c r="H12" s="4" t="str">
        <f t="shared" si="1"/>
        <v>，2596632</v>
      </c>
      <c r="I12" s="4" t="str">
        <f>VLOOKUP(A12,HOP!A:U,21,0)</f>
        <v>直连</v>
      </c>
    </row>
    <row r="13" s="4" customFormat="1" spans="1:9">
      <c r="A13" s="5">
        <v>18157397911</v>
      </c>
      <c r="B13" s="6">
        <v>44731</v>
      </c>
      <c r="C13" s="6">
        <v>44732</v>
      </c>
      <c r="D13" s="4">
        <v>521.16</v>
      </c>
      <c r="E13" s="4" t="str">
        <f>VLOOKUP(A13,HOP!A:L,12,0)</f>
        <v>521.16</v>
      </c>
      <c r="F13" s="4" t="str">
        <f>VLOOKUP(A13,HOP!A:C,3,0)</f>
        <v>2596683</v>
      </c>
      <c r="G13" s="4">
        <f t="shared" si="0"/>
        <v>0</v>
      </c>
      <c r="H13" s="4" t="str">
        <f t="shared" si="1"/>
        <v>，2596683</v>
      </c>
      <c r="I13" s="4" t="str">
        <f>VLOOKUP(A13,HOP!A:U,21,0)</f>
        <v>直连</v>
      </c>
    </row>
    <row r="14" s="4" customFormat="1" spans="1:9">
      <c r="A14" s="5">
        <v>18157557262</v>
      </c>
      <c r="B14" s="6">
        <v>44731</v>
      </c>
      <c r="C14" s="6">
        <v>44732</v>
      </c>
      <c r="D14" s="4">
        <v>232.56</v>
      </c>
      <c r="E14" s="4" t="str">
        <f>VLOOKUP(A14,HOP!A:L,12,0)</f>
        <v>232.56</v>
      </c>
      <c r="F14" s="4" t="str">
        <f>VLOOKUP(A14,HOP!A:C,3,0)</f>
        <v>2596697</v>
      </c>
      <c r="G14" s="4">
        <f t="shared" si="0"/>
        <v>0</v>
      </c>
      <c r="H14" s="4" t="str">
        <f t="shared" si="1"/>
        <v>，2596697</v>
      </c>
      <c r="I14" s="4" t="str">
        <f>VLOOKUP(A14,HOP!A:U,21,0)</f>
        <v>直连</v>
      </c>
    </row>
    <row r="15" s="4" customFormat="1" spans="1:9">
      <c r="A15" s="5">
        <v>18157745625</v>
      </c>
      <c r="B15" s="6">
        <v>44731</v>
      </c>
      <c r="C15" s="6">
        <v>44732</v>
      </c>
      <c r="D15" s="4">
        <v>274.38</v>
      </c>
      <c r="E15" s="4" t="str">
        <f>VLOOKUP(A15,HOP!A:L,12,0)</f>
        <v>274.38</v>
      </c>
      <c r="F15" s="4" t="str">
        <f>VLOOKUP(A15,HOP!A:C,3,0)</f>
        <v>2596744</v>
      </c>
      <c r="G15" s="4">
        <f t="shared" si="0"/>
        <v>0</v>
      </c>
      <c r="H15" s="4" t="str">
        <f t="shared" si="1"/>
        <v>，2596744</v>
      </c>
      <c r="I15" s="4" t="str">
        <f>VLOOKUP(A15,HOP!A:U,21,0)</f>
        <v>直连</v>
      </c>
    </row>
    <row r="17" spans="4:4">
      <c r="D17" s="4">
        <f>SUM(D2:D16)</f>
        <v>2661.06</v>
      </c>
    </row>
    <row r="22" spans="1:1">
      <c r="A22" s="4" t="s">
        <v>82</v>
      </c>
    </row>
    <row r="23" spans="1:1">
      <c r="A23" s="4" t="s">
        <v>83</v>
      </c>
    </row>
    <row r="24" spans="1:1">
      <c r="A24" s="4" t="s">
        <v>84</v>
      </c>
    </row>
  </sheetData>
  <autoFilter ref="A1:X15">
    <filterColumn colId="3">
      <filters>
        <filter val="212.1"/>
        <filter val="67.32"/>
        <filter val="286.62"/>
        <filter val="224.4"/>
        <filter val="232.56"/>
        <filter val="521.16"/>
        <filter val="193.8"/>
        <filter val="116.28"/>
        <filter val="274.38"/>
        <filter val="299.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</row>
    <row r="2" s="1" customFormat="1" spans="1:21">
      <c r="A2" s="3">
        <v>18145510634</v>
      </c>
      <c r="B2" s="1" t="s">
        <v>103</v>
      </c>
      <c r="C2" s="1" t="s">
        <v>104</v>
      </c>
      <c r="D2" s="1" t="s">
        <v>105</v>
      </c>
      <c r="E2" s="1" t="s">
        <v>31</v>
      </c>
      <c r="F2" s="1" t="s">
        <v>106</v>
      </c>
      <c r="G2" s="1" t="s">
        <v>107</v>
      </c>
      <c r="H2" s="1" t="s">
        <v>108</v>
      </c>
      <c r="I2" s="1" t="s">
        <v>109</v>
      </c>
      <c r="J2" s="1" t="s">
        <v>110</v>
      </c>
      <c r="K2" s="1" t="s">
        <v>109</v>
      </c>
      <c r="L2" s="1" t="s">
        <v>109</v>
      </c>
      <c r="M2" s="1" t="s">
        <v>111</v>
      </c>
      <c r="N2" s="1" t="s">
        <v>111</v>
      </c>
      <c r="O2" s="1" t="s">
        <v>112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  <c r="U2" s="1" t="s">
        <v>118</v>
      </c>
    </row>
    <row r="3" s="1" customFormat="1" spans="1:21">
      <c r="A3" s="3">
        <v>18146756000</v>
      </c>
      <c r="B3" s="1" t="s">
        <v>103</v>
      </c>
      <c r="C3" s="1" t="s">
        <v>119</v>
      </c>
      <c r="D3" s="1" t="s">
        <v>120</v>
      </c>
      <c r="E3" s="1" t="s">
        <v>39</v>
      </c>
      <c r="F3" s="1" t="s">
        <v>106</v>
      </c>
      <c r="G3" s="1" t="s">
        <v>107</v>
      </c>
      <c r="H3" s="1" t="s">
        <v>108</v>
      </c>
      <c r="I3" s="1" t="s">
        <v>112</v>
      </c>
      <c r="J3" s="1" t="s">
        <v>110</v>
      </c>
      <c r="K3" s="1" t="s">
        <v>112</v>
      </c>
      <c r="L3" s="1" t="s">
        <v>112</v>
      </c>
      <c r="M3" s="1" t="s">
        <v>111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121</v>
      </c>
      <c r="S3" s="1" t="s">
        <v>116</v>
      </c>
      <c r="T3" s="1" t="s">
        <v>117</v>
      </c>
      <c r="U3" s="1" t="s">
        <v>118</v>
      </c>
    </row>
    <row r="4" s="1" customFormat="1" spans="1:21">
      <c r="A4" s="3">
        <v>18154757236</v>
      </c>
      <c r="B4" s="1" t="s">
        <v>106</v>
      </c>
      <c r="C4" s="1" t="s">
        <v>122</v>
      </c>
      <c r="D4" s="1" t="s">
        <v>123</v>
      </c>
      <c r="E4" s="1" t="s">
        <v>56</v>
      </c>
      <c r="F4" s="1" t="s">
        <v>106</v>
      </c>
      <c r="G4" s="1" t="s">
        <v>107</v>
      </c>
      <c r="H4" s="1" t="s">
        <v>108</v>
      </c>
      <c r="I4" s="1" t="s">
        <v>124</v>
      </c>
      <c r="J4" s="1" t="s">
        <v>110</v>
      </c>
      <c r="K4" s="1" t="s">
        <v>124</v>
      </c>
      <c r="L4" s="1" t="s">
        <v>124</v>
      </c>
      <c r="M4" s="1" t="s">
        <v>111</v>
      </c>
      <c r="N4" s="1" t="s">
        <v>111</v>
      </c>
      <c r="O4" s="1" t="s">
        <v>112</v>
      </c>
      <c r="P4" s="1" t="s">
        <v>113</v>
      </c>
      <c r="Q4" s="1" t="s">
        <v>114</v>
      </c>
      <c r="R4" s="1" t="s">
        <v>125</v>
      </c>
      <c r="S4" s="1" t="s">
        <v>116</v>
      </c>
      <c r="T4" s="1" t="s">
        <v>117</v>
      </c>
      <c r="U4" s="1" t="s">
        <v>118</v>
      </c>
    </row>
    <row r="5" s="1" customFormat="1" spans="1:21">
      <c r="A5" s="3">
        <v>18155057280</v>
      </c>
      <c r="B5" s="1" t="s">
        <v>106</v>
      </c>
      <c r="C5" s="1" t="s">
        <v>126</v>
      </c>
      <c r="D5" s="1" t="s">
        <v>127</v>
      </c>
      <c r="E5" s="1" t="s">
        <v>60</v>
      </c>
      <c r="F5" s="1" t="s">
        <v>106</v>
      </c>
      <c r="G5" s="1" t="s">
        <v>107</v>
      </c>
      <c r="H5" s="1" t="s">
        <v>108</v>
      </c>
      <c r="I5" s="1" t="s">
        <v>128</v>
      </c>
      <c r="J5" s="1" t="s">
        <v>110</v>
      </c>
      <c r="K5" s="1" t="s">
        <v>128</v>
      </c>
      <c r="L5" s="1" t="s">
        <v>128</v>
      </c>
      <c r="M5" s="1" t="s">
        <v>111</v>
      </c>
      <c r="N5" s="1" t="s">
        <v>111</v>
      </c>
      <c r="O5" s="1" t="s">
        <v>112</v>
      </c>
      <c r="P5" s="1" t="s">
        <v>113</v>
      </c>
      <c r="Q5" s="1" t="s">
        <v>114</v>
      </c>
      <c r="R5" s="1" t="s">
        <v>129</v>
      </c>
      <c r="S5" s="1" t="s">
        <v>116</v>
      </c>
      <c r="T5" s="1" t="s">
        <v>117</v>
      </c>
      <c r="U5" s="1" t="s">
        <v>118</v>
      </c>
    </row>
    <row r="6" s="1" customFormat="1" spans="1:21">
      <c r="A6" s="3">
        <v>18155725431</v>
      </c>
      <c r="B6" s="1" t="s">
        <v>106</v>
      </c>
      <c r="C6" s="1" t="s">
        <v>130</v>
      </c>
      <c r="D6" s="1" t="s">
        <v>131</v>
      </c>
      <c r="E6" s="1" t="s">
        <v>66</v>
      </c>
      <c r="F6" s="1" t="s">
        <v>106</v>
      </c>
      <c r="G6" s="1" t="s">
        <v>107</v>
      </c>
      <c r="H6" s="1" t="s">
        <v>108</v>
      </c>
      <c r="I6" s="1" t="s">
        <v>132</v>
      </c>
      <c r="J6" s="1" t="s">
        <v>110</v>
      </c>
      <c r="K6" s="1" t="s">
        <v>132</v>
      </c>
      <c r="L6" s="1" t="s">
        <v>132</v>
      </c>
      <c r="M6" s="1" t="s">
        <v>111</v>
      </c>
      <c r="N6" s="1" t="s">
        <v>111</v>
      </c>
      <c r="O6" s="1" t="s">
        <v>112</v>
      </c>
      <c r="P6" s="1" t="s">
        <v>113</v>
      </c>
      <c r="Q6" s="1" t="s">
        <v>114</v>
      </c>
      <c r="R6" s="1" t="s">
        <v>133</v>
      </c>
      <c r="S6" s="1" t="s">
        <v>116</v>
      </c>
      <c r="T6" s="1" t="s">
        <v>117</v>
      </c>
      <c r="U6" s="1" t="s">
        <v>118</v>
      </c>
    </row>
    <row r="7" s="1" customFormat="1" spans="1:21">
      <c r="A7" s="3">
        <v>18155728005</v>
      </c>
      <c r="B7" s="1" t="s">
        <v>106</v>
      </c>
      <c r="C7" s="1" t="s">
        <v>134</v>
      </c>
      <c r="D7" s="1" t="s">
        <v>131</v>
      </c>
      <c r="E7" s="1" t="s">
        <v>66</v>
      </c>
      <c r="F7" s="1" t="s">
        <v>106</v>
      </c>
      <c r="G7" s="1" t="s">
        <v>107</v>
      </c>
      <c r="H7" s="1" t="s">
        <v>108</v>
      </c>
      <c r="I7" s="1" t="s">
        <v>135</v>
      </c>
      <c r="J7" s="1" t="s">
        <v>110</v>
      </c>
      <c r="K7" s="1" t="s">
        <v>135</v>
      </c>
      <c r="L7" s="1" t="s">
        <v>135</v>
      </c>
      <c r="M7" s="1" t="s">
        <v>111</v>
      </c>
      <c r="N7" s="1" t="s">
        <v>111</v>
      </c>
      <c r="O7" s="1" t="s">
        <v>112</v>
      </c>
      <c r="P7" s="1" t="s">
        <v>113</v>
      </c>
      <c r="Q7" s="1" t="s">
        <v>114</v>
      </c>
      <c r="R7" s="1" t="s">
        <v>136</v>
      </c>
      <c r="S7" s="1" t="s">
        <v>116</v>
      </c>
      <c r="T7" s="1" t="s">
        <v>117</v>
      </c>
      <c r="U7" s="1" t="s">
        <v>118</v>
      </c>
    </row>
    <row r="8" s="1" customFormat="1" spans="1:21">
      <c r="A8" s="3">
        <v>18157557262</v>
      </c>
      <c r="B8" s="1" t="s">
        <v>106</v>
      </c>
      <c r="C8" s="1" t="s">
        <v>137</v>
      </c>
      <c r="D8" s="1" t="s">
        <v>138</v>
      </c>
      <c r="E8" s="1" t="s">
        <v>76</v>
      </c>
      <c r="F8" s="1" t="s">
        <v>106</v>
      </c>
      <c r="G8" s="1" t="s">
        <v>107</v>
      </c>
      <c r="H8" s="1" t="s">
        <v>108</v>
      </c>
      <c r="I8" s="1" t="s">
        <v>139</v>
      </c>
      <c r="J8" s="1" t="s">
        <v>110</v>
      </c>
      <c r="K8" s="1" t="s">
        <v>139</v>
      </c>
      <c r="L8" s="1" t="s">
        <v>139</v>
      </c>
      <c r="M8" s="1" t="s">
        <v>111</v>
      </c>
      <c r="N8" s="1" t="s">
        <v>111</v>
      </c>
      <c r="O8" s="1" t="s">
        <v>112</v>
      </c>
      <c r="P8" s="1" t="s">
        <v>113</v>
      </c>
      <c r="Q8" s="1" t="s">
        <v>114</v>
      </c>
      <c r="R8" s="1" t="s">
        <v>140</v>
      </c>
      <c r="S8" s="1" t="s">
        <v>116</v>
      </c>
      <c r="T8" s="1" t="s">
        <v>117</v>
      </c>
      <c r="U8" s="1" t="s">
        <v>118</v>
      </c>
    </row>
    <row r="9" s="1" customFormat="1" spans="1:21">
      <c r="A9" s="3">
        <v>18149755925</v>
      </c>
      <c r="B9" s="1" t="s">
        <v>103</v>
      </c>
      <c r="C9" s="1" t="s">
        <v>141</v>
      </c>
      <c r="D9" s="1" t="s">
        <v>142</v>
      </c>
      <c r="E9" s="1" t="s">
        <v>44</v>
      </c>
      <c r="F9" s="1" t="s">
        <v>106</v>
      </c>
      <c r="G9" s="1" t="s">
        <v>107</v>
      </c>
      <c r="H9" s="1" t="s">
        <v>108</v>
      </c>
      <c r="I9" s="1" t="s">
        <v>109</v>
      </c>
      <c r="J9" s="1" t="s">
        <v>110</v>
      </c>
      <c r="K9" s="1" t="s">
        <v>109</v>
      </c>
      <c r="L9" s="1" t="s">
        <v>109</v>
      </c>
      <c r="M9" s="1" t="s">
        <v>111</v>
      </c>
      <c r="N9" s="1" t="s">
        <v>111</v>
      </c>
      <c r="O9" s="1" t="s">
        <v>112</v>
      </c>
      <c r="P9" s="1" t="s">
        <v>113</v>
      </c>
      <c r="Q9" s="1" t="s">
        <v>114</v>
      </c>
      <c r="R9" s="1" t="s">
        <v>143</v>
      </c>
      <c r="S9" s="1" t="s">
        <v>116</v>
      </c>
      <c r="T9" s="1" t="s">
        <v>117</v>
      </c>
      <c r="U9" s="1" t="s">
        <v>118</v>
      </c>
    </row>
    <row r="10" s="1" customFormat="1" spans="1:21">
      <c r="A10" s="3">
        <v>18151355537</v>
      </c>
      <c r="B10" s="1" t="s">
        <v>103</v>
      </c>
      <c r="C10" s="1" t="s">
        <v>144</v>
      </c>
      <c r="D10" s="1" t="s">
        <v>145</v>
      </c>
      <c r="E10" s="1" t="s">
        <v>48</v>
      </c>
      <c r="F10" s="1" t="s">
        <v>106</v>
      </c>
      <c r="G10" s="1" t="s">
        <v>107</v>
      </c>
      <c r="H10" s="1" t="s">
        <v>108</v>
      </c>
      <c r="I10" s="1" t="s">
        <v>146</v>
      </c>
      <c r="J10" s="1" t="s">
        <v>110</v>
      </c>
      <c r="K10" s="1" t="s">
        <v>146</v>
      </c>
      <c r="L10" s="1" t="s">
        <v>146</v>
      </c>
      <c r="M10" s="1" t="s">
        <v>111</v>
      </c>
      <c r="N10" s="1" t="s">
        <v>111</v>
      </c>
      <c r="O10" s="1" t="s">
        <v>112</v>
      </c>
      <c r="P10" s="1" t="s">
        <v>113</v>
      </c>
      <c r="Q10" s="1" t="s">
        <v>114</v>
      </c>
      <c r="R10" s="1" t="s">
        <v>147</v>
      </c>
      <c r="S10" s="1" t="s">
        <v>116</v>
      </c>
      <c r="T10" s="1" t="s">
        <v>117</v>
      </c>
      <c r="U10" s="1" t="s">
        <v>118</v>
      </c>
    </row>
    <row r="11" s="1" customFormat="1" spans="1:21">
      <c r="A11" s="3">
        <v>18151663239</v>
      </c>
      <c r="B11" s="1" t="s">
        <v>106</v>
      </c>
      <c r="C11" s="1" t="s">
        <v>148</v>
      </c>
      <c r="D11" s="1" t="s">
        <v>149</v>
      </c>
      <c r="E11" s="1" t="s">
        <v>51</v>
      </c>
      <c r="F11" s="1" t="s">
        <v>106</v>
      </c>
      <c r="G11" s="1" t="s">
        <v>107</v>
      </c>
      <c r="H11" s="1" t="s">
        <v>108</v>
      </c>
      <c r="I11" s="1" t="s">
        <v>112</v>
      </c>
      <c r="J11" s="1" t="s">
        <v>110</v>
      </c>
      <c r="K11" s="1" t="s">
        <v>112</v>
      </c>
      <c r="L11" s="1" t="s">
        <v>112</v>
      </c>
      <c r="M11" s="1" t="s">
        <v>111</v>
      </c>
      <c r="N11" s="1" t="s">
        <v>111</v>
      </c>
      <c r="O11" s="1" t="s">
        <v>112</v>
      </c>
      <c r="P11" s="1" t="s">
        <v>113</v>
      </c>
      <c r="Q11" s="1" t="s">
        <v>114</v>
      </c>
      <c r="R11" s="1" t="s">
        <v>150</v>
      </c>
      <c r="S11" s="1" t="s">
        <v>116</v>
      </c>
      <c r="T11" s="1" t="s">
        <v>117</v>
      </c>
      <c r="U11" s="1" t="s">
        <v>118</v>
      </c>
    </row>
    <row r="12" s="1" customFormat="1" spans="1:21">
      <c r="A12" s="3">
        <v>18153800285</v>
      </c>
      <c r="B12" s="1" t="s">
        <v>106</v>
      </c>
      <c r="C12" s="1" t="s">
        <v>151</v>
      </c>
      <c r="D12" s="1" t="s">
        <v>149</v>
      </c>
      <c r="E12" s="1" t="s">
        <v>51</v>
      </c>
      <c r="F12" s="1" t="s">
        <v>106</v>
      </c>
      <c r="G12" s="1" t="s">
        <v>107</v>
      </c>
      <c r="H12" s="1" t="s">
        <v>108</v>
      </c>
      <c r="I12" s="1" t="s">
        <v>152</v>
      </c>
      <c r="J12" s="1" t="s">
        <v>110</v>
      </c>
      <c r="K12" s="1" t="s">
        <v>152</v>
      </c>
      <c r="L12" s="1" t="s">
        <v>152</v>
      </c>
      <c r="M12" s="1" t="s">
        <v>111</v>
      </c>
      <c r="N12" s="1" t="s">
        <v>111</v>
      </c>
      <c r="O12" s="1" t="s">
        <v>112</v>
      </c>
      <c r="P12" s="1" t="s">
        <v>113</v>
      </c>
      <c r="Q12" s="1" t="s">
        <v>114</v>
      </c>
      <c r="R12" s="1" t="s">
        <v>153</v>
      </c>
      <c r="S12" s="1" t="s">
        <v>116</v>
      </c>
      <c r="T12" s="1" t="s">
        <v>117</v>
      </c>
      <c r="U12" s="1" t="s">
        <v>118</v>
      </c>
    </row>
    <row r="13" s="1" customFormat="1" spans="1:21">
      <c r="A13" s="3">
        <v>18155418951</v>
      </c>
      <c r="B13" s="1" t="s">
        <v>106</v>
      </c>
      <c r="C13" s="1" t="s">
        <v>154</v>
      </c>
      <c r="D13" s="1" t="s">
        <v>142</v>
      </c>
      <c r="E13" s="1" t="s">
        <v>62</v>
      </c>
      <c r="F13" s="1" t="s">
        <v>106</v>
      </c>
      <c r="G13" s="1" t="s">
        <v>107</v>
      </c>
      <c r="H13" s="1" t="s">
        <v>108</v>
      </c>
      <c r="I13" s="1" t="s">
        <v>109</v>
      </c>
      <c r="J13" s="1" t="s">
        <v>110</v>
      </c>
      <c r="K13" s="1" t="s">
        <v>109</v>
      </c>
      <c r="L13" s="1" t="s">
        <v>109</v>
      </c>
      <c r="M13" s="1" t="s">
        <v>111</v>
      </c>
      <c r="N13" s="1" t="s">
        <v>111</v>
      </c>
      <c r="O13" s="1" t="s">
        <v>112</v>
      </c>
      <c r="P13" s="1" t="s">
        <v>113</v>
      </c>
      <c r="Q13" s="1" t="s">
        <v>114</v>
      </c>
      <c r="R13" s="1" t="s">
        <v>155</v>
      </c>
      <c r="S13" s="1" t="s">
        <v>116</v>
      </c>
      <c r="T13" s="1" t="s">
        <v>117</v>
      </c>
      <c r="U13" s="1" t="s">
        <v>118</v>
      </c>
    </row>
    <row r="14" s="1" customFormat="1" spans="1:21">
      <c r="A14" s="3">
        <v>18157397911</v>
      </c>
      <c r="B14" s="1" t="s">
        <v>106</v>
      </c>
      <c r="C14" s="1" t="s">
        <v>156</v>
      </c>
      <c r="D14" s="1" t="s">
        <v>157</v>
      </c>
      <c r="E14" s="1" t="s">
        <v>72</v>
      </c>
      <c r="F14" s="1" t="s">
        <v>106</v>
      </c>
      <c r="G14" s="1" t="s">
        <v>107</v>
      </c>
      <c r="H14" s="1" t="s">
        <v>108</v>
      </c>
      <c r="I14" s="1" t="s">
        <v>158</v>
      </c>
      <c r="J14" s="1" t="s">
        <v>110</v>
      </c>
      <c r="K14" s="1" t="s">
        <v>158</v>
      </c>
      <c r="L14" s="1" t="s">
        <v>158</v>
      </c>
      <c r="M14" s="1" t="s">
        <v>111</v>
      </c>
      <c r="N14" s="1" t="s">
        <v>111</v>
      </c>
      <c r="O14" s="1" t="s">
        <v>112</v>
      </c>
      <c r="P14" s="1" t="s">
        <v>113</v>
      </c>
      <c r="Q14" s="1" t="s">
        <v>114</v>
      </c>
      <c r="R14" s="1" t="s">
        <v>159</v>
      </c>
      <c r="S14" s="1" t="s">
        <v>116</v>
      </c>
      <c r="T14" s="1" t="s">
        <v>117</v>
      </c>
      <c r="U14" s="1" t="s">
        <v>118</v>
      </c>
    </row>
    <row r="15" s="1" customFormat="1" spans="1:21">
      <c r="A15" s="3">
        <v>18157745625</v>
      </c>
      <c r="B15" s="1" t="s">
        <v>106</v>
      </c>
      <c r="C15" s="1" t="s">
        <v>160</v>
      </c>
      <c r="D15" s="1" t="s">
        <v>161</v>
      </c>
      <c r="E15" s="1" t="s">
        <v>79</v>
      </c>
      <c r="F15" s="1" t="s">
        <v>106</v>
      </c>
      <c r="G15" s="1" t="s">
        <v>107</v>
      </c>
      <c r="H15" s="1" t="s">
        <v>108</v>
      </c>
      <c r="I15" s="1" t="s">
        <v>162</v>
      </c>
      <c r="J15" s="1" t="s">
        <v>110</v>
      </c>
      <c r="K15" s="1" t="s">
        <v>162</v>
      </c>
      <c r="L15" s="1" t="s">
        <v>162</v>
      </c>
      <c r="M15" s="1" t="s">
        <v>111</v>
      </c>
      <c r="N15" s="1" t="s">
        <v>111</v>
      </c>
      <c r="O15" s="1" t="s">
        <v>112</v>
      </c>
      <c r="P15" s="1" t="s">
        <v>113</v>
      </c>
      <c r="Q15" s="1" t="s">
        <v>114</v>
      </c>
      <c r="R15" s="1" t="s">
        <v>163</v>
      </c>
      <c r="S15" s="1" t="s">
        <v>116</v>
      </c>
      <c r="T15" s="1" t="s">
        <v>117</v>
      </c>
      <c r="U15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2022-06-23T01:56:09Z</dcterms:created>
  <dcterms:modified xsi:type="dcterms:W3CDTF">2022-06-23T02:03:12Z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F338109C3E514B248AB4878E47DFBFE3</vt:lpwstr>
  </property>
  <property fmtid="{D5CDD505-2E9C-101B-9397-08002B2CF9AE}" pid="3" name="KSOProductBuildVer">
    <vt:lpwstr>2052-11.1.0.11830</vt:lpwstr>
  </property>
</Properties>
</file>