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对账!$A$1:$X$90</definedName>
  </definedNames>
  <calcPr calcId="144525"/>
</workbook>
</file>

<file path=xl/sharedStrings.xml><?xml version="1.0" encoding="utf-8"?>
<sst xmlns="http://schemas.openxmlformats.org/spreadsheetml/2006/main" count="2935" uniqueCount="912">
  <si>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</si>
  <si>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</si>
  <si>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</si>
  <si>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</si>
  <si>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</si>
  <si>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</si>
  <si>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</si>
  <si>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</si>
  <si>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</si>
  <si>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</si>
  <si>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</si>
  <si>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</si>
  <si>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</si>
  <si>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</si>
  <si>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</si>
  <si>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</si>
  <si>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</si>
  <si>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</si>
  <si>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</si>
  <si>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</si>
  <si>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</si>
  <si>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</si>
  <si>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</si>
  <si>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</si>
  <si>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</si>
  <si>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17915098027	</t>
  </si>
  <si>
    <t>Ctrip</t>
  </si>
  <si>
    <t>正常</t>
  </si>
  <si>
    <t>[曼绒市]绿中海度假村 - 全球奢华精品酒店(Pangkor Laut Resort - Small Luxury Hotels of the World)(13181425)</t>
  </si>
  <si>
    <t>花园别墅(至少连住2晚及以上)&lt;双人入住&gt;&lt;双早&gt;</t>
  </si>
  <si>
    <t>CNY</t>
  </si>
  <si>
    <t>Nik/Farid Nik Noraini</t>
  </si>
  <si>
    <t>CA2019220622CNY</t>
  </si>
  <si>
    <t>未提现</t>
  </si>
  <si>
    <t>携程开票</t>
  </si>
  <si>
    <t xml:space="preserve">2545840	</t>
  </si>
  <si>
    <t xml:space="preserve">151824110	</t>
  </si>
  <si>
    <t xml:space="preserve">17936426774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</si>
  <si>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</si>
  <si>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</si>
  <si>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TAN/HOCK MENG,Chen/Shiyun</t>
  </si>
  <si>
    <t xml:space="preserve">2551813	</t>
  </si>
  <si>
    <t xml:space="preserve">	</t>
  </si>
  <si>
    <t xml:space="preserve">17956610554	</t>
  </si>
  <si>
    <t>[清迈]普拉辛格村庄酒店 (SHA Extra Plus)(Phra Singh Village (SHA Extra Plus))(26450431)</t>
  </si>
  <si>
    <t>豪华大床房（带阳台）&lt;今日特价 &gt;&lt;双人入住&gt;&lt;双早&gt;</t>
  </si>
  <si>
    <t>Blanchfield/Laila,Blanchfield/Laila</t>
  </si>
  <si>
    <t xml:space="preserve">2556209	</t>
  </si>
  <si>
    <t xml:space="preserve">RR22001327	</t>
  </si>
  <si>
    <t xml:space="preserve">17968740555	</t>
  </si>
  <si>
    <t>[碧瑶]海约翰坎普庄园酒店(The Manor at Camp John Hay)(28356473)</t>
  </si>
  <si>
    <t>园景高级房&lt;特价大促销&gt;&lt;双人入住&gt;&lt;无早&gt;</t>
  </si>
  <si>
    <t>geronimo/jennifer</t>
  </si>
  <si>
    <t xml:space="preserve">2558568	</t>
  </si>
  <si>
    <t xml:space="preserve">142872	</t>
  </si>
  <si>
    <t xml:space="preserve">17971961743	</t>
  </si>
  <si>
    <t>高级房(至少连住2晚及以上)&lt;今日特价 &gt;&lt;双人入住&gt;&lt;适用于除泰国的亚洲客人&gt;&lt;双早&gt;</t>
  </si>
  <si>
    <t>Chee Leong/Chua</t>
  </si>
  <si>
    <t xml:space="preserve">2559142	</t>
  </si>
  <si>
    <t xml:space="preserve">17993533702	</t>
  </si>
  <si>
    <t>[芭堤雅]芭堤雅宫殿酒店(Grand Palazzo Hotel)(15343910)</t>
  </si>
  <si>
    <t>至尊房&lt;特惠专享&gt;&lt;双人入住&gt;&lt;双早&gt;</t>
  </si>
  <si>
    <t>Nizu/Naiyana,Nizu/Naiyana</t>
  </si>
  <si>
    <t xml:space="preserve">2563840	</t>
  </si>
  <si>
    <t xml:space="preserve">142010	</t>
  </si>
  <si>
    <t xml:space="preserve">18020120792	</t>
  </si>
  <si>
    <t>[薄荷岛]邦劳岛水蓝度假村(Bluewater Panglao Resort)(5732362)</t>
  </si>
  <si>
    <t>豪华房&lt;今日特价 &gt;&lt;三人入住&gt;&lt;无早&gt;</t>
  </si>
  <si>
    <t>Rodriguez/Jenet,Rodriguez/Jenet,Rodriguez/Jenet</t>
  </si>
  <si>
    <t xml:space="preserve">2568651	</t>
  </si>
  <si>
    <t xml:space="preserve">33462	</t>
  </si>
  <si>
    <t xml:space="preserve">18026766045	</t>
  </si>
  <si>
    <t>[曼谷]曼谷气魄酒店(Hotel Verve Bangkok)(93875682)</t>
  </si>
  <si>
    <t>豪华房&lt;双人入住&gt;&lt;双早&gt;</t>
  </si>
  <si>
    <t>HENG/JYNE PANG</t>
  </si>
  <si>
    <t xml:space="preserve">2570758	</t>
  </si>
  <si>
    <t xml:space="preserve">18026985735	</t>
  </si>
  <si>
    <t>[西南县]槟城直落巴巷悦椿度假村 (槟城对抗新冠肺炎认证)(Angsana Teluk Bahang (PenangFightCovid-19 Certified))(67827066)</t>
  </si>
  <si>
    <t>尊贵双床房&lt;双人入住&gt;&lt;不适用马来西亚客人&gt;&lt;双早&gt;</t>
  </si>
  <si>
    <t>Kuek/Ling Ling</t>
  </si>
  <si>
    <t xml:space="preserve">18032208956	</t>
  </si>
  <si>
    <t>[曼谷]曼谷天空风景酒店 (SHA Plus+)(SKYVIEW Hotel Bangkok (SHA Plus+))(6035613)</t>
  </si>
  <si>
    <t>至尊尊贵双床房&lt;双人入住&gt;&lt;双早&gt;</t>
  </si>
  <si>
    <t>alyanna chiu/bea,alyanna chiu/bea,alyanna chiu/bea,alyanna chiu/bea</t>
  </si>
  <si>
    <t xml:space="preserve">2572030	</t>
  </si>
  <si>
    <t xml:space="preserve">178877	</t>
  </si>
  <si>
    <t xml:space="preserve">18035803983	</t>
  </si>
  <si>
    <t>[普吉岛]普吉岛悦榕庄(SHA Extra Plus)(Banyan Tree Phuket (SHA Extra Plus))(3707426)</t>
  </si>
  <si>
    <t>悦榕泳池别墅&lt;双人入住&gt;&lt;特价&gt;&lt;双早&gt;</t>
  </si>
  <si>
    <t>Hu/Ruiyun,Jin/Yanan</t>
  </si>
  <si>
    <t xml:space="preserve">2573029	</t>
  </si>
  <si>
    <t xml:space="preserve">19644001	</t>
  </si>
  <si>
    <t xml:space="preserve">18038172194	</t>
  </si>
  <si>
    <t>[大雅台]塔尔观景酒店(Taal Vista Hotel)(28364054)</t>
  </si>
  <si>
    <t>山翼高级双床房&lt;特价大促销&gt;&lt;三人入住&gt;&lt;早餐&gt;</t>
  </si>
  <si>
    <t>UY/RENZ PHILIPPE CHING</t>
  </si>
  <si>
    <t xml:space="preserve">2573587	</t>
  </si>
  <si>
    <t xml:space="preserve">18038650640	</t>
  </si>
  <si>
    <t>[科伦]两季科伦岛度假村(Two Seasons Coron Island Resort)(5240166)</t>
  </si>
  <si>
    <t>海景平房(至少连住2晚及以上)&lt;特惠专享&gt;&lt;双人入住&gt;&lt;双早&gt;</t>
  </si>
  <si>
    <t>Enriqueta Lorico/Ma,Enriqueta Lorico/Ma</t>
  </si>
  <si>
    <t xml:space="preserve">18040782218	</t>
  </si>
  <si>
    <t>[曼谷]维布萨南保旅馆(Vib Best Western Sanam Pao)(41650497)</t>
  </si>
  <si>
    <t>高级特大床房&lt;双人入住&gt;&lt;无早&gt;</t>
  </si>
  <si>
    <t>Chongcharoen/Koollapat</t>
  </si>
  <si>
    <t xml:space="preserve">2574257	</t>
  </si>
  <si>
    <t xml:space="preserve">BK011130	</t>
  </si>
  <si>
    <t xml:space="preserve">18041374255	</t>
  </si>
  <si>
    <t>[吉隆坡]太平洋丽晶套房酒店(Pacific Regency Hotel Suites)(4661970)</t>
  </si>
  <si>
    <t>尊贵豪华特大床套房&lt;双人入住&gt;&lt;双早&gt;</t>
  </si>
  <si>
    <t>SUAIP/SAHARUDDIN,MUHD FIKRI/Dzulaika</t>
  </si>
  <si>
    <t xml:space="preserve">2574410	</t>
  </si>
  <si>
    <t xml:space="preserve">142287	</t>
  </si>
  <si>
    <t>取消</t>
  </si>
  <si>
    <t xml:space="preserve">18044447069	</t>
  </si>
  <si>
    <t>[兰卡威]丹娜兰卡威豪华度假村及海滩别墅(The Danna Langkawi Luxury Resort &amp; Beach Villa)(4493828)</t>
  </si>
  <si>
    <t>码头景至尊房(至少连住2晚及以上)&lt;双人入住&gt;&lt;双早&gt;</t>
  </si>
  <si>
    <t>Jones/Aaron</t>
  </si>
  <si>
    <t xml:space="preserve">2575203	</t>
  </si>
  <si>
    <t xml:space="preserve">2277169	</t>
  </si>
  <si>
    <t xml:space="preserve">18046932017	</t>
  </si>
  <si>
    <t>[长滩岛]长滩岛赫南公园度假村(Henann Park Resort Boracay)(90373085)</t>
  </si>
  <si>
    <t>尊贵房&lt;特价大促销&gt;&lt;三人入住&gt;&lt;早餐&gt;</t>
  </si>
  <si>
    <t>Gobuyan/Lucille,Gobuyan/Lucille,Gobuyan/Lucille</t>
  </si>
  <si>
    <t xml:space="preserve">2575574	</t>
  </si>
  <si>
    <t xml:space="preserve">HPK104-0000732	</t>
  </si>
  <si>
    <t xml:space="preserve">18050011553	</t>
  </si>
  <si>
    <t>[关丹]珍拉丁皇家朱兰小屋(Royale Chulan Cherating Chalet)(67235956)</t>
  </si>
  <si>
    <t>双床小木屋&lt;双人入住&gt;&lt;双早&gt;</t>
  </si>
  <si>
    <t>Cho/Olive,Cho/Olive,Cho/Olive,Cho/Olive,Cho/Olive,Cho/Olive</t>
  </si>
  <si>
    <t xml:space="preserve">2576220	</t>
  </si>
  <si>
    <t xml:space="preserve">61684	</t>
  </si>
  <si>
    <t xml:space="preserve">18053198839	</t>
  </si>
  <si>
    <t>[巴加克]卡萨斯菲律宾阿酷扎酒店(Las Casas Filipinas de Acuzar)(88783338)</t>
  </si>
  <si>
    <t>大型高级豪华房&lt;特价大促销&gt;&lt;四人入住&gt;&lt;早餐&gt;</t>
  </si>
  <si>
    <t>Borlasa/Apollo,Borlasa/Apollo,Borlasa/Apollo,Borlasa/Apollo</t>
  </si>
  <si>
    <t xml:space="preserve">18056985098	</t>
  </si>
  <si>
    <t>[吉隆坡]吉隆坡四季酒店(Four Seasons Hotel Kuala Lumpur)(17496902)</t>
  </si>
  <si>
    <t>城景特大床房&lt;双人入住&gt;&lt;双早&gt;</t>
  </si>
  <si>
    <t>Peh/Peng Yeow</t>
  </si>
  <si>
    <t xml:space="preserve">2577502	</t>
  </si>
  <si>
    <t xml:space="preserve">3146321	</t>
  </si>
  <si>
    <t xml:space="preserve">18058751396	</t>
  </si>
  <si>
    <t>[Batu Buruk]报春花海滩酒店(Primula Beach Hotel)(89000989)</t>
  </si>
  <si>
    <t>豪华房&lt;双人入住&gt;&lt;特价&gt;&lt;双早&gt;</t>
  </si>
  <si>
    <t>yunus /Ramlan</t>
  </si>
  <si>
    <t xml:space="preserve">2577705	</t>
  </si>
  <si>
    <t xml:space="preserve">108969	</t>
  </si>
  <si>
    <t xml:space="preserve">18060351760	</t>
  </si>
  <si>
    <t>高级双床房&lt;双人入住&gt;&lt;无早&gt;</t>
  </si>
  <si>
    <t>Kerdsuk/Janenpa,Kerdsuk/Janenpa</t>
  </si>
  <si>
    <t xml:space="preserve">2578321	</t>
  </si>
  <si>
    <t xml:space="preserve">BK011197/1	</t>
  </si>
  <si>
    <t xml:space="preserve">18062243851	</t>
  </si>
  <si>
    <t>双人床小木屋&lt;双人入住&gt;&lt;双早&gt;</t>
  </si>
  <si>
    <t>Estella Makajil/Audrey,Estella Makajil/Audrey</t>
  </si>
  <si>
    <t xml:space="preserve">2578611	</t>
  </si>
  <si>
    <t xml:space="preserve">61818	</t>
  </si>
  <si>
    <t xml:space="preserve">18068073569	</t>
  </si>
  <si>
    <t>[芭堤雅]芭堤雅阿瓦尼度假酒店 (SHA Extra Plus)(Avani Pattaya Resort (SHA Extra Plus))(5418586)</t>
  </si>
  <si>
    <t>海景阿瓦尼房&lt;特惠专享&gt;&lt;双人入住&gt;&lt;双早&gt;</t>
  </si>
  <si>
    <t>Jamal/Khalid,Jamal/Khalid</t>
  </si>
  <si>
    <t xml:space="preserve">2579873	</t>
  </si>
  <si>
    <t xml:space="preserve">61704241	</t>
  </si>
  <si>
    <t xml:space="preserve">18068290842	</t>
  </si>
  <si>
    <t>[曼谷]诺富特暹罗广场酒店 (SHA Plus+)(Novotel Bangkok on Siam Square (SHA Plus+))(3396335)</t>
  </si>
  <si>
    <t>豪华大床房&lt;今日特价 &gt;&lt;双人入住&gt;&lt;无早&gt;</t>
  </si>
  <si>
    <t>tamonpongsakorn/noppamol</t>
  </si>
  <si>
    <t xml:space="preserve">2579956	</t>
  </si>
  <si>
    <t xml:space="preserve">823721	</t>
  </si>
  <si>
    <t xml:space="preserve">18069731652	</t>
  </si>
  <si>
    <t>[吉隆坡]辉盛凯贝丽(Capri by Fraser Bukit Bintang)(88638672)</t>
  </si>
  <si>
    <t>行政特大床一室房&lt;双人入住&gt;&lt;双早&gt;</t>
  </si>
  <si>
    <t>LEE/MELVIN</t>
  </si>
  <si>
    <t xml:space="preserve">2580512	</t>
  </si>
  <si>
    <t xml:space="preserve">17581616-1	</t>
  </si>
  <si>
    <t xml:space="preserve">18072586788	</t>
  </si>
  <si>
    <t>尊贵特大床房&lt;双人入住&gt;&lt;双早&gt;</t>
  </si>
  <si>
    <t>Omar/Nordiyanasari</t>
  </si>
  <si>
    <t xml:space="preserve">2580986	</t>
  </si>
  <si>
    <t xml:space="preserve">5969150	</t>
  </si>
  <si>
    <t xml:space="preserve">18073074162	</t>
  </si>
  <si>
    <t>CHEUNG/FUKKWO</t>
  </si>
  <si>
    <t xml:space="preserve">2581096	</t>
  </si>
  <si>
    <t xml:space="preserve">3146760	</t>
  </si>
  <si>
    <t xml:space="preserve">18073081005	</t>
  </si>
  <si>
    <t>LIN/WAN TSANG</t>
  </si>
  <si>
    <t xml:space="preserve">2581101	</t>
  </si>
  <si>
    <t xml:space="preserve">18075712356	</t>
  </si>
  <si>
    <t>豪华双床房&lt;双人入住&gt;&lt;特价&gt;&lt;双早&gt;</t>
  </si>
  <si>
    <t>HAMZAH/MOHD FAIRDAUS,HAMZAH/MOHD FAIRDAUS</t>
  </si>
  <si>
    <t xml:space="preserve">2581349	</t>
  </si>
  <si>
    <t xml:space="preserve">109164	</t>
  </si>
  <si>
    <t xml:space="preserve">18076468835	</t>
  </si>
  <si>
    <t>mohd rasli/Aisyah,mohd rasli/Aisyah</t>
  </si>
  <si>
    <t xml:space="preserve">2581551	</t>
  </si>
  <si>
    <t xml:space="preserve">62003	</t>
  </si>
  <si>
    <t xml:space="preserve">18077226609	</t>
  </si>
  <si>
    <t>Shaharom/Shida,Shaharom/Shida</t>
  </si>
  <si>
    <t xml:space="preserve">2582010	</t>
  </si>
  <si>
    <t xml:space="preserve">62024	</t>
  </si>
  <si>
    <t xml:space="preserve">18077282978	</t>
  </si>
  <si>
    <t>Azlina Mohd Boniyamin/Nor,Azlina Mohd Boniyamin/Nor</t>
  </si>
  <si>
    <t xml:space="preserve">2582068	</t>
  </si>
  <si>
    <t xml:space="preserve">62025	</t>
  </si>
  <si>
    <t xml:space="preserve">18081145066	</t>
  </si>
  <si>
    <t>[曼谷]曼谷华昌传统酒店(Hua Chang Heritage Hotel Bangkok)(4494789)</t>
  </si>
  <si>
    <t>豪华房&lt;全日特价&gt;&lt;双人入住&gt;&lt;无早&gt;</t>
  </si>
  <si>
    <t>Apinan/Chompunut,Apinan/Chompunut</t>
  </si>
  <si>
    <t xml:space="preserve">2582910	</t>
  </si>
  <si>
    <t xml:space="preserve">141683	</t>
  </si>
  <si>
    <t xml:space="preserve">18084273860	</t>
  </si>
  <si>
    <t>林景高级房&lt;特价大促销&gt;&lt;双人入住&gt;&lt;无早&gt;</t>
  </si>
  <si>
    <t>Soh/Tian Lai</t>
  </si>
  <si>
    <t xml:space="preserve">2583588	</t>
  </si>
  <si>
    <t xml:space="preserve">147888	</t>
  </si>
  <si>
    <t xml:space="preserve">18086917073	</t>
  </si>
  <si>
    <t>[吉隆坡]吉隆坡市中心玛雅酒店(Hotel Maya Kuala Lumpur City Centre)(28528339)</t>
  </si>
  <si>
    <t>传统一室房(至少连住2晚及以上)&lt;双人入住&gt;&lt;双早&gt;</t>
  </si>
  <si>
    <t>ARJONI/NOR AZIEANI</t>
  </si>
  <si>
    <t xml:space="preserve">2584355	</t>
  </si>
  <si>
    <t xml:space="preserve">244721	</t>
  </si>
  <si>
    <t xml:space="preserve">18088469223	</t>
  </si>
  <si>
    <t>[吉隆坡]吉隆坡柏威年酒店 · 悦榕庄管理(Pavilion Hotel Kuala Lumpur Managed by Banyan Tree)(25469067)</t>
  </si>
  <si>
    <t>城市绿洲特大床房&lt;双人入住&gt;&lt;双早&gt;</t>
  </si>
  <si>
    <t>Lee/Jae Sung</t>
  </si>
  <si>
    <t xml:space="preserve">2584886	</t>
  </si>
  <si>
    <t xml:space="preserve">175700	</t>
  </si>
  <si>
    <t xml:space="preserve">18089214471	</t>
  </si>
  <si>
    <t>CheeWah/Teo,CheeWah/Teo</t>
  </si>
  <si>
    <t xml:space="preserve">2585152	</t>
  </si>
  <si>
    <t xml:space="preserve">175755	</t>
  </si>
  <si>
    <t>权益取消</t>
  </si>
  <si>
    <t xml:space="preserve">18097756787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</si>
  <si>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</si>
  <si>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</si>
  <si>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Roslan/Amir,Roslan/Amir,Roslan/Amir,Roslan/Amir</t>
  </si>
  <si>
    <t xml:space="preserve">2586907	</t>
  </si>
  <si>
    <t xml:space="preserve">647730	</t>
  </si>
  <si>
    <t xml:space="preserve">18098111417	</t>
  </si>
  <si>
    <t>[丹戎士拔]吉隆坡黄金棕榈度假村(Avani Sepang Goldcoast Resort Kuala Lumpur)(5409783)</t>
  </si>
  <si>
    <t>家庭别墅(至少连住2晚及以上)&lt;四人入住&gt;&lt;早餐&gt;</t>
  </si>
  <si>
    <t>Mahmood Angullia/Nadzirah</t>
  </si>
  <si>
    <t xml:space="preserve">2587029	</t>
  </si>
  <si>
    <t xml:space="preserve">667987	</t>
  </si>
  <si>
    <t xml:space="preserve">18098414529	</t>
  </si>
  <si>
    <t>sripathomsawad/Thawaree,sripathomsawad/Thawaree</t>
  </si>
  <si>
    <t xml:space="preserve">2587098	</t>
  </si>
  <si>
    <t xml:space="preserve">BK011377/1	</t>
  </si>
  <si>
    <t xml:space="preserve">18103270792	</t>
  </si>
  <si>
    <t>[帕西市]阿斯托利亚广场(Astoria Plaza)(91659141)</t>
  </si>
  <si>
    <t>两卧室套房&lt;特惠专享&gt;&lt;双人入住&gt;&lt;无早&gt;</t>
  </si>
  <si>
    <t>Barro/Jaypee Obang</t>
  </si>
  <si>
    <t xml:space="preserve">2587856	</t>
  </si>
  <si>
    <t xml:space="preserve">355854	</t>
  </si>
  <si>
    <t xml:space="preserve">18103654233	</t>
  </si>
  <si>
    <t>高级房&lt;今日特价 &gt;&lt;双人入住&gt;&lt;双早&gt;</t>
  </si>
  <si>
    <t>MOHD RAMLI/RADZELI</t>
  </si>
  <si>
    <t xml:space="preserve">2587980	</t>
  </si>
  <si>
    <t xml:space="preserve">6016150	</t>
  </si>
  <si>
    <t xml:space="preserve">18104180779	</t>
  </si>
  <si>
    <t>[民丹岛]民丹岛悦莲(Cassia Bintan by Banyan Tree)(16149489)</t>
  </si>
  <si>
    <t>一卧室双床公寓(至少连住2晚及以上)&lt;今日特价 &gt;&lt;双人入住&gt;&lt;双早&gt;</t>
  </si>
  <si>
    <t>chee mun/low,chee mun/low</t>
  </si>
  <si>
    <t xml:space="preserve">2588094	</t>
  </si>
  <si>
    <t xml:space="preserve">33415958	</t>
  </si>
  <si>
    <t xml:space="preserve">18104525358	</t>
  </si>
  <si>
    <t>Tan/Kweng Pheo</t>
  </si>
  <si>
    <t xml:space="preserve">2588204	</t>
  </si>
  <si>
    <t xml:space="preserve">6016400	</t>
  </si>
  <si>
    <t xml:space="preserve">18104450793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</si>
  <si>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</si>
  <si>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</si>
  <si>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Kaokaew/Apaikran</t>
  </si>
  <si>
    <t xml:space="preserve">2588185	</t>
  </si>
  <si>
    <t xml:space="preserve">Acknowledged	</t>
  </si>
  <si>
    <t xml:space="preserve">18113188400	</t>
  </si>
  <si>
    <t>高级房(至少连住2晚及以上)&lt;双人入住&gt;&lt;双早&gt;</t>
  </si>
  <si>
    <t>ABDULRAHMAN/NURAINNIZA</t>
  </si>
  <si>
    <t xml:space="preserve">2589339	</t>
  </si>
  <si>
    <t xml:space="preserve">668199	</t>
  </si>
  <si>
    <t xml:space="preserve">18113235224	</t>
  </si>
  <si>
    <t>[塞贝维]塞贝维温泉度假酒店(Cyberview Resort &amp; Spa)(28524827)</t>
  </si>
  <si>
    <t>行政豪华小屋&lt;双人入住&gt;&lt;无早&gt;</t>
  </si>
  <si>
    <t>Balakrishnan/Sabrina,Balakrishnan/Sabrina</t>
  </si>
  <si>
    <t xml:space="preserve">2589352	</t>
  </si>
  <si>
    <t xml:space="preserve">13000723	</t>
  </si>
  <si>
    <t xml:space="preserve">18113546771	</t>
  </si>
  <si>
    <t>[帕拉尼亚克]马尼拉新濠天地凯悦酒店(Hyatt Regency Manila City of Dreams)(5917305)</t>
  </si>
  <si>
    <t>凯悦特大床房&lt;特价大促销&gt;&lt;双人入住&gt;&lt;无早&gt;</t>
  </si>
  <si>
    <t>HWANG/JINWOOK</t>
  </si>
  <si>
    <t xml:space="preserve">2589445	</t>
  </si>
  <si>
    <t xml:space="preserve">43212402	</t>
  </si>
  <si>
    <t xml:space="preserve">18113928658	</t>
  </si>
  <si>
    <t>两卧室别墅(至少连住2晚及以上)&lt;五人入住&gt;&lt;早餐&gt;</t>
  </si>
  <si>
    <t>Aljunied/Syed Abdillah</t>
  </si>
  <si>
    <t xml:space="preserve">2589543	</t>
  </si>
  <si>
    <t xml:space="preserve">18113970904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</si>
  <si>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</si>
  <si>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</si>
  <si>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Fahad/Almekaimi,Fahad/Almekaimi</t>
  </si>
  <si>
    <t xml:space="preserve">2589555	</t>
  </si>
  <si>
    <t xml:space="preserve">189312125	</t>
  </si>
  <si>
    <t xml:space="preserve">18119004081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</si>
  <si>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</si>
  <si>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</si>
  <si>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KWAN/YATCHIU</t>
  </si>
  <si>
    <t xml:space="preserve">2590351	</t>
  </si>
  <si>
    <t xml:space="preserve">143813	</t>
  </si>
  <si>
    <t xml:space="preserve">18120066091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</si>
  <si>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</si>
  <si>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</si>
  <si>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MU/JIANPING,ZHANG/RUILI</t>
  </si>
  <si>
    <t xml:space="preserve">2590639	</t>
  </si>
  <si>
    <t xml:space="preserve">189641606	</t>
  </si>
  <si>
    <t xml:space="preserve">18120757361	</t>
  </si>
  <si>
    <t>[丹戎本雅]槟城火烈鸟海滩酒店(Flamingo Hotel by The Beach, Penang)(5253402)</t>
  </si>
  <si>
    <t>海景豪华特大床房&lt;今日特价 &gt;&lt;双人入住&gt;&lt;无早&gt;</t>
  </si>
  <si>
    <t>Amin/Mohamad</t>
  </si>
  <si>
    <t xml:space="preserve">2590824	</t>
  </si>
  <si>
    <t xml:space="preserve">18120500411	</t>
  </si>
  <si>
    <t>豪华小屋&lt;特惠专享&gt;&lt;双人入住&gt;&lt;双早&gt;&lt;新酒店礼盒&gt;</t>
  </si>
  <si>
    <t>sinthusang/apinya</t>
  </si>
  <si>
    <t xml:space="preserve">2590754	</t>
  </si>
  <si>
    <t xml:space="preserve">18125481127	</t>
  </si>
  <si>
    <t>[普吉岛]客莱福巴东普吉岛酒店 (SHA Extra Plus)(Hotel Clover Patong Phuket (SHA Extra Plus))(23884681)</t>
  </si>
  <si>
    <t>高级房(带阳台)&lt;双人入住&gt;&lt;无早&gt;</t>
  </si>
  <si>
    <t>chen/chaoze</t>
  </si>
  <si>
    <t xml:space="preserve">2591793	</t>
  </si>
  <si>
    <t xml:space="preserve">233015	</t>
  </si>
  <si>
    <t xml:space="preserve">18127922318	</t>
  </si>
  <si>
    <t>[曼谷]曼谷素坤逸航站 21 中心酒店 (SHA Plus+)(Grande Centre Point Hotel Terminal 21 (SHA Plus+))(5908161)</t>
  </si>
  <si>
    <t>高级房&lt;特惠&gt;&lt;双人入住&gt;&lt;无早&gt;</t>
  </si>
  <si>
    <t>eelouafkaoui/badrireddine,eelouafkaoui/badrireddine</t>
  </si>
  <si>
    <t xml:space="preserve">2592287	</t>
  </si>
  <si>
    <t xml:space="preserve">356128	</t>
  </si>
  <si>
    <t xml:space="preserve">18129181046	</t>
  </si>
  <si>
    <t>Malacca/Michelle</t>
  </si>
  <si>
    <t xml:space="preserve">2592708	</t>
  </si>
  <si>
    <t xml:space="preserve">189873559	</t>
  </si>
  <si>
    <t xml:space="preserve">18129675196	</t>
  </si>
  <si>
    <t>LAM/KINGFUNG</t>
  </si>
  <si>
    <t xml:space="preserve">2592831	</t>
  </si>
  <si>
    <t xml:space="preserve">356254	</t>
  </si>
  <si>
    <t xml:space="preserve">18129838902	</t>
  </si>
  <si>
    <t>[沙美岛]沙美岛拉维曼别墅度假村 (SHA Plus+)(Le Vimarn Cottages &amp; Spa (SHA Plus+))(6611859)</t>
  </si>
  <si>
    <t>山丘侧豪华小屋(至少连住2晚及以上)&lt;今日特价 &gt;&lt;双人入住&gt;&lt;双早&gt;&lt;新酒店礼盒&gt;</t>
  </si>
  <si>
    <t>Panitcharoen/Neramit</t>
  </si>
  <si>
    <t xml:space="preserve">2592901	</t>
  </si>
  <si>
    <t xml:space="preserve">18132223660	</t>
  </si>
  <si>
    <t>[吉隆坡]吉隆坡丽思卡尔顿酒店(The Ritz-Carlton, Kuala Lumpur)(3799315)</t>
  </si>
  <si>
    <t>行政豪华特大床房&lt;双人入住&gt;&lt;双早&gt;</t>
  </si>
  <si>
    <t>Zheng/Tingting</t>
  </si>
  <si>
    <t xml:space="preserve">2593088	</t>
  </si>
  <si>
    <t xml:space="preserve">18133426404	</t>
  </si>
  <si>
    <t>[八打灵再也]皇家朱兰白沙罗酒店(Royale Chulan Damansara)(28528087)</t>
  </si>
  <si>
    <t>尊贵房&lt;双人入住&gt;&lt;双早&gt;</t>
  </si>
  <si>
    <t>Desy/Puspa Sari,Desy/Puspa Sari</t>
  </si>
  <si>
    <t xml:space="preserve">2593327	</t>
  </si>
  <si>
    <t xml:space="preserve">574452	</t>
  </si>
  <si>
    <t xml:space="preserve">18134059405	</t>
  </si>
  <si>
    <t>[曼谷]曼谷素坤逸丽笙套房酒店(Radisson Suites Bangkok Sukhumvit)(73690889)</t>
  </si>
  <si>
    <t>精致套房&lt;特惠专享&gt;&lt;双人入住&gt;&lt;双早&gt;</t>
  </si>
  <si>
    <t>ZHAO/SHIYU</t>
  </si>
  <si>
    <t xml:space="preserve">18135974915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</si>
  <si>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</si>
  <si>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</si>
  <si>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XU/YUANLI</t>
  </si>
  <si>
    <t xml:space="preserve">2593509	</t>
  </si>
  <si>
    <t xml:space="preserve">223071	</t>
  </si>
  <si>
    <t xml:space="preserve">18136178108	</t>
  </si>
  <si>
    <t>[乔治市]槟城尼奥酒店 (槟城对抗新冠肺炎认证)(Neo+ Penang (PenangFightCovid-19 Certified))(24052379)</t>
  </si>
  <si>
    <t>尼奥双人房&lt;双人入住&gt;&lt;无早&gt;</t>
  </si>
  <si>
    <t>ANISYA/ANISYA LIYANA</t>
  </si>
  <si>
    <t xml:space="preserve">2593573	</t>
  </si>
  <si>
    <t xml:space="preserve">156020	</t>
  </si>
  <si>
    <t xml:space="preserve">18136607112	</t>
  </si>
  <si>
    <t>[奥隆阿波]奥隆阿波豪宅花园酒店(Mansion Garden Hotel Olongapo)(91860258)</t>
  </si>
  <si>
    <t>标准豪华房&lt;今日特价 &gt;&lt;双人入住&gt;&lt;双早&gt;</t>
  </si>
  <si>
    <t>ANTHONYVDAYO/MARK,ANTHONYVDAYO/MARK,ANTHONYVDAYO/MARK,ANTHONYVDAYO/MARK</t>
  </si>
  <si>
    <t xml:space="preserve">2593645	</t>
  </si>
  <si>
    <t xml:space="preserve">18137041387	</t>
  </si>
  <si>
    <t>[普吉岛]普吉岛芭东与我同眠设计酒店 (SHA Extra Plus)(Sleep with ME Hotel Design Hotel @ Patong (SHA Extra Plus))(4649105)</t>
  </si>
  <si>
    <t>高级房&lt;双人入住&gt;&lt;双早&gt;</t>
  </si>
  <si>
    <t>Alzahrani/Ahmed,Alzahrani/Ahmed</t>
  </si>
  <si>
    <t xml:space="preserve">2593768	</t>
  </si>
  <si>
    <t xml:space="preserve">375190	</t>
  </si>
  <si>
    <t xml:space="preserve">18137231738	</t>
  </si>
  <si>
    <t>[河内]河内泛太平洋酒店(Pan Pacific Hanoi)(2650605)</t>
  </si>
  <si>
    <t>XIONG/WEI,XIONG/TAO,HUANG/BAOGUO</t>
  </si>
  <si>
    <t xml:space="preserve">2593820	</t>
  </si>
  <si>
    <t xml:space="preserve">11170641	</t>
  </si>
  <si>
    <t xml:space="preserve">18141347682	</t>
  </si>
  <si>
    <t>Paphop/Oo,Paphop/Oo</t>
  </si>
  <si>
    <t xml:space="preserve">2594299	</t>
  </si>
  <si>
    <t xml:space="preserve">BK011496	</t>
  </si>
  <si>
    <t xml:space="preserve">18141425682	</t>
  </si>
  <si>
    <t>Prasertsuko/Chawakorn,Prasertsuko/Chawakorn</t>
  </si>
  <si>
    <t xml:space="preserve">2594324	</t>
  </si>
  <si>
    <t xml:space="preserve">BK011497	</t>
  </si>
  <si>
    <t xml:space="preserve">18141836512	</t>
  </si>
  <si>
    <t>[怡保]怡保宴宾雅酒店(Impiana Hotel Ipoh)(28528393)</t>
  </si>
  <si>
    <t>豪华特大床房&lt;双人入住&gt;&lt;无早&gt;</t>
  </si>
  <si>
    <t>Ithnin/Noorus Sadiqin,Ithnin/Noorus Sadiqin</t>
  </si>
  <si>
    <t xml:space="preserve">2594417	</t>
  </si>
  <si>
    <t xml:space="preserve">547372	</t>
  </si>
  <si>
    <t xml:space="preserve">18144947613	</t>
  </si>
  <si>
    <t>Fei Yeoh/Yih,Fei Yeoh/Yih</t>
  </si>
  <si>
    <t xml:space="preserve">18145012904	</t>
  </si>
  <si>
    <t>[曼谷]阿德菲大素坤逸酒店 (SHA Plus+)(Adelphi Grande Sukhumvit (SHA Plus+))(88331145)</t>
  </si>
  <si>
    <t>豪华一室房&lt;双人入住&gt;&lt;无早&gt;</t>
  </si>
  <si>
    <t>YEW FAI/FOONG,YEW FAI/FOONG</t>
  </si>
  <si>
    <t xml:space="preserve">18145250396	</t>
  </si>
  <si>
    <t xml:space="preserve">18145482323	</t>
  </si>
  <si>
    <t>高级房&lt;双人入住&gt;&lt;无早&gt;</t>
  </si>
  <si>
    <t>Na bangchang/Chitisan,Na bangchang/Chitisan</t>
  </si>
  <si>
    <t xml:space="preserve">2594943	</t>
  </si>
  <si>
    <t xml:space="preserve">BK011506/1	</t>
  </si>
  <si>
    <t xml:space="preserve">18145928062	</t>
  </si>
  <si>
    <t>[曼谷]盛泰澜曼谷拉普崂中央广场酒店 (SHA Plus+)(Centara Grand at Central Plaza Ladprao Bangkok (SHA Plus+))(4955368)</t>
  </si>
  <si>
    <t>豪华双床房&lt;今日特价 &gt;&lt;双人入住&gt;&lt;适用于除泰国的亚洲客人&gt;&lt;双早&gt;</t>
  </si>
  <si>
    <t>BAI/LU</t>
  </si>
  <si>
    <t xml:space="preserve">2595072	</t>
  </si>
  <si>
    <t xml:space="preserve">190320540	</t>
  </si>
  <si>
    <t xml:space="preserve">18145933393	</t>
  </si>
  <si>
    <t>豪华房&lt;大床&gt;&lt;今日特价 &gt;&lt;双人入住&gt;&lt;适用于除泰国的亚洲客人&gt;&lt;双早&gt;</t>
  </si>
  <si>
    <t>Wang/LingLing,LANG/CHUNYAN,yao/mingjuan</t>
  </si>
  <si>
    <t xml:space="preserve">2595075	</t>
  </si>
  <si>
    <t xml:space="preserve">190322116	</t>
  </si>
  <si>
    <t xml:space="preserve">18146102449	</t>
  </si>
  <si>
    <t>[曼谷]曼谷铂尔曼皇权酒店 (SHA Plus+)(Pullman Bangkok King Power (SHA Plus+))(1586177)</t>
  </si>
  <si>
    <t>高级双床房&lt;今日特价 &gt;&lt;双人入住&gt;&lt;双早&gt;</t>
  </si>
  <si>
    <t>WANG/YAO</t>
  </si>
  <si>
    <t xml:space="preserve">2595124	</t>
  </si>
  <si>
    <t xml:space="preserve">1106566	</t>
  </si>
  <si>
    <t xml:space="preserve">18146106572	</t>
  </si>
  <si>
    <t>[曼谷]曼谷萨通雅诗阁酒店(Ascott Sathorn Bangkok)(5032213)</t>
  </si>
  <si>
    <t>尊贵一室房&lt;今日特价 &gt;&lt;双人入住&gt;&lt;双早&gt;</t>
  </si>
  <si>
    <t>CHEONG/LEK</t>
  </si>
  <si>
    <t xml:space="preserve">2595126	</t>
  </si>
  <si>
    <t xml:space="preserve">6637328	</t>
  </si>
  <si>
    <t xml:space="preserve">18146213501	</t>
  </si>
  <si>
    <t>YU/LINLIN</t>
  </si>
  <si>
    <t xml:space="preserve">2595159	</t>
  </si>
  <si>
    <t xml:space="preserve">acknowledge	</t>
  </si>
  <si>
    <t xml:space="preserve">18146282688	</t>
  </si>
  <si>
    <t>Maprayuen/Napatsorn</t>
  </si>
  <si>
    <t xml:space="preserve">2595188	</t>
  </si>
  <si>
    <t xml:space="preserve">BK011513	</t>
  </si>
  <si>
    <t xml:space="preserve">18146358450	</t>
  </si>
  <si>
    <t>Alphonso/RUFUS</t>
  </si>
  <si>
    <t xml:space="preserve">2595200	</t>
  </si>
  <si>
    <t xml:space="preserve">375307	</t>
  </si>
  <si>
    <t xml:space="preserve">18146603697	</t>
  </si>
  <si>
    <t>Janphongsai/Chintawat</t>
  </si>
  <si>
    <t xml:space="preserve">2595258	</t>
  </si>
  <si>
    <t xml:space="preserve">10010193069	</t>
  </si>
  <si>
    <t xml:space="preserve">18146901242	</t>
  </si>
  <si>
    <t>豪华特大床房&lt;今日特价 &gt;&lt;双人入住&gt;&lt;适用于除泰国的亚洲客人&gt;&lt;双早&gt;</t>
  </si>
  <si>
    <t>Pan/Yuejun</t>
  </si>
  <si>
    <t xml:space="preserve">2595338	</t>
  </si>
  <si>
    <t xml:space="preserve">18146994108	</t>
  </si>
  <si>
    <t>豪华房&lt;双人入住&gt;&lt;无早&gt;</t>
  </si>
  <si>
    <t>Nasaruddin/Muhammad nasrun</t>
  </si>
  <si>
    <t xml:space="preserve">2595361	</t>
  </si>
  <si>
    <t xml:space="preserve">547421	</t>
  </si>
  <si>
    <t xml:space="preserve">18146883055	</t>
  </si>
  <si>
    <t>Mohamad Zin/NUR ZAHIRAH MOHAMAD ZIN</t>
  </si>
  <si>
    <t xml:space="preserve">2595341	</t>
  </si>
  <si>
    <t xml:space="preserve">547420	</t>
  </si>
  <si>
    <t xml:space="preserve">18147224560	</t>
  </si>
  <si>
    <t>[曼谷]曼谷利特酒店 (SHA Extra Plus)(LiT BANGKOK Hotel (SHA Extra Plus))(3799511)</t>
  </si>
  <si>
    <t>璀璨光辉房&lt;特惠专享&gt;&lt;双人入住&gt;&lt;无早&gt;</t>
  </si>
  <si>
    <t>suhra/krongkaew,suhra/krongkaew</t>
  </si>
  <si>
    <t xml:space="preserve">2595421	</t>
  </si>
  <si>
    <t xml:space="preserve">18149383836	</t>
  </si>
  <si>
    <t>Ditson/Pinmanee</t>
  </si>
  <si>
    <t xml:space="preserve">2595560	</t>
  </si>
  <si>
    <t xml:space="preserve">BK011522	</t>
  </si>
  <si>
    <t xml:space="preserve">18149512244	</t>
  </si>
  <si>
    <t>[安赫莱斯]安洁拉斯海滩俱乐部酒店(ABC Hotel)(28365603)</t>
  </si>
  <si>
    <t>标准套房&lt;双人入住&gt;&lt;双早&gt;</t>
  </si>
  <si>
    <t>Pullman/Sean</t>
  </si>
  <si>
    <t xml:space="preserve">2595598	</t>
  </si>
  <si>
    <t xml:space="preserve">106534	</t>
  </si>
  <si>
    <t>，</t>
  </si>
  <si>
    <t xml:space="preserve">特殊要求:此为17903191029申请改期至6/18-6/19的改期费用补款单 。 </t>
  </si>
  <si>
    <t xml:space="preserve">  本期收回270.12</t>
  </si>
  <si>
    <t>A220624104831481</t>
  </si>
  <si>
    <t>CNY / HKD 当前参考汇率: 1.171828467</t>
  </si>
  <si>
    <t>总计： 89979.12 CNY/
105440.09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</si>
  <si>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</si>
  <si>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</si>
  <si>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</si>
  <si>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</si>
  <si>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</si>
  <si>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</si>
  <si>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</si>
  <si>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</si>
  <si>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</si>
  <si>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</si>
  <si>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</si>
  <si>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</si>
  <si>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</si>
  <si>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</si>
  <si>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</si>
  <si>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</si>
  <si>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</si>
  <si>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</si>
  <si>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</si>
  <si>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2595598</t>
  </si>
  <si>
    <t>安洁拉斯海滩俱乐部酒店</t>
  </si>
  <si>
    <t>Pullman Sean</t>
  </si>
  <si>
    <t>2022-06-19</t>
  </si>
  <si>
    <t>退房日周结</t>
  </si>
  <si>
    <t>939.00</t>
  </si>
  <si>
    <t>RMB</t>
  </si>
  <si>
    <t>0</t>
  </si>
  <si>
    <t>0.00</t>
  </si>
  <si>
    <t>携程国际直连(DD)</t>
  </si>
  <si>
    <t>01.011174</t>
  </si>
  <si>
    <t>2022-06-18 17:19:32</t>
  </si>
  <si>
    <t>否</t>
  </si>
  <si>
    <t>汇智国际旅游发展有限公司</t>
  </si>
  <si>
    <t>直采</t>
  </si>
  <si>
    <t>2595560</t>
  </si>
  <si>
    <t>维布萨南保旅馆</t>
  </si>
  <si>
    <t>Ditson Pinmanee</t>
  </si>
  <si>
    <t>186.00</t>
  </si>
  <si>
    <t>2022-06-18 17:16:04</t>
  </si>
  <si>
    <t>2595361</t>
  </si>
  <si>
    <t>怡保宴宾雅酒店</t>
  </si>
  <si>
    <t>Nasaruddin Muhammad nasrun</t>
  </si>
  <si>
    <t>500.00</t>
  </si>
  <si>
    <t>2022-06-18 14:39:02</t>
  </si>
  <si>
    <t>2595341</t>
  </si>
  <si>
    <t>Mohamad Zin NUR ZAHIRAH MOHAMAD ZIN</t>
  </si>
  <si>
    <t>2022-06-18 14:40:49</t>
  </si>
  <si>
    <t>2595258</t>
  </si>
  <si>
    <t>曼谷阿德菲大酒店</t>
  </si>
  <si>
    <t>Janphongsai Chintawat</t>
  </si>
  <si>
    <t>320.00</t>
  </si>
  <si>
    <t>2022-06-18 14:55:58</t>
  </si>
  <si>
    <t>2595200</t>
  </si>
  <si>
    <t>芭东伴我入眠设计酒店</t>
  </si>
  <si>
    <t>Alphonso RUFUS</t>
  </si>
  <si>
    <t>125.00</t>
  </si>
  <si>
    <t>2022-06-18 12:16:21</t>
  </si>
  <si>
    <t>2595188</t>
  </si>
  <si>
    <t>Maprayuen Napatsorn</t>
  </si>
  <si>
    <t>210.00</t>
  </si>
  <si>
    <t>2022-06-18 12:25:29</t>
  </si>
  <si>
    <t>2595159</t>
  </si>
  <si>
    <t>沙美岛萨凯海滩度假村</t>
  </si>
  <si>
    <t>YU LINLIN</t>
  </si>
  <si>
    <t>682.00</t>
  </si>
  <si>
    <t>2022-06-18 12:10:40</t>
  </si>
  <si>
    <t>2595126</t>
  </si>
  <si>
    <t>曼谷萨通雅诗阁酒店</t>
  </si>
  <si>
    <t>CHEONG LEK</t>
  </si>
  <si>
    <t>558.00</t>
  </si>
  <si>
    <t>2022-06-18 12:07:11</t>
  </si>
  <si>
    <t>2595124</t>
  </si>
  <si>
    <t>曼谷铂尔曼皇权酒店</t>
  </si>
  <si>
    <t>WANG YAO</t>
  </si>
  <si>
    <t>535.00</t>
  </si>
  <si>
    <t>2022-06-18 11:48:06</t>
  </si>
  <si>
    <t>2595075</t>
  </si>
  <si>
    <t>盛泰澜拉普崂中央广场酒店</t>
  </si>
  <si>
    <t>Wang LingLing,LANG CHUNYAN,yao mingjuan</t>
  </si>
  <si>
    <t>999.00</t>
  </si>
  <si>
    <t>2022-06-18 11:16:18</t>
  </si>
  <si>
    <t>2595072</t>
  </si>
  <si>
    <t>BAI LU</t>
  </si>
  <si>
    <t>333.00</t>
  </si>
  <si>
    <t>2022-06-18 11:01:15</t>
  </si>
  <si>
    <t>2594943</t>
  </si>
  <si>
    <t>Na bangchang Chitisan,Na bangchang Chitisan</t>
  </si>
  <si>
    <t>2022-06-18 08:40:46</t>
  </si>
  <si>
    <t>2022-06-17</t>
  </si>
  <si>
    <t>2594417</t>
  </si>
  <si>
    <t>Ithnin Noorus Sadiqin,Ithnin Noorus Sadiqin</t>
  </si>
  <si>
    <t>392.00</t>
  </si>
  <si>
    <t>2022-06-18 10:29:27</t>
  </si>
  <si>
    <t>2594324</t>
  </si>
  <si>
    <t>Prasertsuko Chawakorn,Prasertsuko Chawakorn</t>
  </si>
  <si>
    <t>2022-06-17 19:12:05</t>
  </si>
  <si>
    <t>2594299</t>
  </si>
  <si>
    <t>Paphop Oo,Paphop Oo</t>
  </si>
  <si>
    <t>190.00</t>
  </si>
  <si>
    <t>2022-06-17 18:58:11</t>
  </si>
  <si>
    <t>2593820</t>
  </si>
  <si>
    <t>河内泛太平洋酒店</t>
  </si>
  <si>
    <t>XIONG WEI,XIONG TAO,HUANG BAOGUO</t>
  </si>
  <si>
    <t>1896.00</t>
  </si>
  <si>
    <t>2022-06-17 12:19:20</t>
  </si>
  <si>
    <t>2593768</t>
  </si>
  <si>
    <t>Alzahrani Ahmed,Alzahrani Ahmed</t>
  </si>
  <si>
    <t>250.00</t>
  </si>
  <si>
    <t>2022-06-17 11:54:34</t>
  </si>
  <si>
    <t>2593573</t>
  </si>
  <si>
    <t>槟城尼奥酒店</t>
  </si>
  <si>
    <t>ANISYA ANISYA LIYANA</t>
  </si>
  <si>
    <t>475.00</t>
  </si>
  <si>
    <t>2022-06-17 08:39:24</t>
  </si>
  <si>
    <t>2593509</t>
  </si>
  <si>
    <t>曼谷素坤逸中心55超豪华酒店</t>
  </si>
  <si>
    <t>XU YUANLI</t>
  </si>
  <si>
    <t>936.00</t>
  </si>
  <si>
    <t>2022-06-17 09:43:18</t>
  </si>
  <si>
    <t>2022-06-16</t>
  </si>
  <si>
    <t>2593327</t>
  </si>
  <si>
    <t>吉隆坡白沙罗皇家朱兰酒店</t>
  </si>
  <si>
    <t>Desy Puspa Sari,Desy Puspa Sari</t>
  </si>
  <si>
    <t>1940.00</t>
  </si>
  <si>
    <t>2022-06-17 11:15:29</t>
  </si>
  <si>
    <t>2592901</t>
  </si>
  <si>
    <t>沙美岛拉维曼别墅度假村 (SHA Plus+)</t>
  </si>
  <si>
    <t>Panitcharoen Neramit</t>
  </si>
  <si>
    <t>1530.00</t>
  </si>
  <si>
    <t>-1530</t>
  </si>
  <si>
    <t>2022-06-17 11:32:02</t>
  </si>
  <si>
    <t>2592831</t>
  </si>
  <si>
    <t>曼谷素坤逸航站 21 中心酒店 (SHA Plus+)</t>
  </si>
  <si>
    <t>LAM KINGFUNG</t>
  </si>
  <si>
    <t>560.00</t>
  </si>
  <si>
    <t>2022-06-16 15:57:25</t>
  </si>
  <si>
    <t>2592708</t>
  </si>
  <si>
    <t>曼谷盛泰澜中央世界商业中心酒店  (SHA Plus+)</t>
  </si>
  <si>
    <t>Malacca Michelle</t>
  </si>
  <si>
    <t>720.00</t>
  </si>
  <si>
    <t>2022-06-16 15:24:36</t>
  </si>
  <si>
    <t>2592287</t>
  </si>
  <si>
    <t>eelouafkaoui badrireddine,eelouafkaoui badrireddine</t>
  </si>
  <si>
    <t>551.00</t>
  </si>
  <si>
    <t>2022-06-16 10:52:24</t>
  </si>
  <si>
    <t>2022-06-15</t>
  </si>
  <si>
    <t>2591793</t>
  </si>
  <si>
    <t>客莱福巴东普吉岛酒店 (SHA Plus+)</t>
  </si>
  <si>
    <t>chen chaoze</t>
  </si>
  <si>
    <t>708.00</t>
  </si>
  <si>
    <t>2022-06-15 19:22:27</t>
  </si>
  <si>
    <t>2022-06-14</t>
  </si>
  <si>
    <t>2590824</t>
  </si>
  <si>
    <t>槟城火烈鸟海滩酒店</t>
  </si>
  <si>
    <t>Amin Mohamad</t>
  </si>
  <si>
    <t>992.00</t>
  </si>
  <si>
    <t>2022-06-15 12:21:05</t>
  </si>
  <si>
    <t>2590754</t>
  </si>
  <si>
    <t>sinthusang apinya</t>
  </si>
  <si>
    <t>2022-06-15 09:53:58</t>
  </si>
  <si>
    <t>2590639</t>
  </si>
  <si>
    <t>盛泰澜芭堤雅幻影度假村</t>
  </si>
  <si>
    <t>MU JIANPING,ZHANG RUILI</t>
  </si>
  <si>
    <t>2148.00</t>
  </si>
  <si>
    <t>2022-06-16 08:16:32</t>
  </si>
  <si>
    <t>2590351</t>
  </si>
  <si>
    <t>普吉岛宴宾雅海滩度假村 (SHA Extra Plus)</t>
  </si>
  <si>
    <t>KWAN YATCHIU</t>
  </si>
  <si>
    <t>2200.00</t>
  </si>
  <si>
    <t>2022-06-15 10:41:42</t>
  </si>
  <si>
    <t>2022-06-12</t>
  </si>
  <si>
    <t>2588204</t>
  </si>
  <si>
    <t>槟城直落巴巷悦椿度假村 (槟城对抗新冠肺炎认证)</t>
  </si>
  <si>
    <t>Tan Kweng Pheo</t>
  </si>
  <si>
    <t>830.00</t>
  </si>
  <si>
    <t>2022-06-13 10:46:12</t>
  </si>
  <si>
    <t>2588185</t>
  </si>
  <si>
    <t>Kaokaew Apaikran</t>
  </si>
  <si>
    <t>3135.00</t>
  </si>
  <si>
    <t>2022-06-13 09:58:50</t>
  </si>
  <si>
    <t>2588094</t>
  </si>
  <si>
    <t>民丹岛悦梿</t>
  </si>
  <si>
    <t>chee mun low,chee mun low</t>
  </si>
  <si>
    <t>2633.00</t>
  </si>
  <si>
    <t>2022-06-13 10:51:10</t>
  </si>
  <si>
    <t>2587980</t>
  </si>
  <si>
    <t>MOHD RAMLI RADZELI</t>
  </si>
  <si>
    <t>1660.00</t>
  </si>
  <si>
    <t>2022-06-13 10:25:58</t>
  </si>
  <si>
    <t>2587856</t>
  </si>
  <si>
    <t>雅士公寓式酒店</t>
  </si>
  <si>
    <t>Barro Jaypee Obang</t>
  </si>
  <si>
    <t>865.00</t>
  </si>
  <si>
    <t>2022-06-12 17:13:48</t>
  </si>
  <si>
    <t>2587098</t>
  </si>
  <si>
    <t>sripathomsawad Thawaree,sripathomsawad Thawaree</t>
  </si>
  <si>
    <t>176.00</t>
  </si>
  <si>
    <t>2022-06-13 15:59:33</t>
  </si>
  <si>
    <t>2022-06-11</t>
  </si>
  <si>
    <t>2587029</t>
  </si>
  <si>
    <t>雪邦黄金海岸安凡尼度假酒店</t>
  </si>
  <si>
    <t>Mahmood Angullia Nadzirah</t>
  </si>
  <si>
    <t>6028.00</t>
  </si>
  <si>
    <t>2022-06-12 10:43:48</t>
  </si>
  <si>
    <t>2586907</t>
  </si>
  <si>
    <t>槟城温宝利酒店 (槟城对抗新冠肺炎认证)</t>
  </si>
  <si>
    <t>Roslan Amir,Roslan Amir,Roslan Amir,Roslan Amir</t>
  </si>
  <si>
    <t>1600.00</t>
  </si>
  <si>
    <t>2022-06-13 12:08:17</t>
  </si>
  <si>
    <t>2022-06-10</t>
  </si>
  <si>
    <t>2583588</t>
  </si>
  <si>
    <t>海约翰坎普庄园酒店</t>
  </si>
  <si>
    <t>Soh Tian Lai</t>
  </si>
  <si>
    <t>2000.00</t>
  </si>
  <si>
    <t>2022-06-18 11:57:24</t>
  </si>
  <si>
    <t>2022-06-13</t>
  </si>
  <si>
    <t>2589555</t>
  </si>
  <si>
    <t>Fahad Almekaimi,Fahad Almekaimi</t>
  </si>
  <si>
    <t>2022-06-14 16:14:08</t>
  </si>
  <si>
    <t>2589543</t>
  </si>
  <si>
    <t>Aljunied Syed Abdillah</t>
  </si>
  <si>
    <t>8200.00</t>
  </si>
  <si>
    <t>2022-06-14 10:41:46</t>
  </si>
  <si>
    <t>2589445</t>
  </si>
  <si>
    <t>马尼拉梦之城凯悦酒店</t>
  </si>
  <si>
    <t>HWANG JINWOOK</t>
  </si>
  <si>
    <t>2270.00</t>
  </si>
  <si>
    <t>2022-06-14 11:49:16</t>
  </si>
  <si>
    <t>2589352</t>
  </si>
  <si>
    <t>塞贝维温泉度假酒店</t>
  </si>
  <si>
    <t>Balakrishnan Sabrina,Balakrishnan Sabrina</t>
  </si>
  <si>
    <t>617.00</t>
  </si>
  <si>
    <t>2022-06-15 09:09:41</t>
  </si>
  <si>
    <t>2589339</t>
  </si>
  <si>
    <t>ABDULRAHMAN NURAINNIZA</t>
  </si>
  <si>
    <t>1560.00</t>
  </si>
  <si>
    <t>2022-06-14 16:24:41</t>
  </si>
  <si>
    <t>2585152</t>
  </si>
  <si>
    <t>吉隆坡柏威年酒店 · 悦榕庄管理</t>
  </si>
  <si>
    <t>CheeWah Teo,CheeWah Teo</t>
  </si>
  <si>
    <t>1708.00</t>
  </si>
  <si>
    <t>2022-06-12 22:04:38</t>
  </si>
  <si>
    <t>2584886</t>
  </si>
  <si>
    <t>Lee Jae Sung</t>
  </si>
  <si>
    <t>854.00</t>
  </si>
  <si>
    <t>2022-06-12 10:35:30</t>
  </si>
  <si>
    <t>2584355</t>
  </si>
  <si>
    <t>吉隆坡市中心玛雅酒店</t>
  </si>
  <si>
    <t>ARJONI NOR AZIEANI</t>
  </si>
  <si>
    <t>620.00</t>
  </si>
  <si>
    <t>2022-06-13 17:06:04</t>
  </si>
  <si>
    <t>2022-06-09</t>
  </si>
  <si>
    <t>2582068</t>
  </si>
  <si>
    <t>珍拉丁皇家朱兰小屋</t>
  </si>
  <si>
    <t>Azlina Mohd Boniyamin Nor,Azlina Mohd Boniyamin Nor</t>
  </si>
  <si>
    <t>336.00</t>
  </si>
  <si>
    <t>2022-06-09 16:57:01</t>
  </si>
  <si>
    <t>2582010</t>
  </si>
  <si>
    <t>Shaharom Shida,Shaharom Shida</t>
  </si>
  <si>
    <t>2022-06-17 10:22:18</t>
  </si>
  <si>
    <t>2022-06-08</t>
  </si>
  <si>
    <t>2581551</t>
  </si>
  <si>
    <t>mohd rasli Aisyah,mohd rasli Aisyah</t>
  </si>
  <si>
    <t>2022-06-11 11:53:46</t>
  </si>
  <si>
    <t>2581349</t>
  </si>
  <si>
    <t>报春花海滩酒店</t>
  </si>
  <si>
    <t>HAMZAH MOHD FAIRDAUS,HAMZAH MOHD FAIRDAUS</t>
  </si>
  <si>
    <t>427.00</t>
  </si>
  <si>
    <t>2022-06-09 11:22:42</t>
  </si>
  <si>
    <t>2581101</t>
  </si>
  <si>
    <t>吉隆坡四季酒店</t>
  </si>
  <si>
    <t>LIN WAN TSANG</t>
  </si>
  <si>
    <t>2250.00</t>
  </si>
  <si>
    <t>2022-06-09 07:54:35</t>
  </si>
  <si>
    <t>2582910</t>
  </si>
  <si>
    <t>曼谷华昌传统酒店</t>
  </si>
  <si>
    <t>Apinan Chompunut,Apinan Chompunut</t>
  </si>
  <si>
    <t>435.00</t>
  </si>
  <si>
    <t>2022-06-09 18:35:24</t>
  </si>
  <si>
    <t>2022-06-07</t>
  </si>
  <si>
    <t>2579956</t>
  </si>
  <si>
    <t>诺富特暹罗广场酒店 (SHA Plus+)</t>
  </si>
  <si>
    <t>tamonpongsakorn noppamol</t>
  </si>
  <si>
    <t>439.00</t>
  </si>
  <si>
    <t>2022-06-07 17:14:33</t>
  </si>
  <si>
    <t>2579873</t>
  </si>
  <si>
    <t>芭堤雅阿瓦尼度假酒店</t>
  </si>
  <si>
    <t>Jamal Khalid,Jamal Khalid</t>
  </si>
  <si>
    <t>1459.00</t>
  </si>
  <si>
    <t>2022-06-07 16:43:44</t>
  </si>
  <si>
    <t>2022-06-06</t>
  </si>
  <si>
    <t>2578611</t>
  </si>
  <si>
    <t>Estella Makajil Audrey,Estella Makajil Audrey</t>
  </si>
  <si>
    <t>2022-06-07 10:04:16</t>
  </si>
  <si>
    <t>2578321</t>
  </si>
  <si>
    <t>Kerdsuk Janenpa,Kerdsuk Janenpa</t>
  </si>
  <si>
    <t>171.00</t>
  </si>
  <si>
    <t>2022-06-06 14:20:24</t>
  </si>
  <si>
    <t>2022-06-04</t>
  </si>
  <si>
    <t>2576220</t>
  </si>
  <si>
    <t>Cho Olive,Cho Olive,Cho Olive,Cho Olive,Cho Olive,Cho Olive</t>
  </si>
  <si>
    <t>1008.00</t>
  </si>
  <si>
    <t>2022-06-04 11:41:00</t>
  </si>
  <si>
    <t>2022-06-03</t>
  </si>
  <si>
    <t>2575574</t>
  </si>
  <si>
    <t>Henann Park Resort</t>
  </si>
  <si>
    <t>Gobuyan Lucille,Gobuyan Lucille,Gobuyan Lucille</t>
  </si>
  <si>
    <t>1640.00</t>
  </si>
  <si>
    <t>2022-06-04 10:38:57</t>
  </si>
  <si>
    <t>2575203</t>
  </si>
  <si>
    <t>丹纳兰卡威酒店</t>
  </si>
  <si>
    <t>Jones Aaron</t>
  </si>
  <si>
    <t>2720.00</t>
  </si>
  <si>
    <t>2022-06-03 14:14:34</t>
  </si>
  <si>
    <t>2022-06-02</t>
  </si>
  <si>
    <t>2574410</t>
  </si>
  <si>
    <t>太平洋丽晶套房酒店</t>
  </si>
  <si>
    <t>SUAIP SAHARUDDIN,MUHD FIKRI Dzulaika</t>
  </si>
  <si>
    <t>880.00</t>
  </si>
  <si>
    <t>2022-06-07 17:18:36</t>
  </si>
  <si>
    <t>2022-06-01</t>
  </si>
  <si>
    <t>2572030</t>
  </si>
  <si>
    <t>曼谷天空风景酒店 (SHA Plus+)</t>
  </si>
  <si>
    <t>alyanna chiu bea,alyanna chiu bea,alyanna chiu bea,alyanna chiu bea</t>
  </si>
  <si>
    <t>1104.00</t>
  </si>
  <si>
    <t>2022-06-01 17:14:02</t>
  </si>
  <si>
    <t>2022-05-31</t>
  </si>
  <si>
    <t>2570758</t>
  </si>
  <si>
    <t>曼谷气魄酒店</t>
  </si>
  <si>
    <t>HENG JYNE PANG</t>
  </si>
  <si>
    <t>484.00</t>
  </si>
  <si>
    <t>2022-05-31 13:32:32</t>
  </si>
  <si>
    <t>2022-05-29</t>
  </si>
  <si>
    <t>2568651</t>
  </si>
  <si>
    <t>邦劳岛水蓝度假村</t>
  </si>
  <si>
    <t>Rodriguez Jenet,Rodriguez Jenet,Rodriguez Jenet</t>
  </si>
  <si>
    <t>1264.00</t>
  </si>
  <si>
    <t>2022-05-30 11:46:51</t>
  </si>
  <si>
    <t>2022-05-25</t>
  </si>
  <si>
    <t>2563840</t>
  </si>
  <si>
    <t>芭堤雅宫殿酒店</t>
  </si>
  <si>
    <t>Nizu Naiyana,Nizu Naiyana</t>
  </si>
  <si>
    <t>470.00</t>
  </si>
  <si>
    <t>2022-05-25 21:27:51</t>
  </si>
  <si>
    <t>2581096</t>
  </si>
  <si>
    <t>CHEUNG FUKKWO</t>
  </si>
  <si>
    <t>-2250</t>
  </si>
  <si>
    <t>2022-06-08 20:52:06</t>
  </si>
  <si>
    <t>2580986</t>
  </si>
  <si>
    <t>Omar Nordiyanasari</t>
  </si>
  <si>
    <t>921.00</t>
  </si>
  <si>
    <t>2022-06-08 15:52:27</t>
  </si>
  <si>
    <t>2580512</t>
  </si>
  <si>
    <t>辉盛凯贝丽打</t>
  </si>
  <si>
    <t>LEE MELVIN</t>
  </si>
  <si>
    <t>962.00</t>
  </si>
  <si>
    <t>2022-06-09 10:44:07</t>
  </si>
  <si>
    <t>2022-06-05</t>
  </si>
  <si>
    <t>2577705</t>
  </si>
  <si>
    <t>yunus Ramlan</t>
  </si>
  <si>
    <t>826.00</t>
  </si>
  <si>
    <t>2022-06-06 10:17:30</t>
  </si>
  <si>
    <t>2577502</t>
  </si>
  <si>
    <t>Peh Peng Yeow</t>
  </si>
  <si>
    <t>2022-06-10 10:26:15</t>
  </si>
  <si>
    <t>2574257</t>
  </si>
  <si>
    <t>Chongcharoen Koollapat</t>
  </si>
  <si>
    <t>157.00</t>
  </si>
  <si>
    <t>2022-06-03 17:07:11</t>
  </si>
  <si>
    <t>2573587</t>
  </si>
  <si>
    <t>大雅台塔尔观景酒店</t>
  </si>
  <si>
    <t>UY RENZ PHILIPPE CHING</t>
  </si>
  <si>
    <t>2140.00</t>
  </si>
  <si>
    <t>2022-06-04 12:54:07</t>
  </si>
  <si>
    <t>2573029</t>
  </si>
  <si>
    <t>普吉岛悦榕庄(SHA Plus+)</t>
  </si>
  <si>
    <t>Hu Ruiyun,Jin Yanan</t>
  </si>
  <si>
    <t>1480.00</t>
  </si>
  <si>
    <t>2022-06-02 09:32:39</t>
  </si>
  <si>
    <t>2022-05-19</t>
  </si>
  <si>
    <t>2556209</t>
  </si>
  <si>
    <t>普拉辛格村庄酒店</t>
  </si>
  <si>
    <t>Blanchfield Laila,Blanchfield Laila</t>
  </si>
  <si>
    <t>788.00</t>
  </si>
  <si>
    <t>2022-05-19 13:01:57</t>
  </si>
  <si>
    <t>18081275306,</t>
  </si>
  <si>
    <t>2022-05-15</t>
  </si>
  <si>
    <t>2551599</t>
  </si>
  <si>
    <t>SHUKLA SHASHANK</t>
  </si>
  <si>
    <t>2022-06-10 22:11:01</t>
  </si>
  <si>
    <t>2022-05-10</t>
  </si>
  <si>
    <t>2545840</t>
  </si>
  <si>
    <t>邦咯岛绿中海度假村</t>
  </si>
  <si>
    <t>Nik Farid Nik Noraini</t>
  </si>
  <si>
    <t>3000.00</t>
  </si>
  <si>
    <t>2022-05-11 16:11:19</t>
  </si>
  <si>
    <t>18084273860,</t>
  </si>
  <si>
    <t>2022-03-19</t>
  </si>
  <si>
    <t>2474592</t>
  </si>
  <si>
    <t>2022-06-16 15:09:56</t>
  </si>
  <si>
    <t>2022-05-21</t>
  </si>
  <si>
    <t>2559142</t>
  </si>
  <si>
    <t>曼谷盛泰乐水门酒店</t>
  </si>
  <si>
    <t>Chee Leong Chua</t>
  </si>
  <si>
    <t>1041.00</t>
  </si>
  <si>
    <t>2022-05-23 16:30:40</t>
  </si>
  <si>
    <t>2558568</t>
  </si>
  <si>
    <t>geronimo jennifer</t>
  </si>
  <si>
    <t>850.00</t>
  </si>
  <si>
    <t>2022-05-24 16:38:16</t>
  </si>
  <si>
    <t>2022-05-16</t>
  </si>
  <si>
    <t>2553100</t>
  </si>
  <si>
    <t>2022-06-10 22:10:12</t>
  </si>
  <si>
    <t>2551813</t>
  </si>
  <si>
    <t>TAN HOCK MENG,Chen Shiyun</t>
  </si>
  <si>
    <t>2776.00</t>
  </si>
  <si>
    <t>2022-05-15 10:10:18</t>
  </si>
  <si>
    <t>17915098027，</t>
  </si>
  <si>
    <t>2022-04-14</t>
  </si>
  <si>
    <t>2510184</t>
  </si>
  <si>
    <t>2022-05-11 16:11:36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</si>
</sst>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94</xdr:row>
      <xdr:rowOff>0</xdr:rowOff>
    </xdr:from>
    <xdr:to>
      <xdr:col>32</xdr:col>
      <xdr:colOff>438150</xdr:colOff>
      <xdr:row>135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7150" y="1028700"/>
          <a:ext cx="11410950" cy="702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44729</v>
      </c>
      <c r="G2" s="6">
        <v>44731</v>
      </c>
      <c r="H2" s="4">
        <v>1</v>
      </c>
      <c r="I2" s="4">
        <v>2</v>
      </c>
      <c r="J2" s="4">
        <v>2</v>
      </c>
      <c r="K2" s="4" t="s">
        <v>30</v>
      </c>
      <c r="L2" s="4">
        <v>3000</v>
      </c>
      <c r="M2" s="4">
        <v>3000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44734</v>
      </c>
      <c r="T2" s="4" t="s">
        <v>34</v>
      </c>
      <c r="U2" s="4">
        <v>3000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44727</v>
      </c>
      <c r="G3" s="6">
        <v>44731</v>
      </c>
      <c r="H3" s="4">
        <v>2</v>
      </c>
      <c r="I3" s="4">
        <v>4</v>
      </c>
      <c r="J3" s="4">
        <v>8</v>
      </c>
      <c r="K3" s="4" t="s">
        <v>30</v>
      </c>
      <c r="L3" s="4">
        <v>2776</v>
      </c>
      <c r="M3" s="4">
        <v>2776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44734</v>
      </c>
      <c r="T3" s="4" t="s">
        <v>34</v>
      </c>
      <c r="U3" s="4">
        <v>2776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44729</v>
      </c>
      <c r="G4" s="6">
        <v>44731</v>
      </c>
      <c r="H4" s="4">
        <v>1</v>
      </c>
      <c r="I4" s="4">
        <v>2</v>
      </c>
      <c r="J4" s="4">
        <v>2</v>
      </c>
      <c r="K4" s="4" t="s">
        <v>30</v>
      </c>
      <c r="L4" s="4">
        <v>788</v>
      </c>
      <c r="M4" s="4">
        <v>788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44700</v>
      </c>
      <c r="S4" s="6">
        <v>44734</v>
      </c>
      <c r="T4" s="4" t="s">
        <v>34</v>
      </c>
      <c r="U4" s="4">
        <v>788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44730</v>
      </c>
      <c r="G5" s="6">
        <v>44731</v>
      </c>
      <c r="H5" s="4">
        <v>1</v>
      </c>
      <c r="I5" s="4">
        <v>1</v>
      </c>
      <c r="J5" s="4">
        <v>1</v>
      </c>
      <c r="K5" s="4" t="s">
        <v>30</v>
      </c>
      <c r="L5" s="4">
        <v>850</v>
      </c>
      <c r="M5" s="4">
        <v>850</v>
      </c>
      <c r="N5" s="4" t="s">
        <v>52</v>
      </c>
      <c r="O5" s="4" t="s">
        <v>32</v>
      </c>
      <c r="P5" s="4" t="s">
        <v>33</v>
      </c>
      <c r="Q5" s="4">
        <v>0</v>
      </c>
      <c r="R5" s="7">
        <v>44702</v>
      </c>
      <c r="S5" s="6">
        <v>44734</v>
      </c>
      <c r="T5" s="4" t="s">
        <v>34</v>
      </c>
      <c r="U5" s="4">
        <v>850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38</v>
      </c>
      <c r="E6" s="4" t="s">
        <v>56</v>
      </c>
      <c r="F6" s="6">
        <v>44728</v>
      </c>
      <c r="G6" s="6">
        <v>44731</v>
      </c>
      <c r="H6" s="4">
        <v>1</v>
      </c>
      <c r="I6" s="4">
        <v>3</v>
      </c>
      <c r="J6" s="4">
        <v>3</v>
      </c>
      <c r="K6" s="4" t="s">
        <v>30</v>
      </c>
      <c r="L6" s="4">
        <v>1041</v>
      </c>
      <c r="M6" s="4">
        <v>1041</v>
      </c>
      <c r="N6" s="4" t="s">
        <v>57</v>
      </c>
      <c r="O6" s="4" t="s">
        <v>32</v>
      </c>
      <c r="P6" s="4" t="s">
        <v>33</v>
      </c>
      <c r="Q6" s="4">
        <v>0</v>
      </c>
      <c r="R6" s="7">
        <v>44702</v>
      </c>
      <c r="S6" s="6">
        <v>44734</v>
      </c>
      <c r="T6" s="4" t="s">
        <v>34</v>
      </c>
      <c r="U6" s="4">
        <v>1041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44729</v>
      </c>
      <c r="G7" s="6">
        <v>44731</v>
      </c>
      <c r="H7" s="4">
        <v>1</v>
      </c>
      <c r="I7" s="4">
        <v>2</v>
      </c>
      <c r="J7" s="4">
        <v>2</v>
      </c>
      <c r="K7" s="4" t="s">
        <v>30</v>
      </c>
      <c r="L7" s="4">
        <v>470</v>
      </c>
      <c r="M7" s="4">
        <v>470</v>
      </c>
      <c r="N7" s="4" t="s">
        <v>62</v>
      </c>
      <c r="O7" s="4" t="s">
        <v>32</v>
      </c>
      <c r="P7" s="4" t="s">
        <v>33</v>
      </c>
      <c r="Q7" s="4">
        <v>0</v>
      </c>
      <c r="R7" s="7">
        <v>44706</v>
      </c>
      <c r="S7" s="6">
        <v>44734</v>
      </c>
      <c r="T7" s="4" t="s">
        <v>34</v>
      </c>
      <c r="U7" s="4">
        <v>470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44729</v>
      </c>
      <c r="G8" s="6">
        <v>44731</v>
      </c>
      <c r="H8" s="4">
        <v>1</v>
      </c>
      <c r="I8" s="4">
        <v>2</v>
      </c>
      <c r="J8" s="4">
        <v>2</v>
      </c>
      <c r="K8" s="4" t="s">
        <v>30</v>
      </c>
      <c r="L8" s="4">
        <v>1264</v>
      </c>
      <c r="M8" s="4">
        <v>1264</v>
      </c>
      <c r="N8" s="4" t="s">
        <v>68</v>
      </c>
      <c r="O8" s="4" t="s">
        <v>32</v>
      </c>
      <c r="P8" s="4" t="s">
        <v>33</v>
      </c>
      <c r="Q8" s="4">
        <v>0</v>
      </c>
      <c r="R8" s="7">
        <v>44710</v>
      </c>
      <c r="S8" s="6">
        <v>44734</v>
      </c>
      <c r="T8" s="4" t="s">
        <v>34</v>
      </c>
      <c r="U8" s="4">
        <v>1264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44729</v>
      </c>
      <c r="G9" s="6">
        <v>44731</v>
      </c>
      <c r="H9" s="4">
        <v>1</v>
      </c>
      <c r="I9" s="4">
        <v>2</v>
      </c>
      <c r="J9" s="4">
        <v>2</v>
      </c>
      <c r="K9" s="4" t="s">
        <v>30</v>
      </c>
      <c r="L9" s="4">
        <v>484</v>
      </c>
      <c r="M9" s="4">
        <v>484</v>
      </c>
      <c r="N9" s="4" t="s">
        <v>74</v>
      </c>
      <c r="O9" s="4" t="s">
        <v>32</v>
      </c>
      <c r="P9" s="4" t="s">
        <v>33</v>
      </c>
      <c r="Q9" s="4">
        <v>0</v>
      </c>
      <c r="R9" s="7">
        <v>44712</v>
      </c>
      <c r="S9" s="6">
        <v>44734</v>
      </c>
      <c r="T9" s="4" t="s">
        <v>34</v>
      </c>
      <c r="U9" s="4">
        <v>484</v>
      </c>
      <c r="V9" s="4">
        <v>0</v>
      </c>
      <c r="W9" s="4">
        <v>0</v>
      </c>
      <c r="X9" s="4" t="s">
        <v>75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44730</v>
      </c>
      <c r="G10" s="6">
        <v>44731</v>
      </c>
      <c r="H10" s="4">
        <v>1</v>
      </c>
      <c r="I10" s="4">
        <v>1</v>
      </c>
      <c r="J10" s="4">
        <v>1</v>
      </c>
      <c r="K10" s="4" t="s">
        <v>30</v>
      </c>
      <c r="L10" s="4">
        <v>270.12</v>
      </c>
      <c r="M10" s="4">
        <v>270.12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44712</v>
      </c>
      <c r="S10" s="6">
        <v>44734</v>
      </c>
      <c r="T10" s="4" t="s">
        <v>34</v>
      </c>
      <c r="U10" s="4">
        <v>270.12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44730</v>
      </c>
      <c r="G11" s="6">
        <v>44731</v>
      </c>
      <c r="H11" s="4">
        <v>2</v>
      </c>
      <c r="I11" s="4">
        <v>1</v>
      </c>
      <c r="J11" s="4">
        <v>2</v>
      </c>
      <c r="K11" s="4" t="s">
        <v>30</v>
      </c>
      <c r="L11" s="4">
        <v>1104</v>
      </c>
      <c r="M11" s="4">
        <v>1104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44713</v>
      </c>
      <c r="S11" s="6">
        <v>44734</v>
      </c>
      <c r="T11" s="4" t="s">
        <v>34</v>
      </c>
      <c r="U11" s="4">
        <v>1104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44730</v>
      </c>
      <c r="G12" s="6">
        <v>44731</v>
      </c>
      <c r="H12" s="4">
        <v>1</v>
      </c>
      <c r="I12" s="4">
        <v>1</v>
      </c>
      <c r="J12" s="4">
        <v>1</v>
      </c>
      <c r="K12" s="4" t="s">
        <v>30</v>
      </c>
      <c r="L12" s="4">
        <v>1480</v>
      </c>
      <c r="M12" s="4">
        <v>1480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44713</v>
      </c>
      <c r="S12" s="6">
        <v>44734</v>
      </c>
      <c r="T12" s="4" t="s">
        <v>34</v>
      </c>
      <c r="U12" s="4">
        <v>1480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44729</v>
      </c>
      <c r="G13" s="6">
        <v>44731</v>
      </c>
      <c r="H13" s="4">
        <v>1</v>
      </c>
      <c r="I13" s="4">
        <v>2</v>
      </c>
      <c r="J13" s="4">
        <v>2</v>
      </c>
      <c r="K13" s="4" t="s">
        <v>30</v>
      </c>
      <c r="L13" s="4">
        <v>2140</v>
      </c>
      <c r="M13" s="4">
        <v>2140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44714</v>
      </c>
      <c r="S13" s="6">
        <v>44734</v>
      </c>
      <c r="T13" s="4" t="s">
        <v>34</v>
      </c>
      <c r="U13" s="4">
        <v>2140</v>
      </c>
      <c r="V13" s="4">
        <v>0</v>
      </c>
      <c r="W13" s="4">
        <v>0</v>
      </c>
      <c r="X13" s="4" t="s">
        <v>96</v>
      </c>
      <c r="Y13" s="4" t="s">
        <v>42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44729</v>
      </c>
      <c r="G14" s="6">
        <v>44731</v>
      </c>
      <c r="H14" s="4">
        <v>1</v>
      </c>
      <c r="I14" s="4">
        <v>2</v>
      </c>
      <c r="J14" s="4">
        <v>2</v>
      </c>
      <c r="K14" s="4" t="s">
        <v>30</v>
      </c>
      <c r="L14" s="4">
        <v>6000</v>
      </c>
      <c r="M14" s="4">
        <v>6000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44714</v>
      </c>
      <c r="S14" s="6">
        <v>44734</v>
      </c>
      <c r="T14" s="4" t="s">
        <v>34</v>
      </c>
      <c r="U14" s="4">
        <v>6000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44730</v>
      </c>
      <c r="G15" s="6">
        <v>44731</v>
      </c>
      <c r="H15" s="4">
        <v>1</v>
      </c>
      <c r="I15" s="4">
        <v>1</v>
      </c>
      <c r="J15" s="4">
        <v>1</v>
      </c>
      <c r="K15" s="4" t="s">
        <v>30</v>
      </c>
      <c r="L15" s="4">
        <v>157</v>
      </c>
      <c r="M15" s="4">
        <v>157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44714</v>
      </c>
      <c r="S15" s="6">
        <v>44734</v>
      </c>
      <c r="T15" s="4" t="s">
        <v>34</v>
      </c>
      <c r="U15" s="4">
        <v>157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44729</v>
      </c>
      <c r="G16" s="6">
        <v>44731</v>
      </c>
      <c r="H16" s="4">
        <v>1</v>
      </c>
      <c r="I16" s="4">
        <v>2</v>
      </c>
      <c r="J16" s="4">
        <v>2</v>
      </c>
      <c r="K16" s="4" t="s">
        <v>30</v>
      </c>
      <c r="L16" s="4">
        <v>880</v>
      </c>
      <c r="M16" s="4">
        <v>880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44714</v>
      </c>
      <c r="S16" s="6">
        <v>44734</v>
      </c>
      <c r="T16" s="4" t="s">
        <v>34</v>
      </c>
      <c r="U16" s="4">
        <v>880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97</v>
      </c>
      <c r="B17" s="4" t="s">
        <v>26</v>
      </c>
      <c r="C17" s="4" t="s">
        <v>113</v>
      </c>
      <c r="D17" s="4" t="s">
        <v>98</v>
      </c>
      <c r="E17" s="4" t="s">
        <v>99</v>
      </c>
      <c r="F17" s="6">
        <v>44729</v>
      </c>
      <c r="G17" s="6">
        <v>44731</v>
      </c>
      <c r="H17" s="4">
        <v>1</v>
      </c>
      <c r="I17" s="4">
        <v>2</v>
      </c>
      <c r="J17" s="4">
        <v>2</v>
      </c>
      <c r="K17" s="4" t="s">
        <v>30</v>
      </c>
      <c r="L17" s="4">
        <v>-6000</v>
      </c>
      <c r="M17" s="4">
        <v>-6000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44714</v>
      </c>
      <c r="S17" s="6">
        <v>44734</v>
      </c>
      <c r="T17" s="4" t="s">
        <v>34</v>
      </c>
      <c r="U17" s="4">
        <v>-6000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44729</v>
      </c>
      <c r="G18" s="6">
        <v>44731</v>
      </c>
      <c r="H18" s="4">
        <v>1</v>
      </c>
      <c r="I18" s="4">
        <v>2</v>
      </c>
      <c r="J18" s="4">
        <v>2</v>
      </c>
      <c r="K18" s="4" t="s">
        <v>30</v>
      </c>
      <c r="L18" s="4">
        <v>2720</v>
      </c>
      <c r="M18" s="4">
        <v>2720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44715</v>
      </c>
      <c r="S18" s="6">
        <v>44734</v>
      </c>
      <c r="T18" s="4" t="s">
        <v>34</v>
      </c>
      <c r="U18" s="4">
        <v>2720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44729</v>
      </c>
      <c r="G19" s="6">
        <v>44731</v>
      </c>
      <c r="H19" s="4">
        <v>1</v>
      </c>
      <c r="I19" s="4">
        <v>2</v>
      </c>
      <c r="J19" s="4">
        <v>2</v>
      </c>
      <c r="K19" s="4" t="s">
        <v>30</v>
      </c>
      <c r="L19" s="4">
        <v>1640</v>
      </c>
      <c r="M19" s="4">
        <v>1640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44715</v>
      </c>
      <c r="S19" s="6">
        <v>44734</v>
      </c>
      <c r="T19" s="4" t="s">
        <v>34</v>
      </c>
      <c r="U19" s="4">
        <v>1640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7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44730</v>
      </c>
      <c r="G20" s="6">
        <v>44731</v>
      </c>
      <c r="H20" s="4">
        <v>3</v>
      </c>
      <c r="I20" s="4">
        <v>1</v>
      </c>
      <c r="J20" s="4">
        <v>3</v>
      </c>
      <c r="K20" s="4" t="s">
        <v>30</v>
      </c>
      <c r="L20" s="4">
        <v>1008</v>
      </c>
      <c r="M20" s="4">
        <v>1008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44716</v>
      </c>
      <c r="S20" s="6">
        <v>44734</v>
      </c>
      <c r="T20" s="4" t="s">
        <v>34</v>
      </c>
      <c r="U20" s="4">
        <v>1008</v>
      </c>
      <c r="V20" s="4">
        <v>0</v>
      </c>
      <c r="W20" s="4">
        <v>0</v>
      </c>
      <c r="X20" s="4" t="s">
        <v>130</v>
      </c>
      <c r="Y20" s="4">
        <v>61682</v>
      </c>
      <c r="Z20" s="4">
        <v>61683</v>
      </c>
      <c r="AA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44730</v>
      </c>
      <c r="G21" s="6">
        <v>44731</v>
      </c>
      <c r="H21" s="4">
        <v>1</v>
      </c>
      <c r="I21" s="4">
        <v>1</v>
      </c>
      <c r="J21" s="4">
        <v>1</v>
      </c>
      <c r="K21" s="4" t="s">
        <v>30</v>
      </c>
      <c r="L21" s="4">
        <v>2388</v>
      </c>
      <c r="M21" s="4">
        <v>2388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44716</v>
      </c>
      <c r="S21" s="6">
        <v>44734</v>
      </c>
      <c r="T21" s="4" t="s">
        <v>34</v>
      </c>
      <c r="U21" s="4">
        <v>2388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132</v>
      </c>
      <c r="B22" s="4" t="s">
        <v>26</v>
      </c>
      <c r="C22" s="4" t="s">
        <v>113</v>
      </c>
      <c r="D22" s="4" t="s">
        <v>133</v>
      </c>
      <c r="E22" s="4" t="s">
        <v>134</v>
      </c>
      <c r="F22" s="6">
        <v>44730</v>
      </c>
      <c r="G22" s="6">
        <v>44731</v>
      </c>
      <c r="H22" s="4">
        <v>1</v>
      </c>
      <c r="I22" s="4">
        <v>1</v>
      </c>
      <c r="J22" s="4">
        <v>1</v>
      </c>
      <c r="K22" s="4" t="s">
        <v>30</v>
      </c>
      <c r="L22" s="4">
        <v>-2388</v>
      </c>
      <c r="M22" s="4">
        <v>-2388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44716</v>
      </c>
      <c r="S22" s="6">
        <v>44734</v>
      </c>
      <c r="T22" s="4" t="s">
        <v>34</v>
      </c>
      <c r="U22" s="4">
        <v>-2388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44729</v>
      </c>
      <c r="G23" s="6">
        <v>44731</v>
      </c>
      <c r="H23" s="4">
        <v>1</v>
      </c>
      <c r="I23" s="4">
        <v>2</v>
      </c>
      <c r="J23" s="4">
        <v>2</v>
      </c>
      <c r="K23" s="4" t="s">
        <v>30</v>
      </c>
      <c r="L23" s="4">
        <v>2250</v>
      </c>
      <c r="M23" s="4">
        <v>2250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44717</v>
      </c>
      <c r="S23" s="6">
        <v>44734</v>
      </c>
      <c r="T23" s="4" t="s">
        <v>34</v>
      </c>
      <c r="U23" s="4">
        <v>2250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44729</v>
      </c>
      <c r="G24" s="6">
        <v>44731</v>
      </c>
      <c r="H24" s="4">
        <v>1</v>
      </c>
      <c r="I24" s="4">
        <v>2</v>
      </c>
      <c r="J24" s="4">
        <v>2</v>
      </c>
      <c r="K24" s="4" t="s">
        <v>30</v>
      </c>
      <c r="L24" s="4">
        <v>826</v>
      </c>
      <c r="M24" s="4">
        <v>826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44717</v>
      </c>
      <c r="S24" s="6">
        <v>44734</v>
      </c>
      <c r="T24" s="4" t="s">
        <v>34</v>
      </c>
      <c r="U24" s="4">
        <v>826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102</v>
      </c>
      <c r="E25" s="4" t="s">
        <v>149</v>
      </c>
      <c r="F25" s="6">
        <v>44730</v>
      </c>
      <c r="G25" s="6">
        <v>44731</v>
      </c>
      <c r="H25" s="4">
        <v>1</v>
      </c>
      <c r="I25" s="4">
        <v>1</v>
      </c>
      <c r="J25" s="4">
        <v>1</v>
      </c>
      <c r="K25" s="4" t="s">
        <v>30</v>
      </c>
      <c r="L25" s="4">
        <v>171</v>
      </c>
      <c r="M25" s="4">
        <v>171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44718</v>
      </c>
      <c r="S25" s="6">
        <v>44734</v>
      </c>
      <c r="T25" s="4" t="s">
        <v>34</v>
      </c>
      <c r="U25" s="4">
        <v>171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127</v>
      </c>
      <c r="E26" s="4" t="s">
        <v>154</v>
      </c>
      <c r="F26" s="6">
        <v>44730</v>
      </c>
      <c r="G26" s="6">
        <v>44731</v>
      </c>
      <c r="H26" s="4">
        <v>1</v>
      </c>
      <c r="I26" s="4">
        <v>1</v>
      </c>
      <c r="J26" s="4">
        <v>1</v>
      </c>
      <c r="K26" s="4" t="s">
        <v>30</v>
      </c>
      <c r="L26" s="4">
        <v>336</v>
      </c>
      <c r="M26" s="4">
        <v>336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44718</v>
      </c>
      <c r="S26" s="6">
        <v>44734</v>
      </c>
      <c r="T26" s="4" t="s">
        <v>34</v>
      </c>
      <c r="U26" s="4">
        <v>336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44729</v>
      </c>
      <c r="G27" s="6">
        <v>44731</v>
      </c>
      <c r="H27" s="4">
        <v>1</v>
      </c>
      <c r="I27" s="4">
        <v>2</v>
      </c>
      <c r="J27" s="4">
        <v>2</v>
      </c>
      <c r="K27" s="4" t="s">
        <v>30</v>
      </c>
      <c r="L27" s="4">
        <v>1459</v>
      </c>
      <c r="M27" s="4">
        <v>1459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44719</v>
      </c>
      <c r="S27" s="6">
        <v>44734</v>
      </c>
      <c r="T27" s="4" t="s">
        <v>34</v>
      </c>
      <c r="U27" s="4">
        <v>1459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44730</v>
      </c>
      <c r="G28" s="6">
        <v>44731</v>
      </c>
      <c r="H28" s="4">
        <v>1</v>
      </c>
      <c r="I28" s="4">
        <v>1</v>
      </c>
      <c r="J28" s="4">
        <v>1</v>
      </c>
      <c r="K28" s="4" t="s">
        <v>30</v>
      </c>
      <c r="L28" s="4">
        <v>439</v>
      </c>
      <c r="M28" s="4">
        <v>439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44719</v>
      </c>
      <c r="S28" s="6">
        <v>44734</v>
      </c>
      <c r="T28" s="4" t="s">
        <v>34</v>
      </c>
      <c r="U28" s="4">
        <v>439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44729</v>
      </c>
      <c r="G29" s="6">
        <v>44731</v>
      </c>
      <c r="H29" s="4">
        <v>1</v>
      </c>
      <c r="I29" s="4">
        <v>2</v>
      </c>
      <c r="J29" s="4">
        <v>2</v>
      </c>
      <c r="K29" s="4" t="s">
        <v>30</v>
      </c>
      <c r="L29" s="4">
        <v>962</v>
      </c>
      <c r="M29" s="4">
        <v>962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44720</v>
      </c>
      <c r="S29" s="6">
        <v>44734</v>
      </c>
      <c r="T29" s="4" t="s">
        <v>34</v>
      </c>
      <c r="U29" s="4">
        <v>962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77</v>
      </c>
      <c r="E30" s="4" t="s">
        <v>177</v>
      </c>
      <c r="F30" s="6">
        <v>44730</v>
      </c>
      <c r="G30" s="6">
        <v>44731</v>
      </c>
      <c r="H30" s="4">
        <v>1</v>
      </c>
      <c r="I30" s="4">
        <v>1</v>
      </c>
      <c r="J30" s="4">
        <v>1</v>
      </c>
      <c r="K30" s="4" t="s">
        <v>30</v>
      </c>
      <c r="L30" s="4">
        <v>921</v>
      </c>
      <c r="M30" s="4">
        <v>921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44720</v>
      </c>
      <c r="S30" s="6">
        <v>44734</v>
      </c>
      <c r="T30" s="4" t="s">
        <v>34</v>
      </c>
      <c r="U30" s="4">
        <v>921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137</v>
      </c>
      <c r="E31" s="4" t="s">
        <v>138</v>
      </c>
      <c r="F31" s="6">
        <v>44729</v>
      </c>
      <c r="G31" s="6">
        <v>44731</v>
      </c>
      <c r="H31" s="4">
        <v>1</v>
      </c>
      <c r="I31" s="4">
        <v>2</v>
      </c>
      <c r="J31" s="4">
        <v>2</v>
      </c>
      <c r="K31" s="4" t="s">
        <v>30</v>
      </c>
      <c r="L31" s="4">
        <v>2250</v>
      </c>
      <c r="M31" s="4">
        <v>2250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44720</v>
      </c>
      <c r="S31" s="6">
        <v>44734</v>
      </c>
      <c r="T31" s="4" t="s">
        <v>34</v>
      </c>
      <c r="U31" s="4">
        <v>2250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137</v>
      </c>
      <c r="E32" s="4" t="s">
        <v>138</v>
      </c>
      <c r="F32" s="6">
        <v>44729</v>
      </c>
      <c r="G32" s="6">
        <v>44731</v>
      </c>
      <c r="H32" s="4">
        <v>1</v>
      </c>
      <c r="I32" s="4">
        <v>2</v>
      </c>
      <c r="J32" s="4">
        <v>2</v>
      </c>
      <c r="K32" s="4" t="s">
        <v>30</v>
      </c>
      <c r="L32" s="4">
        <v>2250</v>
      </c>
      <c r="M32" s="4">
        <v>2250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44720</v>
      </c>
      <c r="S32" s="6">
        <v>44734</v>
      </c>
      <c r="T32" s="4" t="s">
        <v>34</v>
      </c>
      <c r="U32" s="4">
        <v>2250</v>
      </c>
      <c r="V32" s="4">
        <v>0</v>
      </c>
      <c r="W32" s="4">
        <v>0</v>
      </c>
      <c r="X32" s="4" t="s">
        <v>187</v>
      </c>
      <c r="Y32" s="4" t="s">
        <v>184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143</v>
      </c>
      <c r="E33" s="4" t="s">
        <v>189</v>
      </c>
      <c r="F33" s="6">
        <v>44730</v>
      </c>
      <c r="G33" s="6">
        <v>44731</v>
      </c>
      <c r="H33" s="4">
        <v>1</v>
      </c>
      <c r="I33" s="4">
        <v>1</v>
      </c>
      <c r="J33" s="4">
        <v>1</v>
      </c>
      <c r="K33" s="4" t="s">
        <v>30</v>
      </c>
      <c r="L33" s="4">
        <v>427</v>
      </c>
      <c r="M33" s="4">
        <v>427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44720</v>
      </c>
      <c r="S33" s="6">
        <v>44734</v>
      </c>
      <c r="T33" s="4" t="s">
        <v>34</v>
      </c>
      <c r="U33" s="4">
        <v>427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127</v>
      </c>
      <c r="E34" s="4" t="s">
        <v>154</v>
      </c>
      <c r="F34" s="6">
        <v>44730</v>
      </c>
      <c r="G34" s="6">
        <v>44731</v>
      </c>
      <c r="H34" s="4">
        <v>1</v>
      </c>
      <c r="I34" s="4">
        <v>1</v>
      </c>
      <c r="J34" s="4">
        <v>1</v>
      </c>
      <c r="K34" s="4" t="s">
        <v>30</v>
      </c>
      <c r="L34" s="4">
        <v>336</v>
      </c>
      <c r="M34" s="4">
        <v>336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44720</v>
      </c>
      <c r="S34" s="6">
        <v>44734</v>
      </c>
      <c r="T34" s="4" t="s">
        <v>34</v>
      </c>
      <c r="U34" s="4">
        <v>336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127</v>
      </c>
      <c r="E35" s="4" t="s">
        <v>154</v>
      </c>
      <c r="F35" s="6">
        <v>44730</v>
      </c>
      <c r="G35" s="6">
        <v>44731</v>
      </c>
      <c r="H35" s="4">
        <v>1</v>
      </c>
      <c r="I35" s="4">
        <v>1</v>
      </c>
      <c r="J35" s="4">
        <v>1</v>
      </c>
      <c r="K35" s="4" t="s">
        <v>30</v>
      </c>
      <c r="L35" s="4">
        <v>336</v>
      </c>
      <c r="M35" s="4">
        <v>336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44721</v>
      </c>
      <c r="S35" s="6">
        <v>44734</v>
      </c>
      <c r="T35" s="4" t="s">
        <v>34</v>
      </c>
      <c r="U35" s="4">
        <v>336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127</v>
      </c>
      <c r="E36" s="4" t="s">
        <v>154</v>
      </c>
      <c r="F36" s="6">
        <v>44730</v>
      </c>
      <c r="G36" s="6">
        <v>44731</v>
      </c>
      <c r="H36" s="4">
        <v>1</v>
      </c>
      <c r="I36" s="4">
        <v>1</v>
      </c>
      <c r="J36" s="4">
        <v>1</v>
      </c>
      <c r="K36" s="4" t="s">
        <v>30</v>
      </c>
      <c r="L36" s="4">
        <v>336</v>
      </c>
      <c r="M36" s="4">
        <v>336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44721</v>
      </c>
      <c r="S36" s="6">
        <v>44734</v>
      </c>
      <c r="T36" s="4" t="s">
        <v>34</v>
      </c>
      <c r="U36" s="4">
        <v>336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44730</v>
      </c>
      <c r="G37" s="6">
        <v>44731</v>
      </c>
      <c r="H37" s="4">
        <v>1</v>
      </c>
      <c r="I37" s="4">
        <v>1</v>
      </c>
      <c r="J37" s="4">
        <v>1</v>
      </c>
      <c r="K37" s="4" t="s">
        <v>30</v>
      </c>
      <c r="L37" s="4">
        <v>435</v>
      </c>
      <c r="M37" s="4">
        <v>435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44721</v>
      </c>
      <c r="S37" s="6">
        <v>44734</v>
      </c>
      <c r="T37" s="4" t="s">
        <v>34</v>
      </c>
      <c r="U37" s="4">
        <v>435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50</v>
      </c>
      <c r="E38" s="4" t="s">
        <v>212</v>
      </c>
      <c r="F38" s="6">
        <v>44730</v>
      </c>
      <c r="G38" s="6">
        <v>44731</v>
      </c>
      <c r="H38" s="4">
        <v>1</v>
      </c>
      <c r="I38" s="4">
        <v>1</v>
      </c>
      <c r="J38" s="4">
        <v>1</v>
      </c>
      <c r="K38" s="4" t="s">
        <v>30</v>
      </c>
      <c r="L38" s="4">
        <v>2000</v>
      </c>
      <c r="M38" s="4">
        <v>2000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44722</v>
      </c>
      <c r="S38" s="6">
        <v>44734</v>
      </c>
      <c r="T38" s="4" t="s">
        <v>34</v>
      </c>
      <c r="U38" s="4">
        <v>2000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44729</v>
      </c>
      <c r="G39" s="6">
        <v>44731</v>
      </c>
      <c r="H39" s="4">
        <v>1</v>
      </c>
      <c r="I39" s="4">
        <v>2</v>
      </c>
      <c r="J39" s="4">
        <v>2</v>
      </c>
      <c r="K39" s="4" t="s">
        <v>30</v>
      </c>
      <c r="L39" s="4">
        <v>620</v>
      </c>
      <c r="M39" s="4">
        <v>620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44722</v>
      </c>
      <c r="S39" s="6">
        <v>44734</v>
      </c>
      <c r="T39" s="4" t="s">
        <v>34</v>
      </c>
      <c r="U39" s="4">
        <v>620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44730</v>
      </c>
      <c r="G40" s="6">
        <v>44731</v>
      </c>
      <c r="H40" s="4">
        <v>1</v>
      </c>
      <c r="I40" s="4">
        <v>1</v>
      </c>
      <c r="J40" s="4">
        <v>1</v>
      </c>
      <c r="K40" s="4" t="s">
        <v>30</v>
      </c>
      <c r="L40" s="4">
        <v>854</v>
      </c>
      <c r="M40" s="4">
        <v>854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44722</v>
      </c>
      <c r="S40" s="6">
        <v>44734</v>
      </c>
      <c r="T40" s="4" t="s">
        <v>34</v>
      </c>
      <c r="U40" s="4">
        <v>854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44729</v>
      </c>
      <c r="G41" s="6">
        <v>44731</v>
      </c>
      <c r="H41" s="4">
        <v>1</v>
      </c>
      <c r="I41" s="4">
        <v>2</v>
      </c>
      <c r="J41" s="4">
        <v>2</v>
      </c>
      <c r="K41" s="4" t="s">
        <v>30</v>
      </c>
      <c r="L41" s="4">
        <v>1708</v>
      </c>
      <c r="M41" s="4">
        <v>1708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44722</v>
      </c>
      <c r="S41" s="6">
        <v>44734</v>
      </c>
      <c r="T41" s="4" t="s">
        <v>34</v>
      </c>
      <c r="U41" s="4">
        <v>1708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181</v>
      </c>
      <c r="B42" s="4" t="s">
        <v>26</v>
      </c>
      <c r="C42" s="4" t="s">
        <v>113</v>
      </c>
      <c r="D42" s="4" t="s">
        <v>137</v>
      </c>
      <c r="E42" s="4" t="s">
        <v>138</v>
      </c>
      <c r="F42" s="6">
        <v>44729</v>
      </c>
      <c r="G42" s="6">
        <v>44731</v>
      </c>
      <c r="H42" s="4">
        <v>1</v>
      </c>
      <c r="I42" s="4">
        <v>2</v>
      </c>
      <c r="J42" s="4">
        <v>2</v>
      </c>
      <c r="K42" s="4" t="s">
        <v>30</v>
      </c>
      <c r="L42" s="4">
        <v>-2250</v>
      </c>
      <c r="M42" s="4">
        <v>-2250</v>
      </c>
      <c r="N42" s="4" t="s">
        <v>182</v>
      </c>
      <c r="O42" s="4" t="s">
        <v>32</v>
      </c>
      <c r="P42" s="4" t="s">
        <v>33</v>
      </c>
      <c r="Q42" s="4">
        <v>0</v>
      </c>
      <c r="R42" s="7">
        <v>44720</v>
      </c>
      <c r="S42" s="6">
        <v>44734</v>
      </c>
      <c r="T42" s="4" t="s">
        <v>34</v>
      </c>
      <c r="U42" s="4">
        <v>-2250</v>
      </c>
      <c r="V42" s="4">
        <v>0</v>
      </c>
      <c r="W42" s="4">
        <v>0</v>
      </c>
      <c r="X42" s="4" t="s">
        <v>183</v>
      </c>
      <c r="Y42" s="4" t="s">
        <v>184</v>
      </c>
    </row>
    <row r="43" s="4" customFormat="1" spans="1:25">
      <c r="A43" s="4" t="s">
        <v>185</v>
      </c>
      <c r="B43" s="4" t="s">
        <v>26</v>
      </c>
      <c r="C43" s="4" t="s">
        <v>113</v>
      </c>
      <c r="D43" s="4" t="s">
        <v>137</v>
      </c>
      <c r="E43" s="4" t="s">
        <v>138</v>
      </c>
      <c r="F43" s="6">
        <v>44729</v>
      </c>
      <c r="G43" s="6">
        <v>44731</v>
      </c>
      <c r="H43" s="4">
        <v>1</v>
      </c>
      <c r="I43" s="4">
        <v>2</v>
      </c>
      <c r="J43" s="4">
        <v>2</v>
      </c>
      <c r="K43" s="4" t="s">
        <v>30</v>
      </c>
      <c r="L43" s="4">
        <v>-2250</v>
      </c>
      <c r="M43" s="4">
        <v>-2250</v>
      </c>
      <c r="N43" s="4" t="s">
        <v>186</v>
      </c>
      <c r="O43" s="4" t="s">
        <v>32</v>
      </c>
      <c r="P43" s="4" t="s">
        <v>33</v>
      </c>
      <c r="Q43" s="4">
        <v>0</v>
      </c>
      <c r="R43" s="7">
        <v>44720</v>
      </c>
      <c r="S43" s="6">
        <v>44734</v>
      </c>
      <c r="T43" s="4" t="s">
        <v>34</v>
      </c>
      <c r="U43" s="4">
        <v>-2250</v>
      </c>
      <c r="V43" s="4">
        <v>0</v>
      </c>
      <c r="W43" s="4">
        <v>0</v>
      </c>
      <c r="X43" s="4" t="s">
        <v>187</v>
      </c>
      <c r="Y43" s="4" t="s">
        <v>184</v>
      </c>
    </row>
    <row r="44" s="4" customFormat="1" spans="1:25">
      <c r="A44" s="4" t="s">
        <v>185</v>
      </c>
      <c r="B44" s="4" t="s">
        <v>26</v>
      </c>
      <c r="C44" s="4" t="s">
        <v>232</v>
      </c>
      <c r="D44" s="4" t="s">
        <v>137</v>
      </c>
      <c r="E44" s="4" t="s">
        <v>138</v>
      </c>
      <c r="F44" s="6">
        <v>44729</v>
      </c>
      <c r="G44" s="6">
        <v>44731</v>
      </c>
      <c r="H44" s="4">
        <v>1</v>
      </c>
      <c r="I44" s="4">
        <v>2</v>
      </c>
      <c r="J44" s="4">
        <v>2</v>
      </c>
      <c r="K44" s="4" t="s">
        <v>30</v>
      </c>
      <c r="L44" s="4">
        <v>2250</v>
      </c>
      <c r="M44" s="4">
        <v>2250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44720</v>
      </c>
      <c r="S44" s="6">
        <v>44734</v>
      </c>
      <c r="T44" s="4" t="s">
        <v>34</v>
      </c>
      <c r="U44" s="4">
        <v>2250</v>
      </c>
      <c r="V44" s="4">
        <v>0</v>
      </c>
      <c r="W44" s="4">
        <v>0</v>
      </c>
      <c r="X44" s="4" t="s">
        <v>187</v>
      </c>
      <c r="Y44" s="4" t="s">
        <v>184</v>
      </c>
    </row>
    <row r="45" s="4" customFormat="1" spans="1:26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44729</v>
      </c>
      <c r="G45" s="6">
        <v>44731</v>
      </c>
      <c r="H45" s="4">
        <v>2</v>
      </c>
      <c r="I45" s="4">
        <v>2</v>
      </c>
      <c r="J45" s="4">
        <v>4</v>
      </c>
      <c r="K45" s="4" t="s">
        <v>30</v>
      </c>
      <c r="L45" s="4">
        <v>1600</v>
      </c>
      <c r="M45" s="4">
        <v>1600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44723</v>
      </c>
      <c r="S45" s="6">
        <v>44734</v>
      </c>
      <c r="T45" s="4" t="s">
        <v>34</v>
      </c>
      <c r="U45" s="4">
        <v>1600</v>
      </c>
      <c r="V45" s="4">
        <v>0</v>
      </c>
      <c r="W45" s="4">
        <v>0</v>
      </c>
      <c r="X45" s="4" t="s">
        <v>237</v>
      </c>
      <c r="Y45" s="4">
        <v>647729</v>
      </c>
      <c r="Z45" s="4" t="s">
        <v>238</v>
      </c>
    </row>
    <row r="46" s="4" customFormat="1" spans="1:26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44729</v>
      </c>
      <c r="G46" s="6">
        <v>44731</v>
      </c>
      <c r="H46" s="4">
        <v>2</v>
      </c>
      <c r="I46" s="4">
        <v>2</v>
      </c>
      <c r="J46" s="4">
        <v>4</v>
      </c>
      <c r="K46" s="4" t="s">
        <v>30</v>
      </c>
      <c r="L46" s="4">
        <v>6028</v>
      </c>
      <c r="M46" s="4">
        <v>6028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44723</v>
      </c>
      <c r="S46" s="6">
        <v>44734</v>
      </c>
      <c r="T46" s="4" t="s">
        <v>34</v>
      </c>
      <c r="U46" s="4">
        <v>6028</v>
      </c>
      <c r="V46" s="4">
        <v>0</v>
      </c>
      <c r="W46" s="4">
        <v>0</v>
      </c>
      <c r="X46" s="4" t="s">
        <v>243</v>
      </c>
      <c r="Y46" s="4">
        <v>667986</v>
      </c>
      <c r="Z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102</v>
      </c>
      <c r="E47" s="4" t="s">
        <v>103</v>
      </c>
      <c r="F47" s="6">
        <v>44730</v>
      </c>
      <c r="G47" s="6">
        <v>44731</v>
      </c>
      <c r="H47" s="4">
        <v>1</v>
      </c>
      <c r="I47" s="4">
        <v>1</v>
      </c>
      <c r="J47" s="4">
        <v>1</v>
      </c>
      <c r="K47" s="4" t="s">
        <v>30</v>
      </c>
      <c r="L47" s="4">
        <v>176</v>
      </c>
      <c r="M47" s="4">
        <v>176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44724</v>
      </c>
      <c r="S47" s="6">
        <v>44734</v>
      </c>
      <c r="T47" s="4" t="s">
        <v>34</v>
      </c>
      <c r="U47" s="4">
        <v>176</v>
      </c>
      <c r="V47" s="4">
        <v>0</v>
      </c>
      <c r="W47" s="4">
        <v>0</v>
      </c>
      <c r="X47" s="4" t="s">
        <v>247</v>
      </c>
      <c r="Y47" s="4" t="s">
        <v>248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44730</v>
      </c>
      <c r="G48" s="6">
        <v>44731</v>
      </c>
      <c r="H48" s="4">
        <v>1</v>
      </c>
      <c r="I48" s="4">
        <v>1</v>
      </c>
      <c r="J48" s="4">
        <v>1</v>
      </c>
      <c r="K48" s="4" t="s">
        <v>30</v>
      </c>
      <c r="L48" s="4">
        <v>865</v>
      </c>
      <c r="M48" s="4">
        <v>865</v>
      </c>
      <c r="N48" s="4" t="s">
        <v>252</v>
      </c>
      <c r="O48" s="4" t="s">
        <v>32</v>
      </c>
      <c r="P48" s="4" t="s">
        <v>33</v>
      </c>
      <c r="Q48" s="4">
        <v>0</v>
      </c>
      <c r="R48" s="7">
        <v>44724</v>
      </c>
      <c r="S48" s="6">
        <v>44734</v>
      </c>
      <c r="T48" s="4" t="s">
        <v>34</v>
      </c>
      <c r="U48" s="4">
        <v>865</v>
      </c>
      <c r="V48" s="4">
        <v>0</v>
      </c>
      <c r="W48" s="4">
        <v>0</v>
      </c>
      <c r="X48" s="4" t="s">
        <v>253</v>
      </c>
      <c r="Y48" s="4" t="s">
        <v>254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77</v>
      </c>
      <c r="E49" s="4" t="s">
        <v>256</v>
      </c>
      <c r="F49" s="6">
        <v>44729</v>
      </c>
      <c r="G49" s="6">
        <v>44731</v>
      </c>
      <c r="H49" s="4">
        <v>1</v>
      </c>
      <c r="I49" s="4">
        <v>2</v>
      </c>
      <c r="J49" s="4">
        <v>2</v>
      </c>
      <c r="K49" s="4" t="s">
        <v>30</v>
      </c>
      <c r="L49" s="4">
        <v>1660</v>
      </c>
      <c r="M49" s="4">
        <v>1660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44724</v>
      </c>
      <c r="S49" s="6">
        <v>44734</v>
      </c>
      <c r="T49" s="4" t="s">
        <v>34</v>
      </c>
      <c r="U49" s="4">
        <v>1660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44727</v>
      </c>
      <c r="G50" s="6">
        <v>44731</v>
      </c>
      <c r="H50" s="4">
        <v>1</v>
      </c>
      <c r="I50" s="4">
        <v>4</v>
      </c>
      <c r="J50" s="4">
        <v>4</v>
      </c>
      <c r="K50" s="4" t="s">
        <v>30</v>
      </c>
      <c r="L50" s="4">
        <v>2633</v>
      </c>
      <c r="M50" s="4">
        <v>2633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44724</v>
      </c>
      <c r="S50" s="6">
        <v>44734</v>
      </c>
      <c r="T50" s="4" t="s">
        <v>34</v>
      </c>
      <c r="U50" s="4">
        <v>2633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77</v>
      </c>
      <c r="E51" s="4" t="s">
        <v>256</v>
      </c>
      <c r="F51" s="6">
        <v>44730</v>
      </c>
      <c r="G51" s="6">
        <v>44731</v>
      </c>
      <c r="H51" s="4">
        <v>1</v>
      </c>
      <c r="I51" s="4">
        <v>1</v>
      </c>
      <c r="J51" s="4">
        <v>1</v>
      </c>
      <c r="K51" s="4" t="s">
        <v>30</v>
      </c>
      <c r="L51" s="4">
        <v>830</v>
      </c>
      <c r="M51" s="4">
        <v>830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44724</v>
      </c>
      <c r="S51" s="6">
        <v>44734</v>
      </c>
      <c r="T51" s="4" t="s">
        <v>34</v>
      </c>
      <c r="U51" s="4">
        <v>830</v>
      </c>
      <c r="V51" s="4">
        <v>0</v>
      </c>
      <c r="W51" s="4">
        <v>0</v>
      </c>
      <c r="X51" s="4" t="s">
        <v>268</v>
      </c>
      <c r="Y51" s="4" t="s">
        <v>269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44729</v>
      </c>
      <c r="G52" s="6">
        <v>44731</v>
      </c>
      <c r="H52" s="4">
        <v>3</v>
      </c>
      <c r="I52" s="4">
        <v>2</v>
      </c>
      <c r="J52" s="4">
        <v>6</v>
      </c>
      <c r="K52" s="4" t="s">
        <v>30</v>
      </c>
      <c r="L52" s="4">
        <v>3135</v>
      </c>
      <c r="M52" s="4">
        <v>3135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44724</v>
      </c>
      <c r="S52" s="6">
        <v>44734</v>
      </c>
      <c r="T52" s="4" t="s">
        <v>34</v>
      </c>
      <c r="U52" s="4">
        <v>3135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240</v>
      </c>
      <c r="E53" s="4" t="s">
        <v>277</v>
      </c>
      <c r="F53" s="6">
        <v>44729</v>
      </c>
      <c r="G53" s="6">
        <v>44731</v>
      </c>
      <c r="H53" s="4">
        <v>1</v>
      </c>
      <c r="I53" s="4">
        <v>2</v>
      </c>
      <c r="J53" s="4">
        <v>2</v>
      </c>
      <c r="K53" s="4" t="s">
        <v>30</v>
      </c>
      <c r="L53" s="4">
        <v>1560</v>
      </c>
      <c r="M53" s="4">
        <v>1560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44725</v>
      </c>
      <c r="S53" s="6">
        <v>44734</v>
      </c>
      <c r="T53" s="4" t="s">
        <v>34</v>
      </c>
      <c r="U53" s="4">
        <v>1560</v>
      </c>
      <c r="V53" s="4">
        <v>0</v>
      </c>
      <c r="W53" s="4">
        <v>0</v>
      </c>
      <c r="X53" s="4" t="s">
        <v>279</v>
      </c>
      <c r="Y53" s="4" t="s">
        <v>280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44730</v>
      </c>
      <c r="G54" s="6">
        <v>44731</v>
      </c>
      <c r="H54" s="4">
        <v>1</v>
      </c>
      <c r="I54" s="4">
        <v>1</v>
      </c>
      <c r="J54" s="4">
        <v>1</v>
      </c>
      <c r="K54" s="4" t="s">
        <v>30</v>
      </c>
      <c r="L54" s="4">
        <v>617</v>
      </c>
      <c r="M54" s="4">
        <v>617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44725</v>
      </c>
      <c r="S54" s="6">
        <v>44734</v>
      </c>
      <c r="T54" s="4" t="s">
        <v>34</v>
      </c>
      <c r="U54" s="4">
        <v>617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44729</v>
      </c>
      <c r="G55" s="6">
        <v>44731</v>
      </c>
      <c r="H55" s="4">
        <v>1</v>
      </c>
      <c r="I55" s="4">
        <v>2</v>
      </c>
      <c r="J55" s="4">
        <v>2</v>
      </c>
      <c r="K55" s="4" t="s">
        <v>30</v>
      </c>
      <c r="L55" s="4">
        <v>2270</v>
      </c>
      <c r="M55" s="4">
        <v>2270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44725</v>
      </c>
      <c r="S55" s="6">
        <v>44734</v>
      </c>
      <c r="T55" s="4" t="s">
        <v>34</v>
      </c>
      <c r="U55" s="4">
        <v>2270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240</v>
      </c>
      <c r="E56" s="4" t="s">
        <v>294</v>
      </c>
      <c r="F56" s="6">
        <v>44729</v>
      </c>
      <c r="G56" s="6">
        <v>44731</v>
      </c>
      <c r="H56" s="4">
        <v>2</v>
      </c>
      <c r="I56" s="4">
        <v>2</v>
      </c>
      <c r="J56" s="4">
        <v>4</v>
      </c>
      <c r="K56" s="4" t="s">
        <v>30</v>
      </c>
      <c r="L56" s="4">
        <v>8200</v>
      </c>
      <c r="M56" s="4">
        <v>8200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44725</v>
      </c>
      <c r="S56" s="6">
        <v>44734</v>
      </c>
      <c r="T56" s="4" t="s">
        <v>34</v>
      </c>
      <c r="U56" s="4">
        <v>8200</v>
      </c>
      <c r="V56" s="4">
        <v>0</v>
      </c>
      <c r="W56" s="4">
        <v>0</v>
      </c>
      <c r="X56" s="4" t="s">
        <v>296</v>
      </c>
      <c r="Y56" s="4" t="s">
        <v>42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299</v>
      </c>
      <c r="F57" s="6">
        <v>44730</v>
      </c>
      <c r="G57" s="6">
        <v>44731</v>
      </c>
      <c r="H57" s="4">
        <v>1</v>
      </c>
      <c r="I57" s="4">
        <v>1</v>
      </c>
      <c r="J57" s="4">
        <v>1</v>
      </c>
      <c r="K57" s="4" t="s">
        <v>30</v>
      </c>
      <c r="L57" s="4">
        <v>720</v>
      </c>
      <c r="M57" s="4">
        <v>720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44725</v>
      </c>
      <c r="S57" s="6">
        <v>44734</v>
      </c>
      <c r="T57" s="4" t="s">
        <v>34</v>
      </c>
      <c r="U57" s="4">
        <v>720</v>
      </c>
      <c r="V57" s="4">
        <v>0</v>
      </c>
      <c r="W57" s="4">
        <v>0</v>
      </c>
      <c r="X57" s="4" t="s">
        <v>301</v>
      </c>
      <c r="Y57" s="4" t="s">
        <v>302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304</v>
      </c>
      <c r="E58" s="4" t="s">
        <v>305</v>
      </c>
      <c r="F58" s="6">
        <v>44727</v>
      </c>
      <c r="G58" s="6">
        <v>44731</v>
      </c>
      <c r="H58" s="4">
        <v>1</v>
      </c>
      <c r="I58" s="4">
        <v>4</v>
      </c>
      <c r="J58" s="4">
        <v>4</v>
      </c>
      <c r="K58" s="4" t="s">
        <v>30</v>
      </c>
      <c r="L58" s="4">
        <v>2200</v>
      </c>
      <c r="M58" s="4">
        <v>2200</v>
      </c>
      <c r="N58" s="4" t="s">
        <v>306</v>
      </c>
      <c r="O58" s="4" t="s">
        <v>32</v>
      </c>
      <c r="P58" s="4" t="s">
        <v>33</v>
      </c>
      <c r="Q58" s="4">
        <v>0</v>
      </c>
      <c r="R58" s="7">
        <v>44726</v>
      </c>
      <c r="S58" s="6">
        <v>44734</v>
      </c>
      <c r="T58" s="4" t="s">
        <v>34</v>
      </c>
      <c r="U58" s="4">
        <v>2200</v>
      </c>
      <c r="V58" s="4">
        <v>0</v>
      </c>
      <c r="W58" s="4">
        <v>0</v>
      </c>
      <c r="X58" s="4" t="s">
        <v>307</v>
      </c>
      <c r="Y58" s="4" t="s">
        <v>308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44728</v>
      </c>
      <c r="G59" s="6">
        <v>44731</v>
      </c>
      <c r="H59" s="4">
        <v>1</v>
      </c>
      <c r="I59" s="4">
        <v>3</v>
      </c>
      <c r="J59" s="4">
        <v>3</v>
      </c>
      <c r="K59" s="4" t="s">
        <v>30</v>
      </c>
      <c r="L59" s="4">
        <v>2148</v>
      </c>
      <c r="M59" s="4">
        <v>2148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44726</v>
      </c>
      <c r="S59" s="6">
        <v>44734</v>
      </c>
      <c r="T59" s="4" t="s">
        <v>34</v>
      </c>
      <c r="U59" s="4">
        <v>2148</v>
      </c>
      <c r="V59" s="4">
        <v>0</v>
      </c>
      <c r="W59" s="4">
        <v>0</v>
      </c>
      <c r="X59" s="4" t="s">
        <v>313</v>
      </c>
      <c r="Y59" s="4" t="s">
        <v>314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44729</v>
      </c>
      <c r="G60" s="6">
        <v>44731</v>
      </c>
      <c r="H60" s="4">
        <v>1</v>
      </c>
      <c r="I60" s="4">
        <v>2</v>
      </c>
      <c r="J60" s="4">
        <v>2</v>
      </c>
      <c r="K60" s="4" t="s">
        <v>30</v>
      </c>
      <c r="L60" s="4">
        <v>992</v>
      </c>
      <c r="M60" s="4">
        <v>992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44726</v>
      </c>
      <c r="S60" s="6">
        <v>44734</v>
      </c>
      <c r="T60" s="4" t="s">
        <v>34</v>
      </c>
      <c r="U60" s="4">
        <v>992</v>
      </c>
      <c r="V60" s="4">
        <v>0</v>
      </c>
      <c r="W60" s="4">
        <v>0</v>
      </c>
      <c r="X60" s="4" t="s">
        <v>319</v>
      </c>
      <c r="Y60" s="4" t="s">
        <v>42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271</v>
      </c>
      <c r="E61" s="4" t="s">
        <v>321</v>
      </c>
      <c r="F61" s="6">
        <v>44730</v>
      </c>
      <c r="G61" s="6">
        <v>44731</v>
      </c>
      <c r="H61" s="4">
        <v>1</v>
      </c>
      <c r="I61" s="4">
        <v>1</v>
      </c>
      <c r="J61" s="4">
        <v>1</v>
      </c>
      <c r="K61" s="4" t="s">
        <v>30</v>
      </c>
      <c r="L61" s="4">
        <v>682</v>
      </c>
      <c r="M61" s="4">
        <v>682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44726</v>
      </c>
      <c r="S61" s="6">
        <v>44734</v>
      </c>
      <c r="T61" s="4" t="s">
        <v>34</v>
      </c>
      <c r="U61" s="4">
        <v>682</v>
      </c>
      <c r="V61" s="4">
        <v>0</v>
      </c>
      <c r="W61" s="4">
        <v>0</v>
      </c>
      <c r="X61" s="4" t="s">
        <v>323</v>
      </c>
      <c r="Y61" s="4" t="s">
        <v>42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44728</v>
      </c>
      <c r="G62" s="6">
        <v>44731</v>
      </c>
      <c r="H62" s="4">
        <v>1</v>
      </c>
      <c r="I62" s="4">
        <v>3</v>
      </c>
      <c r="J62" s="4">
        <v>3</v>
      </c>
      <c r="K62" s="4" t="s">
        <v>30</v>
      </c>
      <c r="L62" s="4">
        <v>708</v>
      </c>
      <c r="M62" s="4">
        <v>708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44727</v>
      </c>
      <c r="S62" s="6">
        <v>44734</v>
      </c>
      <c r="T62" s="4" t="s">
        <v>34</v>
      </c>
      <c r="U62" s="4">
        <v>708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44730</v>
      </c>
      <c r="G63" s="6">
        <v>44731</v>
      </c>
      <c r="H63" s="4">
        <v>1</v>
      </c>
      <c r="I63" s="4">
        <v>1</v>
      </c>
      <c r="J63" s="4">
        <v>1</v>
      </c>
      <c r="K63" s="4" t="s">
        <v>30</v>
      </c>
      <c r="L63" s="4">
        <v>551</v>
      </c>
      <c r="M63" s="4">
        <v>551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44728</v>
      </c>
      <c r="S63" s="6">
        <v>44734</v>
      </c>
      <c r="T63" s="4" t="s">
        <v>34</v>
      </c>
      <c r="U63" s="4">
        <v>551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44730</v>
      </c>
      <c r="G64" s="6">
        <v>44731</v>
      </c>
      <c r="H64" s="4">
        <v>1</v>
      </c>
      <c r="I64" s="4">
        <v>1</v>
      </c>
      <c r="J64" s="4">
        <v>1</v>
      </c>
      <c r="K64" s="4" t="s">
        <v>30</v>
      </c>
      <c r="L64" s="4">
        <v>720</v>
      </c>
      <c r="M64" s="4">
        <v>720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44728</v>
      </c>
      <c r="S64" s="6">
        <v>44734</v>
      </c>
      <c r="T64" s="4" t="s">
        <v>34</v>
      </c>
      <c r="U64" s="4">
        <v>720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44730</v>
      </c>
      <c r="G65" s="6">
        <v>44731</v>
      </c>
      <c r="H65" s="4">
        <v>1</v>
      </c>
      <c r="I65" s="4">
        <v>1</v>
      </c>
      <c r="J65" s="4">
        <v>1</v>
      </c>
      <c r="K65" s="4" t="s">
        <v>30</v>
      </c>
      <c r="L65" s="4">
        <v>560</v>
      </c>
      <c r="M65" s="4">
        <v>560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44728</v>
      </c>
      <c r="S65" s="6">
        <v>44734</v>
      </c>
      <c r="T65" s="4" t="s">
        <v>34</v>
      </c>
      <c r="U65" s="4">
        <v>560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44729</v>
      </c>
      <c r="G66" s="6">
        <v>44731</v>
      </c>
      <c r="H66" s="4">
        <v>1</v>
      </c>
      <c r="I66" s="4">
        <v>2</v>
      </c>
      <c r="J66" s="4">
        <v>2</v>
      </c>
      <c r="K66" s="4" t="s">
        <v>30</v>
      </c>
      <c r="L66" s="4">
        <v>1530</v>
      </c>
      <c r="M66" s="4">
        <v>1530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44728</v>
      </c>
      <c r="S66" s="6">
        <v>44734</v>
      </c>
      <c r="T66" s="4" t="s">
        <v>34</v>
      </c>
      <c r="U66" s="4">
        <v>1530</v>
      </c>
      <c r="V66" s="4">
        <v>0</v>
      </c>
      <c r="W66" s="4">
        <v>0</v>
      </c>
      <c r="X66" s="4" t="s">
        <v>348</v>
      </c>
      <c r="Y66" s="4" t="s">
        <v>42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44729</v>
      </c>
      <c r="G67" s="6">
        <v>44731</v>
      </c>
      <c r="H67" s="4">
        <v>1</v>
      </c>
      <c r="I67" s="4">
        <v>2</v>
      </c>
      <c r="J67" s="4">
        <v>2</v>
      </c>
      <c r="K67" s="4" t="s">
        <v>30</v>
      </c>
      <c r="L67" s="4">
        <v>3194</v>
      </c>
      <c r="M67" s="4">
        <v>3194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44728</v>
      </c>
      <c r="S67" s="6">
        <v>44734</v>
      </c>
      <c r="T67" s="4" t="s">
        <v>34</v>
      </c>
      <c r="U67" s="4">
        <v>3194</v>
      </c>
      <c r="V67" s="4">
        <v>0</v>
      </c>
      <c r="W67" s="4">
        <v>0</v>
      </c>
      <c r="X67" s="4" t="s">
        <v>353</v>
      </c>
      <c r="Y67" s="4" t="s">
        <v>42</v>
      </c>
    </row>
    <row r="68" s="4" customFormat="1" spans="1:25">
      <c r="A68" s="4" t="s">
        <v>349</v>
      </c>
      <c r="B68" s="4" t="s">
        <v>26</v>
      </c>
      <c r="C68" s="4" t="s">
        <v>113</v>
      </c>
      <c r="D68" s="4" t="s">
        <v>350</v>
      </c>
      <c r="E68" s="4" t="s">
        <v>351</v>
      </c>
      <c r="F68" s="6">
        <v>44729</v>
      </c>
      <c r="G68" s="6">
        <v>44731</v>
      </c>
      <c r="H68" s="4">
        <v>1</v>
      </c>
      <c r="I68" s="4">
        <v>2</v>
      </c>
      <c r="J68" s="4">
        <v>2</v>
      </c>
      <c r="K68" s="4" t="s">
        <v>30</v>
      </c>
      <c r="L68" s="4">
        <v>-3194</v>
      </c>
      <c r="M68" s="4">
        <v>-3194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44728</v>
      </c>
      <c r="S68" s="6">
        <v>44734</v>
      </c>
      <c r="T68" s="4" t="s">
        <v>34</v>
      </c>
      <c r="U68" s="4">
        <v>-3194</v>
      </c>
      <c r="V68" s="4">
        <v>0</v>
      </c>
      <c r="W68" s="4">
        <v>0</v>
      </c>
      <c r="X68" s="4" t="s">
        <v>353</v>
      </c>
      <c r="Y68" s="4" t="s">
        <v>42</v>
      </c>
    </row>
    <row r="69" s="4" customFormat="1" spans="1:28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44729</v>
      </c>
      <c r="G69" s="6">
        <v>44731</v>
      </c>
      <c r="H69" s="4">
        <v>2</v>
      </c>
      <c r="I69" s="4">
        <v>2</v>
      </c>
      <c r="J69" s="4">
        <v>4</v>
      </c>
      <c r="K69" s="4" t="s">
        <v>30</v>
      </c>
      <c r="L69" s="4">
        <v>1940</v>
      </c>
      <c r="M69" s="4">
        <v>1940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44728</v>
      </c>
      <c r="S69" s="6">
        <v>44734</v>
      </c>
      <c r="T69" s="4" t="s">
        <v>34</v>
      </c>
      <c r="U69" s="4">
        <v>1940</v>
      </c>
      <c r="V69" s="4">
        <v>0</v>
      </c>
      <c r="W69" s="4">
        <v>0</v>
      </c>
      <c r="X69" s="4" t="s">
        <v>358</v>
      </c>
      <c r="Y69" s="4">
        <v>574449</v>
      </c>
      <c r="Z69" s="4">
        <v>574450</v>
      </c>
      <c r="AA69" s="4">
        <v>574451</v>
      </c>
      <c r="AB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44729</v>
      </c>
      <c r="G70" s="6">
        <v>44731</v>
      </c>
      <c r="H70" s="4">
        <v>1</v>
      </c>
      <c r="I70" s="4">
        <v>2</v>
      </c>
      <c r="J70" s="4">
        <v>2</v>
      </c>
      <c r="K70" s="4" t="s">
        <v>30</v>
      </c>
      <c r="L70" s="4">
        <v>1108</v>
      </c>
      <c r="M70" s="4">
        <v>1108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44729</v>
      </c>
      <c r="S70" s="6">
        <v>44734</v>
      </c>
      <c r="T70" s="4" t="s">
        <v>34</v>
      </c>
      <c r="U70" s="4">
        <v>1108</v>
      </c>
      <c r="V70" s="4">
        <v>0</v>
      </c>
      <c r="W70" s="4">
        <v>0</v>
      </c>
      <c r="X70" s="4" t="s">
        <v>42</v>
      </c>
      <c r="Y70" s="4" t="s">
        <v>42</v>
      </c>
    </row>
    <row r="71" s="4" customFormat="1" spans="1:25">
      <c r="A71" s="4" t="s">
        <v>364</v>
      </c>
      <c r="B71" s="4" t="s">
        <v>26</v>
      </c>
      <c r="C71" s="4" t="s">
        <v>27</v>
      </c>
      <c r="D71" s="4" t="s">
        <v>365</v>
      </c>
      <c r="E71" s="4" t="s">
        <v>366</v>
      </c>
      <c r="F71" s="6">
        <v>44729</v>
      </c>
      <c r="G71" s="6">
        <v>44731</v>
      </c>
      <c r="H71" s="4">
        <v>1</v>
      </c>
      <c r="I71" s="4">
        <v>2</v>
      </c>
      <c r="J71" s="4">
        <v>2</v>
      </c>
      <c r="K71" s="4" t="s">
        <v>30</v>
      </c>
      <c r="L71" s="4">
        <v>936</v>
      </c>
      <c r="M71" s="4">
        <v>936</v>
      </c>
      <c r="N71" s="4" t="s">
        <v>367</v>
      </c>
      <c r="O71" s="4" t="s">
        <v>32</v>
      </c>
      <c r="P71" s="4" t="s">
        <v>33</v>
      </c>
      <c r="Q71" s="4">
        <v>0</v>
      </c>
      <c r="R71" s="7">
        <v>44729</v>
      </c>
      <c r="S71" s="6">
        <v>44734</v>
      </c>
      <c r="T71" s="4" t="s">
        <v>34</v>
      </c>
      <c r="U71" s="4">
        <v>936</v>
      </c>
      <c r="V71" s="4">
        <v>0</v>
      </c>
      <c r="W71" s="4">
        <v>0</v>
      </c>
      <c r="X71" s="4" t="s">
        <v>368</v>
      </c>
      <c r="Y71" s="4" t="s">
        <v>369</v>
      </c>
    </row>
    <row r="72" s="4" customFormat="1" spans="1:25">
      <c r="A72" s="4" t="s">
        <v>370</v>
      </c>
      <c r="B72" s="4" t="s">
        <v>26</v>
      </c>
      <c r="C72" s="4" t="s">
        <v>27</v>
      </c>
      <c r="D72" s="4" t="s">
        <v>371</v>
      </c>
      <c r="E72" s="4" t="s">
        <v>372</v>
      </c>
      <c r="F72" s="6">
        <v>44729</v>
      </c>
      <c r="G72" s="6">
        <v>44731</v>
      </c>
      <c r="H72" s="4">
        <v>1</v>
      </c>
      <c r="I72" s="4">
        <v>2</v>
      </c>
      <c r="J72" s="4">
        <v>2</v>
      </c>
      <c r="K72" s="4" t="s">
        <v>30</v>
      </c>
      <c r="L72" s="4">
        <v>475</v>
      </c>
      <c r="M72" s="4">
        <v>475</v>
      </c>
      <c r="N72" s="4" t="s">
        <v>373</v>
      </c>
      <c r="O72" s="4" t="s">
        <v>32</v>
      </c>
      <c r="P72" s="4" t="s">
        <v>33</v>
      </c>
      <c r="Q72" s="4">
        <v>0</v>
      </c>
      <c r="R72" s="7">
        <v>44729</v>
      </c>
      <c r="S72" s="6">
        <v>44734</v>
      </c>
      <c r="T72" s="4" t="s">
        <v>34</v>
      </c>
      <c r="U72" s="4">
        <v>475</v>
      </c>
      <c r="V72" s="4">
        <v>0</v>
      </c>
      <c r="W72" s="4">
        <v>0</v>
      </c>
      <c r="X72" s="4" t="s">
        <v>374</v>
      </c>
      <c r="Y72" s="4" t="s">
        <v>375</v>
      </c>
    </row>
    <row r="73" s="4" customFormat="1" spans="1:25">
      <c r="A73" s="4" t="s">
        <v>360</v>
      </c>
      <c r="B73" s="4" t="s">
        <v>26</v>
      </c>
      <c r="C73" s="4" t="s">
        <v>113</v>
      </c>
      <c r="D73" s="4" t="s">
        <v>361</v>
      </c>
      <c r="E73" s="4" t="s">
        <v>362</v>
      </c>
      <c r="F73" s="6">
        <v>44729</v>
      </c>
      <c r="G73" s="6">
        <v>44731</v>
      </c>
      <c r="H73" s="4">
        <v>1</v>
      </c>
      <c r="I73" s="4">
        <v>2</v>
      </c>
      <c r="J73" s="4">
        <v>2</v>
      </c>
      <c r="K73" s="4" t="s">
        <v>30</v>
      </c>
      <c r="L73" s="4">
        <v>-1108</v>
      </c>
      <c r="M73" s="4">
        <v>-1108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44729</v>
      </c>
      <c r="S73" s="6">
        <v>44734</v>
      </c>
      <c r="T73" s="4" t="s">
        <v>34</v>
      </c>
      <c r="U73" s="4">
        <v>-1108</v>
      </c>
      <c r="V73" s="4">
        <v>0</v>
      </c>
      <c r="W73" s="4">
        <v>0</v>
      </c>
      <c r="X73" s="4" t="s">
        <v>42</v>
      </c>
      <c r="Y73" s="4" t="s">
        <v>42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378</v>
      </c>
      <c r="F74" s="6">
        <v>44729</v>
      </c>
      <c r="G74" s="6">
        <v>44731</v>
      </c>
      <c r="H74" s="4">
        <v>2</v>
      </c>
      <c r="I74" s="4">
        <v>2</v>
      </c>
      <c r="J74" s="4">
        <v>4</v>
      </c>
      <c r="K74" s="4" t="s">
        <v>30</v>
      </c>
      <c r="L74" s="4">
        <v>1880</v>
      </c>
      <c r="M74" s="4">
        <v>1880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44729</v>
      </c>
      <c r="S74" s="6">
        <v>44734</v>
      </c>
      <c r="T74" s="4" t="s">
        <v>34</v>
      </c>
      <c r="U74" s="4">
        <v>1880</v>
      </c>
      <c r="V74" s="4">
        <v>0</v>
      </c>
      <c r="W74" s="4">
        <v>0</v>
      </c>
      <c r="X74" s="4" t="s">
        <v>380</v>
      </c>
      <c r="Y74" s="4" t="s">
        <v>42</v>
      </c>
    </row>
    <row r="75" s="4" customFormat="1" spans="1:25">
      <c r="A75" s="4" t="s">
        <v>376</v>
      </c>
      <c r="B75" s="4" t="s">
        <v>26</v>
      </c>
      <c r="C75" s="4" t="s">
        <v>113</v>
      </c>
      <c r="D75" s="4" t="s">
        <v>377</v>
      </c>
      <c r="E75" s="4" t="s">
        <v>378</v>
      </c>
      <c r="F75" s="6">
        <v>44729</v>
      </c>
      <c r="G75" s="6">
        <v>44731</v>
      </c>
      <c r="H75" s="4">
        <v>2</v>
      </c>
      <c r="I75" s="4">
        <v>2</v>
      </c>
      <c r="J75" s="4">
        <v>4</v>
      </c>
      <c r="K75" s="4" t="s">
        <v>30</v>
      </c>
      <c r="L75" s="4">
        <v>-1880</v>
      </c>
      <c r="M75" s="4">
        <v>-1880</v>
      </c>
      <c r="N75" s="4" t="s">
        <v>379</v>
      </c>
      <c r="O75" s="4" t="s">
        <v>32</v>
      </c>
      <c r="P75" s="4" t="s">
        <v>33</v>
      </c>
      <c r="Q75" s="4">
        <v>0</v>
      </c>
      <c r="R75" s="7">
        <v>44729</v>
      </c>
      <c r="S75" s="6">
        <v>44734</v>
      </c>
      <c r="T75" s="4" t="s">
        <v>34</v>
      </c>
      <c r="U75" s="4">
        <v>-1880</v>
      </c>
      <c r="V75" s="4">
        <v>0</v>
      </c>
      <c r="W75" s="4">
        <v>0</v>
      </c>
      <c r="X75" s="4" t="s">
        <v>380</v>
      </c>
      <c r="Y75" s="4" t="s">
        <v>42</v>
      </c>
    </row>
    <row r="76" s="4" customFormat="1" spans="1:25">
      <c r="A76" s="4" t="s">
        <v>344</v>
      </c>
      <c r="B76" s="4" t="s">
        <v>26</v>
      </c>
      <c r="C76" s="4" t="s">
        <v>113</v>
      </c>
      <c r="D76" s="4" t="s">
        <v>345</v>
      </c>
      <c r="E76" s="4" t="s">
        <v>346</v>
      </c>
      <c r="F76" s="6">
        <v>44729</v>
      </c>
      <c r="G76" s="6">
        <v>44731</v>
      </c>
      <c r="H76" s="4">
        <v>1</v>
      </c>
      <c r="I76" s="4">
        <v>2</v>
      </c>
      <c r="J76" s="4">
        <v>2</v>
      </c>
      <c r="K76" s="4" t="s">
        <v>30</v>
      </c>
      <c r="L76" s="4">
        <v>-1530</v>
      </c>
      <c r="M76" s="4">
        <v>-1530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44728</v>
      </c>
      <c r="S76" s="6">
        <v>44734</v>
      </c>
      <c r="T76" s="4" t="s">
        <v>34</v>
      </c>
      <c r="U76" s="4">
        <v>-1530</v>
      </c>
      <c r="V76" s="4">
        <v>0</v>
      </c>
      <c r="W76" s="4">
        <v>0</v>
      </c>
      <c r="X76" s="4" t="s">
        <v>348</v>
      </c>
      <c r="Y76" s="4" t="s">
        <v>42</v>
      </c>
    </row>
    <row r="77" s="4" customFormat="1" spans="1:25">
      <c r="A77" s="4" t="s">
        <v>381</v>
      </c>
      <c r="B77" s="4" t="s">
        <v>26</v>
      </c>
      <c r="C77" s="4" t="s">
        <v>27</v>
      </c>
      <c r="D77" s="4" t="s">
        <v>382</v>
      </c>
      <c r="E77" s="4" t="s">
        <v>383</v>
      </c>
      <c r="F77" s="6">
        <v>44729</v>
      </c>
      <c r="G77" s="6">
        <v>44731</v>
      </c>
      <c r="H77" s="4">
        <v>1</v>
      </c>
      <c r="I77" s="4">
        <v>2</v>
      </c>
      <c r="J77" s="4">
        <v>2</v>
      </c>
      <c r="K77" s="4" t="s">
        <v>30</v>
      </c>
      <c r="L77" s="4">
        <v>250</v>
      </c>
      <c r="M77" s="4">
        <v>250</v>
      </c>
      <c r="N77" s="4" t="s">
        <v>384</v>
      </c>
      <c r="O77" s="4" t="s">
        <v>32</v>
      </c>
      <c r="P77" s="4" t="s">
        <v>33</v>
      </c>
      <c r="Q77" s="4">
        <v>0</v>
      </c>
      <c r="R77" s="7">
        <v>44729</v>
      </c>
      <c r="S77" s="6">
        <v>44734</v>
      </c>
      <c r="T77" s="4" t="s">
        <v>34</v>
      </c>
      <c r="U77" s="4">
        <v>250</v>
      </c>
      <c r="V77" s="4">
        <v>0</v>
      </c>
      <c r="W77" s="4">
        <v>0</v>
      </c>
      <c r="X77" s="4" t="s">
        <v>385</v>
      </c>
      <c r="Y77" s="4" t="s">
        <v>386</v>
      </c>
    </row>
    <row r="78" s="4" customFormat="1" spans="1:27">
      <c r="A78" s="4" t="s">
        <v>387</v>
      </c>
      <c r="B78" s="4" t="s">
        <v>26</v>
      </c>
      <c r="C78" s="4" t="s">
        <v>27</v>
      </c>
      <c r="D78" s="4" t="s">
        <v>388</v>
      </c>
      <c r="E78" s="4" t="s">
        <v>73</v>
      </c>
      <c r="F78" s="6">
        <v>44730</v>
      </c>
      <c r="G78" s="6">
        <v>44731</v>
      </c>
      <c r="H78" s="4">
        <v>3</v>
      </c>
      <c r="I78" s="4">
        <v>1</v>
      </c>
      <c r="J78" s="4">
        <v>3</v>
      </c>
      <c r="K78" s="4" t="s">
        <v>30</v>
      </c>
      <c r="L78" s="4">
        <v>1896</v>
      </c>
      <c r="M78" s="4">
        <v>1896</v>
      </c>
      <c r="N78" s="4" t="s">
        <v>389</v>
      </c>
      <c r="O78" s="4" t="s">
        <v>32</v>
      </c>
      <c r="P78" s="4" t="s">
        <v>33</v>
      </c>
      <c r="Q78" s="4">
        <v>0</v>
      </c>
      <c r="R78" s="7">
        <v>44729</v>
      </c>
      <c r="S78" s="6">
        <v>44734</v>
      </c>
      <c r="T78" s="4" t="s">
        <v>34</v>
      </c>
      <c r="U78" s="4">
        <v>1896</v>
      </c>
      <c r="V78" s="4">
        <v>0</v>
      </c>
      <c r="W78" s="4">
        <v>0</v>
      </c>
      <c r="X78" s="4" t="s">
        <v>390</v>
      </c>
      <c r="Y78" s="4">
        <v>11170639</v>
      </c>
      <c r="Z78" s="4">
        <v>11170640</v>
      </c>
      <c r="AA78" s="4" t="s">
        <v>391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102</v>
      </c>
      <c r="E79" s="4" t="s">
        <v>103</v>
      </c>
      <c r="F79" s="6">
        <v>44730</v>
      </c>
      <c r="G79" s="6">
        <v>44731</v>
      </c>
      <c r="H79" s="4">
        <v>1</v>
      </c>
      <c r="I79" s="4">
        <v>1</v>
      </c>
      <c r="J79" s="4">
        <v>1</v>
      </c>
      <c r="K79" s="4" t="s">
        <v>30</v>
      </c>
      <c r="L79" s="4">
        <v>190</v>
      </c>
      <c r="M79" s="4">
        <v>190</v>
      </c>
      <c r="N79" s="4" t="s">
        <v>393</v>
      </c>
      <c r="O79" s="4" t="s">
        <v>32</v>
      </c>
      <c r="P79" s="4" t="s">
        <v>33</v>
      </c>
      <c r="Q79" s="4">
        <v>0</v>
      </c>
      <c r="R79" s="7">
        <v>44729</v>
      </c>
      <c r="S79" s="6">
        <v>44734</v>
      </c>
      <c r="T79" s="4" t="s">
        <v>34</v>
      </c>
      <c r="U79" s="4">
        <v>190</v>
      </c>
      <c r="V79" s="4">
        <v>0</v>
      </c>
      <c r="W79" s="4">
        <v>0</v>
      </c>
      <c r="X79" s="4" t="s">
        <v>394</v>
      </c>
      <c r="Y79" s="4" t="s">
        <v>395</v>
      </c>
    </row>
    <row r="80" s="4" customFormat="1" spans="1:25">
      <c r="A80" s="4" t="s">
        <v>396</v>
      </c>
      <c r="B80" s="4" t="s">
        <v>26</v>
      </c>
      <c r="C80" s="4" t="s">
        <v>27</v>
      </c>
      <c r="D80" s="4" t="s">
        <v>102</v>
      </c>
      <c r="E80" s="4" t="s">
        <v>383</v>
      </c>
      <c r="F80" s="6">
        <v>44730</v>
      </c>
      <c r="G80" s="6">
        <v>44731</v>
      </c>
      <c r="H80" s="4">
        <v>1</v>
      </c>
      <c r="I80" s="4">
        <v>1</v>
      </c>
      <c r="J80" s="4">
        <v>1</v>
      </c>
      <c r="K80" s="4" t="s">
        <v>30</v>
      </c>
      <c r="L80" s="4">
        <v>210</v>
      </c>
      <c r="M80" s="4">
        <v>210</v>
      </c>
      <c r="N80" s="4" t="s">
        <v>397</v>
      </c>
      <c r="O80" s="4" t="s">
        <v>32</v>
      </c>
      <c r="P80" s="4" t="s">
        <v>33</v>
      </c>
      <c r="Q80" s="4">
        <v>0</v>
      </c>
      <c r="R80" s="7">
        <v>44729</v>
      </c>
      <c r="S80" s="6">
        <v>44734</v>
      </c>
      <c r="T80" s="4" t="s">
        <v>34</v>
      </c>
      <c r="U80" s="4">
        <v>210</v>
      </c>
      <c r="V80" s="4">
        <v>0</v>
      </c>
      <c r="W80" s="4">
        <v>0</v>
      </c>
      <c r="X80" s="4" t="s">
        <v>398</v>
      </c>
      <c r="Y80" s="4" t="s">
        <v>399</v>
      </c>
    </row>
    <row r="81" s="4" customFormat="1" spans="1:25">
      <c r="A81" s="4" t="s">
        <v>400</v>
      </c>
      <c r="B81" s="4" t="s">
        <v>26</v>
      </c>
      <c r="C81" s="4" t="s">
        <v>27</v>
      </c>
      <c r="D81" s="4" t="s">
        <v>401</v>
      </c>
      <c r="E81" s="4" t="s">
        <v>402</v>
      </c>
      <c r="F81" s="6">
        <v>44730</v>
      </c>
      <c r="G81" s="6">
        <v>44731</v>
      </c>
      <c r="H81" s="4">
        <v>1</v>
      </c>
      <c r="I81" s="4">
        <v>1</v>
      </c>
      <c r="J81" s="4">
        <v>1</v>
      </c>
      <c r="K81" s="4" t="s">
        <v>30</v>
      </c>
      <c r="L81" s="4">
        <v>392</v>
      </c>
      <c r="M81" s="4">
        <v>392</v>
      </c>
      <c r="N81" s="4" t="s">
        <v>403</v>
      </c>
      <c r="O81" s="4" t="s">
        <v>32</v>
      </c>
      <c r="P81" s="4" t="s">
        <v>33</v>
      </c>
      <c r="Q81" s="4">
        <v>0</v>
      </c>
      <c r="R81" s="7">
        <v>44729</v>
      </c>
      <c r="S81" s="6">
        <v>44734</v>
      </c>
      <c r="T81" s="4" t="s">
        <v>34</v>
      </c>
      <c r="U81" s="4">
        <v>392</v>
      </c>
      <c r="V81" s="4">
        <v>0</v>
      </c>
      <c r="W81" s="4">
        <v>0</v>
      </c>
      <c r="X81" s="4" t="s">
        <v>404</v>
      </c>
      <c r="Y81" s="4" t="s">
        <v>405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401</v>
      </c>
      <c r="E82" s="4" t="s">
        <v>402</v>
      </c>
      <c r="F82" s="6">
        <v>44730</v>
      </c>
      <c r="G82" s="6">
        <v>44731</v>
      </c>
      <c r="H82" s="4">
        <v>1</v>
      </c>
      <c r="I82" s="4">
        <v>1</v>
      </c>
      <c r="J82" s="4">
        <v>1</v>
      </c>
      <c r="K82" s="4" t="s">
        <v>30</v>
      </c>
      <c r="L82" s="4">
        <v>392</v>
      </c>
      <c r="M82" s="4">
        <v>392</v>
      </c>
      <c r="N82" s="4" t="s">
        <v>407</v>
      </c>
      <c r="O82" s="4" t="s">
        <v>32</v>
      </c>
      <c r="P82" s="4" t="s">
        <v>33</v>
      </c>
      <c r="Q82" s="4">
        <v>0</v>
      </c>
      <c r="R82" s="7">
        <v>44730</v>
      </c>
      <c r="S82" s="6">
        <v>44734</v>
      </c>
      <c r="T82" s="4" t="s">
        <v>34</v>
      </c>
      <c r="U82" s="4">
        <v>392</v>
      </c>
      <c r="V82" s="4">
        <v>0</v>
      </c>
      <c r="W82" s="4">
        <v>0</v>
      </c>
      <c r="X82" s="4" t="s">
        <v>42</v>
      </c>
      <c r="Y82" s="4" t="s">
        <v>42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44730</v>
      </c>
      <c r="G83" s="6">
        <v>44731</v>
      </c>
      <c r="H83" s="4">
        <v>1</v>
      </c>
      <c r="I83" s="4">
        <v>1</v>
      </c>
      <c r="J83" s="4">
        <v>1</v>
      </c>
      <c r="K83" s="4" t="s">
        <v>30</v>
      </c>
      <c r="L83" s="4">
        <v>320</v>
      </c>
      <c r="M83" s="4">
        <v>320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44730</v>
      </c>
      <c r="S83" s="6">
        <v>44734</v>
      </c>
      <c r="T83" s="4" t="s">
        <v>34</v>
      </c>
      <c r="U83" s="4">
        <v>320</v>
      </c>
      <c r="V83" s="4">
        <v>0</v>
      </c>
      <c r="W83" s="4">
        <v>0</v>
      </c>
      <c r="X83" s="4" t="s">
        <v>42</v>
      </c>
      <c r="Y83" s="4" t="s">
        <v>42</v>
      </c>
    </row>
    <row r="84" s="4" customFormat="1" spans="1:25">
      <c r="A84" s="4" t="s">
        <v>406</v>
      </c>
      <c r="B84" s="4" t="s">
        <v>26</v>
      </c>
      <c r="C84" s="4" t="s">
        <v>113</v>
      </c>
      <c r="D84" s="4" t="s">
        <v>401</v>
      </c>
      <c r="E84" s="4" t="s">
        <v>402</v>
      </c>
      <c r="F84" s="6">
        <v>44730</v>
      </c>
      <c r="G84" s="6">
        <v>44731</v>
      </c>
      <c r="H84" s="4">
        <v>1</v>
      </c>
      <c r="I84" s="4">
        <v>1</v>
      </c>
      <c r="J84" s="4">
        <v>1</v>
      </c>
      <c r="K84" s="4" t="s">
        <v>30</v>
      </c>
      <c r="L84" s="4">
        <v>-392</v>
      </c>
      <c r="M84" s="4">
        <v>-392</v>
      </c>
      <c r="N84" s="4" t="s">
        <v>407</v>
      </c>
      <c r="O84" s="4" t="s">
        <v>32</v>
      </c>
      <c r="P84" s="4" t="s">
        <v>33</v>
      </c>
      <c r="Q84" s="4">
        <v>0</v>
      </c>
      <c r="R84" s="7">
        <v>44730</v>
      </c>
      <c r="S84" s="6">
        <v>44734</v>
      </c>
      <c r="T84" s="4" t="s">
        <v>34</v>
      </c>
      <c r="U84" s="4">
        <v>-392</v>
      </c>
      <c r="V84" s="4">
        <v>0</v>
      </c>
      <c r="W84" s="4">
        <v>0</v>
      </c>
      <c r="X84" s="4" t="s">
        <v>42</v>
      </c>
      <c r="Y84" s="4" t="s">
        <v>42</v>
      </c>
    </row>
    <row r="85" s="4" customFormat="1" spans="1:25">
      <c r="A85" s="4" t="s">
        <v>408</v>
      </c>
      <c r="B85" s="4" t="s">
        <v>26</v>
      </c>
      <c r="C85" s="4" t="s">
        <v>113</v>
      </c>
      <c r="D85" s="4" t="s">
        <v>409</v>
      </c>
      <c r="E85" s="4" t="s">
        <v>410</v>
      </c>
      <c r="F85" s="6">
        <v>44730</v>
      </c>
      <c r="G85" s="6">
        <v>44731</v>
      </c>
      <c r="H85" s="4">
        <v>1</v>
      </c>
      <c r="I85" s="4">
        <v>1</v>
      </c>
      <c r="J85" s="4">
        <v>1</v>
      </c>
      <c r="K85" s="4" t="s">
        <v>30</v>
      </c>
      <c r="L85" s="4">
        <v>-320</v>
      </c>
      <c r="M85" s="4">
        <v>-320</v>
      </c>
      <c r="N85" s="4" t="s">
        <v>411</v>
      </c>
      <c r="O85" s="4" t="s">
        <v>32</v>
      </c>
      <c r="P85" s="4" t="s">
        <v>33</v>
      </c>
      <c r="Q85" s="4">
        <v>0</v>
      </c>
      <c r="R85" s="7">
        <v>44730</v>
      </c>
      <c r="S85" s="6">
        <v>44734</v>
      </c>
      <c r="T85" s="4" t="s">
        <v>34</v>
      </c>
      <c r="U85" s="4">
        <v>-320</v>
      </c>
      <c r="V85" s="4">
        <v>0</v>
      </c>
      <c r="W85" s="4">
        <v>0</v>
      </c>
      <c r="X85" s="4" t="s">
        <v>42</v>
      </c>
      <c r="Y85" s="4" t="s">
        <v>42</v>
      </c>
    </row>
    <row r="86" s="4" customFormat="1" spans="1:25">
      <c r="A86" s="4" t="s">
        <v>412</v>
      </c>
      <c r="B86" s="4" t="s">
        <v>26</v>
      </c>
      <c r="C86" s="4" t="s">
        <v>27</v>
      </c>
      <c r="D86" s="4" t="s">
        <v>401</v>
      </c>
      <c r="E86" s="4" t="s">
        <v>402</v>
      </c>
      <c r="F86" s="6">
        <v>44730</v>
      </c>
      <c r="G86" s="6">
        <v>44731</v>
      </c>
      <c r="H86" s="4">
        <v>1</v>
      </c>
      <c r="I86" s="4">
        <v>1</v>
      </c>
      <c r="J86" s="4">
        <v>1</v>
      </c>
      <c r="K86" s="4" t="s">
        <v>30</v>
      </c>
      <c r="L86" s="4">
        <v>392</v>
      </c>
      <c r="M86" s="4">
        <v>392</v>
      </c>
      <c r="N86" s="4" t="s">
        <v>407</v>
      </c>
      <c r="O86" s="4" t="s">
        <v>32</v>
      </c>
      <c r="P86" s="4" t="s">
        <v>33</v>
      </c>
      <c r="Q86" s="4">
        <v>0</v>
      </c>
      <c r="R86" s="7">
        <v>44730</v>
      </c>
      <c r="S86" s="6">
        <v>44734</v>
      </c>
      <c r="T86" s="4" t="s">
        <v>34</v>
      </c>
      <c r="U86" s="4">
        <v>392</v>
      </c>
      <c r="V86" s="4">
        <v>0</v>
      </c>
      <c r="W86" s="4">
        <v>0</v>
      </c>
      <c r="X86" s="4" t="s">
        <v>42</v>
      </c>
      <c r="Y86" s="4" t="s">
        <v>42</v>
      </c>
    </row>
    <row r="87" s="4" customFormat="1" spans="1:25">
      <c r="A87" s="4" t="s">
        <v>412</v>
      </c>
      <c r="B87" s="4" t="s">
        <v>26</v>
      </c>
      <c r="C87" s="4" t="s">
        <v>113</v>
      </c>
      <c r="D87" s="4" t="s">
        <v>401</v>
      </c>
      <c r="E87" s="4" t="s">
        <v>402</v>
      </c>
      <c r="F87" s="6">
        <v>44730</v>
      </c>
      <c r="G87" s="6">
        <v>44731</v>
      </c>
      <c r="H87" s="4">
        <v>1</v>
      </c>
      <c r="I87" s="4">
        <v>1</v>
      </c>
      <c r="J87" s="4">
        <v>1</v>
      </c>
      <c r="K87" s="4" t="s">
        <v>30</v>
      </c>
      <c r="L87" s="4">
        <v>-392</v>
      </c>
      <c r="M87" s="4">
        <v>-392</v>
      </c>
      <c r="N87" s="4" t="s">
        <v>407</v>
      </c>
      <c r="O87" s="4" t="s">
        <v>32</v>
      </c>
      <c r="P87" s="4" t="s">
        <v>33</v>
      </c>
      <c r="Q87" s="4">
        <v>0</v>
      </c>
      <c r="R87" s="7">
        <v>44730</v>
      </c>
      <c r="S87" s="6">
        <v>44734</v>
      </c>
      <c r="T87" s="4" t="s">
        <v>34</v>
      </c>
      <c r="U87" s="4">
        <v>-392</v>
      </c>
      <c r="V87" s="4">
        <v>0</v>
      </c>
      <c r="W87" s="4">
        <v>0</v>
      </c>
      <c r="X87" s="4" t="s">
        <v>42</v>
      </c>
      <c r="Y87" s="4" t="s">
        <v>42</v>
      </c>
    </row>
    <row r="88" s="4" customFormat="1" spans="1:25">
      <c r="A88" s="4" t="s">
        <v>413</v>
      </c>
      <c r="B88" s="4" t="s">
        <v>26</v>
      </c>
      <c r="C88" s="4" t="s">
        <v>27</v>
      </c>
      <c r="D88" s="4" t="s">
        <v>102</v>
      </c>
      <c r="E88" s="4" t="s">
        <v>414</v>
      </c>
      <c r="F88" s="6">
        <v>44730</v>
      </c>
      <c r="G88" s="6">
        <v>44731</v>
      </c>
      <c r="H88" s="4">
        <v>1</v>
      </c>
      <c r="I88" s="4">
        <v>1</v>
      </c>
      <c r="J88" s="4">
        <v>1</v>
      </c>
      <c r="K88" s="4" t="s">
        <v>30</v>
      </c>
      <c r="L88" s="4">
        <v>210</v>
      </c>
      <c r="M88" s="4">
        <v>210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44730</v>
      </c>
      <c r="S88" s="6">
        <v>44734</v>
      </c>
      <c r="T88" s="4" t="s">
        <v>34</v>
      </c>
      <c r="U88" s="4">
        <v>210</v>
      </c>
      <c r="V88" s="4">
        <v>0</v>
      </c>
      <c r="W88" s="4">
        <v>0</v>
      </c>
      <c r="X88" s="4" t="s">
        <v>416</v>
      </c>
      <c r="Y88" s="4" t="s">
        <v>417</v>
      </c>
    </row>
    <row r="89" s="4" customFormat="1" spans="1:25">
      <c r="A89" s="4" t="s">
        <v>418</v>
      </c>
      <c r="B89" s="4" t="s">
        <v>26</v>
      </c>
      <c r="C89" s="4" t="s">
        <v>27</v>
      </c>
      <c r="D89" s="4" t="s">
        <v>419</v>
      </c>
      <c r="E89" s="4" t="s">
        <v>420</v>
      </c>
      <c r="F89" s="6">
        <v>44730</v>
      </c>
      <c r="G89" s="6">
        <v>44731</v>
      </c>
      <c r="H89" s="4">
        <v>1</v>
      </c>
      <c r="I89" s="4">
        <v>1</v>
      </c>
      <c r="J89" s="4">
        <v>1</v>
      </c>
      <c r="K89" s="4" t="s">
        <v>30</v>
      </c>
      <c r="L89" s="4">
        <v>333</v>
      </c>
      <c r="M89" s="4">
        <v>333</v>
      </c>
      <c r="N89" s="4" t="s">
        <v>421</v>
      </c>
      <c r="O89" s="4" t="s">
        <v>32</v>
      </c>
      <c r="P89" s="4" t="s">
        <v>33</v>
      </c>
      <c r="Q89" s="4">
        <v>0</v>
      </c>
      <c r="R89" s="7">
        <v>44730</v>
      </c>
      <c r="S89" s="6">
        <v>44734</v>
      </c>
      <c r="T89" s="4" t="s">
        <v>34</v>
      </c>
      <c r="U89" s="4">
        <v>333</v>
      </c>
      <c r="V89" s="4">
        <v>0</v>
      </c>
      <c r="W89" s="4">
        <v>0</v>
      </c>
      <c r="X89" s="4" t="s">
        <v>422</v>
      </c>
      <c r="Y89" s="4" t="s">
        <v>423</v>
      </c>
    </row>
    <row r="90" s="4" customFormat="1" spans="1:27">
      <c r="A90" s="4" t="s">
        <v>424</v>
      </c>
      <c r="B90" s="4" t="s">
        <v>26</v>
      </c>
      <c r="C90" s="4" t="s">
        <v>27</v>
      </c>
      <c r="D90" s="4" t="s">
        <v>419</v>
      </c>
      <c r="E90" s="4" t="s">
        <v>425</v>
      </c>
      <c r="F90" s="6">
        <v>44730</v>
      </c>
      <c r="G90" s="6">
        <v>44731</v>
      </c>
      <c r="H90" s="4">
        <v>3</v>
      </c>
      <c r="I90" s="4">
        <v>1</v>
      </c>
      <c r="J90" s="4">
        <v>3</v>
      </c>
      <c r="K90" s="4" t="s">
        <v>30</v>
      </c>
      <c r="L90" s="4">
        <v>999</v>
      </c>
      <c r="M90" s="4">
        <v>999</v>
      </c>
      <c r="N90" s="4" t="s">
        <v>426</v>
      </c>
      <c r="O90" s="4" t="s">
        <v>32</v>
      </c>
      <c r="P90" s="4" t="s">
        <v>33</v>
      </c>
      <c r="Q90" s="4">
        <v>0</v>
      </c>
      <c r="R90" s="7">
        <v>44730</v>
      </c>
      <c r="S90" s="6">
        <v>44734</v>
      </c>
      <c r="T90" s="4" t="s">
        <v>34</v>
      </c>
      <c r="U90" s="4">
        <v>999</v>
      </c>
      <c r="V90" s="4">
        <v>0</v>
      </c>
      <c r="W90" s="4">
        <v>0</v>
      </c>
      <c r="X90" s="4" t="s">
        <v>427</v>
      </c>
      <c r="Y90" s="4">
        <v>190322109</v>
      </c>
      <c r="Z90" s="4">
        <v>190322115</v>
      </c>
      <c r="AA90" s="4" t="s">
        <v>428</v>
      </c>
    </row>
    <row r="91" s="4" customFormat="1" spans="1:25">
      <c r="A91" s="4" t="s">
        <v>429</v>
      </c>
      <c r="B91" s="4" t="s">
        <v>26</v>
      </c>
      <c r="C91" s="4" t="s">
        <v>27</v>
      </c>
      <c r="D91" s="4" t="s">
        <v>430</v>
      </c>
      <c r="E91" s="4" t="s">
        <v>431</v>
      </c>
      <c r="F91" s="6">
        <v>44730</v>
      </c>
      <c r="G91" s="6">
        <v>44731</v>
      </c>
      <c r="H91" s="4">
        <v>1</v>
      </c>
      <c r="I91" s="4">
        <v>1</v>
      </c>
      <c r="J91" s="4">
        <v>1</v>
      </c>
      <c r="K91" s="4" t="s">
        <v>30</v>
      </c>
      <c r="L91" s="4">
        <v>535</v>
      </c>
      <c r="M91" s="4">
        <v>535</v>
      </c>
      <c r="N91" s="4" t="s">
        <v>432</v>
      </c>
      <c r="O91" s="4" t="s">
        <v>32</v>
      </c>
      <c r="P91" s="4" t="s">
        <v>33</v>
      </c>
      <c r="Q91" s="4">
        <v>0</v>
      </c>
      <c r="R91" s="7">
        <v>44730</v>
      </c>
      <c r="S91" s="6">
        <v>44734</v>
      </c>
      <c r="T91" s="4" t="s">
        <v>34</v>
      </c>
      <c r="U91" s="4">
        <v>535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437</v>
      </c>
      <c r="F92" s="6">
        <v>44730</v>
      </c>
      <c r="G92" s="6">
        <v>44731</v>
      </c>
      <c r="H92" s="4">
        <v>1</v>
      </c>
      <c r="I92" s="4">
        <v>1</v>
      </c>
      <c r="J92" s="4">
        <v>1</v>
      </c>
      <c r="K92" s="4" t="s">
        <v>30</v>
      </c>
      <c r="L92" s="4">
        <v>558</v>
      </c>
      <c r="M92" s="4">
        <v>558</v>
      </c>
      <c r="N92" s="4" t="s">
        <v>438</v>
      </c>
      <c r="O92" s="4" t="s">
        <v>32</v>
      </c>
      <c r="P92" s="4" t="s">
        <v>33</v>
      </c>
      <c r="Q92" s="4">
        <v>0</v>
      </c>
      <c r="R92" s="7">
        <v>44730</v>
      </c>
      <c r="S92" s="6">
        <v>44734</v>
      </c>
      <c r="T92" s="4" t="s">
        <v>34</v>
      </c>
      <c r="U92" s="4">
        <v>558</v>
      </c>
      <c r="V92" s="4">
        <v>0</v>
      </c>
      <c r="W92" s="4">
        <v>0</v>
      </c>
      <c r="X92" s="4" t="s">
        <v>439</v>
      </c>
      <c r="Y92" s="4" t="s">
        <v>440</v>
      </c>
    </row>
    <row r="93" s="4" customFormat="1" spans="1:25">
      <c r="A93" s="4" t="s">
        <v>441</v>
      </c>
      <c r="B93" s="4" t="s">
        <v>26</v>
      </c>
      <c r="C93" s="4" t="s">
        <v>27</v>
      </c>
      <c r="D93" s="4" t="s">
        <v>271</v>
      </c>
      <c r="E93" s="4" t="s">
        <v>321</v>
      </c>
      <c r="F93" s="6">
        <v>44730</v>
      </c>
      <c r="G93" s="6">
        <v>44731</v>
      </c>
      <c r="H93" s="4">
        <v>1</v>
      </c>
      <c r="I93" s="4">
        <v>1</v>
      </c>
      <c r="J93" s="4">
        <v>1</v>
      </c>
      <c r="K93" s="4" t="s">
        <v>30</v>
      </c>
      <c r="L93" s="4">
        <v>682</v>
      </c>
      <c r="M93" s="4">
        <v>682</v>
      </c>
      <c r="N93" s="4" t="s">
        <v>442</v>
      </c>
      <c r="O93" s="4" t="s">
        <v>32</v>
      </c>
      <c r="P93" s="4" t="s">
        <v>33</v>
      </c>
      <c r="Q93" s="4">
        <v>0</v>
      </c>
      <c r="R93" s="7">
        <v>44730</v>
      </c>
      <c r="S93" s="6">
        <v>44734</v>
      </c>
      <c r="T93" s="4" t="s">
        <v>34</v>
      </c>
      <c r="U93" s="4">
        <v>682</v>
      </c>
      <c r="V93" s="4">
        <v>0</v>
      </c>
      <c r="W93" s="4">
        <v>0</v>
      </c>
      <c r="X93" s="4" t="s">
        <v>443</v>
      </c>
      <c r="Y93" s="4" t="s">
        <v>444</v>
      </c>
    </row>
    <row r="94" s="4" customFormat="1" spans="1:25">
      <c r="A94" s="4" t="s">
        <v>445</v>
      </c>
      <c r="B94" s="4" t="s">
        <v>26</v>
      </c>
      <c r="C94" s="4" t="s">
        <v>27</v>
      </c>
      <c r="D94" s="4" t="s">
        <v>102</v>
      </c>
      <c r="E94" s="4" t="s">
        <v>414</v>
      </c>
      <c r="F94" s="6">
        <v>44730</v>
      </c>
      <c r="G94" s="6">
        <v>44731</v>
      </c>
      <c r="H94" s="4">
        <v>1</v>
      </c>
      <c r="I94" s="4">
        <v>1</v>
      </c>
      <c r="J94" s="4">
        <v>1</v>
      </c>
      <c r="K94" s="4" t="s">
        <v>30</v>
      </c>
      <c r="L94" s="4">
        <v>210</v>
      </c>
      <c r="M94" s="4">
        <v>210</v>
      </c>
      <c r="N94" s="4" t="s">
        <v>446</v>
      </c>
      <c r="O94" s="4" t="s">
        <v>32</v>
      </c>
      <c r="P94" s="4" t="s">
        <v>33</v>
      </c>
      <c r="Q94" s="4">
        <v>0</v>
      </c>
      <c r="R94" s="7">
        <v>44730</v>
      </c>
      <c r="S94" s="6">
        <v>44734</v>
      </c>
      <c r="T94" s="4" t="s">
        <v>34</v>
      </c>
      <c r="U94" s="4">
        <v>210</v>
      </c>
      <c r="V94" s="4">
        <v>0</v>
      </c>
      <c r="W94" s="4">
        <v>0</v>
      </c>
      <c r="X94" s="4" t="s">
        <v>447</v>
      </c>
      <c r="Y94" s="4" t="s">
        <v>448</v>
      </c>
    </row>
    <row r="95" s="4" customFormat="1" spans="1:25">
      <c r="A95" s="4" t="s">
        <v>449</v>
      </c>
      <c r="B95" s="4" t="s">
        <v>26</v>
      </c>
      <c r="C95" s="4" t="s">
        <v>27</v>
      </c>
      <c r="D95" s="4" t="s">
        <v>382</v>
      </c>
      <c r="E95" s="4" t="s">
        <v>383</v>
      </c>
      <c r="F95" s="6">
        <v>44730</v>
      </c>
      <c r="G95" s="6">
        <v>44731</v>
      </c>
      <c r="H95" s="4">
        <v>1</v>
      </c>
      <c r="I95" s="4">
        <v>1</v>
      </c>
      <c r="J95" s="4">
        <v>1</v>
      </c>
      <c r="K95" s="4" t="s">
        <v>30</v>
      </c>
      <c r="L95" s="4">
        <v>125</v>
      </c>
      <c r="M95" s="4">
        <v>125</v>
      </c>
      <c r="N95" s="4" t="s">
        <v>450</v>
      </c>
      <c r="O95" s="4" t="s">
        <v>32</v>
      </c>
      <c r="P95" s="4" t="s">
        <v>33</v>
      </c>
      <c r="Q95" s="4">
        <v>0</v>
      </c>
      <c r="R95" s="7">
        <v>44730</v>
      </c>
      <c r="S95" s="6">
        <v>44734</v>
      </c>
      <c r="T95" s="4" t="s">
        <v>34</v>
      </c>
      <c r="U95" s="4">
        <v>125</v>
      </c>
      <c r="V95" s="4">
        <v>0</v>
      </c>
      <c r="W95" s="4">
        <v>0</v>
      </c>
      <c r="X95" s="4" t="s">
        <v>451</v>
      </c>
      <c r="Y95" s="4" t="s">
        <v>452</v>
      </c>
    </row>
    <row r="96" s="4" customFormat="1" spans="1:25">
      <c r="A96" s="4" t="s">
        <v>453</v>
      </c>
      <c r="B96" s="4" t="s">
        <v>26</v>
      </c>
      <c r="C96" s="4" t="s">
        <v>27</v>
      </c>
      <c r="D96" s="4" t="s">
        <v>409</v>
      </c>
      <c r="E96" s="4" t="s">
        <v>410</v>
      </c>
      <c r="F96" s="6">
        <v>44730</v>
      </c>
      <c r="G96" s="6">
        <v>44731</v>
      </c>
      <c r="H96" s="4">
        <v>1</v>
      </c>
      <c r="I96" s="4">
        <v>1</v>
      </c>
      <c r="J96" s="4">
        <v>1</v>
      </c>
      <c r="K96" s="4" t="s">
        <v>30</v>
      </c>
      <c r="L96" s="4">
        <v>320</v>
      </c>
      <c r="M96" s="4">
        <v>320</v>
      </c>
      <c r="N96" s="4" t="s">
        <v>454</v>
      </c>
      <c r="O96" s="4" t="s">
        <v>32</v>
      </c>
      <c r="P96" s="4" t="s">
        <v>33</v>
      </c>
      <c r="Q96" s="4">
        <v>0</v>
      </c>
      <c r="R96" s="7">
        <v>44730</v>
      </c>
      <c r="S96" s="6">
        <v>44734</v>
      </c>
      <c r="T96" s="4" t="s">
        <v>34</v>
      </c>
      <c r="U96" s="4">
        <v>320</v>
      </c>
      <c r="V96" s="4">
        <v>0</v>
      </c>
      <c r="W96" s="4">
        <v>0</v>
      </c>
      <c r="X96" s="4" t="s">
        <v>455</v>
      </c>
      <c r="Y96" s="4" t="s">
        <v>456</v>
      </c>
    </row>
    <row r="97" s="4" customFormat="1" spans="1:25">
      <c r="A97" s="4" t="s">
        <v>457</v>
      </c>
      <c r="B97" s="4" t="s">
        <v>26</v>
      </c>
      <c r="C97" s="4" t="s">
        <v>27</v>
      </c>
      <c r="D97" s="4" t="s">
        <v>419</v>
      </c>
      <c r="E97" s="4" t="s">
        <v>458</v>
      </c>
      <c r="F97" s="6">
        <v>44730</v>
      </c>
      <c r="G97" s="6">
        <v>44731</v>
      </c>
      <c r="H97" s="4">
        <v>1</v>
      </c>
      <c r="I97" s="4">
        <v>1</v>
      </c>
      <c r="J97" s="4">
        <v>1</v>
      </c>
      <c r="K97" s="4" t="s">
        <v>30</v>
      </c>
      <c r="L97" s="4">
        <v>333</v>
      </c>
      <c r="M97" s="4">
        <v>333</v>
      </c>
      <c r="N97" s="4" t="s">
        <v>459</v>
      </c>
      <c r="O97" s="4" t="s">
        <v>32</v>
      </c>
      <c r="P97" s="4" t="s">
        <v>33</v>
      </c>
      <c r="Q97" s="4">
        <v>0</v>
      </c>
      <c r="R97" s="7">
        <v>44730</v>
      </c>
      <c r="S97" s="6">
        <v>44734</v>
      </c>
      <c r="T97" s="4" t="s">
        <v>34</v>
      </c>
      <c r="U97" s="4">
        <v>333</v>
      </c>
      <c r="V97" s="4">
        <v>0</v>
      </c>
      <c r="W97" s="4">
        <v>0</v>
      </c>
      <c r="X97" s="4" t="s">
        <v>460</v>
      </c>
      <c r="Y97" s="4" t="s">
        <v>42</v>
      </c>
    </row>
    <row r="98" s="4" customFormat="1" spans="1:25">
      <c r="A98" s="4" t="s">
        <v>457</v>
      </c>
      <c r="B98" s="4" t="s">
        <v>26</v>
      </c>
      <c r="C98" s="4" t="s">
        <v>113</v>
      </c>
      <c r="D98" s="4" t="s">
        <v>419</v>
      </c>
      <c r="E98" s="4" t="s">
        <v>458</v>
      </c>
      <c r="F98" s="6">
        <v>44730</v>
      </c>
      <c r="G98" s="6">
        <v>44731</v>
      </c>
      <c r="H98" s="4">
        <v>1</v>
      </c>
      <c r="I98" s="4">
        <v>1</v>
      </c>
      <c r="J98" s="4">
        <v>1</v>
      </c>
      <c r="K98" s="4" t="s">
        <v>30</v>
      </c>
      <c r="L98" s="4">
        <v>-333</v>
      </c>
      <c r="M98" s="4">
        <v>-333</v>
      </c>
      <c r="N98" s="4" t="s">
        <v>459</v>
      </c>
      <c r="O98" s="4" t="s">
        <v>32</v>
      </c>
      <c r="P98" s="4" t="s">
        <v>33</v>
      </c>
      <c r="Q98" s="4">
        <v>0</v>
      </c>
      <c r="R98" s="7">
        <v>44730</v>
      </c>
      <c r="S98" s="6">
        <v>44734</v>
      </c>
      <c r="T98" s="4" t="s">
        <v>34</v>
      </c>
      <c r="U98" s="4">
        <v>-333</v>
      </c>
      <c r="V98" s="4">
        <v>0</v>
      </c>
      <c r="W98" s="4">
        <v>0</v>
      </c>
      <c r="X98" s="4" t="s">
        <v>460</v>
      </c>
      <c r="Y98" s="4" t="s">
        <v>42</v>
      </c>
    </row>
    <row r="99" s="4" customFormat="1" spans="1:25">
      <c r="A99" s="4" t="s">
        <v>461</v>
      </c>
      <c r="B99" s="4" t="s">
        <v>26</v>
      </c>
      <c r="C99" s="4" t="s">
        <v>27</v>
      </c>
      <c r="D99" s="4" t="s">
        <v>401</v>
      </c>
      <c r="E99" s="4" t="s">
        <v>462</v>
      </c>
      <c r="F99" s="6">
        <v>44730</v>
      </c>
      <c r="G99" s="6">
        <v>44731</v>
      </c>
      <c r="H99" s="4">
        <v>1</v>
      </c>
      <c r="I99" s="4">
        <v>1</v>
      </c>
      <c r="J99" s="4">
        <v>1</v>
      </c>
      <c r="K99" s="4" t="s">
        <v>30</v>
      </c>
      <c r="L99" s="4">
        <v>500</v>
      </c>
      <c r="M99" s="4">
        <v>500</v>
      </c>
      <c r="N99" s="4" t="s">
        <v>463</v>
      </c>
      <c r="O99" s="4" t="s">
        <v>32</v>
      </c>
      <c r="P99" s="4" t="s">
        <v>33</v>
      </c>
      <c r="Q99" s="4">
        <v>0</v>
      </c>
      <c r="R99" s="7">
        <v>44730</v>
      </c>
      <c r="S99" s="6">
        <v>44734</v>
      </c>
      <c r="T99" s="4" t="s">
        <v>34</v>
      </c>
      <c r="U99" s="4">
        <v>500</v>
      </c>
      <c r="V99" s="4">
        <v>0</v>
      </c>
      <c r="W99" s="4">
        <v>0</v>
      </c>
      <c r="X99" s="4" t="s">
        <v>464</v>
      </c>
      <c r="Y99" s="4" t="s">
        <v>465</v>
      </c>
    </row>
    <row r="100" s="4" customFormat="1" spans="1:25">
      <c r="A100" s="4" t="s">
        <v>466</v>
      </c>
      <c r="B100" s="4" t="s">
        <v>26</v>
      </c>
      <c r="C100" s="4" t="s">
        <v>27</v>
      </c>
      <c r="D100" s="4" t="s">
        <v>401</v>
      </c>
      <c r="E100" s="4" t="s">
        <v>462</v>
      </c>
      <c r="F100" s="6">
        <v>44730</v>
      </c>
      <c r="G100" s="6">
        <v>44731</v>
      </c>
      <c r="H100" s="4">
        <v>1</v>
      </c>
      <c r="I100" s="4">
        <v>1</v>
      </c>
      <c r="J100" s="4">
        <v>1</v>
      </c>
      <c r="K100" s="4" t="s">
        <v>30</v>
      </c>
      <c r="L100" s="4">
        <v>500</v>
      </c>
      <c r="M100" s="4">
        <v>500</v>
      </c>
      <c r="N100" s="4" t="s">
        <v>467</v>
      </c>
      <c r="O100" s="4" t="s">
        <v>32</v>
      </c>
      <c r="P100" s="4" t="s">
        <v>33</v>
      </c>
      <c r="Q100" s="4">
        <v>0</v>
      </c>
      <c r="R100" s="7">
        <v>44730</v>
      </c>
      <c r="S100" s="6">
        <v>44734</v>
      </c>
      <c r="T100" s="4" t="s">
        <v>34</v>
      </c>
      <c r="U100" s="4">
        <v>500</v>
      </c>
      <c r="V100" s="4">
        <v>0</v>
      </c>
      <c r="W100" s="4">
        <v>0</v>
      </c>
      <c r="X100" s="4" t="s">
        <v>468</v>
      </c>
      <c r="Y100" s="4" t="s">
        <v>469</v>
      </c>
    </row>
    <row r="101" s="4" customFormat="1" spans="1:25">
      <c r="A101" s="4" t="s">
        <v>470</v>
      </c>
      <c r="B101" s="4" t="s">
        <v>26</v>
      </c>
      <c r="C101" s="4" t="s">
        <v>27</v>
      </c>
      <c r="D101" s="4" t="s">
        <v>471</v>
      </c>
      <c r="E101" s="4" t="s">
        <v>472</v>
      </c>
      <c r="F101" s="6">
        <v>44730</v>
      </c>
      <c r="G101" s="6">
        <v>44731</v>
      </c>
      <c r="H101" s="4">
        <v>1</v>
      </c>
      <c r="I101" s="4">
        <v>1</v>
      </c>
      <c r="J101" s="4">
        <v>1</v>
      </c>
      <c r="K101" s="4" t="s">
        <v>30</v>
      </c>
      <c r="L101" s="4">
        <v>313</v>
      </c>
      <c r="M101" s="4">
        <v>313</v>
      </c>
      <c r="N101" s="4" t="s">
        <v>473</v>
      </c>
      <c r="O101" s="4" t="s">
        <v>32</v>
      </c>
      <c r="P101" s="4" t="s">
        <v>33</v>
      </c>
      <c r="Q101" s="4">
        <v>0</v>
      </c>
      <c r="R101" s="7">
        <v>44730</v>
      </c>
      <c r="S101" s="6">
        <v>44734</v>
      </c>
      <c r="T101" s="4" t="s">
        <v>34</v>
      </c>
      <c r="U101" s="4">
        <v>313</v>
      </c>
      <c r="V101" s="4">
        <v>0</v>
      </c>
      <c r="W101" s="4">
        <v>0</v>
      </c>
      <c r="X101" s="4" t="s">
        <v>474</v>
      </c>
      <c r="Y101" s="4" t="s">
        <v>42</v>
      </c>
    </row>
    <row r="102" s="4" customFormat="1" spans="1:25">
      <c r="A102" s="4" t="s">
        <v>470</v>
      </c>
      <c r="B102" s="4" t="s">
        <v>26</v>
      </c>
      <c r="C102" s="4" t="s">
        <v>113</v>
      </c>
      <c r="D102" s="4" t="s">
        <v>471</v>
      </c>
      <c r="E102" s="4" t="s">
        <v>472</v>
      </c>
      <c r="F102" s="6">
        <v>44730</v>
      </c>
      <c r="G102" s="6">
        <v>44731</v>
      </c>
      <c r="H102" s="4">
        <v>1</v>
      </c>
      <c r="I102" s="4">
        <v>1</v>
      </c>
      <c r="J102" s="4">
        <v>1</v>
      </c>
      <c r="K102" s="4" t="s">
        <v>30</v>
      </c>
      <c r="L102" s="4">
        <v>-313</v>
      </c>
      <c r="M102" s="4">
        <v>-313</v>
      </c>
      <c r="N102" s="4" t="s">
        <v>473</v>
      </c>
      <c r="O102" s="4" t="s">
        <v>32</v>
      </c>
      <c r="P102" s="4" t="s">
        <v>33</v>
      </c>
      <c r="Q102" s="4">
        <v>0</v>
      </c>
      <c r="R102" s="7">
        <v>44730</v>
      </c>
      <c r="S102" s="6">
        <v>44734</v>
      </c>
      <c r="T102" s="4" t="s">
        <v>34</v>
      </c>
      <c r="U102" s="4">
        <v>-313</v>
      </c>
      <c r="V102" s="4">
        <v>0</v>
      </c>
      <c r="W102" s="4">
        <v>0</v>
      </c>
      <c r="X102" s="4" t="s">
        <v>474</v>
      </c>
      <c r="Y102" s="4" t="s">
        <v>42</v>
      </c>
    </row>
    <row r="103" s="4" customFormat="1" spans="1:25">
      <c r="A103" s="4" t="s">
        <v>475</v>
      </c>
      <c r="B103" s="4" t="s">
        <v>26</v>
      </c>
      <c r="C103" s="4" t="s">
        <v>27</v>
      </c>
      <c r="D103" s="4" t="s">
        <v>102</v>
      </c>
      <c r="E103" s="4" t="s">
        <v>103</v>
      </c>
      <c r="F103" s="6">
        <v>44730</v>
      </c>
      <c r="G103" s="6">
        <v>44731</v>
      </c>
      <c r="H103" s="4">
        <v>1</v>
      </c>
      <c r="I103" s="4">
        <v>1</v>
      </c>
      <c r="J103" s="4">
        <v>1</v>
      </c>
      <c r="K103" s="4" t="s">
        <v>30</v>
      </c>
      <c r="L103" s="4">
        <v>186</v>
      </c>
      <c r="M103" s="4">
        <v>186</v>
      </c>
      <c r="N103" s="4" t="s">
        <v>476</v>
      </c>
      <c r="O103" s="4" t="s">
        <v>32</v>
      </c>
      <c r="P103" s="4" t="s">
        <v>33</v>
      </c>
      <c r="Q103" s="4">
        <v>0</v>
      </c>
      <c r="R103" s="7">
        <v>44730</v>
      </c>
      <c r="S103" s="6">
        <v>44734</v>
      </c>
      <c r="T103" s="4" t="s">
        <v>34</v>
      </c>
      <c r="U103" s="4">
        <v>186</v>
      </c>
      <c r="V103" s="4">
        <v>0</v>
      </c>
      <c r="W103" s="4">
        <v>0</v>
      </c>
      <c r="X103" s="4" t="s">
        <v>477</v>
      </c>
      <c r="Y103" s="4" t="s">
        <v>478</v>
      </c>
    </row>
    <row r="104" s="4" customFormat="1" spans="1:25">
      <c r="A104" s="4" t="s">
        <v>479</v>
      </c>
      <c r="B104" s="4" t="s">
        <v>26</v>
      </c>
      <c r="C104" s="4" t="s">
        <v>27</v>
      </c>
      <c r="D104" s="4" t="s">
        <v>480</v>
      </c>
      <c r="E104" s="4" t="s">
        <v>481</v>
      </c>
      <c r="F104" s="6">
        <v>44730</v>
      </c>
      <c r="G104" s="6">
        <v>44731</v>
      </c>
      <c r="H104" s="4">
        <v>1</v>
      </c>
      <c r="I104" s="4">
        <v>1</v>
      </c>
      <c r="J104" s="4">
        <v>1</v>
      </c>
      <c r="K104" s="4" t="s">
        <v>30</v>
      </c>
      <c r="L104" s="4">
        <v>939</v>
      </c>
      <c r="M104" s="4">
        <v>939</v>
      </c>
      <c r="N104" s="4" t="s">
        <v>482</v>
      </c>
      <c r="O104" s="4" t="s">
        <v>32</v>
      </c>
      <c r="P104" s="4" t="s">
        <v>33</v>
      </c>
      <c r="Q104" s="4">
        <v>0</v>
      </c>
      <c r="R104" s="7">
        <v>44730</v>
      </c>
      <c r="S104" s="6">
        <v>44734</v>
      </c>
      <c r="T104" s="4" t="s">
        <v>34</v>
      </c>
      <c r="U104" s="4">
        <v>939</v>
      </c>
      <c r="V104" s="4">
        <v>0</v>
      </c>
      <c r="W104" s="4">
        <v>0</v>
      </c>
      <c r="X104" s="4" t="s">
        <v>483</v>
      </c>
      <c r="Y104" s="4" t="s">
        <v>484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0"/>
  <sheetViews>
    <sheetView tabSelected="1" workbookViewId="0">
      <selection activeCell="Q95" sqref="Q9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485</v>
      </c>
    </row>
    <row r="2" s="4" customFormat="1" hidden="1" spans="1:9">
      <c r="A2" s="5">
        <v>17915098027</v>
      </c>
      <c r="B2" s="6">
        <v>44729</v>
      </c>
      <c r="C2" s="6">
        <v>44731</v>
      </c>
      <c r="D2" s="4">
        <v>3000</v>
      </c>
      <c r="E2" s="4" t="str">
        <f>VLOOKUP(A2,HOP!A:L,12,0)</f>
        <v>3000.00</v>
      </c>
      <c r="F2" s="4" t="str">
        <f>VLOOKUP(A2,HOP!A:C,3,0)</f>
        <v>2545840</v>
      </c>
      <c r="G2" s="4">
        <f>D2-E2</f>
        <v>0</v>
      </c>
      <c r="H2" s="4" t="str">
        <f>$H$1&amp;F2</f>
        <v>，2545840</v>
      </c>
      <c r="I2" s="4" t="str">
        <f>VLOOKUP(A2,HOP!A:U,21,0)</f>
        <v>直采</v>
      </c>
    </row>
    <row r="3" s="4" customFormat="1" hidden="1" spans="1:9">
      <c r="A3" s="5">
        <v>17936426774</v>
      </c>
      <c r="B3" s="6">
        <v>44727</v>
      </c>
      <c r="C3" s="6">
        <v>44731</v>
      </c>
      <c r="D3" s="4">
        <v>2776</v>
      </c>
      <c r="E3" s="4" t="str">
        <f>VLOOKUP(A3,HOP!A:L,12,0)</f>
        <v>2776.00</v>
      </c>
      <c r="F3" s="4" t="str">
        <f>VLOOKUP(A3,HOP!A:C,3,0)</f>
        <v>2551813</v>
      </c>
      <c r="G3" s="4">
        <f t="shared" ref="G3:G34" si="0">D3-E3</f>
        <v>0</v>
      </c>
      <c r="H3" s="4" t="str">
        <f t="shared" ref="H3:H34" si="1">$H$1&amp;F3</f>
        <v>，2551813</v>
      </c>
      <c r="I3" s="4" t="str">
        <f>VLOOKUP(A3,HOP!A:U,21,0)</f>
        <v>直采</v>
      </c>
    </row>
    <row r="4" s="4" customFormat="1" hidden="1" spans="1:9">
      <c r="A4" s="5">
        <v>17956610554</v>
      </c>
      <c r="B4" s="6">
        <v>44729</v>
      </c>
      <c r="C4" s="6">
        <v>44731</v>
      </c>
      <c r="D4" s="4">
        <v>788</v>
      </c>
      <c r="E4" s="4" t="str">
        <f>VLOOKUP(A4,HOP!A:L,12,0)</f>
        <v>788.00</v>
      </c>
      <c r="F4" s="4" t="str">
        <f>VLOOKUP(A4,HOP!A:C,3,0)</f>
        <v>2556209</v>
      </c>
      <c r="G4" s="4">
        <f t="shared" si="0"/>
        <v>0</v>
      </c>
      <c r="H4" s="4" t="str">
        <f t="shared" si="1"/>
        <v>，2556209</v>
      </c>
      <c r="I4" s="4" t="str">
        <f>VLOOKUP(A4,HOP!A:U,21,0)</f>
        <v>直采</v>
      </c>
    </row>
    <row r="5" s="4" customFormat="1" hidden="1" spans="1:9">
      <c r="A5" s="5">
        <v>17968740555</v>
      </c>
      <c r="B5" s="6">
        <v>44730</v>
      </c>
      <c r="C5" s="6">
        <v>44731</v>
      </c>
      <c r="D5" s="4">
        <v>850</v>
      </c>
      <c r="E5" s="4" t="str">
        <f>VLOOKUP(A5,HOP!A:L,12,0)</f>
        <v>850.00</v>
      </c>
      <c r="F5" s="4" t="str">
        <f>VLOOKUP(A5,HOP!A:C,3,0)</f>
        <v>2558568</v>
      </c>
      <c r="G5" s="4">
        <f t="shared" si="0"/>
        <v>0</v>
      </c>
      <c r="H5" s="4" t="str">
        <f t="shared" si="1"/>
        <v>，2558568</v>
      </c>
      <c r="I5" s="4" t="str">
        <f>VLOOKUP(A5,HOP!A:U,21,0)</f>
        <v>直采</v>
      </c>
    </row>
    <row r="6" s="4" customFormat="1" hidden="1" spans="1:9">
      <c r="A6" s="5">
        <v>17971961743</v>
      </c>
      <c r="B6" s="6">
        <v>44728</v>
      </c>
      <c r="C6" s="6">
        <v>44731</v>
      </c>
      <c r="D6" s="4">
        <v>1041</v>
      </c>
      <c r="E6" s="4" t="str">
        <f>VLOOKUP(A6,HOP!A:L,12,0)</f>
        <v>1041.00</v>
      </c>
      <c r="F6" s="4" t="str">
        <f>VLOOKUP(A6,HOP!A:C,3,0)</f>
        <v>2559142</v>
      </c>
      <c r="G6" s="4">
        <f t="shared" si="0"/>
        <v>0</v>
      </c>
      <c r="H6" s="4" t="str">
        <f t="shared" si="1"/>
        <v>，2559142</v>
      </c>
      <c r="I6" s="4" t="str">
        <f>VLOOKUP(A6,HOP!A:U,21,0)</f>
        <v>直采</v>
      </c>
    </row>
    <row r="7" s="4" customFormat="1" hidden="1" spans="1:9">
      <c r="A7" s="5">
        <v>17993533702</v>
      </c>
      <c r="B7" s="6">
        <v>44729</v>
      </c>
      <c r="C7" s="6">
        <v>44731</v>
      </c>
      <c r="D7" s="4">
        <v>470</v>
      </c>
      <c r="E7" s="4" t="str">
        <f>VLOOKUP(A7,HOP!A:L,12,0)</f>
        <v>470.00</v>
      </c>
      <c r="F7" s="4" t="str">
        <f>VLOOKUP(A7,HOP!A:C,3,0)</f>
        <v>2563840</v>
      </c>
      <c r="G7" s="4">
        <f t="shared" si="0"/>
        <v>0</v>
      </c>
      <c r="H7" s="4" t="str">
        <f t="shared" si="1"/>
        <v>，2563840</v>
      </c>
      <c r="I7" s="4" t="str">
        <f>VLOOKUP(A7,HOP!A:U,21,0)</f>
        <v>直采</v>
      </c>
    </row>
    <row r="8" s="4" customFormat="1" hidden="1" spans="1:9">
      <c r="A8" s="5">
        <v>18020120792</v>
      </c>
      <c r="B8" s="6">
        <v>44729</v>
      </c>
      <c r="C8" s="6">
        <v>44731</v>
      </c>
      <c r="D8" s="4">
        <v>1264</v>
      </c>
      <c r="E8" s="4" t="str">
        <f>VLOOKUP(A8,HOP!A:L,12,0)</f>
        <v>1264.00</v>
      </c>
      <c r="F8" s="4" t="str">
        <f>VLOOKUP(A8,HOP!A:C,3,0)</f>
        <v>2568651</v>
      </c>
      <c r="G8" s="4">
        <f t="shared" si="0"/>
        <v>0</v>
      </c>
      <c r="H8" s="4" t="str">
        <f t="shared" si="1"/>
        <v>，2568651</v>
      </c>
      <c r="I8" s="4" t="str">
        <f>VLOOKUP(A8,HOP!A:U,21,0)</f>
        <v>直采</v>
      </c>
    </row>
    <row r="9" s="4" customFormat="1" hidden="1" spans="1:9">
      <c r="A9" s="5">
        <v>18026766045</v>
      </c>
      <c r="B9" s="6">
        <v>44729</v>
      </c>
      <c r="C9" s="6">
        <v>44731</v>
      </c>
      <c r="D9" s="4">
        <v>484</v>
      </c>
      <c r="E9" s="4" t="str">
        <f>VLOOKUP(A9,HOP!A:L,12,0)</f>
        <v>484.00</v>
      </c>
      <c r="F9" s="4" t="str">
        <f>VLOOKUP(A9,HOP!A:C,3,0)</f>
        <v>2570758</v>
      </c>
      <c r="G9" s="4">
        <f t="shared" si="0"/>
        <v>0</v>
      </c>
      <c r="H9" s="4" t="str">
        <f t="shared" si="1"/>
        <v>，2570758</v>
      </c>
      <c r="I9" s="4" t="str">
        <f>VLOOKUP(A9,HOP!A:U,21,0)</f>
        <v>直采</v>
      </c>
    </row>
    <row r="10" s="4" customFormat="1" spans="1:17">
      <c r="A10" s="5">
        <v>18026985735</v>
      </c>
      <c r="B10" s="6">
        <v>44730</v>
      </c>
      <c r="C10" s="6">
        <v>44731</v>
      </c>
      <c r="D10" s="4">
        <v>270.12</v>
      </c>
      <c r="E10" s="4" t="e">
        <f>VLOOKUP(A10,HOP!A:L,12,0)</f>
        <v>#N/A</v>
      </c>
      <c r="F10" s="4">
        <v>2542013</v>
      </c>
      <c r="G10" s="4" t="e">
        <f t="shared" si="0"/>
        <v>#N/A</v>
      </c>
      <c r="H10" s="4" t="str">
        <f t="shared" si="1"/>
        <v>，2542013</v>
      </c>
      <c r="I10" s="4" t="e">
        <f>VLOOKUP(A10,HOP!A:U,21,0)</f>
        <v>#N/A</v>
      </c>
      <c r="J10" s="4" t="s">
        <v>486</v>
      </c>
      <c r="Q10" s="4" t="s">
        <v>487</v>
      </c>
    </row>
    <row r="11" s="4" customFormat="1" hidden="1" spans="1:9">
      <c r="A11" s="5">
        <v>18032208956</v>
      </c>
      <c r="B11" s="6">
        <v>44730</v>
      </c>
      <c r="C11" s="6">
        <v>44731</v>
      </c>
      <c r="D11" s="4">
        <v>1104</v>
      </c>
      <c r="E11" s="4" t="str">
        <f>VLOOKUP(A11,HOP!A:L,12,0)</f>
        <v>1104.00</v>
      </c>
      <c r="F11" s="4" t="str">
        <f>VLOOKUP(A11,HOP!A:C,3,0)</f>
        <v>2572030</v>
      </c>
      <c r="G11" s="4">
        <f t="shared" si="0"/>
        <v>0</v>
      </c>
      <c r="H11" s="4" t="str">
        <f t="shared" si="1"/>
        <v>，2572030</v>
      </c>
      <c r="I11" s="4" t="str">
        <f>VLOOKUP(A11,HOP!A:U,21,0)</f>
        <v>直采</v>
      </c>
    </row>
    <row r="12" s="4" customFormat="1" hidden="1" spans="1:9">
      <c r="A12" s="5">
        <v>18035803983</v>
      </c>
      <c r="B12" s="6">
        <v>44730</v>
      </c>
      <c r="C12" s="6">
        <v>44731</v>
      </c>
      <c r="D12" s="4">
        <v>1480</v>
      </c>
      <c r="E12" s="4" t="str">
        <f>VLOOKUP(A12,HOP!A:L,12,0)</f>
        <v>1480.00</v>
      </c>
      <c r="F12" s="4" t="str">
        <f>VLOOKUP(A12,HOP!A:C,3,0)</f>
        <v>2573029</v>
      </c>
      <c r="G12" s="4">
        <f t="shared" si="0"/>
        <v>0</v>
      </c>
      <c r="H12" s="4" t="str">
        <f t="shared" si="1"/>
        <v>，2573029</v>
      </c>
      <c r="I12" s="4" t="str">
        <f>VLOOKUP(A12,HOP!A:U,21,0)</f>
        <v>直采</v>
      </c>
    </row>
    <row r="13" s="4" customFormat="1" hidden="1" spans="1:9">
      <c r="A13" s="5">
        <v>18038172194</v>
      </c>
      <c r="B13" s="6">
        <v>44729</v>
      </c>
      <c r="C13" s="6">
        <v>44731</v>
      </c>
      <c r="D13" s="4">
        <v>2140</v>
      </c>
      <c r="E13" s="4" t="str">
        <f>VLOOKUP(A13,HOP!A:L,12,0)</f>
        <v>2140.00</v>
      </c>
      <c r="F13" s="4" t="str">
        <f>VLOOKUP(A13,HOP!A:C,3,0)</f>
        <v>2573587</v>
      </c>
      <c r="G13" s="4">
        <f t="shared" si="0"/>
        <v>0</v>
      </c>
      <c r="H13" s="4" t="str">
        <f t="shared" si="1"/>
        <v>，2573587</v>
      </c>
      <c r="I13" s="4" t="str">
        <f>VLOOKUP(A13,HOP!A:U,21,0)</f>
        <v>直采</v>
      </c>
    </row>
    <row r="14" s="4" customFormat="1" hidden="1" spans="1:9">
      <c r="A14" s="5">
        <v>18038650640</v>
      </c>
      <c r="B14" s="6">
        <v>44729</v>
      </c>
      <c r="C14" s="6">
        <v>44731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18040782218</v>
      </c>
      <c r="B15" s="6">
        <v>44730</v>
      </c>
      <c r="C15" s="6">
        <v>44731</v>
      </c>
      <c r="D15" s="4">
        <v>157</v>
      </c>
      <c r="E15" s="4" t="str">
        <f>VLOOKUP(A15,HOP!A:L,12,0)</f>
        <v>157.00</v>
      </c>
      <c r="F15" s="4" t="str">
        <f>VLOOKUP(A15,HOP!A:C,3,0)</f>
        <v>2574257</v>
      </c>
      <c r="G15" s="4">
        <f t="shared" si="0"/>
        <v>0</v>
      </c>
      <c r="H15" s="4" t="str">
        <f t="shared" si="1"/>
        <v>，2574257</v>
      </c>
      <c r="I15" s="4" t="str">
        <f>VLOOKUP(A15,HOP!A:U,21,0)</f>
        <v>直采</v>
      </c>
    </row>
    <row r="16" s="4" customFormat="1" hidden="1" spans="1:9">
      <c r="A16" s="5">
        <v>18041374255</v>
      </c>
      <c r="B16" s="6">
        <v>44729</v>
      </c>
      <c r="C16" s="6">
        <v>44731</v>
      </c>
      <c r="D16" s="4">
        <v>880</v>
      </c>
      <c r="E16" s="4" t="str">
        <f>VLOOKUP(A16,HOP!A:L,12,0)</f>
        <v>880.00</v>
      </c>
      <c r="F16" s="4" t="str">
        <f>VLOOKUP(A16,HOP!A:C,3,0)</f>
        <v>2574410</v>
      </c>
      <c r="G16" s="4">
        <f t="shared" si="0"/>
        <v>0</v>
      </c>
      <c r="H16" s="4" t="str">
        <f t="shared" si="1"/>
        <v>，2574410</v>
      </c>
      <c r="I16" s="4" t="str">
        <f>VLOOKUP(A16,HOP!A:U,21,0)</f>
        <v>直采</v>
      </c>
    </row>
    <row r="17" s="4" customFormat="1" hidden="1" spans="1:9">
      <c r="A17" s="5">
        <v>18044447069</v>
      </c>
      <c r="B17" s="6">
        <v>44729</v>
      </c>
      <c r="C17" s="6">
        <v>44731</v>
      </c>
      <c r="D17" s="4">
        <v>2720</v>
      </c>
      <c r="E17" s="4" t="str">
        <f>VLOOKUP(A17,HOP!A:L,12,0)</f>
        <v>2720.00</v>
      </c>
      <c r="F17" s="4" t="str">
        <f>VLOOKUP(A17,HOP!A:C,3,0)</f>
        <v>2575203</v>
      </c>
      <c r="G17" s="4">
        <f t="shared" si="0"/>
        <v>0</v>
      </c>
      <c r="H17" s="4" t="str">
        <f t="shared" si="1"/>
        <v>，2575203</v>
      </c>
      <c r="I17" s="4" t="str">
        <f>VLOOKUP(A17,HOP!A:U,21,0)</f>
        <v>直采</v>
      </c>
    </row>
    <row r="18" s="4" customFormat="1" hidden="1" spans="1:9">
      <c r="A18" s="5">
        <v>18046932017</v>
      </c>
      <c r="B18" s="6">
        <v>44729</v>
      </c>
      <c r="C18" s="6">
        <v>44731</v>
      </c>
      <c r="D18" s="4">
        <v>1640</v>
      </c>
      <c r="E18" s="4" t="str">
        <f>VLOOKUP(A18,HOP!A:L,12,0)</f>
        <v>1640.00</v>
      </c>
      <c r="F18" s="4" t="str">
        <f>VLOOKUP(A18,HOP!A:C,3,0)</f>
        <v>2575574</v>
      </c>
      <c r="G18" s="4">
        <f t="shared" si="0"/>
        <v>0</v>
      </c>
      <c r="H18" s="4" t="str">
        <f t="shared" si="1"/>
        <v>，2575574</v>
      </c>
      <c r="I18" s="4" t="str">
        <f>VLOOKUP(A18,HOP!A:U,21,0)</f>
        <v>直采</v>
      </c>
    </row>
    <row r="19" s="4" customFormat="1" hidden="1" spans="1:9">
      <c r="A19" s="5">
        <v>18050011553</v>
      </c>
      <c r="B19" s="6">
        <v>44730</v>
      </c>
      <c r="C19" s="6">
        <v>44731</v>
      </c>
      <c r="D19" s="4">
        <v>1008</v>
      </c>
      <c r="E19" s="4" t="str">
        <f>VLOOKUP(A19,HOP!A:L,12,0)</f>
        <v>1008.00</v>
      </c>
      <c r="F19" s="4" t="str">
        <f>VLOOKUP(A19,HOP!A:C,3,0)</f>
        <v>2576220</v>
      </c>
      <c r="G19" s="4">
        <f t="shared" si="0"/>
        <v>0</v>
      </c>
      <c r="H19" s="4" t="str">
        <f t="shared" si="1"/>
        <v>，2576220</v>
      </c>
      <c r="I19" s="4" t="str">
        <f>VLOOKUP(A19,HOP!A:U,21,0)</f>
        <v>直采</v>
      </c>
    </row>
    <row r="20" s="4" customFormat="1" hidden="1" spans="1:9">
      <c r="A20" s="5">
        <v>18053198839</v>
      </c>
      <c r="B20" s="6">
        <v>44730</v>
      </c>
      <c r="C20" s="6">
        <v>44731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18056985098</v>
      </c>
      <c r="B21" s="6">
        <v>44729</v>
      </c>
      <c r="C21" s="6">
        <v>44731</v>
      </c>
      <c r="D21" s="4">
        <v>2250</v>
      </c>
      <c r="E21" s="4" t="str">
        <f>VLOOKUP(A21,HOP!A:L,12,0)</f>
        <v>2250.00</v>
      </c>
      <c r="F21" s="4" t="str">
        <f>VLOOKUP(A21,HOP!A:C,3,0)</f>
        <v>2577502</v>
      </c>
      <c r="G21" s="4">
        <f t="shared" si="0"/>
        <v>0</v>
      </c>
      <c r="H21" s="4" t="str">
        <f t="shared" si="1"/>
        <v>，2577502</v>
      </c>
      <c r="I21" s="4" t="str">
        <f>VLOOKUP(A21,HOP!A:U,21,0)</f>
        <v>直采</v>
      </c>
    </row>
    <row r="22" s="4" customFormat="1" hidden="1" spans="1:9">
      <c r="A22" s="5">
        <v>18058751396</v>
      </c>
      <c r="B22" s="6">
        <v>44729</v>
      </c>
      <c r="C22" s="6">
        <v>44731</v>
      </c>
      <c r="D22" s="4">
        <v>826</v>
      </c>
      <c r="E22" s="4" t="str">
        <f>VLOOKUP(A22,HOP!A:L,12,0)</f>
        <v>826.00</v>
      </c>
      <c r="F22" s="4" t="str">
        <f>VLOOKUP(A22,HOP!A:C,3,0)</f>
        <v>2577705</v>
      </c>
      <c r="G22" s="4">
        <f t="shared" si="0"/>
        <v>0</v>
      </c>
      <c r="H22" s="4" t="str">
        <f t="shared" si="1"/>
        <v>，2577705</v>
      </c>
      <c r="I22" s="4" t="str">
        <f>VLOOKUP(A22,HOP!A:U,21,0)</f>
        <v>直采</v>
      </c>
    </row>
    <row r="23" s="4" customFormat="1" hidden="1" spans="1:9">
      <c r="A23" s="5">
        <v>18060351760</v>
      </c>
      <c r="B23" s="6">
        <v>44730</v>
      </c>
      <c r="C23" s="6">
        <v>44731</v>
      </c>
      <c r="D23" s="4">
        <v>171</v>
      </c>
      <c r="E23" s="4" t="str">
        <f>VLOOKUP(A23,HOP!A:L,12,0)</f>
        <v>171.00</v>
      </c>
      <c r="F23" s="4" t="str">
        <f>VLOOKUP(A23,HOP!A:C,3,0)</f>
        <v>2578321</v>
      </c>
      <c r="G23" s="4">
        <f t="shared" si="0"/>
        <v>0</v>
      </c>
      <c r="H23" s="4" t="str">
        <f t="shared" si="1"/>
        <v>，2578321</v>
      </c>
      <c r="I23" s="4" t="str">
        <f>VLOOKUP(A23,HOP!A:U,21,0)</f>
        <v>直采</v>
      </c>
    </row>
    <row r="24" s="4" customFormat="1" hidden="1" spans="1:9">
      <c r="A24" s="5">
        <v>18062243851</v>
      </c>
      <c r="B24" s="6">
        <v>44730</v>
      </c>
      <c r="C24" s="6">
        <v>44731</v>
      </c>
      <c r="D24" s="4">
        <v>336</v>
      </c>
      <c r="E24" s="4" t="str">
        <f>VLOOKUP(A24,HOP!A:L,12,0)</f>
        <v>336.00</v>
      </c>
      <c r="F24" s="4" t="str">
        <f>VLOOKUP(A24,HOP!A:C,3,0)</f>
        <v>2578611</v>
      </c>
      <c r="G24" s="4">
        <f t="shared" si="0"/>
        <v>0</v>
      </c>
      <c r="H24" s="4" t="str">
        <f t="shared" si="1"/>
        <v>，2578611</v>
      </c>
      <c r="I24" s="4" t="str">
        <f>VLOOKUP(A24,HOP!A:U,21,0)</f>
        <v>直采</v>
      </c>
    </row>
    <row r="25" s="4" customFormat="1" hidden="1" spans="1:9">
      <c r="A25" s="5">
        <v>18068073569</v>
      </c>
      <c r="B25" s="6">
        <v>44729</v>
      </c>
      <c r="C25" s="6">
        <v>44731</v>
      </c>
      <c r="D25" s="4">
        <v>1459</v>
      </c>
      <c r="E25" s="4" t="str">
        <f>VLOOKUP(A25,HOP!A:L,12,0)</f>
        <v>1459.00</v>
      </c>
      <c r="F25" s="4" t="str">
        <f>VLOOKUP(A25,HOP!A:C,3,0)</f>
        <v>2579873</v>
      </c>
      <c r="G25" s="4">
        <f t="shared" si="0"/>
        <v>0</v>
      </c>
      <c r="H25" s="4" t="str">
        <f t="shared" si="1"/>
        <v>，2579873</v>
      </c>
      <c r="I25" s="4" t="str">
        <f>VLOOKUP(A25,HOP!A:U,21,0)</f>
        <v>直采</v>
      </c>
    </row>
    <row r="26" s="4" customFormat="1" hidden="1" spans="1:9">
      <c r="A26" s="5">
        <v>18068290842</v>
      </c>
      <c r="B26" s="6">
        <v>44730</v>
      </c>
      <c r="C26" s="6">
        <v>44731</v>
      </c>
      <c r="D26" s="4">
        <v>439</v>
      </c>
      <c r="E26" s="4" t="str">
        <f>VLOOKUP(A26,HOP!A:L,12,0)</f>
        <v>439.00</v>
      </c>
      <c r="F26" s="4" t="str">
        <f>VLOOKUP(A26,HOP!A:C,3,0)</f>
        <v>2579956</v>
      </c>
      <c r="G26" s="4">
        <f t="shared" si="0"/>
        <v>0</v>
      </c>
      <c r="H26" s="4" t="str">
        <f t="shared" si="1"/>
        <v>，2579956</v>
      </c>
      <c r="I26" s="4" t="str">
        <f>VLOOKUP(A26,HOP!A:U,21,0)</f>
        <v>直采</v>
      </c>
    </row>
    <row r="27" s="4" customFormat="1" hidden="1" spans="1:9">
      <c r="A27" s="5">
        <v>18069731652</v>
      </c>
      <c r="B27" s="6">
        <v>44729</v>
      </c>
      <c r="C27" s="6">
        <v>44731</v>
      </c>
      <c r="D27" s="4">
        <v>962</v>
      </c>
      <c r="E27" s="4" t="str">
        <f>VLOOKUP(A27,HOP!A:L,12,0)</f>
        <v>962.00</v>
      </c>
      <c r="F27" s="4" t="str">
        <f>VLOOKUP(A27,HOP!A:C,3,0)</f>
        <v>2580512</v>
      </c>
      <c r="G27" s="4">
        <f t="shared" si="0"/>
        <v>0</v>
      </c>
      <c r="H27" s="4" t="str">
        <f t="shared" si="1"/>
        <v>，2580512</v>
      </c>
      <c r="I27" s="4" t="str">
        <f>VLOOKUP(A27,HOP!A:U,21,0)</f>
        <v>直采</v>
      </c>
    </row>
    <row r="28" s="4" customFormat="1" hidden="1" spans="1:9">
      <c r="A28" s="5">
        <v>18072586788</v>
      </c>
      <c r="B28" s="6">
        <v>44730</v>
      </c>
      <c r="C28" s="6">
        <v>44731</v>
      </c>
      <c r="D28" s="4">
        <v>921</v>
      </c>
      <c r="E28" s="4" t="str">
        <f>VLOOKUP(A28,HOP!A:L,12,0)</f>
        <v>921.00</v>
      </c>
      <c r="F28" s="4" t="str">
        <f>VLOOKUP(A28,HOP!A:C,3,0)</f>
        <v>2580986</v>
      </c>
      <c r="G28" s="4">
        <f t="shared" si="0"/>
        <v>0</v>
      </c>
      <c r="H28" s="4" t="str">
        <f t="shared" si="1"/>
        <v>，2580986</v>
      </c>
      <c r="I28" s="4" t="str">
        <f>VLOOKUP(A28,HOP!A:U,21,0)</f>
        <v>直采</v>
      </c>
    </row>
    <row r="29" s="4" customFormat="1" hidden="1" spans="1:9">
      <c r="A29" s="5">
        <v>18073074162</v>
      </c>
      <c r="B29" s="6">
        <v>44729</v>
      </c>
      <c r="C29" s="6">
        <v>44731</v>
      </c>
      <c r="D29" s="4">
        <v>0</v>
      </c>
      <c r="E29" s="4" t="str">
        <f>VLOOKUP(A29,HOP!A:L,12,0)</f>
        <v>0.00</v>
      </c>
      <c r="F29" s="4" t="str">
        <f>VLOOKUP(A29,HOP!A:C,3,0)</f>
        <v>2581096</v>
      </c>
      <c r="G29" s="4">
        <f t="shared" si="0"/>
        <v>0</v>
      </c>
      <c r="H29" s="4" t="str">
        <f t="shared" si="1"/>
        <v>，2581096</v>
      </c>
      <c r="I29" s="4" t="str">
        <f>VLOOKUP(A29,HOP!A:U,21,0)</f>
        <v>直采</v>
      </c>
    </row>
    <row r="30" s="4" customFormat="1" hidden="1" spans="1:9">
      <c r="A30" s="5">
        <v>18073081005</v>
      </c>
      <c r="B30" s="6">
        <v>44729</v>
      </c>
      <c r="C30" s="6">
        <v>44731</v>
      </c>
      <c r="D30" s="4">
        <v>2250</v>
      </c>
      <c r="E30" s="4" t="str">
        <f>VLOOKUP(A30,HOP!A:L,12,0)</f>
        <v>2250.00</v>
      </c>
      <c r="F30" s="4" t="str">
        <f>VLOOKUP(A30,HOP!A:C,3,0)</f>
        <v>2581101</v>
      </c>
      <c r="G30" s="4">
        <f t="shared" si="0"/>
        <v>0</v>
      </c>
      <c r="H30" s="4" t="str">
        <f t="shared" si="1"/>
        <v>，2581101</v>
      </c>
      <c r="I30" s="4" t="str">
        <f>VLOOKUP(A30,HOP!A:U,21,0)</f>
        <v>直采</v>
      </c>
    </row>
    <row r="31" s="4" customFormat="1" hidden="1" spans="1:9">
      <c r="A31" s="5">
        <v>18075712356</v>
      </c>
      <c r="B31" s="6">
        <v>44730</v>
      </c>
      <c r="C31" s="6">
        <v>44731</v>
      </c>
      <c r="D31" s="4">
        <v>427</v>
      </c>
      <c r="E31" s="4" t="str">
        <f>VLOOKUP(A31,HOP!A:L,12,0)</f>
        <v>427.00</v>
      </c>
      <c r="F31" s="4" t="str">
        <f>VLOOKUP(A31,HOP!A:C,3,0)</f>
        <v>2581349</v>
      </c>
      <c r="G31" s="4">
        <f t="shared" si="0"/>
        <v>0</v>
      </c>
      <c r="H31" s="4" t="str">
        <f t="shared" si="1"/>
        <v>，2581349</v>
      </c>
      <c r="I31" s="4" t="str">
        <f>VLOOKUP(A31,HOP!A:U,21,0)</f>
        <v>直采</v>
      </c>
    </row>
    <row r="32" s="4" customFormat="1" hidden="1" spans="1:9">
      <c r="A32" s="5">
        <v>18076468835</v>
      </c>
      <c r="B32" s="6">
        <v>44730</v>
      </c>
      <c r="C32" s="6">
        <v>44731</v>
      </c>
      <c r="D32" s="4">
        <v>336</v>
      </c>
      <c r="E32" s="4" t="str">
        <f>VLOOKUP(A32,HOP!A:L,12,0)</f>
        <v>336.00</v>
      </c>
      <c r="F32" s="4" t="str">
        <f>VLOOKUP(A32,HOP!A:C,3,0)</f>
        <v>2581551</v>
      </c>
      <c r="G32" s="4">
        <f t="shared" si="0"/>
        <v>0</v>
      </c>
      <c r="H32" s="4" t="str">
        <f t="shared" si="1"/>
        <v>，2581551</v>
      </c>
      <c r="I32" s="4" t="str">
        <f>VLOOKUP(A32,HOP!A:U,21,0)</f>
        <v>直采</v>
      </c>
    </row>
    <row r="33" s="4" customFormat="1" hidden="1" spans="1:9">
      <c r="A33" s="5">
        <v>18077226609</v>
      </c>
      <c r="B33" s="6">
        <v>44730</v>
      </c>
      <c r="C33" s="6">
        <v>44731</v>
      </c>
      <c r="D33" s="4">
        <v>336</v>
      </c>
      <c r="E33" s="4" t="str">
        <f>VLOOKUP(A33,HOP!A:L,12,0)</f>
        <v>336.00</v>
      </c>
      <c r="F33" s="4" t="str">
        <f>VLOOKUP(A33,HOP!A:C,3,0)</f>
        <v>2582010</v>
      </c>
      <c r="G33" s="4">
        <f t="shared" si="0"/>
        <v>0</v>
      </c>
      <c r="H33" s="4" t="str">
        <f t="shared" si="1"/>
        <v>，2582010</v>
      </c>
      <c r="I33" s="4" t="str">
        <f>VLOOKUP(A33,HOP!A:U,21,0)</f>
        <v>直采</v>
      </c>
    </row>
    <row r="34" s="4" customFormat="1" hidden="1" spans="1:9">
      <c r="A34" s="5">
        <v>18077282978</v>
      </c>
      <c r="B34" s="6">
        <v>44730</v>
      </c>
      <c r="C34" s="6">
        <v>44731</v>
      </c>
      <c r="D34" s="4">
        <v>336</v>
      </c>
      <c r="E34" s="4" t="str">
        <f>VLOOKUP(A34,HOP!A:L,12,0)</f>
        <v>336.00</v>
      </c>
      <c r="F34" s="4" t="str">
        <f>VLOOKUP(A34,HOP!A:C,3,0)</f>
        <v>2582068</v>
      </c>
      <c r="G34" s="4">
        <f t="shared" si="0"/>
        <v>0</v>
      </c>
      <c r="H34" s="4" t="str">
        <f t="shared" si="1"/>
        <v>，2582068</v>
      </c>
      <c r="I34" s="4" t="str">
        <f>VLOOKUP(A34,HOP!A:U,21,0)</f>
        <v>直采</v>
      </c>
    </row>
    <row r="35" s="4" customFormat="1" hidden="1" spans="1:9">
      <c r="A35" s="5">
        <v>18081145066</v>
      </c>
      <c r="B35" s="6">
        <v>44730</v>
      </c>
      <c r="C35" s="6">
        <v>44731</v>
      </c>
      <c r="D35" s="4">
        <v>435</v>
      </c>
      <c r="E35" s="4" t="str">
        <f>VLOOKUP(A35,HOP!A:L,12,0)</f>
        <v>435.00</v>
      </c>
      <c r="F35" s="4" t="str">
        <f>VLOOKUP(A35,HOP!A:C,3,0)</f>
        <v>2582910</v>
      </c>
      <c r="G35" s="4">
        <f t="shared" ref="G35:G66" si="2">D35-E35</f>
        <v>0</v>
      </c>
      <c r="H35" s="4" t="str">
        <f t="shared" ref="H35:H66" si="3">$H$1&amp;F35</f>
        <v>，2582910</v>
      </c>
      <c r="I35" s="4" t="str">
        <f>VLOOKUP(A35,HOP!A:U,21,0)</f>
        <v>直采</v>
      </c>
    </row>
    <row r="36" s="4" customFormat="1" hidden="1" spans="1:9">
      <c r="A36" s="5">
        <v>18084273860</v>
      </c>
      <c r="B36" s="6">
        <v>44730</v>
      </c>
      <c r="C36" s="6">
        <v>44731</v>
      </c>
      <c r="D36" s="4">
        <v>2000</v>
      </c>
      <c r="E36" s="4" t="str">
        <f>VLOOKUP(A36,HOP!A:L,12,0)</f>
        <v>2000.00</v>
      </c>
      <c r="F36" s="4" t="str">
        <f>VLOOKUP(A36,HOP!A:C,3,0)</f>
        <v>2583588</v>
      </c>
      <c r="G36" s="4">
        <f t="shared" si="2"/>
        <v>0</v>
      </c>
      <c r="H36" s="4" t="str">
        <f t="shared" si="3"/>
        <v>，2583588</v>
      </c>
      <c r="I36" s="4" t="str">
        <f>VLOOKUP(A36,HOP!A:U,21,0)</f>
        <v>直采</v>
      </c>
    </row>
    <row r="37" s="4" customFormat="1" hidden="1" spans="1:9">
      <c r="A37" s="5">
        <v>18086917073</v>
      </c>
      <c r="B37" s="6">
        <v>44729</v>
      </c>
      <c r="C37" s="6">
        <v>44731</v>
      </c>
      <c r="D37" s="4">
        <v>620</v>
      </c>
      <c r="E37" s="4" t="str">
        <f>VLOOKUP(A37,HOP!A:L,12,0)</f>
        <v>620.00</v>
      </c>
      <c r="F37" s="4" t="str">
        <f>VLOOKUP(A37,HOP!A:C,3,0)</f>
        <v>2584355</v>
      </c>
      <c r="G37" s="4">
        <f t="shared" si="2"/>
        <v>0</v>
      </c>
      <c r="H37" s="4" t="str">
        <f t="shared" si="3"/>
        <v>，2584355</v>
      </c>
      <c r="I37" s="4" t="str">
        <f>VLOOKUP(A37,HOP!A:U,21,0)</f>
        <v>直采</v>
      </c>
    </row>
    <row r="38" s="4" customFormat="1" hidden="1" spans="1:9">
      <c r="A38" s="5">
        <v>18088469223</v>
      </c>
      <c r="B38" s="6">
        <v>44730</v>
      </c>
      <c r="C38" s="6">
        <v>44731</v>
      </c>
      <c r="D38" s="4">
        <v>854</v>
      </c>
      <c r="E38" s="4" t="str">
        <f>VLOOKUP(A38,HOP!A:L,12,0)</f>
        <v>854.00</v>
      </c>
      <c r="F38" s="4" t="str">
        <f>VLOOKUP(A38,HOP!A:C,3,0)</f>
        <v>2584886</v>
      </c>
      <c r="G38" s="4">
        <f t="shared" si="2"/>
        <v>0</v>
      </c>
      <c r="H38" s="4" t="str">
        <f t="shared" si="3"/>
        <v>，2584886</v>
      </c>
      <c r="I38" s="4" t="str">
        <f>VLOOKUP(A38,HOP!A:U,21,0)</f>
        <v>直采</v>
      </c>
    </row>
    <row r="39" s="4" customFormat="1" hidden="1" spans="1:9">
      <c r="A39" s="5">
        <v>18089214471</v>
      </c>
      <c r="B39" s="6">
        <v>44729</v>
      </c>
      <c r="C39" s="6">
        <v>44731</v>
      </c>
      <c r="D39" s="4">
        <v>1708</v>
      </c>
      <c r="E39" s="4" t="str">
        <f>VLOOKUP(A39,HOP!A:L,12,0)</f>
        <v>1708.00</v>
      </c>
      <c r="F39" s="4" t="str">
        <f>VLOOKUP(A39,HOP!A:C,3,0)</f>
        <v>2585152</v>
      </c>
      <c r="G39" s="4">
        <f t="shared" si="2"/>
        <v>0</v>
      </c>
      <c r="H39" s="4" t="str">
        <f t="shared" si="3"/>
        <v>，2585152</v>
      </c>
      <c r="I39" s="4" t="str">
        <f>VLOOKUP(A39,HOP!A:U,21,0)</f>
        <v>直采</v>
      </c>
    </row>
    <row r="40" s="4" customFormat="1" hidden="1" spans="1:9">
      <c r="A40" s="5">
        <v>18097756787</v>
      </c>
      <c r="B40" s="6">
        <v>44729</v>
      </c>
      <c r="C40" s="6">
        <v>44731</v>
      </c>
      <c r="D40" s="4">
        <v>1600</v>
      </c>
      <c r="E40" s="4" t="str">
        <f>VLOOKUP(A40,HOP!A:L,12,0)</f>
        <v>1600.00</v>
      </c>
      <c r="F40" s="4" t="str">
        <f>VLOOKUP(A40,HOP!A:C,3,0)</f>
        <v>2586907</v>
      </c>
      <c r="G40" s="4">
        <f t="shared" si="2"/>
        <v>0</v>
      </c>
      <c r="H40" s="4" t="str">
        <f t="shared" si="3"/>
        <v>，2586907</v>
      </c>
      <c r="I40" s="4" t="str">
        <f>VLOOKUP(A40,HOP!A:U,21,0)</f>
        <v>直采</v>
      </c>
    </row>
    <row r="41" s="4" customFormat="1" hidden="1" spans="1:9">
      <c r="A41" s="5">
        <v>18098111417</v>
      </c>
      <c r="B41" s="6">
        <v>44729</v>
      </c>
      <c r="C41" s="6">
        <v>44731</v>
      </c>
      <c r="D41" s="4">
        <v>6028</v>
      </c>
      <c r="E41" s="4" t="str">
        <f>VLOOKUP(A41,HOP!A:L,12,0)</f>
        <v>6028.00</v>
      </c>
      <c r="F41" s="4" t="str">
        <f>VLOOKUP(A41,HOP!A:C,3,0)</f>
        <v>2587029</v>
      </c>
      <c r="G41" s="4">
        <f t="shared" si="2"/>
        <v>0</v>
      </c>
      <c r="H41" s="4" t="str">
        <f t="shared" si="3"/>
        <v>，2587029</v>
      </c>
      <c r="I41" s="4" t="str">
        <f>VLOOKUP(A41,HOP!A:U,21,0)</f>
        <v>直采</v>
      </c>
    </row>
    <row r="42" s="4" customFormat="1" hidden="1" spans="1:9">
      <c r="A42" s="5">
        <v>18098414529</v>
      </c>
      <c r="B42" s="6">
        <v>44730</v>
      </c>
      <c r="C42" s="6">
        <v>44731</v>
      </c>
      <c r="D42" s="4">
        <v>176</v>
      </c>
      <c r="E42" s="4" t="str">
        <f>VLOOKUP(A42,HOP!A:L,12,0)</f>
        <v>176.00</v>
      </c>
      <c r="F42" s="4" t="str">
        <f>VLOOKUP(A42,HOP!A:C,3,0)</f>
        <v>2587098</v>
      </c>
      <c r="G42" s="4">
        <f t="shared" si="2"/>
        <v>0</v>
      </c>
      <c r="H42" s="4" t="str">
        <f t="shared" si="3"/>
        <v>，2587098</v>
      </c>
      <c r="I42" s="4" t="str">
        <f>VLOOKUP(A42,HOP!A:U,21,0)</f>
        <v>直采</v>
      </c>
    </row>
    <row r="43" s="4" customFormat="1" hidden="1" spans="1:9">
      <c r="A43" s="5">
        <v>18103270792</v>
      </c>
      <c r="B43" s="6">
        <v>44730</v>
      </c>
      <c r="C43" s="6">
        <v>44731</v>
      </c>
      <c r="D43" s="4">
        <v>865</v>
      </c>
      <c r="E43" s="4" t="str">
        <f>VLOOKUP(A43,HOP!A:L,12,0)</f>
        <v>865.00</v>
      </c>
      <c r="F43" s="4" t="str">
        <f>VLOOKUP(A43,HOP!A:C,3,0)</f>
        <v>2587856</v>
      </c>
      <c r="G43" s="4">
        <f t="shared" si="2"/>
        <v>0</v>
      </c>
      <c r="H43" s="4" t="str">
        <f t="shared" si="3"/>
        <v>，2587856</v>
      </c>
      <c r="I43" s="4" t="str">
        <f>VLOOKUP(A43,HOP!A:U,21,0)</f>
        <v>直采</v>
      </c>
    </row>
    <row r="44" s="4" customFormat="1" hidden="1" spans="1:9">
      <c r="A44" s="5">
        <v>18103654233</v>
      </c>
      <c r="B44" s="6">
        <v>44729</v>
      </c>
      <c r="C44" s="6">
        <v>44731</v>
      </c>
      <c r="D44" s="4">
        <v>1660</v>
      </c>
      <c r="E44" s="4" t="str">
        <f>VLOOKUP(A44,HOP!A:L,12,0)</f>
        <v>1660.00</v>
      </c>
      <c r="F44" s="4" t="str">
        <f>VLOOKUP(A44,HOP!A:C,3,0)</f>
        <v>2587980</v>
      </c>
      <c r="G44" s="4">
        <f t="shared" si="2"/>
        <v>0</v>
      </c>
      <c r="H44" s="4" t="str">
        <f t="shared" si="3"/>
        <v>，2587980</v>
      </c>
      <c r="I44" s="4" t="str">
        <f>VLOOKUP(A44,HOP!A:U,21,0)</f>
        <v>直采</v>
      </c>
    </row>
    <row r="45" s="4" customFormat="1" hidden="1" spans="1:9">
      <c r="A45" s="5">
        <v>18104180779</v>
      </c>
      <c r="B45" s="6">
        <v>44727</v>
      </c>
      <c r="C45" s="6">
        <v>44731</v>
      </c>
      <c r="D45" s="4">
        <v>2633</v>
      </c>
      <c r="E45" s="4" t="str">
        <f>VLOOKUP(A45,HOP!A:L,12,0)</f>
        <v>2633.00</v>
      </c>
      <c r="F45" s="4" t="str">
        <f>VLOOKUP(A45,HOP!A:C,3,0)</f>
        <v>2588094</v>
      </c>
      <c r="G45" s="4">
        <f t="shared" si="2"/>
        <v>0</v>
      </c>
      <c r="H45" s="4" t="str">
        <f t="shared" si="3"/>
        <v>，2588094</v>
      </c>
      <c r="I45" s="4" t="str">
        <f>VLOOKUP(A45,HOP!A:U,21,0)</f>
        <v>直采</v>
      </c>
    </row>
    <row r="46" s="4" customFormat="1" hidden="1" spans="1:9">
      <c r="A46" s="5">
        <v>18104525358</v>
      </c>
      <c r="B46" s="6">
        <v>44730</v>
      </c>
      <c r="C46" s="6">
        <v>44731</v>
      </c>
      <c r="D46" s="4">
        <v>830</v>
      </c>
      <c r="E46" s="4" t="str">
        <f>VLOOKUP(A46,HOP!A:L,12,0)</f>
        <v>830.00</v>
      </c>
      <c r="F46" s="4" t="str">
        <f>VLOOKUP(A46,HOP!A:C,3,0)</f>
        <v>2588204</v>
      </c>
      <c r="G46" s="4">
        <f t="shared" si="2"/>
        <v>0</v>
      </c>
      <c r="H46" s="4" t="str">
        <f t="shared" si="3"/>
        <v>，2588204</v>
      </c>
      <c r="I46" s="4" t="str">
        <f>VLOOKUP(A46,HOP!A:U,21,0)</f>
        <v>直采</v>
      </c>
    </row>
    <row r="47" s="4" customFormat="1" hidden="1" spans="1:9">
      <c r="A47" s="5">
        <v>18104450793</v>
      </c>
      <c r="B47" s="6">
        <v>44729</v>
      </c>
      <c r="C47" s="6">
        <v>44731</v>
      </c>
      <c r="D47" s="4">
        <v>3135</v>
      </c>
      <c r="E47" s="4" t="str">
        <f>VLOOKUP(A47,HOP!A:L,12,0)</f>
        <v>3135.00</v>
      </c>
      <c r="F47" s="4" t="str">
        <f>VLOOKUP(A47,HOP!A:C,3,0)</f>
        <v>2588185</v>
      </c>
      <c r="G47" s="4">
        <f t="shared" si="2"/>
        <v>0</v>
      </c>
      <c r="H47" s="4" t="str">
        <f t="shared" si="3"/>
        <v>，2588185</v>
      </c>
      <c r="I47" s="4" t="str">
        <f>VLOOKUP(A47,HOP!A:U,21,0)</f>
        <v>直采</v>
      </c>
    </row>
    <row r="48" s="4" customFormat="1" hidden="1" spans="1:9">
      <c r="A48" s="5">
        <v>18113188400</v>
      </c>
      <c r="B48" s="6">
        <v>44729</v>
      </c>
      <c r="C48" s="6">
        <v>44731</v>
      </c>
      <c r="D48" s="4">
        <v>1560</v>
      </c>
      <c r="E48" s="4" t="str">
        <f>VLOOKUP(A48,HOP!A:L,12,0)</f>
        <v>1560.00</v>
      </c>
      <c r="F48" s="4" t="str">
        <f>VLOOKUP(A48,HOP!A:C,3,0)</f>
        <v>2589339</v>
      </c>
      <c r="G48" s="4">
        <f t="shared" si="2"/>
        <v>0</v>
      </c>
      <c r="H48" s="4" t="str">
        <f t="shared" si="3"/>
        <v>，2589339</v>
      </c>
      <c r="I48" s="4" t="str">
        <f>VLOOKUP(A48,HOP!A:U,21,0)</f>
        <v>直采</v>
      </c>
    </row>
    <row r="49" s="4" customFormat="1" hidden="1" spans="1:9">
      <c r="A49" s="5">
        <v>18113235224</v>
      </c>
      <c r="B49" s="6">
        <v>44730</v>
      </c>
      <c r="C49" s="6">
        <v>44731</v>
      </c>
      <c r="D49" s="4">
        <v>617</v>
      </c>
      <c r="E49" s="4" t="str">
        <f>VLOOKUP(A49,HOP!A:L,12,0)</f>
        <v>617.00</v>
      </c>
      <c r="F49" s="4" t="str">
        <f>VLOOKUP(A49,HOP!A:C,3,0)</f>
        <v>2589352</v>
      </c>
      <c r="G49" s="4">
        <f t="shared" si="2"/>
        <v>0</v>
      </c>
      <c r="H49" s="4" t="str">
        <f t="shared" si="3"/>
        <v>，2589352</v>
      </c>
      <c r="I49" s="4" t="str">
        <f>VLOOKUP(A49,HOP!A:U,21,0)</f>
        <v>直采</v>
      </c>
    </row>
    <row r="50" s="4" customFormat="1" hidden="1" spans="1:9">
      <c r="A50" s="5">
        <v>18113546771</v>
      </c>
      <c r="B50" s="6">
        <v>44729</v>
      </c>
      <c r="C50" s="6">
        <v>44731</v>
      </c>
      <c r="D50" s="4">
        <v>2270</v>
      </c>
      <c r="E50" s="4" t="str">
        <f>VLOOKUP(A50,HOP!A:L,12,0)</f>
        <v>2270.00</v>
      </c>
      <c r="F50" s="4" t="str">
        <f>VLOOKUP(A50,HOP!A:C,3,0)</f>
        <v>2589445</v>
      </c>
      <c r="G50" s="4">
        <f t="shared" si="2"/>
        <v>0</v>
      </c>
      <c r="H50" s="4" t="str">
        <f t="shared" si="3"/>
        <v>，2589445</v>
      </c>
      <c r="I50" s="4" t="str">
        <f>VLOOKUP(A50,HOP!A:U,21,0)</f>
        <v>直采</v>
      </c>
    </row>
    <row r="51" s="4" customFormat="1" hidden="1" spans="1:9">
      <c r="A51" s="5">
        <v>18113928658</v>
      </c>
      <c r="B51" s="6">
        <v>44729</v>
      </c>
      <c r="C51" s="6">
        <v>44731</v>
      </c>
      <c r="D51" s="4">
        <v>8200</v>
      </c>
      <c r="E51" s="4" t="str">
        <f>VLOOKUP(A51,HOP!A:L,12,0)</f>
        <v>8200.00</v>
      </c>
      <c r="F51" s="4" t="str">
        <f>VLOOKUP(A51,HOP!A:C,3,0)</f>
        <v>2589543</v>
      </c>
      <c r="G51" s="4">
        <f t="shared" si="2"/>
        <v>0</v>
      </c>
      <c r="H51" s="4" t="str">
        <f t="shared" si="3"/>
        <v>，2589543</v>
      </c>
      <c r="I51" s="4" t="str">
        <f>VLOOKUP(A51,HOP!A:U,21,0)</f>
        <v>直采</v>
      </c>
    </row>
    <row r="52" s="4" customFormat="1" hidden="1" spans="1:9">
      <c r="A52" s="5">
        <v>18113970904</v>
      </c>
      <c r="B52" s="6">
        <v>44730</v>
      </c>
      <c r="C52" s="6">
        <v>44731</v>
      </c>
      <c r="D52" s="4">
        <v>720</v>
      </c>
      <c r="E52" s="4" t="str">
        <f>VLOOKUP(A52,HOP!A:L,12,0)</f>
        <v>720.00</v>
      </c>
      <c r="F52" s="4" t="str">
        <f>VLOOKUP(A52,HOP!A:C,3,0)</f>
        <v>2589555</v>
      </c>
      <c r="G52" s="4">
        <f t="shared" si="2"/>
        <v>0</v>
      </c>
      <c r="H52" s="4" t="str">
        <f t="shared" si="3"/>
        <v>，2589555</v>
      </c>
      <c r="I52" s="4" t="str">
        <f>VLOOKUP(A52,HOP!A:U,21,0)</f>
        <v>直采</v>
      </c>
    </row>
    <row r="53" s="4" customFormat="1" hidden="1" spans="1:9">
      <c r="A53" s="5">
        <v>18119004081</v>
      </c>
      <c r="B53" s="6">
        <v>44727</v>
      </c>
      <c r="C53" s="6">
        <v>44731</v>
      </c>
      <c r="D53" s="4">
        <v>2200</v>
      </c>
      <c r="E53" s="4" t="str">
        <f>VLOOKUP(A53,HOP!A:L,12,0)</f>
        <v>2200.00</v>
      </c>
      <c r="F53" s="4" t="str">
        <f>VLOOKUP(A53,HOP!A:C,3,0)</f>
        <v>2590351</v>
      </c>
      <c r="G53" s="4">
        <f t="shared" si="2"/>
        <v>0</v>
      </c>
      <c r="H53" s="4" t="str">
        <f t="shared" si="3"/>
        <v>，2590351</v>
      </c>
      <c r="I53" s="4" t="str">
        <f>VLOOKUP(A53,HOP!A:U,21,0)</f>
        <v>直采</v>
      </c>
    </row>
    <row r="54" s="4" customFormat="1" hidden="1" spans="1:9">
      <c r="A54" s="5">
        <v>18120066091</v>
      </c>
      <c r="B54" s="6">
        <v>44728</v>
      </c>
      <c r="C54" s="6">
        <v>44731</v>
      </c>
      <c r="D54" s="4">
        <v>2148</v>
      </c>
      <c r="E54" s="4" t="str">
        <f>VLOOKUP(A54,HOP!A:L,12,0)</f>
        <v>2148.00</v>
      </c>
      <c r="F54" s="4" t="str">
        <f>VLOOKUP(A54,HOP!A:C,3,0)</f>
        <v>2590639</v>
      </c>
      <c r="G54" s="4">
        <f t="shared" si="2"/>
        <v>0</v>
      </c>
      <c r="H54" s="4" t="str">
        <f t="shared" si="3"/>
        <v>，2590639</v>
      </c>
      <c r="I54" s="4" t="str">
        <f>VLOOKUP(A54,HOP!A:U,21,0)</f>
        <v>直采</v>
      </c>
    </row>
    <row r="55" s="4" customFormat="1" hidden="1" spans="1:9">
      <c r="A55" s="5">
        <v>18120757361</v>
      </c>
      <c r="B55" s="6">
        <v>44729</v>
      </c>
      <c r="C55" s="6">
        <v>44731</v>
      </c>
      <c r="D55" s="4">
        <v>992</v>
      </c>
      <c r="E55" s="4" t="str">
        <f>VLOOKUP(A55,HOP!A:L,12,0)</f>
        <v>992.00</v>
      </c>
      <c r="F55" s="4" t="str">
        <f>VLOOKUP(A55,HOP!A:C,3,0)</f>
        <v>2590824</v>
      </c>
      <c r="G55" s="4">
        <f t="shared" si="2"/>
        <v>0</v>
      </c>
      <c r="H55" s="4" t="str">
        <f t="shared" si="3"/>
        <v>，2590824</v>
      </c>
      <c r="I55" s="4" t="str">
        <f>VLOOKUP(A55,HOP!A:U,21,0)</f>
        <v>直采</v>
      </c>
    </row>
    <row r="56" s="4" customFormat="1" hidden="1" spans="1:9">
      <c r="A56" s="5">
        <v>18120500411</v>
      </c>
      <c r="B56" s="6">
        <v>44730</v>
      </c>
      <c r="C56" s="6">
        <v>44731</v>
      </c>
      <c r="D56" s="4">
        <v>682</v>
      </c>
      <c r="E56" s="4" t="str">
        <f>VLOOKUP(A56,HOP!A:L,12,0)</f>
        <v>682.00</v>
      </c>
      <c r="F56" s="4" t="str">
        <f>VLOOKUP(A56,HOP!A:C,3,0)</f>
        <v>2590754</v>
      </c>
      <c r="G56" s="4">
        <f t="shared" si="2"/>
        <v>0</v>
      </c>
      <c r="H56" s="4" t="str">
        <f t="shared" si="3"/>
        <v>，2590754</v>
      </c>
      <c r="I56" s="4" t="str">
        <f>VLOOKUP(A56,HOP!A:U,21,0)</f>
        <v>直采</v>
      </c>
    </row>
    <row r="57" s="4" customFormat="1" hidden="1" spans="1:9">
      <c r="A57" s="5">
        <v>18125481127</v>
      </c>
      <c r="B57" s="6">
        <v>44728</v>
      </c>
      <c r="C57" s="6">
        <v>44731</v>
      </c>
      <c r="D57" s="4">
        <v>708</v>
      </c>
      <c r="E57" s="4" t="str">
        <f>VLOOKUP(A57,HOP!A:L,12,0)</f>
        <v>708.00</v>
      </c>
      <c r="F57" s="4" t="str">
        <f>VLOOKUP(A57,HOP!A:C,3,0)</f>
        <v>2591793</v>
      </c>
      <c r="G57" s="4">
        <f t="shared" si="2"/>
        <v>0</v>
      </c>
      <c r="H57" s="4" t="str">
        <f t="shared" si="3"/>
        <v>，2591793</v>
      </c>
      <c r="I57" s="4" t="str">
        <f>VLOOKUP(A57,HOP!A:U,21,0)</f>
        <v>直采</v>
      </c>
    </row>
    <row r="58" s="4" customFormat="1" hidden="1" spans="1:9">
      <c r="A58" s="5">
        <v>18127922318</v>
      </c>
      <c r="B58" s="6">
        <v>44730</v>
      </c>
      <c r="C58" s="6">
        <v>44731</v>
      </c>
      <c r="D58" s="4">
        <v>551</v>
      </c>
      <c r="E58" s="4" t="str">
        <f>VLOOKUP(A58,HOP!A:L,12,0)</f>
        <v>551.00</v>
      </c>
      <c r="F58" s="4" t="str">
        <f>VLOOKUP(A58,HOP!A:C,3,0)</f>
        <v>2592287</v>
      </c>
      <c r="G58" s="4">
        <f t="shared" si="2"/>
        <v>0</v>
      </c>
      <c r="H58" s="4" t="str">
        <f t="shared" si="3"/>
        <v>，2592287</v>
      </c>
      <c r="I58" s="4" t="str">
        <f>VLOOKUP(A58,HOP!A:U,21,0)</f>
        <v>直采</v>
      </c>
    </row>
    <row r="59" s="4" customFormat="1" hidden="1" spans="1:9">
      <c r="A59" s="5">
        <v>18129181046</v>
      </c>
      <c r="B59" s="6">
        <v>44730</v>
      </c>
      <c r="C59" s="6">
        <v>44731</v>
      </c>
      <c r="D59" s="4">
        <v>720</v>
      </c>
      <c r="E59" s="4" t="str">
        <f>VLOOKUP(A59,HOP!A:L,12,0)</f>
        <v>720.00</v>
      </c>
      <c r="F59" s="4" t="str">
        <f>VLOOKUP(A59,HOP!A:C,3,0)</f>
        <v>2592708</v>
      </c>
      <c r="G59" s="4">
        <f t="shared" si="2"/>
        <v>0</v>
      </c>
      <c r="H59" s="4" t="str">
        <f t="shared" si="3"/>
        <v>，2592708</v>
      </c>
      <c r="I59" s="4" t="str">
        <f>VLOOKUP(A59,HOP!A:U,21,0)</f>
        <v>直采</v>
      </c>
    </row>
    <row r="60" s="4" customFormat="1" hidden="1" spans="1:9">
      <c r="A60" s="5">
        <v>18129675196</v>
      </c>
      <c r="B60" s="6">
        <v>44730</v>
      </c>
      <c r="C60" s="6">
        <v>44731</v>
      </c>
      <c r="D60" s="4">
        <v>560</v>
      </c>
      <c r="E60" s="4" t="str">
        <f>VLOOKUP(A60,HOP!A:L,12,0)</f>
        <v>560.00</v>
      </c>
      <c r="F60" s="4" t="str">
        <f>VLOOKUP(A60,HOP!A:C,3,0)</f>
        <v>2592831</v>
      </c>
      <c r="G60" s="4">
        <f t="shared" si="2"/>
        <v>0</v>
      </c>
      <c r="H60" s="4" t="str">
        <f t="shared" si="3"/>
        <v>，2592831</v>
      </c>
      <c r="I60" s="4" t="str">
        <f>VLOOKUP(A60,HOP!A:U,21,0)</f>
        <v>直采</v>
      </c>
    </row>
    <row r="61" s="4" customFormat="1" hidden="1" spans="1:9">
      <c r="A61" s="5">
        <v>18129838902</v>
      </c>
      <c r="B61" s="6">
        <v>44729</v>
      </c>
      <c r="C61" s="6">
        <v>44731</v>
      </c>
      <c r="D61" s="4">
        <v>0</v>
      </c>
      <c r="E61" s="4" t="str">
        <f>VLOOKUP(A61,HOP!A:L,12,0)</f>
        <v>0.00</v>
      </c>
      <c r="F61" s="4" t="str">
        <f>VLOOKUP(A61,HOP!A:C,3,0)</f>
        <v>2592901</v>
      </c>
      <c r="G61" s="4">
        <f t="shared" si="2"/>
        <v>0</v>
      </c>
      <c r="H61" s="4" t="str">
        <f t="shared" si="3"/>
        <v>，2592901</v>
      </c>
      <c r="I61" s="4" t="str">
        <f>VLOOKUP(A61,HOP!A:U,21,0)</f>
        <v>直采</v>
      </c>
    </row>
    <row r="62" s="4" customFormat="1" hidden="1" spans="1:9">
      <c r="A62" s="5">
        <v>18132223660</v>
      </c>
      <c r="B62" s="6">
        <v>44729</v>
      </c>
      <c r="C62" s="6">
        <v>44731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18133426404</v>
      </c>
      <c r="B63" s="6">
        <v>44729</v>
      </c>
      <c r="C63" s="6">
        <v>44731</v>
      </c>
      <c r="D63" s="4">
        <v>1940</v>
      </c>
      <c r="E63" s="4" t="str">
        <f>VLOOKUP(A63,HOP!A:L,12,0)</f>
        <v>1940.00</v>
      </c>
      <c r="F63" s="4" t="str">
        <f>VLOOKUP(A63,HOP!A:C,3,0)</f>
        <v>2593327</v>
      </c>
      <c r="G63" s="4">
        <f t="shared" si="2"/>
        <v>0</v>
      </c>
      <c r="H63" s="4" t="str">
        <f t="shared" si="3"/>
        <v>，2593327</v>
      </c>
      <c r="I63" s="4" t="str">
        <f>VLOOKUP(A63,HOP!A:U,21,0)</f>
        <v>直采</v>
      </c>
    </row>
    <row r="64" s="4" customFormat="1" hidden="1" spans="1:9">
      <c r="A64" s="5">
        <v>18134059405</v>
      </c>
      <c r="B64" s="6">
        <v>44729</v>
      </c>
      <c r="C64" s="6">
        <v>44731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18135974915</v>
      </c>
      <c r="B65" s="6">
        <v>44729</v>
      </c>
      <c r="C65" s="6">
        <v>44731</v>
      </c>
      <c r="D65" s="4">
        <v>936</v>
      </c>
      <c r="E65" s="4" t="str">
        <f>VLOOKUP(A65,HOP!A:L,12,0)</f>
        <v>936.00</v>
      </c>
      <c r="F65" s="4" t="str">
        <f>VLOOKUP(A65,HOP!A:C,3,0)</f>
        <v>2593509</v>
      </c>
      <c r="G65" s="4">
        <f t="shared" si="2"/>
        <v>0</v>
      </c>
      <c r="H65" s="4" t="str">
        <f t="shared" si="3"/>
        <v>，2593509</v>
      </c>
      <c r="I65" s="4" t="str">
        <f>VLOOKUP(A65,HOP!A:U,21,0)</f>
        <v>直采</v>
      </c>
    </row>
    <row r="66" s="4" customFormat="1" hidden="1" spans="1:9">
      <c r="A66" s="5">
        <v>18136178108</v>
      </c>
      <c r="B66" s="6">
        <v>44729</v>
      </c>
      <c r="C66" s="6">
        <v>44731</v>
      </c>
      <c r="D66" s="4">
        <v>475</v>
      </c>
      <c r="E66" s="4" t="str">
        <f>VLOOKUP(A66,HOP!A:L,12,0)</f>
        <v>475.00</v>
      </c>
      <c r="F66" s="4" t="str">
        <f>VLOOKUP(A66,HOP!A:C,3,0)</f>
        <v>2593573</v>
      </c>
      <c r="G66" s="4">
        <f t="shared" si="2"/>
        <v>0</v>
      </c>
      <c r="H66" s="4" t="str">
        <f t="shared" si="3"/>
        <v>，2593573</v>
      </c>
      <c r="I66" s="4" t="str">
        <f>VLOOKUP(A66,HOP!A:U,21,0)</f>
        <v>直采</v>
      </c>
    </row>
    <row r="67" s="4" customFormat="1" hidden="1" spans="1:9">
      <c r="A67" s="5">
        <v>18136607112</v>
      </c>
      <c r="B67" s="6">
        <v>44729</v>
      </c>
      <c r="C67" s="6">
        <v>44731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0" si="4">D67-E67</f>
        <v>#N/A</v>
      </c>
      <c r="H67" s="4" t="e">
        <f t="shared" ref="H67:H90" si="5">$H$1&amp;F67</f>
        <v>#N/A</v>
      </c>
      <c r="I67" s="4" t="e">
        <f>VLOOKUP(A67,HOP!A:U,21,0)</f>
        <v>#N/A</v>
      </c>
    </row>
    <row r="68" s="4" customFormat="1" hidden="1" spans="1:9">
      <c r="A68" s="5">
        <v>18137041387</v>
      </c>
      <c r="B68" s="6">
        <v>44729</v>
      </c>
      <c r="C68" s="6">
        <v>44731</v>
      </c>
      <c r="D68" s="4">
        <v>250</v>
      </c>
      <c r="E68" s="4" t="str">
        <f>VLOOKUP(A68,HOP!A:L,12,0)</f>
        <v>250.00</v>
      </c>
      <c r="F68" s="4" t="str">
        <f>VLOOKUP(A68,HOP!A:C,3,0)</f>
        <v>2593768</v>
      </c>
      <c r="G68" s="4">
        <f t="shared" si="4"/>
        <v>0</v>
      </c>
      <c r="H68" s="4" t="str">
        <f t="shared" si="5"/>
        <v>，2593768</v>
      </c>
      <c r="I68" s="4" t="str">
        <f>VLOOKUP(A68,HOP!A:U,21,0)</f>
        <v>直采</v>
      </c>
    </row>
    <row r="69" s="4" customFormat="1" hidden="1" spans="1:9">
      <c r="A69" s="5">
        <v>18137231738</v>
      </c>
      <c r="B69" s="6">
        <v>44730</v>
      </c>
      <c r="C69" s="6">
        <v>44731</v>
      </c>
      <c r="D69" s="4">
        <v>1896</v>
      </c>
      <c r="E69" s="4" t="str">
        <f>VLOOKUP(A69,HOP!A:L,12,0)</f>
        <v>1896.00</v>
      </c>
      <c r="F69" s="4" t="str">
        <f>VLOOKUP(A69,HOP!A:C,3,0)</f>
        <v>2593820</v>
      </c>
      <c r="G69" s="4">
        <f t="shared" si="4"/>
        <v>0</v>
      </c>
      <c r="H69" s="4" t="str">
        <f t="shared" si="5"/>
        <v>，2593820</v>
      </c>
      <c r="I69" s="4" t="str">
        <f>VLOOKUP(A69,HOP!A:U,21,0)</f>
        <v>直采</v>
      </c>
    </row>
    <row r="70" s="4" customFormat="1" hidden="1" spans="1:9">
      <c r="A70" s="5">
        <v>18141347682</v>
      </c>
      <c r="B70" s="6">
        <v>44730</v>
      </c>
      <c r="C70" s="6">
        <v>44731</v>
      </c>
      <c r="D70" s="4">
        <v>190</v>
      </c>
      <c r="E70" s="4" t="str">
        <f>VLOOKUP(A70,HOP!A:L,12,0)</f>
        <v>190.00</v>
      </c>
      <c r="F70" s="4" t="str">
        <f>VLOOKUP(A70,HOP!A:C,3,0)</f>
        <v>2594299</v>
      </c>
      <c r="G70" s="4">
        <f t="shared" si="4"/>
        <v>0</v>
      </c>
      <c r="H70" s="4" t="str">
        <f t="shared" si="5"/>
        <v>，2594299</v>
      </c>
      <c r="I70" s="4" t="str">
        <f>VLOOKUP(A70,HOP!A:U,21,0)</f>
        <v>直采</v>
      </c>
    </row>
    <row r="71" s="4" customFormat="1" hidden="1" spans="1:9">
      <c r="A71" s="5">
        <v>18141425682</v>
      </c>
      <c r="B71" s="6">
        <v>44730</v>
      </c>
      <c r="C71" s="6">
        <v>44731</v>
      </c>
      <c r="D71" s="4">
        <v>210</v>
      </c>
      <c r="E71" s="4" t="str">
        <f>VLOOKUP(A71,HOP!A:L,12,0)</f>
        <v>210.00</v>
      </c>
      <c r="F71" s="4" t="str">
        <f>VLOOKUP(A71,HOP!A:C,3,0)</f>
        <v>2594324</v>
      </c>
      <c r="G71" s="4">
        <f t="shared" si="4"/>
        <v>0</v>
      </c>
      <c r="H71" s="4" t="str">
        <f t="shared" si="5"/>
        <v>，2594324</v>
      </c>
      <c r="I71" s="4" t="str">
        <f>VLOOKUP(A71,HOP!A:U,21,0)</f>
        <v>直采</v>
      </c>
    </row>
    <row r="72" s="4" customFormat="1" hidden="1" spans="1:9">
      <c r="A72" s="5">
        <v>18141836512</v>
      </c>
      <c r="B72" s="6">
        <v>44730</v>
      </c>
      <c r="C72" s="6">
        <v>44731</v>
      </c>
      <c r="D72" s="4">
        <v>392</v>
      </c>
      <c r="E72" s="4" t="str">
        <f>VLOOKUP(A72,HOP!A:L,12,0)</f>
        <v>392.00</v>
      </c>
      <c r="F72" s="4" t="str">
        <f>VLOOKUP(A72,HOP!A:C,3,0)</f>
        <v>2594417</v>
      </c>
      <c r="G72" s="4">
        <f t="shared" si="4"/>
        <v>0</v>
      </c>
      <c r="H72" s="4" t="str">
        <f t="shared" si="5"/>
        <v>，2594417</v>
      </c>
      <c r="I72" s="4" t="str">
        <f>VLOOKUP(A72,HOP!A:U,21,0)</f>
        <v>直采</v>
      </c>
    </row>
    <row r="73" s="4" customFormat="1" hidden="1" spans="1:9">
      <c r="A73" s="5">
        <v>18144947613</v>
      </c>
      <c r="B73" s="6">
        <v>44730</v>
      </c>
      <c r="C73" s="6">
        <v>44731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18145012904</v>
      </c>
      <c r="B74" s="6">
        <v>44730</v>
      </c>
      <c r="C74" s="6">
        <v>44731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18145250396</v>
      </c>
      <c r="B75" s="6">
        <v>44730</v>
      </c>
      <c r="C75" s="6">
        <v>44731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18145482323</v>
      </c>
      <c r="B76" s="6">
        <v>44730</v>
      </c>
      <c r="C76" s="6">
        <v>44731</v>
      </c>
      <c r="D76" s="4">
        <v>210</v>
      </c>
      <c r="E76" s="4" t="str">
        <f>VLOOKUP(A76,HOP!A:L,12,0)</f>
        <v>210.00</v>
      </c>
      <c r="F76" s="4" t="str">
        <f>VLOOKUP(A76,HOP!A:C,3,0)</f>
        <v>2594943</v>
      </c>
      <c r="G76" s="4">
        <f t="shared" si="4"/>
        <v>0</v>
      </c>
      <c r="H76" s="4" t="str">
        <f t="shared" si="5"/>
        <v>，2594943</v>
      </c>
      <c r="I76" s="4" t="str">
        <f>VLOOKUP(A76,HOP!A:U,21,0)</f>
        <v>直采</v>
      </c>
    </row>
    <row r="77" s="4" customFormat="1" hidden="1" spans="1:9">
      <c r="A77" s="5">
        <v>18145928062</v>
      </c>
      <c r="B77" s="6">
        <v>44730</v>
      </c>
      <c r="C77" s="6">
        <v>44731</v>
      </c>
      <c r="D77" s="4">
        <v>333</v>
      </c>
      <c r="E77" s="4" t="str">
        <f>VLOOKUP(A77,HOP!A:L,12,0)</f>
        <v>333.00</v>
      </c>
      <c r="F77" s="4" t="str">
        <f>VLOOKUP(A77,HOP!A:C,3,0)</f>
        <v>2595072</v>
      </c>
      <c r="G77" s="4">
        <f t="shared" si="4"/>
        <v>0</v>
      </c>
      <c r="H77" s="4" t="str">
        <f t="shared" si="5"/>
        <v>，2595072</v>
      </c>
      <c r="I77" s="4" t="str">
        <f>VLOOKUP(A77,HOP!A:U,21,0)</f>
        <v>直采</v>
      </c>
    </row>
    <row r="78" s="4" customFormat="1" hidden="1" spans="1:9">
      <c r="A78" s="5">
        <v>18145933393</v>
      </c>
      <c r="B78" s="6">
        <v>44730</v>
      </c>
      <c r="C78" s="6">
        <v>44731</v>
      </c>
      <c r="D78" s="4">
        <v>999</v>
      </c>
      <c r="E78" s="4" t="str">
        <f>VLOOKUP(A78,HOP!A:L,12,0)</f>
        <v>999.00</v>
      </c>
      <c r="F78" s="4" t="str">
        <f>VLOOKUP(A78,HOP!A:C,3,0)</f>
        <v>2595075</v>
      </c>
      <c r="G78" s="4">
        <f t="shared" si="4"/>
        <v>0</v>
      </c>
      <c r="H78" s="4" t="str">
        <f t="shared" si="5"/>
        <v>，2595075</v>
      </c>
      <c r="I78" s="4" t="str">
        <f>VLOOKUP(A78,HOP!A:U,21,0)</f>
        <v>直采</v>
      </c>
    </row>
    <row r="79" s="4" customFormat="1" hidden="1" spans="1:9">
      <c r="A79" s="5">
        <v>18146102449</v>
      </c>
      <c r="B79" s="6">
        <v>44730</v>
      </c>
      <c r="C79" s="6">
        <v>44731</v>
      </c>
      <c r="D79" s="4">
        <v>535</v>
      </c>
      <c r="E79" s="4" t="str">
        <f>VLOOKUP(A79,HOP!A:L,12,0)</f>
        <v>535.00</v>
      </c>
      <c r="F79" s="4" t="str">
        <f>VLOOKUP(A79,HOP!A:C,3,0)</f>
        <v>2595124</v>
      </c>
      <c r="G79" s="4">
        <f t="shared" si="4"/>
        <v>0</v>
      </c>
      <c r="H79" s="4" t="str">
        <f t="shared" si="5"/>
        <v>，2595124</v>
      </c>
      <c r="I79" s="4" t="str">
        <f>VLOOKUP(A79,HOP!A:U,21,0)</f>
        <v>直采</v>
      </c>
    </row>
    <row r="80" s="4" customFormat="1" hidden="1" spans="1:9">
      <c r="A80" s="5">
        <v>18146106572</v>
      </c>
      <c r="B80" s="6">
        <v>44730</v>
      </c>
      <c r="C80" s="6">
        <v>44731</v>
      </c>
      <c r="D80" s="4">
        <v>558</v>
      </c>
      <c r="E80" s="4" t="str">
        <f>VLOOKUP(A80,HOP!A:L,12,0)</f>
        <v>558.00</v>
      </c>
      <c r="F80" s="4" t="str">
        <f>VLOOKUP(A80,HOP!A:C,3,0)</f>
        <v>2595126</v>
      </c>
      <c r="G80" s="4">
        <f t="shared" si="4"/>
        <v>0</v>
      </c>
      <c r="H80" s="4" t="str">
        <f t="shared" si="5"/>
        <v>，2595126</v>
      </c>
      <c r="I80" s="4" t="str">
        <f>VLOOKUP(A80,HOP!A:U,21,0)</f>
        <v>直采</v>
      </c>
    </row>
    <row r="81" s="4" customFormat="1" hidden="1" spans="1:9">
      <c r="A81" s="5">
        <v>18146213501</v>
      </c>
      <c r="B81" s="6">
        <v>44730</v>
      </c>
      <c r="C81" s="6">
        <v>44731</v>
      </c>
      <c r="D81" s="4">
        <v>682</v>
      </c>
      <c r="E81" s="4" t="str">
        <f>VLOOKUP(A81,HOP!A:L,12,0)</f>
        <v>682.00</v>
      </c>
      <c r="F81" s="4" t="str">
        <f>VLOOKUP(A81,HOP!A:C,3,0)</f>
        <v>2595159</v>
      </c>
      <c r="G81" s="4">
        <f t="shared" si="4"/>
        <v>0</v>
      </c>
      <c r="H81" s="4" t="str">
        <f t="shared" si="5"/>
        <v>，2595159</v>
      </c>
      <c r="I81" s="4" t="str">
        <f>VLOOKUP(A81,HOP!A:U,21,0)</f>
        <v>直采</v>
      </c>
    </row>
    <row r="82" s="4" customFormat="1" hidden="1" spans="1:9">
      <c r="A82" s="5">
        <v>18146282688</v>
      </c>
      <c r="B82" s="6">
        <v>44730</v>
      </c>
      <c r="C82" s="6">
        <v>44731</v>
      </c>
      <c r="D82" s="4">
        <v>210</v>
      </c>
      <c r="E82" s="4" t="str">
        <f>VLOOKUP(A82,HOP!A:L,12,0)</f>
        <v>210.00</v>
      </c>
      <c r="F82" s="4" t="str">
        <f>VLOOKUP(A82,HOP!A:C,3,0)</f>
        <v>2595188</v>
      </c>
      <c r="G82" s="4">
        <f t="shared" si="4"/>
        <v>0</v>
      </c>
      <c r="H82" s="4" t="str">
        <f t="shared" si="5"/>
        <v>，2595188</v>
      </c>
      <c r="I82" s="4" t="str">
        <f>VLOOKUP(A82,HOP!A:U,21,0)</f>
        <v>直采</v>
      </c>
    </row>
    <row r="83" s="4" customFormat="1" hidden="1" spans="1:9">
      <c r="A83" s="5">
        <v>18146358450</v>
      </c>
      <c r="B83" s="6">
        <v>44730</v>
      </c>
      <c r="C83" s="6">
        <v>44731</v>
      </c>
      <c r="D83" s="4">
        <v>125</v>
      </c>
      <c r="E83" s="4" t="str">
        <f>VLOOKUP(A83,HOP!A:L,12,0)</f>
        <v>125.00</v>
      </c>
      <c r="F83" s="4" t="str">
        <f>VLOOKUP(A83,HOP!A:C,3,0)</f>
        <v>2595200</v>
      </c>
      <c r="G83" s="4">
        <f t="shared" si="4"/>
        <v>0</v>
      </c>
      <c r="H83" s="4" t="str">
        <f t="shared" si="5"/>
        <v>，2595200</v>
      </c>
      <c r="I83" s="4" t="str">
        <f>VLOOKUP(A83,HOP!A:U,21,0)</f>
        <v>直采</v>
      </c>
    </row>
    <row r="84" s="4" customFormat="1" hidden="1" spans="1:9">
      <c r="A84" s="5">
        <v>18146603697</v>
      </c>
      <c r="B84" s="6">
        <v>44730</v>
      </c>
      <c r="C84" s="6">
        <v>44731</v>
      </c>
      <c r="D84" s="4">
        <v>320</v>
      </c>
      <c r="E84" s="4" t="str">
        <f>VLOOKUP(A84,HOP!A:L,12,0)</f>
        <v>320.00</v>
      </c>
      <c r="F84" s="4" t="str">
        <f>VLOOKUP(A84,HOP!A:C,3,0)</f>
        <v>2595258</v>
      </c>
      <c r="G84" s="4">
        <f t="shared" si="4"/>
        <v>0</v>
      </c>
      <c r="H84" s="4" t="str">
        <f t="shared" si="5"/>
        <v>，2595258</v>
      </c>
      <c r="I84" s="4" t="str">
        <f>VLOOKUP(A84,HOP!A:U,21,0)</f>
        <v>直采</v>
      </c>
    </row>
    <row r="85" s="4" customFormat="1" hidden="1" spans="1:9">
      <c r="A85" s="5">
        <v>18146901242</v>
      </c>
      <c r="B85" s="6">
        <v>44730</v>
      </c>
      <c r="C85" s="6">
        <v>44731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18146994108</v>
      </c>
      <c r="B86" s="6">
        <v>44730</v>
      </c>
      <c r="C86" s="6">
        <v>44731</v>
      </c>
      <c r="D86" s="4">
        <v>500</v>
      </c>
      <c r="E86" s="4" t="str">
        <f>VLOOKUP(A86,HOP!A:L,12,0)</f>
        <v>500.00</v>
      </c>
      <c r="F86" s="4" t="str">
        <f>VLOOKUP(A86,HOP!A:C,3,0)</f>
        <v>2595361</v>
      </c>
      <c r="G86" s="4">
        <f t="shared" si="4"/>
        <v>0</v>
      </c>
      <c r="H86" s="4" t="str">
        <f t="shared" si="5"/>
        <v>，2595361</v>
      </c>
      <c r="I86" s="4" t="str">
        <f>VLOOKUP(A86,HOP!A:U,21,0)</f>
        <v>直采</v>
      </c>
    </row>
    <row r="87" s="4" customFormat="1" hidden="1" spans="1:9">
      <c r="A87" s="5">
        <v>18146883055</v>
      </c>
      <c r="B87" s="6">
        <v>44730</v>
      </c>
      <c r="C87" s="6">
        <v>44731</v>
      </c>
      <c r="D87" s="4">
        <v>500</v>
      </c>
      <c r="E87" s="4" t="str">
        <f>VLOOKUP(A87,HOP!A:L,12,0)</f>
        <v>500.00</v>
      </c>
      <c r="F87" s="4" t="str">
        <f>VLOOKUP(A87,HOP!A:C,3,0)</f>
        <v>2595341</v>
      </c>
      <c r="G87" s="4">
        <f t="shared" si="4"/>
        <v>0</v>
      </c>
      <c r="H87" s="4" t="str">
        <f t="shared" si="5"/>
        <v>，2595341</v>
      </c>
      <c r="I87" s="4" t="str">
        <f>VLOOKUP(A87,HOP!A:U,21,0)</f>
        <v>直采</v>
      </c>
    </row>
    <row r="88" s="4" customFormat="1" hidden="1" spans="1:9">
      <c r="A88" s="5">
        <v>18147224560</v>
      </c>
      <c r="B88" s="6">
        <v>44730</v>
      </c>
      <c r="C88" s="6">
        <v>44731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18149383836</v>
      </c>
      <c r="B89" s="6">
        <v>44730</v>
      </c>
      <c r="C89" s="6">
        <v>44731</v>
      </c>
      <c r="D89" s="4">
        <v>186</v>
      </c>
      <c r="E89" s="4" t="str">
        <f>VLOOKUP(A89,HOP!A:L,12,0)</f>
        <v>186.00</v>
      </c>
      <c r="F89" s="4" t="str">
        <f>VLOOKUP(A89,HOP!A:C,3,0)</f>
        <v>2595560</v>
      </c>
      <c r="G89" s="4">
        <f t="shared" si="4"/>
        <v>0</v>
      </c>
      <c r="H89" s="4" t="str">
        <f t="shared" si="5"/>
        <v>，2595560</v>
      </c>
      <c r="I89" s="4" t="str">
        <f>VLOOKUP(A89,HOP!A:U,21,0)</f>
        <v>直采</v>
      </c>
    </row>
    <row r="90" s="4" customFormat="1" hidden="1" spans="1:9">
      <c r="A90" s="5">
        <v>18149512244</v>
      </c>
      <c r="B90" s="6">
        <v>44730</v>
      </c>
      <c r="C90" s="6">
        <v>44731</v>
      </c>
      <c r="D90" s="4">
        <v>939</v>
      </c>
      <c r="E90" s="4" t="str">
        <f>VLOOKUP(A90,HOP!A:L,12,0)</f>
        <v>939.00</v>
      </c>
      <c r="F90" s="4" t="str">
        <f>VLOOKUP(A90,HOP!A:C,3,0)</f>
        <v>2595598</v>
      </c>
      <c r="G90" s="4">
        <f t="shared" si="4"/>
        <v>0</v>
      </c>
      <c r="H90" s="4" t="str">
        <f t="shared" si="5"/>
        <v>，2595598</v>
      </c>
      <c r="I90" s="4" t="str">
        <f>VLOOKUP(A90,HOP!A:U,21,0)</f>
        <v>直采</v>
      </c>
    </row>
    <row r="92" spans="4:4">
      <c r="D92" s="4">
        <f>SUM(D2:D91)</f>
        <v>89979.12</v>
      </c>
    </row>
    <row r="98" spans="1:1">
      <c r="A98" s="4" t="s">
        <v>488</v>
      </c>
    </row>
    <row r="99" spans="1:1">
      <c r="A99" s="4" t="s">
        <v>489</v>
      </c>
    </row>
    <row r="100" spans="1:1">
      <c r="A100" s="4" t="s">
        <v>490</v>
      </c>
    </row>
  </sheetData>
  <autoFilter ref="A1:X90">
    <filterColumn colId="3">
      <filters>
        <filter val="500"/>
        <filter val="1600"/>
        <filter val="2000"/>
        <filter val="2200"/>
        <filter val="3000"/>
        <filter val="8200"/>
        <filter val="1104"/>
        <filter val="708"/>
        <filter val="1008"/>
        <filter val="1708"/>
        <filter val="210"/>
        <filter val="270.12"/>
        <filter val="617"/>
        <filter val="320"/>
        <filter val="620"/>
        <filter val="720"/>
        <filter val="2720"/>
        <filter val="921"/>
        <filter val="125"/>
        <filter val="826"/>
        <filter val="427"/>
        <filter val="6028"/>
        <filter val="830"/>
        <filter val="333"/>
        <filter val="2633"/>
        <filter val="435"/>
        <filter val="535"/>
        <filter val="3135"/>
        <filter val="336"/>
        <filter val="936"/>
        <filter val="439"/>
        <filter val="939"/>
        <filter val="1640"/>
        <filter val="1940"/>
        <filter val="2140"/>
        <filter val="1041"/>
        <filter val="2148"/>
        <filter val="250"/>
        <filter val="850"/>
        <filter val="2250"/>
        <filter val="551"/>
        <filter val="854"/>
        <filter val="157"/>
        <filter val="558"/>
        <filter val="1459"/>
        <filter val="560"/>
        <filter val="1560"/>
        <filter val="1660"/>
        <filter val="962"/>
        <filter val="1264"/>
        <filter val="865"/>
        <filter val="470"/>
        <filter val="2270"/>
        <filter val="171"/>
        <filter val="475"/>
        <filter val="176"/>
        <filter val="2776"/>
        <filter val="880"/>
        <filter val="1480"/>
        <filter val="682"/>
        <filter val="484"/>
        <filter val="186"/>
        <filter val="788"/>
        <filter val="190"/>
        <filter val="392"/>
        <filter val="992"/>
        <filter val="1896"/>
        <filter val="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491</v>
      </c>
      <c r="B1" s="2" t="s">
        <v>492</v>
      </c>
      <c r="C1" s="2" t="s">
        <v>493</v>
      </c>
      <c r="D1" s="2" t="s">
        <v>494</v>
      </c>
      <c r="E1" s="2" t="s">
        <v>13</v>
      </c>
      <c r="F1" s="2" t="s">
        <v>5</v>
      </c>
      <c r="G1" s="2" t="s">
        <v>6</v>
      </c>
      <c r="H1" s="2" t="s">
        <v>495</v>
      </c>
      <c r="I1" s="2" t="s">
        <v>496</v>
      </c>
      <c r="J1" s="2" t="s">
        <v>497</v>
      </c>
      <c r="K1" s="2" t="s">
        <v>498</v>
      </c>
      <c r="L1" s="2" t="s">
        <v>499</v>
      </c>
      <c r="M1" s="2" t="s">
        <v>500</v>
      </c>
      <c r="N1" s="2" t="s">
        <v>501</v>
      </c>
      <c r="O1" s="2" t="s">
        <v>502</v>
      </c>
      <c r="P1" s="2" t="s">
        <v>503</v>
      </c>
      <c r="Q1" s="2" t="s">
        <v>504</v>
      </c>
      <c r="R1" s="2" t="s">
        <v>505</v>
      </c>
      <c r="S1" s="2" t="s">
        <v>506</v>
      </c>
      <c r="T1" s="2" t="s">
        <v>507</v>
      </c>
      <c r="U1" s="2" t="s">
        <v>508</v>
      </c>
    </row>
    <row r="2" s="1" customFormat="1" spans="1:21">
      <c r="A2" s="3">
        <v>18149512244</v>
      </c>
      <c r="B2" s="1" t="s">
        <v>509</v>
      </c>
      <c r="C2" s="1" t="s">
        <v>510</v>
      </c>
      <c r="D2" s="1" t="s">
        <v>511</v>
      </c>
      <c r="E2" s="1" t="s">
        <v>512</v>
      </c>
      <c r="F2" s="1" t="s">
        <v>509</v>
      </c>
      <c r="G2" s="1" t="s">
        <v>513</v>
      </c>
      <c r="H2" s="1" t="s">
        <v>514</v>
      </c>
      <c r="I2" s="1" t="s">
        <v>515</v>
      </c>
      <c r="J2" s="1" t="s">
        <v>516</v>
      </c>
      <c r="K2" s="1" t="s">
        <v>515</v>
      </c>
      <c r="L2" s="1" t="s">
        <v>515</v>
      </c>
      <c r="M2" s="1" t="s">
        <v>517</v>
      </c>
      <c r="N2" s="1" t="s">
        <v>517</v>
      </c>
      <c r="O2" s="1" t="s">
        <v>518</v>
      </c>
      <c r="P2" s="1" t="s">
        <v>519</v>
      </c>
      <c r="Q2" s="1" t="s">
        <v>520</v>
      </c>
      <c r="R2" s="1" t="s">
        <v>521</v>
      </c>
      <c r="S2" s="1" t="s">
        <v>522</v>
      </c>
      <c r="T2" s="1" t="s">
        <v>523</v>
      </c>
      <c r="U2" s="1" t="s">
        <v>524</v>
      </c>
    </row>
    <row r="3" s="1" customFormat="1" spans="1:21">
      <c r="A3" s="3">
        <v>18149383836</v>
      </c>
      <c r="B3" s="1" t="s">
        <v>509</v>
      </c>
      <c r="C3" s="1" t="s">
        <v>525</v>
      </c>
      <c r="D3" s="1" t="s">
        <v>526</v>
      </c>
      <c r="E3" s="1" t="s">
        <v>527</v>
      </c>
      <c r="F3" s="1" t="s">
        <v>509</v>
      </c>
      <c r="G3" s="1" t="s">
        <v>513</v>
      </c>
      <c r="H3" s="1" t="s">
        <v>514</v>
      </c>
      <c r="I3" s="1" t="s">
        <v>528</v>
      </c>
      <c r="J3" s="1" t="s">
        <v>516</v>
      </c>
      <c r="K3" s="1" t="s">
        <v>528</v>
      </c>
      <c r="L3" s="1" t="s">
        <v>528</v>
      </c>
      <c r="M3" s="1" t="s">
        <v>517</v>
      </c>
      <c r="N3" s="1" t="s">
        <v>517</v>
      </c>
      <c r="O3" s="1" t="s">
        <v>518</v>
      </c>
      <c r="P3" s="1" t="s">
        <v>519</v>
      </c>
      <c r="Q3" s="1" t="s">
        <v>520</v>
      </c>
      <c r="R3" s="1" t="s">
        <v>529</v>
      </c>
      <c r="S3" s="1" t="s">
        <v>522</v>
      </c>
      <c r="T3" s="1" t="s">
        <v>523</v>
      </c>
      <c r="U3" s="1" t="s">
        <v>524</v>
      </c>
    </row>
    <row r="4" s="1" customFormat="1" spans="1:21">
      <c r="A4" s="3">
        <v>18146994108</v>
      </c>
      <c r="B4" s="1" t="s">
        <v>509</v>
      </c>
      <c r="C4" s="1" t="s">
        <v>530</v>
      </c>
      <c r="D4" s="1" t="s">
        <v>531</v>
      </c>
      <c r="E4" s="1" t="s">
        <v>532</v>
      </c>
      <c r="F4" s="1" t="s">
        <v>509</v>
      </c>
      <c r="G4" s="1" t="s">
        <v>513</v>
      </c>
      <c r="H4" s="1" t="s">
        <v>514</v>
      </c>
      <c r="I4" s="1" t="s">
        <v>533</v>
      </c>
      <c r="J4" s="1" t="s">
        <v>516</v>
      </c>
      <c r="K4" s="1" t="s">
        <v>533</v>
      </c>
      <c r="L4" s="1" t="s">
        <v>533</v>
      </c>
      <c r="M4" s="1" t="s">
        <v>517</v>
      </c>
      <c r="N4" s="1" t="s">
        <v>517</v>
      </c>
      <c r="O4" s="1" t="s">
        <v>518</v>
      </c>
      <c r="P4" s="1" t="s">
        <v>519</v>
      </c>
      <c r="Q4" s="1" t="s">
        <v>520</v>
      </c>
      <c r="R4" s="1" t="s">
        <v>534</v>
      </c>
      <c r="S4" s="1" t="s">
        <v>522</v>
      </c>
      <c r="T4" s="1" t="s">
        <v>523</v>
      </c>
      <c r="U4" s="1" t="s">
        <v>524</v>
      </c>
    </row>
    <row r="5" s="1" customFormat="1" spans="1:21">
      <c r="A5" s="3">
        <v>18146883055</v>
      </c>
      <c r="B5" s="1" t="s">
        <v>509</v>
      </c>
      <c r="C5" s="1" t="s">
        <v>535</v>
      </c>
      <c r="D5" s="1" t="s">
        <v>531</v>
      </c>
      <c r="E5" s="1" t="s">
        <v>536</v>
      </c>
      <c r="F5" s="1" t="s">
        <v>509</v>
      </c>
      <c r="G5" s="1" t="s">
        <v>513</v>
      </c>
      <c r="H5" s="1" t="s">
        <v>514</v>
      </c>
      <c r="I5" s="1" t="s">
        <v>533</v>
      </c>
      <c r="J5" s="1" t="s">
        <v>516</v>
      </c>
      <c r="K5" s="1" t="s">
        <v>533</v>
      </c>
      <c r="L5" s="1" t="s">
        <v>533</v>
      </c>
      <c r="M5" s="1" t="s">
        <v>517</v>
      </c>
      <c r="N5" s="1" t="s">
        <v>517</v>
      </c>
      <c r="O5" s="1" t="s">
        <v>518</v>
      </c>
      <c r="P5" s="1" t="s">
        <v>519</v>
      </c>
      <c r="Q5" s="1" t="s">
        <v>520</v>
      </c>
      <c r="R5" s="1" t="s">
        <v>537</v>
      </c>
      <c r="S5" s="1" t="s">
        <v>522</v>
      </c>
      <c r="T5" s="1" t="s">
        <v>523</v>
      </c>
      <c r="U5" s="1" t="s">
        <v>524</v>
      </c>
    </row>
    <row r="6" s="1" customFormat="1" spans="1:21">
      <c r="A6" s="3">
        <v>18146603697</v>
      </c>
      <c r="B6" s="1" t="s">
        <v>509</v>
      </c>
      <c r="C6" s="1" t="s">
        <v>538</v>
      </c>
      <c r="D6" s="1" t="s">
        <v>539</v>
      </c>
      <c r="E6" s="1" t="s">
        <v>540</v>
      </c>
      <c r="F6" s="1" t="s">
        <v>509</v>
      </c>
      <c r="G6" s="1" t="s">
        <v>513</v>
      </c>
      <c r="H6" s="1" t="s">
        <v>514</v>
      </c>
      <c r="I6" s="1" t="s">
        <v>541</v>
      </c>
      <c r="J6" s="1" t="s">
        <v>516</v>
      </c>
      <c r="K6" s="1" t="s">
        <v>541</v>
      </c>
      <c r="L6" s="1" t="s">
        <v>541</v>
      </c>
      <c r="M6" s="1" t="s">
        <v>517</v>
      </c>
      <c r="N6" s="1" t="s">
        <v>517</v>
      </c>
      <c r="O6" s="1" t="s">
        <v>518</v>
      </c>
      <c r="P6" s="1" t="s">
        <v>519</v>
      </c>
      <c r="Q6" s="1" t="s">
        <v>520</v>
      </c>
      <c r="R6" s="1" t="s">
        <v>542</v>
      </c>
      <c r="S6" s="1" t="s">
        <v>522</v>
      </c>
      <c r="T6" s="1" t="s">
        <v>523</v>
      </c>
      <c r="U6" s="1" t="s">
        <v>524</v>
      </c>
    </row>
    <row r="7" s="1" customFormat="1" spans="1:21">
      <c r="A7" s="3">
        <v>18146358450</v>
      </c>
      <c r="B7" s="1" t="s">
        <v>509</v>
      </c>
      <c r="C7" s="1" t="s">
        <v>543</v>
      </c>
      <c r="D7" s="1" t="s">
        <v>544</v>
      </c>
      <c r="E7" s="1" t="s">
        <v>545</v>
      </c>
      <c r="F7" s="1" t="s">
        <v>509</v>
      </c>
      <c r="G7" s="1" t="s">
        <v>513</v>
      </c>
      <c r="H7" s="1" t="s">
        <v>514</v>
      </c>
      <c r="I7" s="1" t="s">
        <v>546</v>
      </c>
      <c r="J7" s="1" t="s">
        <v>516</v>
      </c>
      <c r="K7" s="1" t="s">
        <v>546</v>
      </c>
      <c r="L7" s="1" t="s">
        <v>546</v>
      </c>
      <c r="M7" s="1" t="s">
        <v>517</v>
      </c>
      <c r="N7" s="1" t="s">
        <v>517</v>
      </c>
      <c r="O7" s="1" t="s">
        <v>518</v>
      </c>
      <c r="P7" s="1" t="s">
        <v>519</v>
      </c>
      <c r="Q7" s="1" t="s">
        <v>520</v>
      </c>
      <c r="R7" s="1" t="s">
        <v>547</v>
      </c>
      <c r="S7" s="1" t="s">
        <v>522</v>
      </c>
      <c r="T7" s="1" t="s">
        <v>523</v>
      </c>
      <c r="U7" s="1" t="s">
        <v>524</v>
      </c>
    </row>
    <row r="8" s="1" customFormat="1" spans="1:21">
      <c r="A8" s="3">
        <v>18146282688</v>
      </c>
      <c r="B8" s="1" t="s">
        <v>509</v>
      </c>
      <c r="C8" s="1" t="s">
        <v>548</v>
      </c>
      <c r="D8" s="1" t="s">
        <v>526</v>
      </c>
      <c r="E8" s="1" t="s">
        <v>549</v>
      </c>
      <c r="F8" s="1" t="s">
        <v>509</v>
      </c>
      <c r="G8" s="1" t="s">
        <v>513</v>
      </c>
      <c r="H8" s="1" t="s">
        <v>514</v>
      </c>
      <c r="I8" s="1" t="s">
        <v>550</v>
      </c>
      <c r="J8" s="1" t="s">
        <v>516</v>
      </c>
      <c r="K8" s="1" t="s">
        <v>550</v>
      </c>
      <c r="L8" s="1" t="s">
        <v>550</v>
      </c>
      <c r="M8" s="1" t="s">
        <v>517</v>
      </c>
      <c r="N8" s="1" t="s">
        <v>517</v>
      </c>
      <c r="O8" s="1" t="s">
        <v>518</v>
      </c>
      <c r="P8" s="1" t="s">
        <v>519</v>
      </c>
      <c r="Q8" s="1" t="s">
        <v>520</v>
      </c>
      <c r="R8" s="1" t="s">
        <v>551</v>
      </c>
      <c r="S8" s="1" t="s">
        <v>522</v>
      </c>
      <c r="T8" s="1" t="s">
        <v>523</v>
      </c>
      <c r="U8" s="1" t="s">
        <v>524</v>
      </c>
    </row>
    <row r="9" s="1" customFormat="1" spans="1:21">
      <c r="A9" s="3">
        <v>18146213501</v>
      </c>
      <c r="B9" s="1" t="s">
        <v>509</v>
      </c>
      <c r="C9" s="1" t="s">
        <v>552</v>
      </c>
      <c r="D9" s="1" t="s">
        <v>553</v>
      </c>
      <c r="E9" s="1" t="s">
        <v>554</v>
      </c>
      <c r="F9" s="1" t="s">
        <v>509</v>
      </c>
      <c r="G9" s="1" t="s">
        <v>513</v>
      </c>
      <c r="H9" s="1" t="s">
        <v>514</v>
      </c>
      <c r="I9" s="1" t="s">
        <v>555</v>
      </c>
      <c r="J9" s="1" t="s">
        <v>516</v>
      </c>
      <c r="K9" s="1" t="s">
        <v>555</v>
      </c>
      <c r="L9" s="1" t="s">
        <v>555</v>
      </c>
      <c r="M9" s="1" t="s">
        <v>517</v>
      </c>
      <c r="N9" s="1" t="s">
        <v>517</v>
      </c>
      <c r="O9" s="1" t="s">
        <v>518</v>
      </c>
      <c r="P9" s="1" t="s">
        <v>519</v>
      </c>
      <c r="Q9" s="1" t="s">
        <v>520</v>
      </c>
      <c r="R9" s="1" t="s">
        <v>556</v>
      </c>
      <c r="S9" s="1" t="s">
        <v>522</v>
      </c>
      <c r="T9" s="1" t="s">
        <v>523</v>
      </c>
      <c r="U9" s="1" t="s">
        <v>524</v>
      </c>
    </row>
    <row r="10" s="1" customFormat="1" spans="1:21">
      <c r="A10" s="3">
        <v>18146106572</v>
      </c>
      <c r="B10" s="1" t="s">
        <v>509</v>
      </c>
      <c r="C10" s="1" t="s">
        <v>557</v>
      </c>
      <c r="D10" s="1" t="s">
        <v>558</v>
      </c>
      <c r="E10" s="1" t="s">
        <v>559</v>
      </c>
      <c r="F10" s="1" t="s">
        <v>509</v>
      </c>
      <c r="G10" s="1" t="s">
        <v>513</v>
      </c>
      <c r="H10" s="1" t="s">
        <v>514</v>
      </c>
      <c r="I10" s="1" t="s">
        <v>560</v>
      </c>
      <c r="J10" s="1" t="s">
        <v>516</v>
      </c>
      <c r="K10" s="1" t="s">
        <v>560</v>
      </c>
      <c r="L10" s="1" t="s">
        <v>560</v>
      </c>
      <c r="M10" s="1" t="s">
        <v>517</v>
      </c>
      <c r="N10" s="1" t="s">
        <v>517</v>
      </c>
      <c r="O10" s="1" t="s">
        <v>518</v>
      </c>
      <c r="P10" s="1" t="s">
        <v>519</v>
      </c>
      <c r="Q10" s="1" t="s">
        <v>520</v>
      </c>
      <c r="R10" s="1" t="s">
        <v>561</v>
      </c>
      <c r="S10" s="1" t="s">
        <v>522</v>
      </c>
      <c r="T10" s="1" t="s">
        <v>523</v>
      </c>
      <c r="U10" s="1" t="s">
        <v>524</v>
      </c>
    </row>
    <row r="11" s="1" customFormat="1" spans="1:21">
      <c r="A11" s="3">
        <v>18146102449</v>
      </c>
      <c r="B11" s="1" t="s">
        <v>509</v>
      </c>
      <c r="C11" s="1" t="s">
        <v>562</v>
      </c>
      <c r="D11" s="1" t="s">
        <v>563</v>
      </c>
      <c r="E11" s="1" t="s">
        <v>564</v>
      </c>
      <c r="F11" s="1" t="s">
        <v>509</v>
      </c>
      <c r="G11" s="1" t="s">
        <v>513</v>
      </c>
      <c r="H11" s="1" t="s">
        <v>514</v>
      </c>
      <c r="I11" s="1" t="s">
        <v>565</v>
      </c>
      <c r="J11" s="1" t="s">
        <v>516</v>
      </c>
      <c r="K11" s="1" t="s">
        <v>565</v>
      </c>
      <c r="L11" s="1" t="s">
        <v>565</v>
      </c>
      <c r="M11" s="1" t="s">
        <v>517</v>
      </c>
      <c r="N11" s="1" t="s">
        <v>517</v>
      </c>
      <c r="O11" s="1" t="s">
        <v>518</v>
      </c>
      <c r="P11" s="1" t="s">
        <v>519</v>
      </c>
      <c r="Q11" s="1" t="s">
        <v>520</v>
      </c>
      <c r="R11" s="1" t="s">
        <v>566</v>
      </c>
      <c r="S11" s="1" t="s">
        <v>522</v>
      </c>
      <c r="T11" s="1" t="s">
        <v>523</v>
      </c>
      <c r="U11" s="1" t="s">
        <v>524</v>
      </c>
    </row>
    <row r="12" s="1" customFormat="1" spans="1:21">
      <c r="A12" s="3">
        <v>18145933393</v>
      </c>
      <c r="B12" s="1" t="s">
        <v>509</v>
      </c>
      <c r="C12" s="1" t="s">
        <v>567</v>
      </c>
      <c r="D12" s="1" t="s">
        <v>568</v>
      </c>
      <c r="E12" s="1" t="s">
        <v>569</v>
      </c>
      <c r="F12" s="1" t="s">
        <v>509</v>
      </c>
      <c r="G12" s="1" t="s">
        <v>513</v>
      </c>
      <c r="H12" s="1" t="s">
        <v>514</v>
      </c>
      <c r="I12" s="1" t="s">
        <v>570</v>
      </c>
      <c r="J12" s="1" t="s">
        <v>516</v>
      </c>
      <c r="K12" s="1" t="s">
        <v>570</v>
      </c>
      <c r="L12" s="1" t="s">
        <v>570</v>
      </c>
      <c r="M12" s="1" t="s">
        <v>517</v>
      </c>
      <c r="N12" s="1" t="s">
        <v>517</v>
      </c>
      <c r="O12" s="1" t="s">
        <v>518</v>
      </c>
      <c r="P12" s="1" t="s">
        <v>519</v>
      </c>
      <c r="Q12" s="1" t="s">
        <v>520</v>
      </c>
      <c r="R12" s="1" t="s">
        <v>571</v>
      </c>
      <c r="S12" s="1" t="s">
        <v>522</v>
      </c>
      <c r="T12" s="1" t="s">
        <v>523</v>
      </c>
      <c r="U12" s="1" t="s">
        <v>524</v>
      </c>
    </row>
    <row r="13" s="1" customFormat="1" spans="1:21">
      <c r="A13" s="3">
        <v>18145928062</v>
      </c>
      <c r="B13" s="1" t="s">
        <v>509</v>
      </c>
      <c r="C13" s="1" t="s">
        <v>572</v>
      </c>
      <c r="D13" s="1" t="s">
        <v>568</v>
      </c>
      <c r="E13" s="1" t="s">
        <v>573</v>
      </c>
      <c r="F13" s="1" t="s">
        <v>509</v>
      </c>
      <c r="G13" s="1" t="s">
        <v>513</v>
      </c>
      <c r="H13" s="1" t="s">
        <v>514</v>
      </c>
      <c r="I13" s="1" t="s">
        <v>574</v>
      </c>
      <c r="J13" s="1" t="s">
        <v>516</v>
      </c>
      <c r="K13" s="1" t="s">
        <v>574</v>
      </c>
      <c r="L13" s="1" t="s">
        <v>574</v>
      </c>
      <c r="M13" s="1" t="s">
        <v>517</v>
      </c>
      <c r="N13" s="1" t="s">
        <v>517</v>
      </c>
      <c r="O13" s="1" t="s">
        <v>518</v>
      </c>
      <c r="P13" s="1" t="s">
        <v>519</v>
      </c>
      <c r="Q13" s="1" t="s">
        <v>520</v>
      </c>
      <c r="R13" s="1" t="s">
        <v>575</v>
      </c>
      <c r="S13" s="1" t="s">
        <v>522</v>
      </c>
      <c r="T13" s="1" t="s">
        <v>523</v>
      </c>
      <c r="U13" s="1" t="s">
        <v>524</v>
      </c>
    </row>
    <row r="14" s="1" customFormat="1" spans="1:21">
      <c r="A14" s="3">
        <v>18145482323</v>
      </c>
      <c r="B14" s="1" t="s">
        <v>509</v>
      </c>
      <c r="C14" s="1" t="s">
        <v>576</v>
      </c>
      <c r="D14" s="1" t="s">
        <v>526</v>
      </c>
      <c r="E14" s="1" t="s">
        <v>577</v>
      </c>
      <c r="F14" s="1" t="s">
        <v>509</v>
      </c>
      <c r="G14" s="1" t="s">
        <v>513</v>
      </c>
      <c r="H14" s="1" t="s">
        <v>514</v>
      </c>
      <c r="I14" s="1" t="s">
        <v>550</v>
      </c>
      <c r="J14" s="1" t="s">
        <v>516</v>
      </c>
      <c r="K14" s="1" t="s">
        <v>550</v>
      </c>
      <c r="L14" s="1" t="s">
        <v>550</v>
      </c>
      <c r="M14" s="1" t="s">
        <v>517</v>
      </c>
      <c r="N14" s="1" t="s">
        <v>517</v>
      </c>
      <c r="O14" s="1" t="s">
        <v>518</v>
      </c>
      <c r="P14" s="1" t="s">
        <v>519</v>
      </c>
      <c r="Q14" s="1" t="s">
        <v>520</v>
      </c>
      <c r="R14" s="1" t="s">
        <v>578</v>
      </c>
      <c r="S14" s="1" t="s">
        <v>522</v>
      </c>
      <c r="T14" s="1" t="s">
        <v>523</v>
      </c>
      <c r="U14" s="1" t="s">
        <v>524</v>
      </c>
    </row>
    <row r="15" s="1" customFormat="1" spans="1:21">
      <c r="A15" s="3">
        <v>18141836512</v>
      </c>
      <c r="B15" s="1" t="s">
        <v>579</v>
      </c>
      <c r="C15" s="1" t="s">
        <v>580</v>
      </c>
      <c r="D15" s="1" t="s">
        <v>531</v>
      </c>
      <c r="E15" s="1" t="s">
        <v>581</v>
      </c>
      <c r="F15" s="1" t="s">
        <v>509</v>
      </c>
      <c r="G15" s="1" t="s">
        <v>513</v>
      </c>
      <c r="H15" s="1" t="s">
        <v>514</v>
      </c>
      <c r="I15" s="1" t="s">
        <v>582</v>
      </c>
      <c r="J15" s="1" t="s">
        <v>516</v>
      </c>
      <c r="K15" s="1" t="s">
        <v>582</v>
      </c>
      <c r="L15" s="1" t="s">
        <v>582</v>
      </c>
      <c r="M15" s="1" t="s">
        <v>517</v>
      </c>
      <c r="N15" s="1" t="s">
        <v>517</v>
      </c>
      <c r="O15" s="1" t="s">
        <v>518</v>
      </c>
      <c r="P15" s="1" t="s">
        <v>519</v>
      </c>
      <c r="Q15" s="1" t="s">
        <v>520</v>
      </c>
      <c r="R15" s="1" t="s">
        <v>583</v>
      </c>
      <c r="S15" s="1" t="s">
        <v>522</v>
      </c>
      <c r="T15" s="1" t="s">
        <v>523</v>
      </c>
      <c r="U15" s="1" t="s">
        <v>524</v>
      </c>
    </row>
    <row r="16" s="1" customFormat="1" spans="1:21">
      <c r="A16" s="3">
        <v>18141425682</v>
      </c>
      <c r="B16" s="1" t="s">
        <v>579</v>
      </c>
      <c r="C16" s="1" t="s">
        <v>584</v>
      </c>
      <c r="D16" s="1" t="s">
        <v>526</v>
      </c>
      <c r="E16" s="1" t="s">
        <v>585</v>
      </c>
      <c r="F16" s="1" t="s">
        <v>509</v>
      </c>
      <c r="G16" s="1" t="s">
        <v>513</v>
      </c>
      <c r="H16" s="1" t="s">
        <v>514</v>
      </c>
      <c r="I16" s="1" t="s">
        <v>550</v>
      </c>
      <c r="J16" s="1" t="s">
        <v>516</v>
      </c>
      <c r="K16" s="1" t="s">
        <v>550</v>
      </c>
      <c r="L16" s="1" t="s">
        <v>550</v>
      </c>
      <c r="M16" s="1" t="s">
        <v>517</v>
      </c>
      <c r="N16" s="1" t="s">
        <v>517</v>
      </c>
      <c r="O16" s="1" t="s">
        <v>518</v>
      </c>
      <c r="P16" s="1" t="s">
        <v>519</v>
      </c>
      <c r="Q16" s="1" t="s">
        <v>520</v>
      </c>
      <c r="R16" s="1" t="s">
        <v>586</v>
      </c>
      <c r="S16" s="1" t="s">
        <v>522</v>
      </c>
      <c r="T16" s="1" t="s">
        <v>523</v>
      </c>
      <c r="U16" s="1" t="s">
        <v>524</v>
      </c>
    </row>
    <row r="17" s="1" customFormat="1" spans="1:21">
      <c r="A17" s="3">
        <v>18141347682</v>
      </c>
      <c r="B17" s="1" t="s">
        <v>579</v>
      </c>
      <c r="C17" s="1" t="s">
        <v>587</v>
      </c>
      <c r="D17" s="1" t="s">
        <v>526</v>
      </c>
      <c r="E17" s="1" t="s">
        <v>588</v>
      </c>
      <c r="F17" s="1" t="s">
        <v>509</v>
      </c>
      <c r="G17" s="1" t="s">
        <v>513</v>
      </c>
      <c r="H17" s="1" t="s">
        <v>514</v>
      </c>
      <c r="I17" s="1" t="s">
        <v>589</v>
      </c>
      <c r="J17" s="1" t="s">
        <v>516</v>
      </c>
      <c r="K17" s="1" t="s">
        <v>589</v>
      </c>
      <c r="L17" s="1" t="s">
        <v>589</v>
      </c>
      <c r="M17" s="1" t="s">
        <v>517</v>
      </c>
      <c r="N17" s="1" t="s">
        <v>517</v>
      </c>
      <c r="O17" s="1" t="s">
        <v>518</v>
      </c>
      <c r="P17" s="1" t="s">
        <v>519</v>
      </c>
      <c r="Q17" s="1" t="s">
        <v>520</v>
      </c>
      <c r="R17" s="1" t="s">
        <v>590</v>
      </c>
      <c r="S17" s="1" t="s">
        <v>522</v>
      </c>
      <c r="T17" s="1" t="s">
        <v>523</v>
      </c>
      <c r="U17" s="1" t="s">
        <v>524</v>
      </c>
    </row>
    <row r="18" s="1" customFormat="1" spans="1:21">
      <c r="A18" s="3">
        <v>18137231738</v>
      </c>
      <c r="B18" s="1" t="s">
        <v>579</v>
      </c>
      <c r="C18" s="1" t="s">
        <v>591</v>
      </c>
      <c r="D18" s="1" t="s">
        <v>592</v>
      </c>
      <c r="E18" s="1" t="s">
        <v>593</v>
      </c>
      <c r="F18" s="1" t="s">
        <v>509</v>
      </c>
      <c r="G18" s="1" t="s">
        <v>513</v>
      </c>
      <c r="H18" s="1" t="s">
        <v>514</v>
      </c>
      <c r="I18" s="1" t="s">
        <v>594</v>
      </c>
      <c r="J18" s="1" t="s">
        <v>516</v>
      </c>
      <c r="K18" s="1" t="s">
        <v>594</v>
      </c>
      <c r="L18" s="1" t="s">
        <v>594</v>
      </c>
      <c r="M18" s="1" t="s">
        <v>517</v>
      </c>
      <c r="N18" s="1" t="s">
        <v>517</v>
      </c>
      <c r="O18" s="1" t="s">
        <v>518</v>
      </c>
      <c r="P18" s="1" t="s">
        <v>519</v>
      </c>
      <c r="Q18" s="1" t="s">
        <v>520</v>
      </c>
      <c r="R18" s="1" t="s">
        <v>595</v>
      </c>
      <c r="S18" s="1" t="s">
        <v>522</v>
      </c>
      <c r="T18" s="1" t="s">
        <v>523</v>
      </c>
      <c r="U18" s="1" t="s">
        <v>524</v>
      </c>
    </row>
    <row r="19" s="1" customFormat="1" spans="1:21">
      <c r="A19" s="3">
        <v>18137041387</v>
      </c>
      <c r="B19" s="1" t="s">
        <v>579</v>
      </c>
      <c r="C19" s="1" t="s">
        <v>596</v>
      </c>
      <c r="D19" s="1" t="s">
        <v>544</v>
      </c>
      <c r="E19" s="1" t="s">
        <v>597</v>
      </c>
      <c r="F19" s="1" t="s">
        <v>579</v>
      </c>
      <c r="G19" s="1" t="s">
        <v>513</v>
      </c>
      <c r="H19" s="1" t="s">
        <v>514</v>
      </c>
      <c r="I19" s="1" t="s">
        <v>598</v>
      </c>
      <c r="J19" s="1" t="s">
        <v>516</v>
      </c>
      <c r="K19" s="1" t="s">
        <v>598</v>
      </c>
      <c r="L19" s="1" t="s">
        <v>598</v>
      </c>
      <c r="M19" s="1" t="s">
        <v>517</v>
      </c>
      <c r="N19" s="1" t="s">
        <v>517</v>
      </c>
      <c r="O19" s="1" t="s">
        <v>518</v>
      </c>
      <c r="P19" s="1" t="s">
        <v>519</v>
      </c>
      <c r="Q19" s="1" t="s">
        <v>520</v>
      </c>
      <c r="R19" s="1" t="s">
        <v>599</v>
      </c>
      <c r="S19" s="1" t="s">
        <v>522</v>
      </c>
      <c r="T19" s="1" t="s">
        <v>523</v>
      </c>
      <c r="U19" s="1" t="s">
        <v>524</v>
      </c>
    </row>
    <row r="20" s="1" customFormat="1" spans="1:21">
      <c r="A20" s="3">
        <v>18136178108</v>
      </c>
      <c r="B20" s="1" t="s">
        <v>579</v>
      </c>
      <c r="C20" s="1" t="s">
        <v>600</v>
      </c>
      <c r="D20" s="1" t="s">
        <v>601</v>
      </c>
      <c r="E20" s="1" t="s">
        <v>602</v>
      </c>
      <c r="F20" s="1" t="s">
        <v>579</v>
      </c>
      <c r="G20" s="1" t="s">
        <v>513</v>
      </c>
      <c r="H20" s="1" t="s">
        <v>514</v>
      </c>
      <c r="I20" s="1" t="s">
        <v>603</v>
      </c>
      <c r="J20" s="1" t="s">
        <v>516</v>
      </c>
      <c r="K20" s="1" t="s">
        <v>603</v>
      </c>
      <c r="L20" s="1" t="s">
        <v>603</v>
      </c>
      <c r="M20" s="1" t="s">
        <v>517</v>
      </c>
      <c r="N20" s="1" t="s">
        <v>517</v>
      </c>
      <c r="O20" s="1" t="s">
        <v>518</v>
      </c>
      <c r="P20" s="1" t="s">
        <v>519</v>
      </c>
      <c r="Q20" s="1" t="s">
        <v>520</v>
      </c>
      <c r="R20" s="1" t="s">
        <v>604</v>
      </c>
      <c r="S20" s="1" t="s">
        <v>522</v>
      </c>
      <c r="T20" s="1" t="s">
        <v>523</v>
      </c>
      <c r="U20" s="1" t="s">
        <v>524</v>
      </c>
    </row>
    <row r="21" s="1" customFormat="1" spans="1:21">
      <c r="A21" s="3">
        <v>18135974915</v>
      </c>
      <c r="B21" s="1" t="s">
        <v>579</v>
      </c>
      <c r="C21" s="1" t="s">
        <v>605</v>
      </c>
      <c r="D21" s="1" t="s">
        <v>606</v>
      </c>
      <c r="E21" s="1" t="s">
        <v>607</v>
      </c>
      <c r="F21" s="1" t="s">
        <v>579</v>
      </c>
      <c r="G21" s="1" t="s">
        <v>513</v>
      </c>
      <c r="H21" s="1" t="s">
        <v>514</v>
      </c>
      <c r="I21" s="1" t="s">
        <v>608</v>
      </c>
      <c r="J21" s="1" t="s">
        <v>516</v>
      </c>
      <c r="K21" s="1" t="s">
        <v>608</v>
      </c>
      <c r="L21" s="1" t="s">
        <v>608</v>
      </c>
      <c r="M21" s="1" t="s">
        <v>517</v>
      </c>
      <c r="N21" s="1" t="s">
        <v>517</v>
      </c>
      <c r="O21" s="1" t="s">
        <v>518</v>
      </c>
      <c r="P21" s="1" t="s">
        <v>519</v>
      </c>
      <c r="Q21" s="1" t="s">
        <v>520</v>
      </c>
      <c r="R21" s="1" t="s">
        <v>609</v>
      </c>
      <c r="S21" s="1" t="s">
        <v>522</v>
      </c>
      <c r="T21" s="1" t="s">
        <v>523</v>
      </c>
      <c r="U21" s="1" t="s">
        <v>524</v>
      </c>
    </row>
    <row r="22" s="1" customFormat="1" spans="1:21">
      <c r="A22" s="3">
        <v>18133426404</v>
      </c>
      <c r="B22" s="1" t="s">
        <v>610</v>
      </c>
      <c r="C22" s="1" t="s">
        <v>611</v>
      </c>
      <c r="D22" s="1" t="s">
        <v>612</v>
      </c>
      <c r="E22" s="1" t="s">
        <v>613</v>
      </c>
      <c r="F22" s="1" t="s">
        <v>579</v>
      </c>
      <c r="G22" s="1" t="s">
        <v>513</v>
      </c>
      <c r="H22" s="1" t="s">
        <v>514</v>
      </c>
      <c r="I22" s="1" t="s">
        <v>614</v>
      </c>
      <c r="J22" s="1" t="s">
        <v>516</v>
      </c>
      <c r="K22" s="1" t="s">
        <v>614</v>
      </c>
      <c r="L22" s="1" t="s">
        <v>614</v>
      </c>
      <c r="M22" s="1" t="s">
        <v>517</v>
      </c>
      <c r="N22" s="1" t="s">
        <v>517</v>
      </c>
      <c r="O22" s="1" t="s">
        <v>518</v>
      </c>
      <c r="P22" s="1" t="s">
        <v>519</v>
      </c>
      <c r="Q22" s="1" t="s">
        <v>520</v>
      </c>
      <c r="R22" s="1" t="s">
        <v>615</v>
      </c>
      <c r="S22" s="1" t="s">
        <v>522</v>
      </c>
      <c r="T22" s="1" t="s">
        <v>523</v>
      </c>
      <c r="U22" s="1" t="s">
        <v>524</v>
      </c>
    </row>
    <row r="23" s="1" customFormat="1" spans="1:21">
      <c r="A23" s="3">
        <v>18129838902</v>
      </c>
      <c r="B23" s="1" t="s">
        <v>610</v>
      </c>
      <c r="C23" s="1" t="s">
        <v>616</v>
      </c>
      <c r="D23" s="1" t="s">
        <v>617</v>
      </c>
      <c r="E23" s="1" t="s">
        <v>618</v>
      </c>
      <c r="F23" s="1" t="s">
        <v>579</v>
      </c>
      <c r="G23" s="1" t="s">
        <v>513</v>
      </c>
      <c r="H23" s="1" t="s">
        <v>514</v>
      </c>
      <c r="I23" s="1" t="s">
        <v>619</v>
      </c>
      <c r="J23" s="1" t="s">
        <v>516</v>
      </c>
      <c r="K23" s="1" t="s">
        <v>619</v>
      </c>
      <c r="L23" s="1" t="s">
        <v>518</v>
      </c>
      <c r="M23" s="1" t="s">
        <v>620</v>
      </c>
      <c r="N23" s="1" t="s">
        <v>620</v>
      </c>
      <c r="O23" s="1" t="s">
        <v>518</v>
      </c>
      <c r="P23" s="1" t="s">
        <v>519</v>
      </c>
      <c r="Q23" s="1" t="s">
        <v>520</v>
      </c>
      <c r="R23" s="1" t="s">
        <v>621</v>
      </c>
      <c r="S23" s="1" t="s">
        <v>522</v>
      </c>
      <c r="T23" s="1" t="s">
        <v>523</v>
      </c>
      <c r="U23" s="1" t="s">
        <v>524</v>
      </c>
    </row>
    <row r="24" s="1" customFormat="1" spans="1:21">
      <c r="A24" s="3">
        <v>18129675196</v>
      </c>
      <c r="B24" s="1" t="s">
        <v>610</v>
      </c>
      <c r="C24" s="1" t="s">
        <v>622</v>
      </c>
      <c r="D24" s="1" t="s">
        <v>623</v>
      </c>
      <c r="E24" s="1" t="s">
        <v>624</v>
      </c>
      <c r="F24" s="1" t="s">
        <v>509</v>
      </c>
      <c r="G24" s="1" t="s">
        <v>513</v>
      </c>
      <c r="H24" s="1" t="s">
        <v>514</v>
      </c>
      <c r="I24" s="1" t="s">
        <v>625</v>
      </c>
      <c r="J24" s="1" t="s">
        <v>516</v>
      </c>
      <c r="K24" s="1" t="s">
        <v>625</v>
      </c>
      <c r="L24" s="1" t="s">
        <v>625</v>
      </c>
      <c r="M24" s="1" t="s">
        <v>517</v>
      </c>
      <c r="N24" s="1" t="s">
        <v>517</v>
      </c>
      <c r="O24" s="1" t="s">
        <v>518</v>
      </c>
      <c r="P24" s="1" t="s">
        <v>519</v>
      </c>
      <c r="Q24" s="1" t="s">
        <v>520</v>
      </c>
      <c r="R24" s="1" t="s">
        <v>626</v>
      </c>
      <c r="S24" s="1" t="s">
        <v>522</v>
      </c>
      <c r="T24" s="1" t="s">
        <v>523</v>
      </c>
      <c r="U24" s="1" t="s">
        <v>524</v>
      </c>
    </row>
    <row r="25" s="1" customFormat="1" spans="1:21">
      <c r="A25" s="3">
        <v>18129181046</v>
      </c>
      <c r="B25" s="1" t="s">
        <v>610</v>
      </c>
      <c r="C25" s="1" t="s">
        <v>627</v>
      </c>
      <c r="D25" s="1" t="s">
        <v>628</v>
      </c>
      <c r="E25" s="1" t="s">
        <v>629</v>
      </c>
      <c r="F25" s="1" t="s">
        <v>509</v>
      </c>
      <c r="G25" s="1" t="s">
        <v>513</v>
      </c>
      <c r="H25" s="1" t="s">
        <v>514</v>
      </c>
      <c r="I25" s="1" t="s">
        <v>630</v>
      </c>
      <c r="J25" s="1" t="s">
        <v>516</v>
      </c>
      <c r="K25" s="1" t="s">
        <v>630</v>
      </c>
      <c r="L25" s="1" t="s">
        <v>630</v>
      </c>
      <c r="M25" s="1" t="s">
        <v>517</v>
      </c>
      <c r="N25" s="1" t="s">
        <v>517</v>
      </c>
      <c r="O25" s="1" t="s">
        <v>518</v>
      </c>
      <c r="P25" s="1" t="s">
        <v>519</v>
      </c>
      <c r="Q25" s="1" t="s">
        <v>520</v>
      </c>
      <c r="R25" s="1" t="s">
        <v>631</v>
      </c>
      <c r="S25" s="1" t="s">
        <v>522</v>
      </c>
      <c r="T25" s="1" t="s">
        <v>523</v>
      </c>
      <c r="U25" s="1" t="s">
        <v>524</v>
      </c>
    </row>
    <row r="26" s="1" customFormat="1" spans="1:21">
      <c r="A26" s="3">
        <v>18127922318</v>
      </c>
      <c r="B26" s="1" t="s">
        <v>610</v>
      </c>
      <c r="C26" s="1" t="s">
        <v>632</v>
      </c>
      <c r="D26" s="1" t="s">
        <v>623</v>
      </c>
      <c r="E26" s="1" t="s">
        <v>633</v>
      </c>
      <c r="F26" s="1" t="s">
        <v>509</v>
      </c>
      <c r="G26" s="1" t="s">
        <v>513</v>
      </c>
      <c r="H26" s="1" t="s">
        <v>514</v>
      </c>
      <c r="I26" s="1" t="s">
        <v>634</v>
      </c>
      <c r="J26" s="1" t="s">
        <v>516</v>
      </c>
      <c r="K26" s="1" t="s">
        <v>634</v>
      </c>
      <c r="L26" s="1" t="s">
        <v>634</v>
      </c>
      <c r="M26" s="1" t="s">
        <v>517</v>
      </c>
      <c r="N26" s="1" t="s">
        <v>517</v>
      </c>
      <c r="O26" s="1" t="s">
        <v>518</v>
      </c>
      <c r="P26" s="1" t="s">
        <v>519</v>
      </c>
      <c r="Q26" s="1" t="s">
        <v>520</v>
      </c>
      <c r="R26" s="1" t="s">
        <v>635</v>
      </c>
      <c r="S26" s="1" t="s">
        <v>522</v>
      </c>
      <c r="T26" s="1" t="s">
        <v>523</v>
      </c>
      <c r="U26" s="1" t="s">
        <v>524</v>
      </c>
    </row>
    <row r="27" s="1" customFormat="1" spans="1:21">
      <c r="A27" s="3">
        <v>18125481127</v>
      </c>
      <c r="B27" s="1" t="s">
        <v>636</v>
      </c>
      <c r="C27" s="1" t="s">
        <v>637</v>
      </c>
      <c r="D27" s="1" t="s">
        <v>638</v>
      </c>
      <c r="E27" s="1" t="s">
        <v>639</v>
      </c>
      <c r="F27" s="1" t="s">
        <v>610</v>
      </c>
      <c r="G27" s="1" t="s">
        <v>513</v>
      </c>
      <c r="H27" s="1" t="s">
        <v>514</v>
      </c>
      <c r="I27" s="1" t="s">
        <v>640</v>
      </c>
      <c r="J27" s="1" t="s">
        <v>516</v>
      </c>
      <c r="K27" s="1" t="s">
        <v>640</v>
      </c>
      <c r="L27" s="1" t="s">
        <v>640</v>
      </c>
      <c r="M27" s="1" t="s">
        <v>517</v>
      </c>
      <c r="N27" s="1" t="s">
        <v>517</v>
      </c>
      <c r="O27" s="1" t="s">
        <v>518</v>
      </c>
      <c r="P27" s="1" t="s">
        <v>519</v>
      </c>
      <c r="Q27" s="1" t="s">
        <v>520</v>
      </c>
      <c r="R27" s="1" t="s">
        <v>641</v>
      </c>
      <c r="S27" s="1" t="s">
        <v>522</v>
      </c>
      <c r="T27" s="1" t="s">
        <v>523</v>
      </c>
      <c r="U27" s="1" t="s">
        <v>524</v>
      </c>
    </row>
    <row r="28" s="1" customFormat="1" spans="1:21">
      <c r="A28" s="3">
        <v>18120757361</v>
      </c>
      <c r="B28" s="1" t="s">
        <v>642</v>
      </c>
      <c r="C28" s="1" t="s">
        <v>643</v>
      </c>
      <c r="D28" s="1" t="s">
        <v>644</v>
      </c>
      <c r="E28" s="1" t="s">
        <v>645</v>
      </c>
      <c r="F28" s="1" t="s">
        <v>579</v>
      </c>
      <c r="G28" s="1" t="s">
        <v>513</v>
      </c>
      <c r="H28" s="1" t="s">
        <v>514</v>
      </c>
      <c r="I28" s="1" t="s">
        <v>646</v>
      </c>
      <c r="J28" s="1" t="s">
        <v>516</v>
      </c>
      <c r="K28" s="1" t="s">
        <v>646</v>
      </c>
      <c r="L28" s="1" t="s">
        <v>646</v>
      </c>
      <c r="M28" s="1" t="s">
        <v>517</v>
      </c>
      <c r="N28" s="1" t="s">
        <v>517</v>
      </c>
      <c r="O28" s="1" t="s">
        <v>518</v>
      </c>
      <c r="P28" s="1" t="s">
        <v>519</v>
      </c>
      <c r="Q28" s="1" t="s">
        <v>520</v>
      </c>
      <c r="R28" s="1" t="s">
        <v>647</v>
      </c>
      <c r="S28" s="1" t="s">
        <v>522</v>
      </c>
      <c r="T28" s="1" t="s">
        <v>523</v>
      </c>
      <c r="U28" s="1" t="s">
        <v>524</v>
      </c>
    </row>
    <row r="29" s="1" customFormat="1" spans="1:21">
      <c r="A29" s="3">
        <v>18120500411</v>
      </c>
      <c r="B29" s="1" t="s">
        <v>642</v>
      </c>
      <c r="C29" s="1" t="s">
        <v>648</v>
      </c>
      <c r="D29" s="1" t="s">
        <v>553</v>
      </c>
      <c r="E29" s="1" t="s">
        <v>649</v>
      </c>
      <c r="F29" s="1" t="s">
        <v>509</v>
      </c>
      <c r="G29" s="1" t="s">
        <v>513</v>
      </c>
      <c r="H29" s="1" t="s">
        <v>514</v>
      </c>
      <c r="I29" s="1" t="s">
        <v>555</v>
      </c>
      <c r="J29" s="1" t="s">
        <v>516</v>
      </c>
      <c r="K29" s="1" t="s">
        <v>555</v>
      </c>
      <c r="L29" s="1" t="s">
        <v>555</v>
      </c>
      <c r="M29" s="1" t="s">
        <v>517</v>
      </c>
      <c r="N29" s="1" t="s">
        <v>517</v>
      </c>
      <c r="O29" s="1" t="s">
        <v>518</v>
      </c>
      <c r="P29" s="1" t="s">
        <v>519</v>
      </c>
      <c r="Q29" s="1" t="s">
        <v>520</v>
      </c>
      <c r="R29" s="1" t="s">
        <v>650</v>
      </c>
      <c r="S29" s="1" t="s">
        <v>522</v>
      </c>
      <c r="T29" s="1" t="s">
        <v>523</v>
      </c>
      <c r="U29" s="1" t="s">
        <v>524</v>
      </c>
    </row>
    <row r="30" s="1" customFormat="1" spans="1:21">
      <c r="A30" s="3">
        <v>18120066091</v>
      </c>
      <c r="B30" s="1" t="s">
        <v>642</v>
      </c>
      <c r="C30" s="1" t="s">
        <v>651</v>
      </c>
      <c r="D30" s="1" t="s">
        <v>652</v>
      </c>
      <c r="E30" s="1" t="s">
        <v>653</v>
      </c>
      <c r="F30" s="1" t="s">
        <v>610</v>
      </c>
      <c r="G30" s="1" t="s">
        <v>513</v>
      </c>
      <c r="H30" s="1" t="s">
        <v>514</v>
      </c>
      <c r="I30" s="1" t="s">
        <v>654</v>
      </c>
      <c r="J30" s="1" t="s">
        <v>516</v>
      </c>
      <c r="K30" s="1" t="s">
        <v>654</v>
      </c>
      <c r="L30" s="1" t="s">
        <v>654</v>
      </c>
      <c r="M30" s="1" t="s">
        <v>517</v>
      </c>
      <c r="N30" s="1" t="s">
        <v>517</v>
      </c>
      <c r="O30" s="1" t="s">
        <v>518</v>
      </c>
      <c r="P30" s="1" t="s">
        <v>519</v>
      </c>
      <c r="Q30" s="1" t="s">
        <v>520</v>
      </c>
      <c r="R30" s="1" t="s">
        <v>655</v>
      </c>
      <c r="S30" s="1" t="s">
        <v>522</v>
      </c>
      <c r="T30" s="1" t="s">
        <v>523</v>
      </c>
      <c r="U30" s="1" t="s">
        <v>524</v>
      </c>
    </row>
    <row r="31" s="1" customFormat="1" spans="1:21">
      <c r="A31" s="3">
        <v>18119004081</v>
      </c>
      <c r="B31" s="1" t="s">
        <v>642</v>
      </c>
      <c r="C31" s="1" t="s">
        <v>656</v>
      </c>
      <c r="D31" s="1" t="s">
        <v>657</v>
      </c>
      <c r="E31" s="1" t="s">
        <v>658</v>
      </c>
      <c r="F31" s="1" t="s">
        <v>636</v>
      </c>
      <c r="G31" s="1" t="s">
        <v>513</v>
      </c>
      <c r="H31" s="1" t="s">
        <v>514</v>
      </c>
      <c r="I31" s="1" t="s">
        <v>659</v>
      </c>
      <c r="J31" s="1" t="s">
        <v>516</v>
      </c>
      <c r="K31" s="1" t="s">
        <v>659</v>
      </c>
      <c r="L31" s="1" t="s">
        <v>659</v>
      </c>
      <c r="M31" s="1" t="s">
        <v>517</v>
      </c>
      <c r="N31" s="1" t="s">
        <v>517</v>
      </c>
      <c r="O31" s="1" t="s">
        <v>518</v>
      </c>
      <c r="P31" s="1" t="s">
        <v>519</v>
      </c>
      <c r="Q31" s="1" t="s">
        <v>520</v>
      </c>
      <c r="R31" s="1" t="s">
        <v>660</v>
      </c>
      <c r="S31" s="1" t="s">
        <v>522</v>
      </c>
      <c r="T31" s="1" t="s">
        <v>523</v>
      </c>
      <c r="U31" s="1" t="s">
        <v>524</v>
      </c>
    </row>
    <row r="32" s="1" customFormat="1" spans="1:21">
      <c r="A32" s="3">
        <v>18104525358</v>
      </c>
      <c r="B32" s="1" t="s">
        <v>661</v>
      </c>
      <c r="C32" s="1" t="s">
        <v>662</v>
      </c>
      <c r="D32" s="1" t="s">
        <v>663</v>
      </c>
      <c r="E32" s="1" t="s">
        <v>664</v>
      </c>
      <c r="F32" s="1" t="s">
        <v>509</v>
      </c>
      <c r="G32" s="1" t="s">
        <v>513</v>
      </c>
      <c r="H32" s="1" t="s">
        <v>514</v>
      </c>
      <c r="I32" s="1" t="s">
        <v>665</v>
      </c>
      <c r="J32" s="1" t="s">
        <v>516</v>
      </c>
      <c r="K32" s="1" t="s">
        <v>665</v>
      </c>
      <c r="L32" s="1" t="s">
        <v>665</v>
      </c>
      <c r="M32" s="1" t="s">
        <v>517</v>
      </c>
      <c r="N32" s="1" t="s">
        <v>517</v>
      </c>
      <c r="O32" s="1" t="s">
        <v>518</v>
      </c>
      <c r="P32" s="1" t="s">
        <v>519</v>
      </c>
      <c r="Q32" s="1" t="s">
        <v>520</v>
      </c>
      <c r="R32" s="1" t="s">
        <v>666</v>
      </c>
      <c r="S32" s="1" t="s">
        <v>522</v>
      </c>
      <c r="T32" s="1" t="s">
        <v>523</v>
      </c>
      <c r="U32" s="1" t="s">
        <v>524</v>
      </c>
    </row>
    <row r="33" s="1" customFormat="1" spans="1:21">
      <c r="A33" s="3">
        <v>18104450793</v>
      </c>
      <c r="B33" s="1" t="s">
        <v>661</v>
      </c>
      <c r="C33" s="1" t="s">
        <v>667</v>
      </c>
      <c r="D33" s="1" t="s">
        <v>553</v>
      </c>
      <c r="E33" s="1" t="s">
        <v>668</v>
      </c>
      <c r="F33" s="1" t="s">
        <v>579</v>
      </c>
      <c r="G33" s="1" t="s">
        <v>513</v>
      </c>
      <c r="H33" s="1" t="s">
        <v>514</v>
      </c>
      <c r="I33" s="1" t="s">
        <v>669</v>
      </c>
      <c r="J33" s="1" t="s">
        <v>516</v>
      </c>
      <c r="K33" s="1" t="s">
        <v>669</v>
      </c>
      <c r="L33" s="1" t="s">
        <v>669</v>
      </c>
      <c r="M33" s="1" t="s">
        <v>517</v>
      </c>
      <c r="N33" s="1" t="s">
        <v>517</v>
      </c>
      <c r="O33" s="1" t="s">
        <v>518</v>
      </c>
      <c r="P33" s="1" t="s">
        <v>519</v>
      </c>
      <c r="Q33" s="1" t="s">
        <v>520</v>
      </c>
      <c r="R33" s="1" t="s">
        <v>670</v>
      </c>
      <c r="S33" s="1" t="s">
        <v>522</v>
      </c>
      <c r="T33" s="1" t="s">
        <v>523</v>
      </c>
      <c r="U33" s="1" t="s">
        <v>524</v>
      </c>
    </row>
    <row r="34" s="1" customFormat="1" spans="1:21">
      <c r="A34" s="3">
        <v>18104180779</v>
      </c>
      <c r="B34" s="1" t="s">
        <v>661</v>
      </c>
      <c r="C34" s="1" t="s">
        <v>671</v>
      </c>
      <c r="D34" s="1" t="s">
        <v>672</v>
      </c>
      <c r="E34" s="1" t="s">
        <v>673</v>
      </c>
      <c r="F34" s="1" t="s">
        <v>636</v>
      </c>
      <c r="G34" s="1" t="s">
        <v>513</v>
      </c>
      <c r="H34" s="1" t="s">
        <v>514</v>
      </c>
      <c r="I34" s="1" t="s">
        <v>674</v>
      </c>
      <c r="J34" s="1" t="s">
        <v>516</v>
      </c>
      <c r="K34" s="1" t="s">
        <v>674</v>
      </c>
      <c r="L34" s="1" t="s">
        <v>674</v>
      </c>
      <c r="M34" s="1" t="s">
        <v>517</v>
      </c>
      <c r="N34" s="1" t="s">
        <v>517</v>
      </c>
      <c r="O34" s="1" t="s">
        <v>518</v>
      </c>
      <c r="P34" s="1" t="s">
        <v>519</v>
      </c>
      <c r="Q34" s="1" t="s">
        <v>520</v>
      </c>
      <c r="R34" s="1" t="s">
        <v>675</v>
      </c>
      <c r="S34" s="1" t="s">
        <v>522</v>
      </c>
      <c r="T34" s="1" t="s">
        <v>523</v>
      </c>
      <c r="U34" s="1" t="s">
        <v>524</v>
      </c>
    </row>
    <row r="35" s="1" customFormat="1" spans="1:21">
      <c r="A35" s="3">
        <v>18103654233</v>
      </c>
      <c r="B35" s="1" t="s">
        <v>661</v>
      </c>
      <c r="C35" s="1" t="s">
        <v>676</v>
      </c>
      <c r="D35" s="1" t="s">
        <v>663</v>
      </c>
      <c r="E35" s="1" t="s">
        <v>677</v>
      </c>
      <c r="F35" s="1" t="s">
        <v>579</v>
      </c>
      <c r="G35" s="1" t="s">
        <v>513</v>
      </c>
      <c r="H35" s="1" t="s">
        <v>514</v>
      </c>
      <c r="I35" s="1" t="s">
        <v>678</v>
      </c>
      <c r="J35" s="1" t="s">
        <v>516</v>
      </c>
      <c r="K35" s="1" t="s">
        <v>678</v>
      </c>
      <c r="L35" s="1" t="s">
        <v>678</v>
      </c>
      <c r="M35" s="1" t="s">
        <v>517</v>
      </c>
      <c r="N35" s="1" t="s">
        <v>517</v>
      </c>
      <c r="O35" s="1" t="s">
        <v>518</v>
      </c>
      <c r="P35" s="1" t="s">
        <v>519</v>
      </c>
      <c r="Q35" s="1" t="s">
        <v>520</v>
      </c>
      <c r="R35" s="1" t="s">
        <v>679</v>
      </c>
      <c r="S35" s="1" t="s">
        <v>522</v>
      </c>
      <c r="T35" s="1" t="s">
        <v>523</v>
      </c>
      <c r="U35" s="1" t="s">
        <v>524</v>
      </c>
    </row>
    <row r="36" s="1" customFormat="1" spans="1:21">
      <c r="A36" s="3">
        <v>18103270792</v>
      </c>
      <c r="B36" s="1" t="s">
        <v>661</v>
      </c>
      <c r="C36" s="1" t="s">
        <v>680</v>
      </c>
      <c r="D36" s="1" t="s">
        <v>681</v>
      </c>
      <c r="E36" s="1" t="s">
        <v>682</v>
      </c>
      <c r="F36" s="1" t="s">
        <v>509</v>
      </c>
      <c r="G36" s="1" t="s">
        <v>513</v>
      </c>
      <c r="H36" s="1" t="s">
        <v>514</v>
      </c>
      <c r="I36" s="1" t="s">
        <v>683</v>
      </c>
      <c r="J36" s="1" t="s">
        <v>516</v>
      </c>
      <c r="K36" s="1" t="s">
        <v>683</v>
      </c>
      <c r="L36" s="1" t="s">
        <v>683</v>
      </c>
      <c r="M36" s="1" t="s">
        <v>517</v>
      </c>
      <c r="N36" s="1" t="s">
        <v>517</v>
      </c>
      <c r="O36" s="1" t="s">
        <v>518</v>
      </c>
      <c r="P36" s="1" t="s">
        <v>519</v>
      </c>
      <c r="Q36" s="1" t="s">
        <v>520</v>
      </c>
      <c r="R36" s="1" t="s">
        <v>684</v>
      </c>
      <c r="S36" s="1" t="s">
        <v>522</v>
      </c>
      <c r="T36" s="1" t="s">
        <v>523</v>
      </c>
      <c r="U36" s="1" t="s">
        <v>524</v>
      </c>
    </row>
    <row r="37" s="1" customFormat="1" spans="1:21">
      <c r="A37" s="3">
        <v>18098414529</v>
      </c>
      <c r="B37" s="1" t="s">
        <v>661</v>
      </c>
      <c r="C37" s="1" t="s">
        <v>685</v>
      </c>
      <c r="D37" s="1" t="s">
        <v>526</v>
      </c>
      <c r="E37" s="1" t="s">
        <v>686</v>
      </c>
      <c r="F37" s="1" t="s">
        <v>509</v>
      </c>
      <c r="G37" s="1" t="s">
        <v>513</v>
      </c>
      <c r="H37" s="1" t="s">
        <v>514</v>
      </c>
      <c r="I37" s="1" t="s">
        <v>687</v>
      </c>
      <c r="J37" s="1" t="s">
        <v>516</v>
      </c>
      <c r="K37" s="1" t="s">
        <v>687</v>
      </c>
      <c r="L37" s="1" t="s">
        <v>687</v>
      </c>
      <c r="M37" s="1" t="s">
        <v>517</v>
      </c>
      <c r="N37" s="1" t="s">
        <v>517</v>
      </c>
      <c r="O37" s="1" t="s">
        <v>518</v>
      </c>
      <c r="P37" s="1" t="s">
        <v>519</v>
      </c>
      <c r="Q37" s="1" t="s">
        <v>520</v>
      </c>
      <c r="R37" s="1" t="s">
        <v>688</v>
      </c>
      <c r="S37" s="1" t="s">
        <v>522</v>
      </c>
      <c r="T37" s="1" t="s">
        <v>523</v>
      </c>
      <c r="U37" s="1" t="s">
        <v>524</v>
      </c>
    </row>
    <row r="38" s="1" customFormat="1" spans="1:21">
      <c r="A38" s="3">
        <v>18098111417</v>
      </c>
      <c r="B38" s="1" t="s">
        <v>689</v>
      </c>
      <c r="C38" s="1" t="s">
        <v>690</v>
      </c>
      <c r="D38" s="1" t="s">
        <v>691</v>
      </c>
      <c r="E38" s="1" t="s">
        <v>692</v>
      </c>
      <c r="F38" s="1" t="s">
        <v>579</v>
      </c>
      <c r="G38" s="1" t="s">
        <v>513</v>
      </c>
      <c r="H38" s="1" t="s">
        <v>514</v>
      </c>
      <c r="I38" s="1" t="s">
        <v>693</v>
      </c>
      <c r="J38" s="1" t="s">
        <v>516</v>
      </c>
      <c r="K38" s="1" t="s">
        <v>693</v>
      </c>
      <c r="L38" s="1" t="s">
        <v>693</v>
      </c>
      <c r="M38" s="1" t="s">
        <v>517</v>
      </c>
      <c r="N38" s="1" t="s">
        <v>517</v>
      </c>
      <c r="O38" s="1" t="s">
        <v>518</v>
      </c>
      <c r="P38" s="1" t="s">
        <v>519</v>
      </c>
      <c r="Q38" s="1" t="s">
        <v>520</v>
      </c>
      <c r="R38" s="1" t="s">
        <v>694</v>
      </c>
      <c r="S38" s="1" t="s">
        <v>522</v>
      </c>
      <c r="T38" s="1" t="s">
        <v>523</v>
      </c>
      <c r="U38" s="1" t="s">
        <v>524</v>
      </c>
    </row>
    <row r="39" s="1" customFormat="1" spans="1:21">
      <c r="A39" s="3">
        <v>18097756787</v>
      </c>
      <c r="B39" s="1" t="s">
        <v>689</v>
      </c>
      <c r="C39" s="1" t="s">
        <v>695</v>
      </c>
      <c r="D39" s="1" t="s">
        <v>696</v>
      </c>
      <c r="E39" s="1" t="s">
        <v>697</v>
      </c>
      <c r="F39" s="1" t="s">
        <v>579</v>
      </c>
      <c r="G39" s="1" t="s">
        <v>513</v>
      </c>
      <c r="H39" s="1" t="s">
        <v>514</v>
      </c>
      <c r="I39" s="1" t="s">
        <v>698</v>
      </c>
      <c r="J39" s="1" t="s">
        <v>516</v>
      </c>
      <c r="K39" s="1" t="s">
        <v>698</v>
      </c>
      <c r="L39" s="1" t="s">
        <v>698</v>
      </c>
      <c r="M39" s="1" t="s">
        <v>517</v>
      </c>
      <c r="N39" s="1" t="s">
        <v>517</v>
      </c>
      <c r="O39" s="1" t="s">
        <v>518</v>
      </c>
      <c r="P39" s="1" t="s">
        <v>519</v>
      </c>
      <c r="Q39" s="1" t="s">
        <v>520</v>
      </c>
      <c r="R39" s="1" t="s">
        <v>699</v>
      </c>
      <c r="S39" s="1" t="s">
        <v>522</v>
      </c>
      <c r="T39" s="1" t="s">
        <v>523</v>
      </c>
      <c r="U39" s="1" t="s">
        <v>524</v>
      </c>
    </row>
    <row r="40" s="1" customFormat="1" spans="1:21">
      <c r="A40" s="3">
        <v>18084273860</v>
      </c>
      <c r="B40" s="1" t="s">
        <v>700</v>
      </c>
      <c r="C40" s="1" t="s">
        <v>701</v>
      </c>
      <c r="D40" s="1" t="s">
        <v>702</v>
      </c>
      <c r="E40" s="1" t="s">
        <v>703</v>
      </c>
      <c r="F40" s="1" t="s">
        <v>509</v>
      </c>
      <c r="G40" s="1" t="s">
        <v>513</v>
      </c>
      <c r="H40" s="1" t="s">
        <v>514</v>
      </c>
      <c r="I40" s="1" t="s">
        <v>704</v>
      </c>
      <c r="J40" s="1" t="s">
        <v>516</v>
      </c>
      <c r="K40" s="1" t="s">
        <v>704</v>
      </c>
      <c r="L40" s="1" t="s">
        <v>704</v>
      </c>
      <c r="M40" s="1" t="s">
        <v>517</v>
      </c>
      <c r="N40" s="1" t="s">
        <v>517</v>
      </c>
      <c r="O40" s="1" t="s">
        <v>518</v>
      </c>
      <c r="P40" s="1" t="s">
        <v>519</v>
      </c>
      <c r="Q40" s="1" t="s">
        <v>520</v>
      </c>
      <c r="R40" s="1" t="s">
        <v>705</v>
      </c>
      <c r="S40" s="1" t="s">
        <v>522</v>
      </c>
      <c r="T40" s="1" t="s">
        <v>523</v>
      </c>
      <c r="U40" s="1" t="s">
        <v>524</v>
      </c>
    </row>
    <row r="41" s="1" customFormat="1" spans="1:21">
      <c r="A41" s="3">
        <v>18113970904</v>
      </c>
      <c r="B41" s="1" t="s">
        <v>706</v>
      </c>
      <c r="C41" s="1" t="s">
        <v>707</v>
      </c>
      <c r="D41" s="1" t="s">
        <v>628</v>
      </c>
      <c r="E41" s="1" t="s">
        <v>708</v>
      </c>
      <c r="F41" s="1" t="s">
        <v>509</v>
      </c>
      <c r="G41" s="1" t="s">
        <v>513</v>
      </c>
      <c r="H41" s="1" t="s">
        <v>514</v>
      </c>
      <c r="I41" s="1" t="s">
        <v>630</v>
      </c>
      <c r="J41" s="1" t="s">
        <v>516</v>
      </c>
      <c r="K41" s="1" t="s">
        <v>630</v>
      </c>
      <c r="L41" s="1" t="s">
        <v>630</v>
      </c>
      <c r="M41" s="1" t="s">
        <v>517</v>
      </c>
      <c r="N41" s="1" t="s">
        <v>517</v>
      </c>
      <c r="O41" s="1" t="s">
        <v>518</v>
      </c>
      <c r="P41" s="1" t="s">
        <v>519</v>
      </c>
      <c r="Q41" s="1" t="s">
        <v>520</v>
      </c>
      <c r="R41" s="1" t="s">
        <v>709</v>
      </c>
      <c r="S41" s="1" t="s">
        <v>522</v>
      </c>
      <c r="T41" s="1" t="s">
        <v>523</v>
      </c>
      <c r="U41" s="1" t="s">
        <v>524</v>
      </c>
    </row>
    <row r="42" s="1" customFormat="1" spans="1:21">
      <c r="A42" s="3">
        <v>18113928658</v>
      </c>
      <c r="B42" s="1" t="s">
        <v>706</v>
      </c>
      <c r="C42" s="1" t="s">
        <v>710</v>
      </c>
      <c r="D42" s="1" t="s">
        <v>691</v>
      </c>
      <c r="E42" s="1" t="s">
        <v>711</v>
      </c>
      <c r="F42" s="1" t="s">
        <v>579</v>
      </c>
      <c r="G42" s="1" t="s">
        <v>513</v>
      </c>
      <c r="H42" s="1" t="s">
        <v>514</v>
      </c>
      <c r="I42" s="1" t="s">
        <v>712</v>
      </c>
      <c r="J42" s="1" t="s">
        <v>516</v>
      </c>
      <c r="K42" s="1" t="s">
        <v>712</v>
      </c>
      <c r="L42" s="1" t="s">
        <v>712</v>
      </c>
      <c r="M42" s="1" t="s">
        <v>517</v>
      </c>
      <c r="N42" s="1" t="s">
        <v>517</v>
      </c>
      <c r="O42" s="1" t="s">
        <v>518</v>
      </c>
      <c r="P42" s="1" t="s">
        <v>519</v>
      </c>
      <c r="Q42" s="1" t="s">
        <v>520</v>
      </c>
      <c r="R42" s="1" t="s">
        <v>713</v>
      </c>
      <c r="S42" s="1" t="s">
        <v>522</v>
      </c>
      <c r="T42" s="1" t="s">
        <v>523</v>
      </c>
      <c r="U42" s="1" t="s">
        <v>524</v>
      </c>
    </row>
    <row r="43" s="1" customFormat="1" spans="1:21">
      <c r="A43" s="3">
        <v>18113546771</v>
      </c>
      <c r="B43" s="1" t="s">
        <v>706</v>
      </c>
      <c r="C43" s="1" t="s">
        <v>714</v>
      </c>
      <c r="D43" s="1" t="s">
        <v>715</v>
      </c>
      <c r="E43" s="1" t="s">
        <v>716</v>
      </c>
      <c r="F43" s="1" t="s">
        <v>579</v>
      </c>
      <c r="G43" s="1" t="s">
        <v>513</v>
      </c>
      <c r="H43" s="1" t="s">
        <v>514</v>
      </c>
      <c r="I43" s="1" t="s">
        <v>717</v>
      </c>
      <c r="J43" s="1" t="s">
        <v>516</v>
      </c>
      <c r="K43" s="1" t="s">
        <v>717</v>
      </c>
      <c r="L43" s="1" t="s">
        <v>717</v>
      </c>
      <c r="M43" s="1" t="s">
        <v>517</v>
      </c>
      <c r="N43" s="1" t="s">
        <v>517</v>
      </c>
      <c r="O43" s="1" t="s">
        <v>518</v>
      </c>
      <c r="P43" s="1" t="s">
        <v>519</v>
      </c>
      <c r="Q43" s="1" t="s">
        <v>520</v>
      </c>
      <c r="R43" s="1" t="s">
        <v>718</v>
      </c>
      <c r="S43" s="1" t="s">
        <v>522</v>
      </c>
      <c r="T43" s="1" t="s">
        <v>523</v>
      </c>
      <c r="U43" s="1" t="s">
        <v>524</v>
      </c>
    </row>
    <row r="44" s="1" customFormat="1" spans="1:21">
      <c r="A44" s="3">
        <v>18113235224</v>
      </c>
      <c r="B44" s="1" t="s">
        <v>706</v>
      </c>
      <c r="C44" s="1" t="s">
        <v>719</v>
      </c>
      <c r="D44" s="1" t="s">
        <v>720</v>
      </c>
      <c r="E44" s="1" t="s">
        <v>721</v>
      </c>
      <c r="F44" s="1" t="s">
        <v>509</v>
      </c>
      <c r="G44" s="1" t="s">
        <v>513</v>
      </c>
      <c r="H44" s="1" t="s">
        <v>514</v>
      </c>
      <c r="I44" s="1" t="s">
        <v>722</v>
      </c>
      <c r="J44" s="1" t="s">
        <v>516</v>
      </c>
      <c r="K44" s="1" t="s">
        <v>722</v>
      </c>
      <c r="L44" s="1" t="s">
        <v>722</v>
      </c>
      <c r="M44" s="1" t="s">
        <v>517</v>
      </c>
      <c r="N44" s="1" t="s">
        <v>517</v>
      </c>
      <c r="O44" s="1" t="s">
        <v>518</v>
      </c>
      <c r="P44" s="1" t="s">
        <v>519</v>
      </c>
      <c r="Q44" s="1" t="s">
        <v>520</v>
      </c>
      <c r="R44" s="1" t="s">
        <v>723</v>
      </c>
      <c r="S44" s="1" t="s">
        <v>522</v>
      </c>
      <c r="T44" s="1" t="s">
        <v>523</v>
      </c>
      <c r="U44" s="1" t="s">
        <v>524</v>
      </c>
    </row>
    <row r="45" s="1" customFormat="1" spans="1:21">
      <c r="A45" s="3">
        <v>18113188400</v>
      </c>
      <c r="B45" s="1" t="s">
        <v>706</v>
      </c>
      <c r="C45" s="1" t="s">
        <v>724</v>
      </c>
      <c r="D45" s="1" t="s">
        <v>691</v>
      </c>
      <c r="E45" s="1" t="s">
        <v>725</v>
      </c>
      <c r="F45" s="1" t="s">
        <v>579</v>
      </c>
      <c r="G45" s="1" t="s">
        <v>513</v>
      </c>
      <c r="H45" s="1" t="s">
        <v>514</v>
      </c>
      <c r="I45" s="1" t="s">
        <v>726</v>
      </c>
      <c r="J45" s="1" t="s">
        <v>516</v>
      </c>
      <c r="K45" s="1" t="s">
        <v>726</v>
      </c>
      <c r="L45" s="1" t="s">
        <v>726</v>
      </c>
      <c r="M45" s="1" t="s">
        <v>517</v>
      </c>
      <c r="N45" s="1" t="s">
        <v>517</v>
      </c>
      <c r="O45" s="1" t="s">
        <v>518</v>
      </c>
      <c r="P45" s="1" t="s">
        <v>519</v>
      </c>
      <c r="Q45" s="1" t="s">
        <v>520</v>
      </c>
      <c r="R45" s="1" t="s">
        <v>727</v>
      </c>
      <c r="S45" s="1" t="s">
        <v>522</v>
      </c>
      <c r="T45" s="1" t="s">
        <v>523</v>
      </c>
      <c r="U45" s="1" t="s">
        <v>524</v>
      </c>
    </row>
    <row r="46" s="1" customFormat="1" spans="1:21">
      <c r="A46" s="3">
        <v>18089214471</v>
      </c>
      <c r="B46" s="1" t="s">
        <v>700</v>
      </c>
      <c r="C46" s="1" t="s">
        <v>728</v>
      </c>
      <c r="D46" s="1" t="s">
        <v>729</v>
      </c>
      <c r="E46" s="1" t="s">
        <v>730</v>
      </c>
      <c r="F46" s="1" t="s">
        <v>579</v>
      </c>
      <c r="G46" s="1" t="s">
        <v>513</v>
      </c>
      <c r="H46" s="1" t="s">
        <v>514</v>
      </c>
      <c r="I46" s="1" t="s">
        <v>731</v>
      </c>
      <c r="J46" s="1" t="s">
        <v>516</v>
      </c>
      <c r="K46" s="1" t="s">
        <v>731</v>
      </c>
      <c r="L46" s="1" t="s">
        <v>731</v>
      </c>
      <c r="M46" s="1" t="s">
        <v>517</v>
      </c>
      <c r="N46" s="1" t="s">
        <v>517</v>
      </c>
      <c r="O46" s="1" t="s">
        <v>518</v>
      </c>
      <c r="P46" s="1" t="s">
        <v>519</v>
      </c>
      <c r="Q46" s="1" t="s">
        <v>520</v>
      </c>
      <c r="R46" s="1" t="s">
        <v>732</v>
      </c>
      <c r="S46" s="1" t="s">
        <v>522</v>
      </c>
      <c r="T46" s="1" t="s">
        <v>523</v>
      </c>
      <c r="U46" s="1" t="s">
        <v>524</v>
      </c>
    </row>
    <row r="47" s="1" customFormat="1" spans="1:21">
      <c r="A47" s="3">
        <v>18088469223</v>
      </c>
      <c r="B47" s="1" t="s">
        <v>700</v>
      </c>
      <c r="C47" s="1" t="s">
        <v>733</v>
      </c>
      <c r="D47" s="1" t="s">
        <v>729</v>
      </c>
      <c r="E47" s="1" t="s">
        <v>734</v>
      </c>
      <c r="F47" s="1" t="s">
        <v>509</v>
      </c>
      <c r="G47" s="1" t="s">
        <v>513</v>
      </c>
      <c r="H47" s="1" t="s">
        <v>514</v>
      </c>
      <c r="I47" s="1" t="s">
        <v>735</v>
      </c>
      <c r="J47" s="1" t="s">
        <v>516</v>
      </c>
      <c r="K47" s="1" t="s">
        <v>735</v>
      </c>
      <c r="L47" s="1" t="s">
        <v>735</v>
      </c>
      <c r="M47" s="1" t="s">
        <v>517</v>
      </c>
      <c r="N47" s="1" t="s">
        <v>517</v>
      </c>
      <c r="O47" s="1" t="s">
        <v>518</v>
      </c>
      <c r="P47" s="1" t="s">
        <v>519</v>
      </c>
      <c r="Q47" s="1" t="s">
        <v>520</v>
      </c>
      <c r="R47" s="1" t="s">
        <v>736</v>
      </c>
      <c r="S47" s="1" t="s">
        <v>522</v>
      </c>
      <c r="T47" s="1" t="s">
        <v>523</v>
      </c>
      <c r="U47" s="1" t="s">
        <v>524</v>
      </c>
    </row>
    <row r="48" s="1" customFormat="1" spans="1:21">
      <c r="A48" s="3">
        <v>18086917073</v>
      </c>
      <c r="B48" s="1" t="s">
        <v>700</v>
      </c>
      <c r="C48" s="1" t="s">
        <v>737</v>
      </c>
      <c r="D48" s="1" t="s">
        <v>738</v>
      </c>
      <c r="E48" s="1" t="s">
        <v>739</v>
      </c>
      <c r="F48" s="1" t="s">
        <v>579</v>
      </c>
      <c r="G48" s="1" t="s">
        <v>513</v>
      </c>
      <c r="H48" s="1" t="s">
        <v>514</v>
      </c>
      <c r="I48" s="1" t="s">
        <v>740</v>
      </c>
      <c r="J48" s="1" t="s">
        <v>516</v>
      </c>
      <c r="K48" s="1" t="s">
        <v>740</v>
      </c>
      <c r="L48" s="1" t="s">
        <v>740</v>
      </c>
      <c r="M48" s="1" t="s">
        <v>517</v>
      </c>
      <c r="N48" s="1" t="s">
        <v>517</v>
      </c>
      <c r="O48" s="1" t="s">
        <v>518</v>
      </c>
      <c r="P48" s="1" t="s">
        <v>519</v>
      </c>
      <c r="Q48" s="1" t="s">
        <v>520</v>
      </c>
      <c r="R48" s="1" t="s">
        <v>741</v>
      </c>
      <c r="S48" s="1" t="s">
        <v>522</v>
      </c>
      <c r="T48" s="1" t="s">
        <v>523</v>
      </c>
      <c r="U48" s="1" t="s">
        <v>524</v>
      </c>
    </row>
    <row r="49" s="1" customFormat="1" spans="1:21">
      <c r="A49" s="3">
        <v>18077282978</v>
      </c>
      <c r="B49" s="1" t="s">
        <v>742</v>
      </c>
      <c r="C49" s="1" t="s">
        <v>743</v>
      </c>
      <c r="D49" s="1" t="s">
        <v>744</v>
      </c>
      <c r="E49" s="1" t="s">
        <v>745</v>
      </c>
      <c r="F49" s="1" t="s">
        <v>509</v>
      </c>
      <c r="G49" s="1" t="s">
        <v>513</v>
      </c>
      <c r="H49" s="1" t="s">
        <v>514</v>
      </c>
      <c r="I49" s="1" t="s">
        <v>746</v>
      </c>
      <c r="J49" s="1" t="s">
        <v>516</v>
      </c>
      <c r="K49" s="1" t="s">
        <v>746</v>
      </c>
      <c r="L49" s="1" t="s">
        <v>746</v>
      </c>
      <c r="M49" s="1" t="s">
        <v>517</v>
      </c>
      <c r="N49" s="1" t="s">
        <v>517</v>
      </c>
      <c r="O49" s="1" t="s">
        <v>518</v>
      </c>
      <c r="P49" s="1" t="s">
        <v>519</v>
      </c>
      <c r="Q49" s="1" t="s">
        <v>520</v>
      </c>
      <c r="R49" s="1" t="s">
        <v>747</v>
      </c>
      <c r="S49" s="1" t="s">
        <v>522</v>
      </c>
      <c r="T49" s="1" t="s">
        <v>523</v>
      </c>
      <c r="U49" s="1" t="s">
        <v>524</v>
      </c>
    </row>
    <row r="50" s="1" customFormat="1" spans="1:21">
      <c r="A50" s="3">
        <v>18077226609</v>
      </c>
      <c r="B50" s="1" t="s">
        <v>742</v>
      </c>
      <c r="C50" s="1" t="s">
        <v>748</v>
      </c>
      <c r="D50" s="1" t="s">
        <v>744</v>
      </c>
      <c r="E50" s="1" t="s">
        <v>749</v>
      </c>
      <c r="F50" s="1" t="s">
        <v>509</v>
      </c>
      <c r="G50" s="1" t="s">
        <v>513</v>
      </c>
      <c r="H50" s="1" t="s">
        <v>514</v>
      </c>
      <c r="I50" s="1" t="s">
        <v>746</v>
      </c>
      <c r="J50" s="1" t="s">
        <v>516</v>
      </c>
      <c r="K50" s="1" t="s">
        <v>746</v>
      </c>
      <c r="L50" s="1" t="s">
        <v>746</v>
      </c>
      <c r="M50" s="1" t="s">
        <v>517</v>
      </c>
      <c r="N50" s="1" t="s">
        <v>517</v>
      </c>
      <c r="O50" s="1" t="s">
        <v>518</v>
      </c>
      <c r="P50" s="1" t="s">
        <v>519</v>
      </c>
      <c r="Q50" s="1" t="s">
        <v>520</v>
      </c>
      <c r="R50" s="1" t="s">
        <v>750</v>
      </c>
      <c r="S50" s="1" t="s">
        <v>522</v>
      </c>
      <c r="T50" s="1" t="s">
        <v>523</v>
      </c>
      <c r="U50" s="1" t="s">
        <v>524</v>
      </c>
    </row>
    <row r="51" s="1" customFormat="1" spans="1:21">
      <c r="A51" s="3">
        <v>18076468835</v>
      </c>
      <c r="B51" s="1" t="s">
        <v>751</v>
      </c>
      <c r="C51" s="1" t="s">
        <v>752</v>
      </c>
      <c r="D51" s="1" t="s">
        <v>744</v>
      </c>
      <c r="E51" s="1" t="s">
        <v>753</v>
      </c>
      <c r="F51" s="1" t="s">
        <v>509</v>
      </c>
      <c r="G51" s="1" t="s">
        <v>513</v>
      </c>
      <c r="H51" s="1" t="s">
        <v>514</v>
      </c>
      <c r="I51" s="1" t="s">
        <v>746</v>
      </c>
      <c r="J51" s="1" t="s">
        <v>516</v>
      </c>
      <c r="K51" s="1" t="s">
        <v>746</v>
      </c>
      <c r="L51" s="1" t="s">
        <v>746</v>
      </c>
      <c r="M51" s="1" t="s">
        <v>517</v>
      </c>
      <c r="N51" s="1" t="s">
        <v>517</v>
      </c>
      <c r="O51" s="1" t="s">
        <v>518</v>
      </c>
      <c r="P51" s="1" t="s">
        <v>519</v>
      </c>
      <c r="Q51" s="1" t="s">
        <v>520</v>
      </c>
      <c r="R51" s="1" t="s">
        <v>754</v>
      </c>
      <c r="S51" s="1" t="s">
        <v>522</v>
      </c>
      <c r="T51" s="1" t="s">
        <v>523</v>
      </c>
      <c r="U51" s="1" t="s">
        <v>524</v>
      </c>
    </row>
    <row r="52" s="1" customFormat="1" spans="1:21">
      <c r="A52" s="3">
        <v>18075712356</v>
      </c>
      <c r="B52" s="1" t="s">
        <v>751</v>
      </c>
      <c r="C52" s="1" t="s">
        <v>755</v>
      </c>
      <c r="D52" s="1" t="s">
        <v>756</v>
      </c>
      <c r="E52" s="1" t="s">
        <v>757</v>
      </c>
      <c r="F52" s="1" t="s">
        <v>509</v>
      </c>
      <c r="G52" s="1" t="s">
        <v>513</v>
      </c>
      <c r="H52" s="1" t="s">
        <v>514</v>
      </c>
      <c r="I52" s="1" t="s">
        <v>758</v>
      </c>
      <c r="J52" s="1" t="s">
        <v>516</v>
      </c>
      <c r="K52" s="1" t="s">
        <v>758</v>
      </c>
      <c r="L52" s="1" t="s">
        <v>758</v>
      </c>
      <c r="M52" s="1" t="s">
        <v>517</v>
      </c>
      <c r="N52" s="1" t="s">
        <v>517</v>
      </c>
      <c r="O52" s="1" t="s">
        <v>518</v>
      </c>
      <c r="P52" s="1" t="s">
        <v>519</v>
      </c>
      <c r="Q52" s="1" t="s">
        <v>520</v>
      </c>
      <c r="R52" s="1" t="s">
        <v>759</v>
      </c>
      <c r="S52" s="1" t="s">
        <v>522</v>
      </c>
      <c r="T52" s="1" t="s">
        <v>523</v>
      </c>
      <c r="U52" s="1" t="s">
        <v>524</v>
      </c>
    </row>
    <row r="53" s="1" customFormat="1" spans="1:21">
      <c r="A53" s="3">
        <v>18073081005</v>
      </c>
      <c r="B53" s="1" t="s">
        <v>751</v>
      </c>
      <c r="C53" s="1" t="s">
        <v>760</v>
      </c>
      <c r="D53" s="1" t="s">
        <v>761</v>
      </c>
      <c r="E53" s="1" t="s">
        <v>762</v>
      </c>
      <c r="F53" s="1" t="s">
        <v>579</v>
      </c>
      <c r="G53" s="1" t="s">
        <v>513</v>
      </c>
      <c r="H53" s="1" t="s">
        <v>514</v>
      </c>
      <c r="I53" s="1" t="s">
        <v>763</v>
      </c>
      <c r="J53" s="1" t="s">
        <v>516</v>
      </c>
      <c r="K53" s="1" t="s">
        <v>763</v>
      </c>
      <c r="L53" s="1" t="s">
        <v>763</v>
      </c>
      <c r="M53" s="1" t="s">
        <v>517</v>
      </c>
      <c r="N53" s="1" t="s">
        <v>517</v>
      </c>
      <c r="O53" s="1" t="s">
        <v>518</v>
      </c>
      <c r="P53" s="1" t="s">
        <v>519</v>
      </c>
      <c r="Q53" s="1" t="s">
        <v>520</v>
      </c>
      <c r="R53" s="1" t="s">
        <v>764</v>
      </c>
      <c r="S53" s="1" t="s">
        <v>522</v>
      </c>
      <c r="T53" s="1" t="s">
        <v>523</v>
      </c>
      <c r="U53" s="1" t="s">
        <v>524</v>
      </c>
    </row>
    <row r="54" s="1" customFormat="1" spans="1:21">
      <c r="A54" s="3">
        <v>18081145066</v>
      </c>
      <c r="B54" s="1" t="s">
        <v>742</v>
      </c>
      <c r="C54" s="1" t="s">
        <v>765</v>
      </c>
      <c r="D54" s="1" t="s">
        <v>766</v>
      </c>
      <c r="E54" s="1" t="s">
        <v>767</v>
      </c>
      <c r="F54" s="1" t="s">
        <v>509</v>
      </c>
      <c r="G54" s="1" t="s">
        <v>513</v>
      </c>
      <c r="H54" s="1" t="s">
        <v>514</v>
      </c>
      <c r="I54" s="1" t="s">
        <v>768</v>
      </c>
      <c r="J54" s="1" t="s">
        <v>516</v>
      </c>
      <c r="K54" s="1" t="s">
        <v>768</v>
      </c>
      <c r="L54" s="1" t="s">
        <v>768</v>
      </c>
      <c r="M54" s="1" t="s">
        <v>517</v>
      </c>
      <c r="N54" s="1" t="s">
        <v>517</v>
      </c>
      <c r="O54" s="1" t="s">
        <v>518</v>
      </c>
      <c r="P54" s="1" t="s">
        <v>519</v>
      </c>
      <c r="Q54" s="1" t="s">
        <v>520</v>
      </c>
      <c r="R54" s="1" t="s">
        <v>769</v>
      </c>
      <c r="S54" s="1" t="s">
        <v>522</v>
      </c>
      <c r="T54" s="1" t="s">
        <v>523</v>
      </c>
      <c r="U54" s="1" t="s">
        <v>524</v>
      </c>
    </row>
    <row r="55" s="1" customFormat="1" spans="1:21">
      <c r="A55" s="3">
        <v>18068290842</v>
      </c>
      <c r="B55" s="1" t="s">
        <v>770</v>
      </c>
      <c r="C55" s="1" t="s">
        <v>771</v>
      </c>
      <c r="D55" s="1" t="s">
        <v>772</v>
      </c>
      <c r="E55" s="1" t="s">
        <v>773</v>
      </c>
      <c r="F55" s="1" t="s">
        <v>509</v>
      </c>
      <c r="G55" s="1" t="s">
        <v>513</v>
      </c>
      <c r="H55" s="1" t="s">
        <v>514</v>
      </c>
      <c r="I55" s="1" t="s">
        <v>774</v>
      </c>
      <c r="J55" s="1" t="s">
        <v>516</v>
      </c>
      <c r="K55" s="1" t="s">
        <v>774</v>
      </c>
      <c r="L55" s="1" t="s">
        <v>774</v>
      </c>
      <c r="M55" s="1" t="s">
        <v>517</v>
      </c>
      <c r="N55" s="1" t="s">
        <v>517</v>
      </c>
      <c r="O55" s="1" t="s">
        <v>518</v>
      </c>
      <c r="P55" s="1" t="s">
        <v>519</v>
      </c>
      <c r="Q55" s="1" t="s">
        <v>520</v>
      </c>
      <c r="R55" s="1" t="s">
        <v>775</v>
      </c>
      <c r="S55" s="1" t="s">
        <v>522</v>
      </c>
      <c r="T55" s="1" t="s">
        <v>523</v>
      </c>
      <c r="U55" s="1" t="s">
        <v>524</v>
      </c>
    </row>
    <row r="56" s="1" customFormat="1" spans="1:21">
      <c r="A56" s="3">
        <v>18068073569</v>
      </c>
      <c r="B56" s="1" t="s">
        <v>770</v>
      </c>
      <c r="C56" s="1" t="s">
        <v>776</v>
      </c>
      <c r="D56" s="1" t="s">
        <v>777</v>
      </c>
      <c r="E56" s="1" t="s">
        <v>778</v>
      </c>
      <c r="F56" s="1" t="s">
        <v>579</v>
      </c>
      <c r="G56" s="1" t="s">
        <v>513</v>
      </c>
      <c r="H56" s="1" t="s">
        <v>514</v>
      </c>
      <c r="I56" s="1" t="s">
        <v>779</v>
      </c>
      <c r="J56" s="1" t="s">
        <v>516</v>
      </c>
      <c r="K56" s="1" t="s">
        <v>779</v>
      </c>
      <c r="L56" s="1" t="s">
        <v>779</v>
      </c>
      <c r="M56" s="1" t="s">
        <v>517</v>
      </c>
      <c r="N56" s="1" t="s">
        <v>517</v>
      </c>
      <c r="O56" s="1" t="s">
        <v>518</v>
      </c>
      <c r="P56" s="1" t="s">
        <v>519</v>
      </c>
      <c r="Q56" s="1" t="s">
        <v>520</v>
      </c>
      <c r="R56" s="1" t="s">
        <v>780</v>
      </c>
      <c r="S56" s="1" t="s">
        <v>522</v>
      </c>
      <c r="T56" s="1" t="s">
        <v>523</v>
      </c>
      <c r="U56" s="1" t="s">
        <v>524</v>
      </c>
    </row>
    <row r="57" s="1" customFormat="1" spans="1:21">
      <c r="A57" s="3">
        <v>18062243851</v>
      </c>
      <c r="B57" s="1" t="s">
        <v>781</v>
      </c>
      <c r="C57" s="1" t="s">
        <v>782</v>
      </c>
      <c r="D57" s="1" t="s">
        <v>744</v>
      </c>
      <c r="E57" s="1" t="s">
        <v>783</v>
      </c>
      <c r="F57" s="1" t="s">
        <v>509</v>
      </c>
      <c r="G57" s="1" t="s">
        <v>513</v>
      </c>
      <c r="H57" s="1" t="s">
        <v>514</v>
      </c>
      <c r="I57" s="1" t="s">
        <v>746</v>
      </c>
      <c r="J57" s="1" t="s">
        <v>516</v>
      </c>
      <c r="K57" s="1" t="s">
        <v>746</v>
      </c>
      <c r="L57" s="1" t="s">
        <v>746</v>
      </c>
      <c r="M57" s="1" t="s">
        <v>517</v>
      </c>
      <c r="N57" s="1" t="s">
        <v>517</v>
      </c>
      <c r="O57" s="1" t="s">
        <v>518</v>
      </c>
      <c r="P57" s="1" t="s">
        <v>519</v>
      </c>
      <c r="Q57" s="1" t="s">
        <v>520</v>
      </c>
      <c r="R57" s="1" t="s">
        <v>784</v>
      </c>
      <c r="S57" s="1" t="s">
        <v>522</v>
      </c>
      <c r="T57" s="1" t="s">
        <v>523</v>
      </c>
      <c r="U57" s="1" t="s">
        <v>524</v>
      </c>
    </row>
    <row r="58" s="1" customFormat="1" spans="1:21">
      <c r="A58" s="3">
        <v>18060351760</v>
      </c>
      <c r="B58" s="1" t="s">
        <v>781</v>
      </c>
      <c r="C58" s="1" t="s">
        <v>785</v>
      </c>
      <c r="D58" s="1" t="s">
        <v>526</v>
      </c>
      <c r="E58" s="1" t="s">
        <v>786</v>
      </c>
      <c r="F58" s="1" t="s">
        <v>509</v>
      </c>
      <c r="G58" s="1" t="s">
        <v>513</v>
      </c>
      <c r="H58" s="1" t="s">
        <v>514</v>
      </c>
      <c r="I58" s="1" t="s">
        <v>787</v>
      </c>
      <c r="J58" s="1" t="s">
        <v>516</v>
      </c>
      <c r="K58" s="1" t="s">
        <v>787</v>
      </c>
      <c r="L58" s="1" t="s">
        <v>787</v>
      </c>
      <c r="M58" s="1" t="s">
        <v>517</v>
      </c>
      <c r="N58" s="1" t="s">
        <v>517</v>
      </c>
      <c r="O58" s="1" t="s">
        <v>518</v>
      </c>
      <c r="P58" s="1" t="s">
        <v>519</v>
      </c>
      <c r="Q58" s="1" t="s">
        <v>520</v>
      </c>
      <c r="R58" s="1" t="s">
        <v>788</v>
      </c>
      <c r="S58" s="1" t="s">
        <v>522</v>
      </c>
      <c r="T58" s="1" t="s">
        <v>523</v>
      </c>
      <c r="U58" s="1" t="s">
        <v>524</v>
      </c>
    </row>
    <row r="59" s="1" customFormat="1" spans="1:21">
      <c r="A59" s="3">
        <v>18050011553</v>
      </c>
      <c r="B59" s="1" t="s">
        <v>789</v>
      </c>
      <c r="C59" s="1" t="s">
        <v>790</v>
      </c>
      <c r="D59" s="1" t="s">
        <v>744</v>
      </c>
      <c r="E59" s="1" t="s">
        <v>791</v>
      </c>
      <c r="F59" s="1" t="s">
        <v>509</v>
      </c>
      <c r="G59" s="1" t="s">
        <v>513</v>
      </c>
      <c r="H59" s="1" t="s">
        <v>514</v>
      </c>
      <c r="I59" s="1" t="s">
        <v>792</v>
      </c>
      <c r="J59" s="1" t="s">
        <v>516</v>
      </c>
      <c r="K59" s="1" t="s">
        <v>792</v>
      </c>
      <c r="L59" s="1" t="s">
        <v>792</v>
      </c>
      <c r="M59" s="1" t="s">
        <v>517</v>
      </c>
      <c r="N59" s="1" t="s">
        <v>517</v>
      </c>
      <c r="O59" s="1" t="s">
        <v>518</v>
      </c>
      <c r="P59" s="1" t="s">
        <v>519</v>
      </c>
      <c r="Q59" s="1" t="s">
        <v>520</v>
      </c>
      <c r="R59" s="1" t="s">
        <v>793</v>
      </c>
      <c r="S59" s="1" t="s">
        <v>522</v>
      </c>
      <c r="T59" s="1" t="s">
        <v>523</v>
      </c>
      <c r="U59" s="1" t="s">
        <v>524</v>
      </c>
    </row>
    <row r="60" s="1" customFormat="1" spans="1:21">
      <c r="A60" s="3">
        <v>18046932017</v>
      </c>
      <c r="B60" s="1" t="s">
        <v>794</v>
      </c>
      <c r="C60" s="1" t="s">
        <v>795</v>
      </c>
      <c r="D60" s="1" t="s">
        <v>796</v>
      </c>
      <c r="E60" s="1" t="s">
        <v>797</v>
      </c>
      <c r="F60" s="1" t="s">
        <v>579</v>
      </c>
      <c r="G60" s="1" t="s">
        <v>513</v>
      </c>
      <c r="H60" s="1" t="s">
        <v>514</v>
      </c>
      <c r="I60" s="1" t="s">
        <v>798</v>
      </c>
      <c r="J60" s="1" t="s">
        <v>516</v>
      </c>
      <c r="K60" s="1" t="s">
        <v>798</v>
      </c>
      <c r="L60" s="1" t="s">
        <v>798</v>
      </c>
      <c r="M60" s="1" t="s">
        <v>517</v>
      </c>
      <c r="N60" s="1" t="s">
        <v>517</v>
      </c>
      <c r="O60" s="1" t="s">
        <v>518</v>
      </c>
      <c r="P60" s="1" t="s">
        <v>519</v>
      </c>
      <c r="Q60" s="1" t="s">
        <v>520</v>
      </c>
      <c r="R60" s="1" t="s">
        <v>799</v>
      </c>
      <c r="S60" s="1" t="s">
        <v>522</v>
      </c>
      <c r="T60" s="1" t="s">
        <v>523</v>
      </c>
      <c r="U60" s="1" t="s">
        <v>524</v>
      </c>
    </row>
    <row r="61" s="1" customFormat="1" spans="1:21">
      <c r="A61" s="3">
        <v>18044447069</v>
      </c>
      <c r="B61" s="1" t="s">
        <v>794</v>
      </c>
      <c r="C61" s="1" t="s">
        <v>800</v>
      </c>
      <c r="D61" s="1" t="s">
        <v>801</v>
      </c>
      <c r="E61" s="1" t="s">
        <v>802</v>
      </c>
      <c r="F61" s="1" t="s">
        <v>579</v>
      </c>
      <c r="G61" s="1" t="s">
        <v>513</v>
      </c>
      <c r="H61" s="1" t="s">
        <v>514</v>
      </c>
      <c r="I61" s="1" t="s">
        <v>803</v>
      </c>
      <c r="J61" s="1" t="s">
        <v>516</v>
      </c>
      <c r="K61" s="1" t="s">
        <v>803</v>
      </c>
      <c r="L61" s="1" t="s">
        <v>803</v>
      </c>
      <c r="M61" s="1" t="s">
        <v>517</v>
      </c>
      <c r="N61" s="1" t="s">
        <v>517</v>
      </c>
      <c r="O61" s="1" t="s">
        <v>518</v>
      </c>
      <c r="P61" s="1" t="s">
        <v>519</v>
      </c>
      <c r="Q61" s="1" t="s">
        <v>520</v>
      </c>
      <c r="R61" s="1" t="s">
        <v>804</v>
      </c>
      <c r="S61" s="1" t="s">
        <v>522</v>
      </c>
      <c r="T61" s="1" t="s">
        <v>523</v>
      </c>
      <c r="U61" s="1" t="s">
        <v>524</v>
      </c>
    </row>
    <row r="62" s="1" customFormat="1" spans="1:21">
      <c r="A62" s="3">
        <v>18041374255</v>
      </c>
      <c r="B62" s="1" t="s">
        <v>805</v>
      </c>
      <c r="C62" s="1" t="s">
        <v>806</v>
      </c>
      <c r="D62" s="1" t="s">
        <v>807</v>
      </c>
      <c r="E62" s="1" t="s">
        <v>808</v>
      </c>
      <c r="F62" s="1" t="s">
        <v>579</v>
      </c>
      <c r="G62" s="1" t="s">
        <v>513</v>
      </c>
      <c r="H62" s="1" t="s">
        <v>514</v>
      </c>
      <c r="I62" s="1" t="s">
        <v>809</v>
      </c>
      <c r="J62" s="1" t="s">
        <v>516</v>
      </c>
      <c r="K62" s="1" t="s">
        <v>809</v>
      </c>
      <c r="L62" s="1" t="s">
        <v>809</v>
      </c>
      <c r="M62" s="1" t="s">
        <v>517</v>
      </c>
      <c r="N62" s="1" t="s">
        <v>517</v>
      </c>
      <c r="O62" s="1" t="s">
        <v>518</v>
      </c>
      <c r="P62" s="1" t="s">
        <v>519</v>
      </c>
      <c r="Q62" s="1" t="s">
        <v>520</v>
      </c>
      <c r="R62" s="1" t="s">
        <v>810</v>
      </c>
      <c r="S62" s="1" t="s">
        <v>522</v>
      </c>
      <c r="T62" s="1" t="s">
        <v>523</v>
      </c>
      <c r="U62" s="1" t="s">
        <v>524</v>
      </c>
    </row>
    <row r="63" s="1" customFormat="1" spans="1:21">
      <c r="A63" s="3">
        <v>18032208956</v>
      </c>
      <c r="B63" s="1" t="s">
        <v>811</v>
      </c>
      <c r="C63" s="1" t="s">
        <v>812</v>
      </c>
      <c r="D63" s="1" t="s">
        <v>813</v>
      </c>
      <c r="E63" s="1" t="s">
        <v>814</v>
      </c>
      <c r="F63" s="1" t="s">
        <v>509</v>
      </c>
      <c r="G63" s="1" t="s">
        <v>513</v>
      </c>
      <c r="H63" s="1" t="s">
        <v>514</v>
      </c>
      <c r="I63" s="1" t="s">
        <v>815</v>
      </c>
      <c r="J63" s="1" t="s">
        <v>516</v>
      </c>
      <c r="K63" s="1" t="s">
        <v>815</v>
      </c>
      <c r="L63" s="1" t="s">
        <v>815</v>
      </c>
      <c r="M63" s="1" t="s">
        <v>517</v>
      </c>
      <c r="N63" s="1" t="s">
        <v>517</v>
      </c>
      <c r="O63" s="1" t="s">
        <v>518</v>
      </c>
      <c r="P63" s="1" t="s">
        <v>519</v>
      </c>
      <c r="Q63" s="1" t="s">
        <v>520</v>
      </c>
      <c r="R63" s="1" t="s">
        <v>816</v>
      </c>
      <c r="S63" s="1" t="s">
        <v>522</v>
      </c>
      <c r="T63" s="1" t="s">
        <v>523</v>
      </c>
      <c r="U63" s="1" t="s">
        <v>524</v>
      </c>
    </row>
    <row r="64" s="1" customFormat="1" spans="1:21">
      <c r="A64" s="3">
        <v>18026766045</v>
      </c>
      <c r="B64" s="1" t="s">
        <v>817</v>
      </c>
      <c r="C64" s="1" t="s">
        <v>818</v>
      </c>
      <c r="D64" s="1" t="s">
        <v>819</v>
      </c>
      <c r="E64" s="1" t="s">
        <v>820</v>
      </c>
      <c r="F64" s="1" t="s">
        <v>579</v>
      </c>
      <c r="G64" s="1" t="s">
        <v>513</v>
      </c>
      <c r="H64" s="1" t="s">
        <v>514</v>
      </c>
      <c r="I64" s="1" t="s">
        <v>821</v>
      </c>
      <c r="J64" s="1" t="s">
        <v>516</v>
      </c>
      <c r="K64" s="1" t="s">
        <v>821</v>
      </c>
      <c r="L64" s="1" t="s">
        <v>821</v>
      </c>
      <c r="M64" s="1" t="s">
        <v>517</v>
      </c>
      <c r="N64" s="1" t="s">
        <v>517</v>
      </c>
      <c r="O64" s="1" t="s">
        <v>518</v>
      </c>
      <c r="P64" s="1" t="s">
        <v>519</v>
      </c>
      <c r="Q64" s="1" t="s">
        <v>520</v>
      </c>
      <c r="R64" s="1" t="s">
        <v>822</v>
      </c>
      <c r="S64" s="1" t="s">
        <v>522</v>
      </c>
      <c r="T64" s="1" t="s">
        <v>523</v>
      </c>
      <c r="U64" s="1" t="s">
        <v>524</v>
      </c>
    </row>
    <row r="65" s="1" customFormat="1" spans="1:21">
      <c r="A65" s="3">
        <v>18020120792</v>
      </c>
      <c r="B65" s="1" t="s">
        <v>823</v>
      </c>
      <c r="C65" s="1" t="s">
        <v>824</v>
      </c>
      <c r="D65" s="1" t="s">
        <v>825</v>
      </c>
      <c r="E65" s="1" t="s">
        <v>826</v>
      </c>
      <c r="F65" s="1" t="s">
        <v>579</v>
      </c>
      <c r="G65" s="1" t="s">
        <v>513</v>
      </c>
      <c r="H65" s="1" t="s">
        <v>514</v>
      </c>
      <c r="I65" s="1" t="s">
        <v>827</v>
      </c>
      <c r="J65" s="1" t="s">
        <v>516</v>
      </c>
      <c r="K65" s="1" t="s">
        <v>827</v>
      </c>
      <c r="L65" s="1" t="s">
        <v>827</v>
      </c>
      <c r="M65" s="1" t="s">
        <v>517</v>
      </c>
      <c r="N65" s="1" t="s">
        <v>517</v>
      </c>
      <c r="O65" s="1" t="s">
        <v>518</v>
      </c>
      <c r="P65" s="1" t="s">
        <v>519</v>
      </c>
      <c r="Q65" s="1" t="s">
        <v>520</v>
      </c>
      <c r="R65" s="1" t="s">
        <v>828</v>
      </c>
      <c r="S65" s="1" t="s">
        <v>522</v>
      </c>
      <c r="T65" s="1" t="s">
        <v>523</v>
      </c>
      <c r="U65" s="1" t="s">
        <v>524</v>
      </c>
    </row>
    <row r="66" s="1" customFormat="1" spans="1:21">
      <c r="A66" s="3">
        <v>17993533702</v>
      </c>
      <c r="B66" s="1" t="s">
        <v>829</v>
      </c>
      <c r="C66" s="1" t="s">
        <v>830</v>
      </c>
      <c r="D66" s="1" t="s">
        <v>831</v>
      </c>
      <c r="E66" s="1" t="s">
        <v>832</v>
      </c>
      <c r="F66" s="1" t="s">
        <v>579</v>
      </c>
      <c r="G66" s="1" t="s">
        <v>513</v>
      </c>
      <c r="H66" s="1" t="s">
        <v>514</v>
      </c>
      <c r="I66" s="1" t="s">
        <v>833</v>
      </c>
      <c r="J66" s="1" t="s">
        <v>516</v>
      </c>
      <c r="K66" s="1" t="s">
        <v>833</v>
      </c>
      <c r="L66" s="1" t="s">
        <v>833</v>
      </c>
      <c r="M66" s="1" t="s">
        <v>517</v>
      </c>
      <c r="N66" s="1" t="s">
        <v>517</v>
      </c>
      <c r="O66" s="1" t="s">
        <v>518</v>
      </c>
      <c r="P66" s="1" t="s">
        <v>519</v>
      </c>
      <c r="Q66" s="1" t="s">
        <v>520</v>
      </c>
      <c r="R66" s="1" t="s">
        <v>834</v>
      </c>
      <c r="S66" s="1" t="s">
        <v>522</v>
      </c>
      <c r="T66" s="1" t="s">
        <v>523</v>
      </c>
      <c r="U66" s="1" t="s">
        <v>524</v>
      </c>
    </row>
    <row r="67" s="1" customFormat="1" spans="1:21">
      <c r="A67" s="3">
        <v>18073074162</v>
      </c>
      <c r="B67" s="1" t="s">
        <v>751</v>
      </c>
      <c r="C67" s="1" t="s">
        <v>835</v>
      </c>
      <c r="D67" s="1" t="s">
        <v>761</v>
      </c>
      <c r="E67" s="1" t="s">
        <v>836</v>
      </c>
      <c r="F67" s="1" t="s">
        <v>579</v>
      </c>
      <c r="G67" s="1" t="s">
        <v>513</v>
      </c>
      <c r="H67" s="1" t="s">
        <v>514</v>
      </c>
      <c r="I67" s="1" t="s">
        <v>763</v>
      </c>
      <c r="J67" s="1" t="s">
        <v>516</v>
      </c>
      <c r="K67" s="1" t="s">
        <v>763</v>
      </c>
      <c r="L67" s="1" t="s">
        <v>518</v>
      </c>
      <c r="M67" s="1" t="s">
        <v>837</v>
      </c>
      <c r="N67" s="1" t="s">
        <v>837</v>
      </c>
      <c r="O67" s="1" t="s">
        <v>518</v>
      </c>
      <c r="P67" s="1" t="s">
        <v>519</v>
      </c>
      <c r="Q67" s="1" t="s">
        <v>520</v>
      </c>
      <c r="R67" s="1" t="s">
        <v>838</v>
      </c>
      <c r="S67" s="1" t="s">
        <v>522</v>
      </c>
      <c r="T67" s="1" t="s">
        <v>523</v>
      </c>
      <c r="U67" s="1" t="s">
        <v>524</v>
      </c>
    </row>
    <row r="68" s="1" customFormat="1" spans="1:21">
      <c r="A68" s="3">
        <v>18072586788</v>
      </c>
      <c r="B68" s="1" t="s">
        <v>751</v>
      </c>
      <c r="C68" s="1" t="s">
        <v>839</v>
      </c>
      <c r="D68" s="1" t="s">
        <v>663</v>
      </c>
      <c r="E68" s="1" t="s">
        <v>840</v>
      </c>
      <c r="F68" s="1" t="s">
        <v>509</v>
      </c>
      <c r="G68" s="1" t="s">
        <v>513</v>
      </c>
      <c r="H68" s="1" t="s">
        <v>514</v>
      </c>
      <c r="I68" s="1" t="s">
        <v>841</v>
      </c>
      <c r="J68" s="1" t="s">
        <v>516</v>
      </c>
      <c r="K68" s="1" t="s">
        <v>841</v>
      </c>
      <c r="L68" s="1" t="s">
        <v>841</v>
      </c>
      <c r="M68" s="1" t="s">
        <v>517</v>
      </c>
      <c r="N68" s="1" t="s">
        <v>517</v>
      </c>
      <c r="O68" s="1" t="s">
        <v>518</v>
      </c>
      <c r="P68" s="1" t="s">
        <v>519</v>
      </c>
      <c r="Q68" s="1" t="s">
        <v>520</v>
      </c>
      <c r="R68" s="1" t="s">
        <v>842</v>
      </c>
      <c r="S68" s="1" t="s">
        <v>522</v>
      </c>
      <c r="T68" s="1" t="s">
        <v>523</v>
      </c>
      <c r="U68" s="1" t="s">
        <v>524</v>
      </c>
    </row>
    <row r="69" s="1" customFormat="1" spans="1:21">
      <c r="A69" s="3">
        <v>18069731652</v>
      </c>
      <c r="B69" s="1" t="s">
        <v>751</v>
      </c>
      <c r="C69" s="1" t="s">
        <v>843</v>
      </c>
      <c r="D69" s="1" t="s">
        <v>844</v>
      </c>
      <c r="E69" s="1" t="s">
        <v>845</v>
      </c>
      <c r="F69" s="1" t="s">
        <v>579</v>
      </c>
      <c r="G69" s="1" t="s">
        <v>513</v>
      </c>
      <c r="H69" s="1" t="s">
        <v>514</v>
      </c>
      <c r="I69" s="1" t="s">
        <v>846</v>
      </c>
      <c r="J69" s="1" t="s">
        <v>516</v>
      </c>
      <c r="K69" s="1" t="s">
        <v>846</v>
      </c>
      <c r="L69" s="1" t="s">
        <v>846</v>
      </c>
      <c r="M69" s="1" t="s">
        <v>517</v>
      </c>
      <c r="N69" s="1" t="s">
        <v>517</v>
      </c>
      <c r="O69" s="1" t="s">
        <v>518</v>
      </c>
      <c r="P69" s="1" t="s">
        <v>519</v>
      </c>
      <c r="Q69" s="1" t="s">
        <v>520</v>
      </c>
      <c r="R69" s="1" t="s">
        <v>847</v>
      </c>
      <c r="S69" s="1" t="s">
        <v>522</v>
      </c>
      <c r="T69" s="1" t="s">
        <v>523</v>
      </c>
      <c r="U69" s="1" t="s">
        <v>524</v>
      </c>
    </row>
    <row r="70" s="1" customFormat="1" spans="1:21">
      <c r="A70" s="3">
        <v>18058751396</v>
      </c>
      <c r="B70" s="1" t="s">
        <v>848</v>
      </c>
      <c r="C70" s="1" t="s">
        <v>849</v>
      </c>
      <c r="D70" s="1" t="s">
        <v>756</v>
      </c>
      <c r="E70" s="1" t="s">
        <v>850</v>
      </c>
      <c r="F70" s="1" t="s">
        <v>579</v>
      </c>
      <c r="G70" s="1" t="s">
        <v>513</v>
      </c>
      <c r="H70" s="1" t="s">
        <v>514</v>
      </c>
      <c r="I70" s="1" t="s">
        <v>851</v>
      </c>
      <c r="J70" s="1" t="s">
        <v>516</v>
      </c>
      <c r="K70" s="1" t="s">
        <v>851</v>
      </c>
      <c r="L70" s="1" t="s">
        <v>851</v>
      </c>
      <c r="M70" s="1" t="s">
        <v>517</v>
      </c>
      <c r="N70" s="1" t="s">
        <v>517</v>
      </c>
      <c r="O70" s="1" t="s">
        <v>518</v>
      </c>
      <c r="P70" s="1" t="s">
        <v>519</v>
      </c>
      <c r="Q70" s="1" t="s">
        <v>520</v>
      </c>
      <c r="R70" s="1" t="s">
        <v>852</v>
      </c>
      <c r="S70" s="1" t="s">
        <v>522</v>
      </c>
      <c r="T70" s="1" t="s">
        <v>523</v>
      </c>
      <c r="U70" s="1" t="s">
        <v>524</v>
      </c>
    </row>
    <row r="71" s="1" customFormat="1" spans="1:21">
      <c r="A71" s="3">
        <v>18056985098</v>
      </c>
      <c r="B71" s="1" t="s">
        <v>848</v>
      </c>
      <c r="C71" s="1" t="s">
        <v>853</v>
      </c>
      <c r="D71" s="1" t="s">
        <v>761</v>
      </c>
      <c r="E71" s="1" t="s">
        <v>854</v>
      </c>
      <c r="F71" s="1" t="s">
        <v>579</v>
      </c>
      <c r="G71" s="1" t="s">
        <v>513</v>
      </c>
      <c r="H71" s="1" t="s">
        <v>514</v>
      </c>
      <c r="I71" s="1" t="s">
        <v>763</v>
      </c>
      <c r="J71" s="1" t="s">
        <v>516</v>
      </c>
      <c r="K71" s="1" t="s">
        <v>763</v>
      </c>
      <c r="L71" s="1" t="s">
        <v>763</v>
      </c>
      <c r="M71" s="1" t="s">
        <v>517</v>
      </c>
      <c r="N71" s="1" t="s">
        <v>517</v>
      </c>
      <c r="O71" s="1" t="s">
        <v>518</v>
      </c>
      <c r="P71" s="1" t="s">
        <v>519</v>
      </c>
      <c r="Q71" s="1" t="s">
        <v>520</v>
      </c>
      <c r="R71" s="1" t="s">
        <v>855</v>
      </c>
      <c r="S71" s="1" t="s">
        <v>522</v>
      </c>
      <c r="T71" s="1" t="s">
        <v>523</v>
      </c>
      <c r="U71" s="1" t="s">
        <v>524</v>
      </c>
    </row>
    <row r="72" s="1" customFormat="1" spans="1:21">
      <c r="A72" s="3">
        <v>18040782218</v>
      </c>
      <c r="B72" s="1" t="s">
        <v>805</v>
      </c>
      <c r="C72" s="1" t="s">
        <v>856</v>
      </c>
      <c r="D72" s="1" t="s">
        <v>526</v>
      </c>
      <c r="E72" s="1" t="s">
        <v>857</v>
      </c>
      <c r="F72" s="1" t="s">
        <v>509</v>
      </c>
      <c r="G72" s="1" t="s">
        <v>513</v>
      </c>
      <c r="H72" s="1" t="s">
        <v>514</v>
      </c>
      <c r="I72" s="1" t="s">
        <v>858</v>
      </c>
      <c r="J72" s="1" t="s">
        <v>516</v>
      </c>
      <c r="K72" s="1" t="s">
        <v>858</v>
      </c>
      <c r="L72" s="1" t="s">
        <v>858</v>
      </c>
      <c r="M72" s="1" t="s">
        <v>517</v>
      </c>
      <c r="N72" s="1" t="s">
        <v>517</v>
      </c>
      <c r="O72" s="1" t="s">
        <v>518</v>
      </c>
      <c r="P72" s="1" t="s">
        <v>519</v>
      </c>
      <c r="Q72" s="1" t="s">
        <v>520</v>
      </c>
      <c r="R72" s="1" t="s">
        <v>859</v>
      </c>
      <c r="S72" s="1" t="s">
        <v>522</v>
      </c>
      <c r="T72" s="1" t="s">
        <v>523</v>
      </c>
      <c r="U72" s="1" t="s">
        <v>524</v>
      </c>
    </row>
    <row r="73" s="1" customFormat="1" spans="1:21">
      <c r="A73" s="3">
        <v>18038172194</v>
      </c>
      <c r="B73" s="1" t="s">
        <v>805</v>
      </c>
      <c r="C73" s="1" t="s">
        <v>860</v>
      </c>
      <c r="D73" s="1" t="s">
        <v>861</v>
      </c>
      <c r="E73" s="1" t="s">
        <v>862</v>
      </c>
      <c r="F73" s="1" t="s">
        <v>579</v>
      </c>
      <c r="G73" s="1" t="s">
        <v>513</v>
      </c>
      <c r="H73" s="1" t="s">
        <v>514</v>
      </c>
      <c r="I73" s="1" t="s">
        <v>863</v>
      </c>
      <c r="J73" s="1" t="s">
        <v>516</v>
      </c>
      <c r="K73" s="1" t="s">
        <v>863</v>
      </c>
      <c r="L73" s="1" t="s">
        <v>863</v>
      </c>
      <c r="M73" s="1" t="s">
        <v>517</v>
      </c>
      <c r="N73" s="1" t="s">
        <v>517</v>
      </c>
      <c r="O73" s="1" t="s">
        <v>518</v>
      </c>
      <c r="P73" s="1" t="s">
        <v>519</v>
      </c>
      <c r="Q73" s="1" t="s">
        <v>520</v>
      </c>
      <c r="R73" s="1" t="s">
        <v>864</v>
      </c>
      <c r="S73" s="1" t="s">
        <v>522</v>
      </c>
      <c r="T73" s="1" t="s">
        <v>523</v>
      </c>
      <c r="U73" s="1" t="s">
        <v>524</v>
      </c>
    </row>
    <row r="74" s="1" customFormat="1" spans="1:21">
      <c r="A74" s="3">
        <v>18035803983</v>
      </c>
      <c r="B74" s="1" t="s">
        <v>811</v>
      </c>
      <c r="C74" s="1" t="s">
        <v>865</v>
      </c>
      <c r="D74" s="1" t="s">
        <v>866</v>
      </c>
      <c r="E74" s="1" t="s">
        <v>867</v>
      </c>
      <c r="F74" s="1" t="s">
        <v>509</v>
      </c>
      <c r="G74" s="1" t="s">
        <v>513</v>
      </c>
      <c r="H74" s="1" t="s">
        <v>514</v>
      </c>
      <c r="I74" s="1" t="s">
        <v>868</v>
      </c>
      <c r="J74" s="1" t="s">
        <v>516</v>
      </c>
      <c r="K74" s="1" t="s">
        <v>868</v>
      </c>
      <c r="L74" s="1" t="s">
        <v>868</v>
      </c>
      <c r="M74" s="1" t="s">
        <v>517</v>
      </c>
      <c r="N74" s="1" t="s">
        <v>517</v>
      </c>
      <c r="O74" s="1" t="s">
        <v>518</v>
      </c>
      <c r="P74" s="1" t="s">
        <v>519</v>
      </c>
      <c r="Q74" s="1" t="s">
        <v>520</v>
      </c>
      <c r="R74" s="1" t="s">
        <v>869</v>
      </c>
      <c r="S74" s="1" t="s">
        <v>522</v>
      </c>
      <c r="T74" s="1" t="s">
        <v>523</v>
      </c>
      <c r="U74" s="1" t="s">
        <v>524</v>
      </c>
    </row>
    <row r="75" s="1" customFormat="1" spans="1:21">
      <c r="A75" s="3">
        <v>17956610554</v>
      </c>
      <c r="B75" s="1" t="s">
        <v>870</v>
      </c>
      <c r="C75" s="1" t="s">
        <v>871</v>
      </c>
      <c r="D75" s="1" t="s">
        <v>872</v>
      </c>
      <c r="E75" s="1" t="s">
        <v>873</v>
      </c>
      <c r="F75" s="1" t="s">
        <v>579</v>
      </c>
      <c r="G75" s="1" t="s">
        <v>513</v>
      </c>
      <c r="H75" s="1" t="s">
        <v>514</v>
      </c>
      <c r="I75" s="1" t="s">
        <v>874</v>
      </c>
      <c r="J75" s="1" t="s">
        <v>516</v>
      </c>
      <c r="K75" s="1" t="s">
        <v>874</v>
      </c>
      <c r="L75" s="1" t="s">
        <v>874</v>
      </c>
      <c r="M75" s="1" t="s">
        <v>517</v>
      </c>
      <c r="N75" s="1" t="s">
        <v>517</v>
      </c>
      <c r="O75" s="1" t="s">
        <v>518</v>
      </c>
      <c r="P75" s="1" t="s">
        <v>519</v>
      </c>
      <c r="Q75" s="1" t="s">
        <v>520</v>
      </c>
      <c r="R75" s="1" t="s">
        <v>875</v>
      </c>
      <c r="S75" s="1" t="s">
        <v>522</v>
      </c>
      <c r="T75" s="1" t="s">
        <v>523</v>
      </c>
      <c r="U75" s="1" t="s">
        <v>524</v>
      </c>
    </row>
    <row r="76" s="1" customFormat="1" spans="1:21">
      <c r="A76" s="1" t="s">
        <v>876</v>
      </c>
      <c r="B76" s="1" t="s">
        <v>877</v>
      </c>
      <c r="C76" s="1" t="s">
        <v>878</v>
      </c>
      <c r="D76" s="1" t="s">
        <v>702</v>
      </c>
      <c r="E76" s="1" t="s">
        <v>879</v>
      </c>
      <c r="F76" s="1" t="s">
        <v>509</v>
      </c>
      <c r="G76" s="1" t="s">
        <v>513</v>
      </c>
      <c r="H76" s="1" t="s">
        <v>514</v>
      </c>
      <c r="I76" s="1" t="s">
        <v>518</v>
      </c>
      <c r="J76" s="1" t="s">
        <v>516</v>
      </c>
      <c r="K76" s="1" t="s">
        <v>518</v>
      </c>
      <c r="L76" s="1" t="s">
        <v>518</v>
      </c>
      <c r="M76" s="1" t="s">
        <v>517</v>
      </c>
      <c r="N76" s="1" t="s">
        <v>517</v>
      </c>
      <c r="O76" s="1" t="s">
        <v>518</v>
      </c>
      <c r="P76" s="1" t="s">
        <v>519</v>
      </c>
      <c r="Q76" s="1" t="s">
        <v>520</v>
      </c>
      <c r="R76" s="1" t="s">
        <v>880</v>
      </c>
      <c r="S76" s="1" t="s">
        <v>522</v>
      </c>
      <c r="T76" s="1" t="s">
        <v>523</v>
      </c>
      <c r="U76" s="1" t="s">
        <v>524</v>
      </c>
    </row>
    <row r="77" s="1" customFormat="1" spans="1:21">
      <c r="A77" s="3">
        <v>17915098027</v>
      </c>
      <c r="B77" s="1" t="s">
        <v>881</v>
      </c>
      <c r="C77" s="1" t="s">
        <v>882</v>
      </c>
      <c r="D77" s="1" t="s">
        <v>883</v>
      </c>
      <c r="E77" s="1" t="s">
        <v>884</v>
      </c>
      <c r="F77" s="1" t="s">
        <v>579</v>
      </c>
      <c r="G77" s="1" t="s">
        <v>513</v>
      </c>
      <c r="H77" s="1" t="s">
        <v>514</v>
      </c>
      <c r="I77" s="1" t="s">
        <v>885</v>
      </c>
      <c r="J77" s="1" t="s">
        <v>516</v>
      </c>
      <c r="K77" s="1" t="s">
        <v>885</v>
      </c>
      <c r="L77" s="1" t="s">
        <v>885</v>
      </c>
      <c r="M77" s="1" t="s">
        <v>517</v>
      </c>
      <c r="N77" s="1" t="s">
        <v>517</v>
      </c>
      <c r="O77" s="1" t="s">
        <v>518</v>
      </c>
      <c r="P77" s="1" t="s">
        <v>519</v>
      </c>
      <c r="Q77" s="1" t="s">
        <v>520</v>
      </c>
      <c r="R77" s="1" t="s">
        <v>886</v>
      </c>
      <c r="S77" s="1" t="s">
        <v>522</v>
      </c>
      <c r="T77" s="1" t="s">
        <v>523</v>
      </c>
      <c r="U77" s="1" t="s">
        <v>524</v>
      </c>
    </row>
    <row r="78" s="1" customFormat="1" spans="1:21">
      <c r="A78" s="1" t="s">
        <v>887</v>
      </c>
      <c r="B78" s="1" t="s">
        <v>888</v>
      </c>
      <c r="C78" s="1" t="s">
        <v>889</v>
      </c>
      <c r="D78" s="1" t="s">
        <v>702</v>
      </c>
      <c r="E78" s="1" t="s">
        <v>703</v>
      </c>
      <c r="F78" s="1" t="s">
        <v>579</v>
      </c>
      <c r="G78" s="1" t="s">
        <v>513</v>
      </c>
      <c r="H78" s="1" t="s">
        <v>514</v>
      </c>
      <c r="I78" s="1" t="s">
        <v>518</v>
      </c>
      <c r="J78" s="1" t="s">
        <v>516</v>
      </c>
      <c r="K78" s="1" t="s">
        <v>518</v>
      </c>
      <c r="L78" s="1" t="s">
        <v>518</v>
      </c>
      <c r="M78" s="1" t="s">
        <v>517</v>
      </c>
      <c r="N78" s="1" t="s">
        <v>517</v>
      </c>
      <c r="O78" s="1" t="s">
        <v>518</v>
      </c>
      <c r="P78" s="1" t="s">
        <v>519</v>
      </c>
      <c r="Q78" s="1" t="s">
        <v>520</v>
      </c>
      <c r="R78" s="1" t="s">
        <v>890</v>
      </c>
      <c r="S78" s="1" t="s">
        <v>522</v>
      </c>
      <c r="T78" s="1" t="s">
        <v>523</v>
      </c>
      <c r="U78" s="1" t="s">
        <v>524</v>
      </c>
    </row>
    <row r="79" s="1" customFormat="1" spans="1:21">
      <c r="A79" s="3">
        <v>17971961743</v>
      </c>
      <c r="B79" s="1" t="s">
        <v>891</v>
      </c>
      <c r="C79" s="1" t="s">
        <v>892</v>
      </c>
      <c r="D79" s="1" t="s">
        <v>893</v>
      </c>
      <c r="E79" s="1" t="s">
        <v>894</v>
      </c>
      <c r="F79" s="1" t="s">
        <v>610</v>
      </c>
      <c r="G79" s="1" t="s">
        <v>513</v>
      </c>
      <c r="H79" s="1" t="s">
        <v>514</v>
      </c>
      <c r="I79" s="1" t="s">
        <v>895</v>
      </c>
      <c r="J79" s="1" t="s">
        <v>516</v>
      </c>
      <c r="K79" s="1" t="s">
        <v>895</v>
      </c>
      <c r="L79" s="1" t="s">
        <v>895</v>
      </c>
      <c r="M79" s="1" t="s">
        <v>517</v>
      </c>
      <c r="N79" s="1" t="s">
        <v>517</v>
      </c>
      <c r="O79" s="1" t="s">
        <v>518</v>
      </c>
      <c r="P79" s="1" t="s">
        <v>519</v>
      </c>
      <c r="Q79" s="1" t="s">
        <v>520</v>
      </c>
      <c r="R79" s="1" t="s">
        <v>896</v>
      </c>
      <c r="S79" s="1" t="s">
        <v>522</v>
      </c>
      <c r="T79" s="1" t="s">
        <v>523</v>
      </c>
      <c r="U79" s="1" t="s">
        <v>524</v>
      </c>
    </row>
    <row r="80" s="1" customFormat="1" spans="1:21">
      <c r="A80" s="3">
        <v>17968740555</v>
      </c>
      <c r="B80" s="1" t="s">
        <v>891</v>
      </c>
      <c r="C80" s="1" t="s">
        <v>897</v>
      </c>
      <c r="D80" s="1" t="s">
        <v>702</v>
      </c>
      <c r="E80" s="1" t="s">
        <v>898</v>
      </c>
      <c r="F80" s="1" t="s">
        <v>509</v>
      </c>
      <c r="G80" s="1" t="s">
        <v>513</v>
      </c>
      <c r="H80" s="1" t="s">
        <v>514</v>
      </c>
      <c r="I80" s="1" t="s">
        <v>899</v>
      </c>
      <c r="J80" s="1" t="s">
        <v>516</v>
      </c>
      <c r="K80" s="1" t="s">
        <v>899</v>
      </c>
      <c r="L80" s="1" t="s">
        <v>899</v>
      </c>
      <c r="M80" s="1" t="s">
        <v>517</v>
      </c>
      <c r="N80" s="1" t="s">
        <v>517</v>
      </c>
      <c r="O80" s="1" t="s">
        <v>518</v>
      </c>
      <c r="P80" s="1" t="s">
        <v>519</v>
      </c>
      <c r="Q80" s="1" t="s">
        <v>520</v>
      </c>
      <c r="R80" s="1" t="s">
        <v>900</v>
      </c>
      <c r="S80" s="1" t="s">
        <v>522</v>
      </c>
      <c r="T80" s="1" t="s">
        <v>523</v>
      </c>
      <c r="U80" s="1" t="s">
        <v>524</v>
      </c>
    </row>
    <row r="81" s="1" customFormat="1" spans="1:21">
      <c r="A81" s="3">
        <v>18081275306</v>
      </c>
      <c r="B81" s="1" t="s">
        <v>901</v>
      </c>
      <c r="C81" s="1" t="s">
        <v>902</v>
      </c>
      <c r="D81" s="1" t="s">
        <v>702</v>
      </c>
      <c r="E81" s="1" t="s">
        <v>879</v>
      </c>
      <c r="F81" s="1" t="s">
        <v>509</v>
      </c>
      <c r="G81" s="1" t="s">
        <v>513</v>
      </c>
      <c r="H81" s="1" t="s">
        <v>514</v>
      </c>
      <c r="I81" s="1" t="s">
        <v>518</v>
      </c>
      <c r="J81" s="1" t="s">
        <v>516</v>
      </c>
      <c r="K81" s="1" t="s">
        <v>518</v>
      </c>
      <c r="L81" s="1" t="s">
        <v>518</v>
      </c>
      <c r="M81" s="1" t="s">
        <v>517</v>
      </c>
      <c r="N81" s="1" t="s">
        <v>517</v>
      </c>
      <c r="O81" s="1" t="s">
        <v>518</v>
      </c>
      <c r="P81" s="1" t="s">
        <v>519</v>
      </c>
      <c r="Q81" s="1" t="s">
        <v>520</v>
      </c>
      <c r="R81" s="1" t="s">
        <v>903</v>
      </c>
      <c r="S81" s="1" t="s">
        <v>522</v>
      </c>
      <c r="T81" s="1" t="s">
        <v>523</v>
      </c>
      <c r="U81" s="1" t="s">
        <v>524</v>
      </c>
    </row>
    <row r="82" s="1" customFormat="1" spans="1:21">
      <c r="A82" s="3">
        <v>17936426774</v>
      </c>
      <c r="B82" s="1" t="s">
        <v>877</v>
      </c>
      <c r="C82" s="1" t="s">
        <v>904</v>
      </c>
      <c r="D82" s="1" t="s">
        <v>893</v>
      </c>
      <c r="E82" s="1" t="s">
        <v>905</v>
      </c>
      <c r="F82" s="1" t="s">
        <v>636</v>
      </c>
      <c r="G82" s="1" t="s">
        <v>513</v>
      </c>
      <c r="H82" s="1" t="s">
        <v>514</v>
      </c>
      <c r="I82" s="1" t="s">
        <v>906</v>
      </c>
      <c r="J82" s="1" t="s">
        <v>516</v>
      </c>
      <c r="K82" s="1" t="s">
        <v>906</v>
      </c>
      <c r="L82" s="1" t="s">
        <v>906</v>
      </c>
      <c r="M82" s="1" t="s">
        <v>517</v>
      </c>
      <c r="N82" s="1" t="s">
        <v>517</v>
      </c>
      <c r="O82" s="1" t="s">
        <v>518</v>
      </c>
      <c r="P82" s="1" t="s">
        <v>519</v>
      </c>
      <c r="Q82" s="1" t="s">
        <v>520</v>
      </c>
      <c r="R82" s="1" t="s">
        <v>907</v>
      </c>
      <c r="S82" s="1" t="s">
        <v>522</v>
      </c>
      <c r="T82" s="1" t="s">
        <v>523</v>
      </c>
      <c r="U82" s="1" t="s">
        <v>524</v>
      </c>
    </row>
    <row r="83" s="1" customFormat="1" spans="1:21">
      <c r="A83" s="1" t="s">
        <v>908</v>
      </c>
      <c r="B83" s="1" t="s">
        <v>909</v>
      </c>
      <c r="C83" s="1" t="s">
        <v>910</v>
      </c>
      <c r="D83" s="1" t="s">
        <v>883</v>
      </c>
      <c r="E83" s="1" t="s">
        <v>884</v>
      </c>
      <c r="F83" s="1" t="s">
        <v>579</v>
      </c>
      <c r="G83" s="1" t="s">
        <v>513</v>
      </c>
      <c r="H83" s="1" t="s">
        <v>514</v>
      </c>
      <c r="I83" s="1" t="s">
        <v>518</v>
      </c>
      <c r="J83" s="1" t="s">
        <v>516</v>
      </c>
      <c r="K83" s="1" t="s">
        <v>518</v>
      </c>
      <c r="L83" s="1" t="s">
        <v>518</v>
      </c>
      <c r="M83" s="1" t="s">
        <v>517</v>
      </c>
      <c r="N83" s="1" t="s">
        <v>517</v>
      </c>
      <c r="O83" s="1" t="s">
        <v>518</v>
      </c>
      <c r="P83" s="1" t="s">
        <v>519</v>
      </c>
      <c r="Q83" s="1" t="s">
        <v>520</v>
      </c>
      <c r="R83" s="1" t="s">
        <v>911</v>
      </c>
      <c r="S83" s="1" t="s">
        <v>522</v>
      </c>
      <c r="T83" s="1" t="s">
        <v>523</v>
      </c>
      <c r="U83" s="1" t="s">
        <v>524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2022-06-22T01:26:00Z</dcterms:created>
  <dcterms:modified xsi:type="dcterms:W3CDTF">2022-06-24T02:45:28Z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30A75D7CDC464406985FA70CDE63CF53</vt:lpwstr>
  </property>
  <property fmtid="{D5CDD505-2E9C-101B-9397-08002B2CF9AE}" pid="3" name="KSOProductBuildVer">
    <vt:lpwstr>2052-11.1.0.11830</vt:lpwstr>
  </property>
</Properties>
</file>