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对账!$1:$61</definedName>
  </definedNames>
  <calcPr calcId="144525"/>
</workbook>
</file>

<file path=xl/sharedStrings.xml><?xml version="1.0" encoding="utf-8"?>
<sst xmlns="http://schemas.openxmlformats.org/spreadsheetml/2006/main" count="1814" uniqueCount="481">
  <si>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</si>
  <si>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</si>
  <si>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</si>
  <si>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</si>
  <si>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</si>
  <si>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</si>
  <si>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</si>
  <si>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</si>
  <si>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</si>
  <si>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</si>
  <si>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</si>
  <si>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</si>
  <si>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</si>
  <si>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</si>
  <si>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</si>
  <si>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</si>
  <si>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</si>
  <si>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</si>
  <si>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</si>
  <si>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</si>
  <si>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</si>
  <si>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</si>
  <si>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</si>
  <si>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</si>
  <si>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</si>
  <si>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17996934713	</t>
  </si>
  <si>
    <t>Ctrip</t>
  </si>
  <si>
    <t>正常</t>
  </si>
  <si>
    <t>[石家庄]汉庭酒店(石家庄翟营北大街店)(93875349)</t>
  </si>
  <si>
    <t>双床房&lt;2人入住&gt;</t>
  </si>
  <si>
    <t>CNY</t>
  </si>
  <si>
    <t>郭欣玲</t>
  </si>
  <si>
    <t>CA13744220624CNY</t>
  </si>
  <si>
    <t>未提现</t>
  </si>
  <si>
    <t>携程开票</t>
  </si>
  <si>
    <t xml:space="preserve">2564234	</t>
  </si>
  <si>
    <t xml:space="preserve">R0500261086269737001	</t>
  </si>
  <si>
    <t>取消</t>
  </si>
  <si>
    <t xml:space="preserve">18032543309	</t>
  </si>
  <si>
    <t>[北京]格林豪泰酒店(北京西站广安门贝壳店)(80895173)</t>
  </si>
  <si>
    <t>时尚大床房（小窗）&lt;2人入住&gt;</t>
  </si>
  <si>
    <t>邢飞</t>
  </si>
  <si>
    <t xml:space="preserve">	</t>
  </si>
  <si>
    <t xml:space="preserve">(GRT)76594217;	</t>
  </si>
  <si>
    <t xml:space="preserve">18053609175	</t>
  </si>
  <si>
    <t>[台南]台南台糖长荣酒店(Evergreen Plaza Hotel Tainan)(82340190)</t>
  </si>
  <si>
    <t>豪华大床房&lt;2人入住&gt;&lt;早餐&gt;</t>
  </si>
  <si>
    <t>CHANG/KUEIFEN</t>
  </si>
  <si>
    <t xml:space="preserve">R2212110	</t>
  </si>
  <si>
    <t xml:space="preserve">18059864205	</t>
  </si>
  <si>
    <t>[武汉]奔爱四季酒店(武汉武昌火车站店)(92778172)</t>
  </si>
  <si>
    <t>新风大床房(无窗)&lt;2人入住&gt;</t>
  </si>
  <si>
    <t>管小亮</t>
  </si>
  <si>
    <t xml:space="preserve">18062046636	</t>
  </si>
  <si>
    <t>[陆川]陆川锦华温泉酒店(91109434)</t>
  </si>
  <si>
    <t>标准双床房&lt;2人入住&gt;&lt;早餐&gt;</t>
  </si>
  <si>
    <t>何小丽</t>
  </si>
  <si>
    <t xml:space="preserve">18068043847	</t>
  </si>
  <si>
    <t>[海口]海口蓝庭城市度假酒店(85539179)</t>
  </si>
  <si>
    <t>地中海慢调房&lt;2人入住&gt;</t>
  </si>
  <si>
    <t>许诚冈</t>
  </si>
  <si>
    <t xml:space="preserve">18068225175	</t>
  </si>
  <si>
    <t>[null](82809620)</t>
  </si>
  <si>
    <t xml:space="preserve">18068307735	</t>
  </si>
  <si>
    <t>[广州]山水时尚酒店(广州黄埔东路大沙东地铁站店）(91301558)</t>
  </si>
  <si>
    <t>特惠双床房&lt;2人入住&gt;</t>
  </si>
  <si>
    <t>易艳桃</t>
  </si>
  <si>
    <t xml:space="preserve">18068370809	</t>
  </si>
  <si>
    <t>[忻州]汉庭酒店(忻州七一北路店)(93873828)</t>
  </si>
  <si>
    <t>焦运新</t>
  </si>
  <si>
    <t xml:space="preserve">R0340992087326442001	</t>
  </si>
  <si>
    <t xml:space="preserve">18071439067	</t>
  </si>
  <si>
    <t>[惠水]IU酒店(惠水财经大学店)(92484235)</t>
  </si>
  <si>
    <t>小U·舒适大床房&lt;2人入住&gt;</t>
  </si>
  <si>
    <t>傅予</t>
  </si>
  <si>
    <t xml:space="preserve">104474058264	</t>
  </si>
  <si>
    <t xml:space="preserve">18071594714	</t>
  </si>
  <si>
    <t>[常州]贝壳酒店(常州西太湖夏溪花木市场店)(80895305)</t>
  </si>
  <si>
    <t>时尚高级双床房&lt;2人入住&gt;</t>
  </si>
  <si>
    <t>张想</t>
  </si>
  <si>
    <t xml:space="preserve">(GRT)76719625;	</t>
  </si>
  <si>
    <t xml:space="preserve">18071664558	</t>
  </si>
  <si>
    <t>[阳春]海悦湾商务酒店（阳春恒生壹号广场店）(91108625)</t>
  </si>
  <si>
    <t>黄泽校</t>
  </si>
  <si>
    <t xml:space="preserve">18071676075	</t>
  </si>
  <si>
    <t>梁进健</t>
  </si>
  <si>
    <t xml:space="preserve">18071677356	</t>
  </si>
  <si>
    <t>[合肥]格美酒店(合肥中国声谷中科大店）(80245974)</t>
  </si>
  <si>
    <t>格美大床房&lt;2人入住&gt;</t>
  </si>
  <si>
    <t>李彬</t>
  </si>
  <si>
    <t xml:space="preserve">(GRT)76720034;	</t>
  </si>
  <si>
    <t xml:space="preserve">18071743781	</t>
  </si>
  <si>
    <t>[郑州]嘉园商务酒店(郑州CBD会展中心店)(82341429)</t>
  </si>
  <si>
    <t>乐巢大床房&lt;2人入住&gt;</t>
  </si>
  <si>
    <t>陈顺军</t>
  </si>
  <si>
    <t xml:space="preserve">18071775040	</t>
  </si>
  <si>
    <t>[西安]西安枫叶公寓式酒店(92787733)</t>
  </si>
  <si>
    <t>特惠大床房&lt;2人入住&gt;</t>
  </si>
  <si>
    <t>李艳凤</t>
  </si>
  <si>
    <t xml:space="preserve">18071782557	</t>
  </si>
  <si>
    <t>[杭州]杭州莲花宾馆(91300254)</t>
  </si>
  <si>
    <t>大床房&lt;2人入住&gt;</t>
  </si>
  <si>
    <t>任峰</t>
  </si>
  <si>
    <t xml:space="preserve">18071889738	</t>
  </si>
  <si>
    <t>[成都]成都山萌酒店（青白江家乐福店）(91109102)</t>
  </si>
  <si>
    <t>白桃汽水</t>
  </si>
  <si>
    <t>彭媛</t>
  </si>
  <si>
    <t xml:space="preserve">18072034991	</t>
  </si>
  <si>
    <t>[温州]温州瑞佳宾馆(85539202)</t>
  </si>
  <si>
    <t>标准标准间&lt;2人入住&gt;</t>
  </si>
  <si>
    <t>章志斌,张晓亮</t>
  </si>
  <si>
    <t xml:space="preserve">18072509289	</t>
  </si>
  <si>
    <t>[东莞]东莞敏捷商务酒店(92786528)</t>
  </si>
  <si>
    <t>时尚大床房&lt;2人入住&gt;</t>
  </si>
  <si>
    <t>何业荣</t>
  </si>
  <si>
    <t xml:space="preserve">18072532795	</t>
  </si>
  <si>
    <t>[合肥]合肥瑞佳酒店(92130076)</t>
  </si>
  <si>
    <t>豪华大床房&lt;2人入住&gt;</t>
  </si>
  <si>
    <t>吴强</t>
  </si>
  <si>
    <t xml:space="preserve">18072657978	</t>
  </si>
  <si>
    <t>[广州]新乐商务酒店（广州新塘广场牛仔城店）(91300698)</t>
  </si>
  <si>
    <t>特价大床房&lt;2人入住&gt;</t>
  </si>
  <si>
    <t>吴康落</t>
  </si>
  <si>
    <t xml:space="preserve">2581008	</t>
  </si>
  <si>
    <t xml:space="preserve">18072745838	</t>
  </si>
  <si>
    <t>[单县]贝壳酒店（单县李田楼镇店）(80245939)</t>
  </si>
  <si>
    <t>尹钊</t>
  </si>
  <si>
    <t xml:space="preserve">(GRT)76725754;	</t>
  </si>
  <si>
    <t xml:space="preserve">18072868144	</t>
  </si>
  <si>
    <t>[北京]派酒店(北京石景山八角游乐园地铁站店)(83902473)</t>
  </si>
  <si>
    <t>商务大床房&lt;2人入住&gt;</t>
  </si>
  <si>
    <t>李伟</t>
  </si>
  <si>
    <t xml:space="preserve">104474989494	</t>
  </si>
  <si>
    <t xml:space="preserve">18072881859	</t>
  </si>
  <si>
    <t>[石家庄]7天优品酒店(石家庄新石中路店)(82341089)</t>
  </si>
  <si>
    <t>优品大床房&lt;2人入住&gt;</t>
  </si>
  <si>
    <t>郝杰</t>
  </si>
  <si>
    <t xml:space="preserve">18072955492	</t>
  </si>
  <si>
    <t>地中海大床房&lt;2人入住&gt;</t>
  </si>
  <si>
    <t>贺杰</t>
  </si>
  <si>
    <t xml:space="preserve">18072970559	</t>
  </si>
  <si>
    <t>[杭州]布丁严选酒店(杭州西湖黄龙浙大店)(91108441)</t>
  </si>
  <si>
    <t>惠选房&lt;2人入住&gt;</t>
  </si>
  <si>
    <t>张念念</t>
  </si>
  <si>
    <t xml:space="preserve">18073005175	</t>
  </si>
  <si>
    <t>[杭州]杭州博庭酒店(92780200)</t>
  </si>
  <si>
    <t>迷你经济间&lt;2人入住&gt;</t>
  </si>
  <si>
    <t>袁济蛟,袁毅</t>
  </si>
  <si>
    <t xml:space="preserve">18073089497	</t>
  </si>
  <si>
    <t>[广州]广州卡莱尔国际公寓（万达广场店）(92787482)</t>
  </si>
  <si>
    <t>浪漫情侣大床房&lt;2人入住&gt;</t>
  </si>
  <si>
    <t>黄诗茵</t>
  </si>
  <si>
    <t xml:space="preserve">18073101856	</t>
  </si>
  <si>
    <t>[广州]东平大酒店（广州白云东平地铁站店）(91109017)</t>
  </si>
  <si>
    <t>标准双床房&lt;2人入住&gt;</t>
  </si>
  <si>
    <t>王学文</t>
  </si>
  <si>
    <t xml:space="preserve">18073218797	</t>
  </si>
  <si>
    <t>[贵阳]贵阳中铁酒店(88634057)</t>
  </si>
  <si>
    <t>惠选大床房&lt;2人入住&gt;</t>
  </si>
  <si>
    <t>罗涛</t>
  </si>
  <si>
    <t xml:space="preserve">18073249050	</t>
  </si>
  <si>
    <t>[苏州]贝壳酒店(苏州盛泽东方纺织城店)(80244675)</t>
  </si>
  <si>
    <t>大床房(无窗)&lt;2人入住&gt;</t>
  </si>
  <si>
    <t>崔吉峰</t>
  </si>
  <si>
    <t xml:space="preserve">(GRT)76729251;	</t>
  </si>
  <si>
    <t xml:space="preserve">18073371186	</t>
  </si>
  <si>
    <t>[广州]广州米娅公寓(92778955)</t>
  </si>
  <si>
    <t>特惠房（无窗）&lt;2人入住&gt;</t>
  </si>
  <si>
    <t>陈武溪</t>
  </si>
  <si>
    <t xml:space="preserve">18073473014	</t>
  </si>
  <si>
    <t>[广州]莱客精品公寓（广州中山医东山口地铁站店）(85538967)</t>
  </si>
  <si>
    <t>花海主题大床房&lt;2人入住&gt;</t>
  </si>
  <si>
    <t>黄干华</t>
  </si>
  <si>
    <t xml:space="preserve">18073480467	</t>
  </si>
  <si>
    <t>[杭州]云鲤酒店(杭州浙二医院店)(91300420)</t>
  </si>
  <si>
    <t>舒适大床房&lt;2人入住&gt;</t>
  </si>
  <si>
    <t>甘师亮</t>
  </si>
  <si>
    <t xml:space="preserve">18075131781	</t>
  </si>
  <si>
    <t>林志楠</t>
  </si>
  <si>
    <t xml:space="preserve">18075141709	</t>
  </si>
  <si>
    <t>[厦门]厦门亿宝酒店(88634005)</t>
  </si>
  <si>
    <t>精品大床房&lt;2人入住&gt;</t>
  </si>
  <si>
    <t>陈尚平</t>
  </si>
  <si>
    <t xml:space="preserve">报名字	</t>
  </si>
  <si>
    <t xml:space="preserve">18075157295	</t>
  </si>
  <si>
    <t>[宁武]贝壳酒店(宁武凤舞广场店)(82341536)</t>
  </si>
  <si>
    <t>张富财</t>
  </si>
  <si>
    <t xml:space="preserve">(GRT)76732685;	</t>
  </si>
  <si>
    <t xml:space="preserve">18075205366	</t>
  </si>
  <si>
    <t>[百色]百色翰德酒店(92125685)</t>
  </si>
  <si>
    <t>标准大床房&lt;2人入住&gt;</t>
  </si>
  <si>
    <t>罗育金</t>
  </si>
  <si>
    <t xml:space="preserve">18075295557	</t>
  </si>
  <si>
    <t>[扬州]青皮树酒店(扬州瘦西湖东关街店)(92130563)</t>
  </si>
  <si>
    <t>吕金道</t>
  </si>
  <si>
    <t xml:space="preserve">18075395175	</t>
  </si>
  <si>
    <t>[赣州]米尼优家酒店(南康区家具城店)(88633946)</t>
  </si>
  <si>
    <t>雅致双床房&lt;2人入住&gt;&lt;早餐&gt;</t>
  </si>
  <si>
    <t>曾宪军</t>
  </si>
  <si>
    <t xml:space="preserve">18075541806	</t>
  </si>
  <si>
    <t>[null](92778287)</t>
  </si>
  <si>
    <t xml:space="preserve">18075590185	</t>
  </si>
  <si>
    <t>[广州]广州水晶湾酒店(91300108)</t>
  </si>
  <si>
    <t>特惠房(无窗)&lt;2人入住&gt;</t>
  </si>
  <si>
    <t>张育湖</t>
  </si>
  <si>
    <t xml:space="preserve">18075658232	</t>
  </si>
  <si>
    <t>[石家庄]华驿酒店(石家庄槐安西路红旗大街高校区店)(92126924)</t>
  </si>
  <si>
    <t>特惠单人房&lt;2人入住&gt;</t>
  </si>
  <si>
    <t>崔连杰</t>
  </si>
  <si>
    <t xml:space="preserve">18075676683	</t>
  </si>
  <si>
    <t>[南京]南京天籁宾馆(92778956)</t>
  </si>
  <si>
    <t>标准间&lt;2人入住&gt;</t>
  </si>
  <si>
    <t>黄文凯</t>
  </si>
  <si>
    <t xml:space="preserve">18075705059	</t>
  </si>
  <si>
    <t>[南京]南京春雨商务宾馆(92779981)</t>
  </si>
  <si>
    <t>马飞</t>
  </si>
  <si>
    <t xml:space="preserve">18075720131	</t>
  </si>
  <si>
    <t>[石家庄]百纳商务酒店(石家庄中山西路万象城地铁站店)(85539183)</t>
  </si>
  <si>
    <t>温馨单人间(无窗)&lt;2人入住&gt;</t>
  </si>
  <si>
    <t>马志新</t>
  </si>
  <si>
    <t xml:space="preserve">18075834377	</t>
  </si>
  <si>
    <t>[温州]温州欢尔登酒店(85540007)</t>
  </si>
  <si>
    <t>商务大床房&lt;2人入住&gt;&lt;早餐&gt;</t>
  </si>
  <si>
    <t xml:space="preserve">18075856401	</t>
  </si>
  <si>
    <t>张炜朋</t>
  </si>
  <si>
    <t xml:space="preserve">18075893917	</t>
  </si>
  <si>
    <t>[深圳]深圳海悦丽景酒店(91300070)</t>
  </si>
  <si>
    <t>情之恋(无窗)&lt;2人入住&gt;&lt;早餐&gt;</t>
  </si>
  <si>
    <t>杜晓妮</t>
  </si>
  <si>
    <t xml:space="preserve">18075945032	</t>
  </si>
  <si>
    <t>[无锡]无锡陌上花精品酒店(92787147)</t>
  </si>
  <si>
    <t>精选复式大床房(无窗)&lt;2人入住&gt;</t>
  </si>
  <si>
    <t>杨光明</t>
  </si>
  <si>
    <t xml:space="preserve">2581406	</t>
  </si>
  <si>
    <t xml:space="preserve">18075962234	</t>
  </si>
  <si>
    <t>[广州]奥达主题公寓(广州万胜围琶洲会展中心店)(92780245)</t>
  </si>
  <si>
    <t>柏拉图大床房&lt;2人入住&gt;</t>
  </si>
  <si>
    <t>江亚菡</t>
  </si>
  <si>
    <t xml:space="preserve">18075996667	</t>
  </si>
  <si>
    <t>[济南]7天连锁酒店(济南莱芜新汽车站店)(83901535)</t>
  </si>
  <si>
    <t>经济房&lt;2人入住&gt;</t>
  </si>
  <si>
    <t>翟绍飞</t>
  </si>
  <si>
    <t xml:space="preserve">18076406196	</t>
  </si>
  <si>
    <t>[靖边]尚客优酒店(靖边新汽车站店)(83900652)</t>
  </si>
  <si>
    <t>奥成兵</t>
  </si>
  <si>
    <t xml:space="preserve">(THK)YD04715220608220142263;	</t>
  </si>
  <si>
    <t xml:space="preserve">18076489417	</t>
  </si>
  <si>
    <t>[广州]广州金辉大酒店(88634009)</t>
  </si>
  <si>
    <t>豪华双人房&lt;2人入住&gt;</t>
  </si>
  <si>
    <t>唐绪鑫</t>
  </si>
  <si>
    <t xml:space="preserve">18076722949	</t>
  </si>
  <si>
    <t>[合肥]格林豪泰酒店(合肥淮合花园店)(80245802)</t>
  </si>
  <si>
    <t>叶炳义</t>
  </si>
  <si>
    <t xml:space="preserve">(GRT)76739596;	</t>
  </si>
  <si>
    <t xml:space="preserve">18077046438	</t>
  </si>
  <si>
    <t>[迪拜]特科姆斯格内彻酒店(Signature 1 Hotel Dubai Tecom)(93871064)</t>
  </si>
  <si>
    <t>经典双床房&lt;2人入住&gt;</t>
  </si>
  <si>
    <t>Qasim/Muhammd</t>
  </si>
  <si>
    <t xml:space="preserve">68621SE059622	</t>
  </si>
  <si>
    <t>，</t>
  </si>
  <si>
    <t xml:space="preserve"> 8130 CNY</t>
  </si>
  <si>
    <t>A220624094239481</t>
  </si>
  <si>
    <t>总计：8130 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</si>
  <si>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</si>
  <si>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</si>
  <si>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</si>
  <si>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</si>
  <si>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</si>
  <si>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</si>
  <si>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</si>
  <si>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</si>
  <si>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</si>
  <si>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</si>
  <si>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</si>
  <si>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</si>
  <si>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</si>
  <si>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</si>
  <si>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</si>
  <si>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</si>
  <si>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</si>
  <si>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</si>
  <si>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2022-06-09</t>
  </si>
  <si>
    <t>2581806</t>
  </si>
  <si>
    <t>特科姆斯格内彻酒店</t>
  </si>
  <si>
    <t>Qasim Muhammd</t>
  </si>
  <si>
    <t>2022-06-08</t>
  </si>
  <si>
    <t>退房日月结</t>
  </si>
  <si>
    <t>280.00</t>
  </si>
  <si>
    <t>RMB</t>
  </si>
  <si>
    <t>0</t>
  </si>
  <si>
    <t>0.00</t>
  </si>
  <si>
    <t>携程汇登国内直连</t>
  </si>
  <si>
    <t>01.011264</t>
  </si>
  <si>
    <t>2022-06-09 02:08:43</t>
  </si>
  <si>
    <t>否</t>
  </si>
  <si>
    <t>广州汇登信息科技有限公司</t>
  </si>
  <si>
    <t>直连</t>
  </si>
  <si>
    <t>2581651</t>
  </si>
  <si>
    <t>格林豪泰快捷酒店（合肥淮南路淮合花园店）</t>
  </si>
  <si>
    <t>161.00</t>
  </si>
  <si>
    <t>2022-06-08 23:21:40</t>
  </si>
  <si>
    <t>2581531</t>
  </si>
  <si>
    <t>尚客优酒店(靖边新汽车站店)</t>
  </si>
  <si>
    <t>133.00</t>
  </si>
  <si>
    <t>2022-06-08 22:01:44</t>
  </si>
  <si>
    <t>2581424</t>
  </si>
  <si>
    <t>7天连锁酒店（莱芜新汽车站店）</t>
  </si>
  <si>
    <t>88.00</t>
  </si>
  <si>
    <t>2022-06-08 20:29:02</t>
  </si>
  <si>
    <t>2581415</t>
  </si>
  <si>
    <t>奥达主题公寓(广州万胜围琶洲会展中心店)</t>
  </si>
  <si>
    <t>149.00</t>
  </si>
  <si>
    <t>2022-06-08 20:20:27</t>
  </si>
  <si>
    <t>2581406</t>
  </si>
  <si>
    <t>无锡陌上花精品酒店</t>
  </si>
  <si>
    <t>181.00</t>
  </si>
  <si>
    <t>2022-06-08 20:16:33</t>
  </si>
  <si>
    <t>2581382</t>
  </si>
  <si>
    <t>广州尚客精品公寓</t>
  </si>
  <si>
    <t>172.00</t>
  </si>
  <si>
    <t>2022-06-08 19:57:39</t>
  </si>
  <si>
    <t>2581373</t>
  </si>
  <si>
    <t>温州欢尔登酒店</t>
  </si>
  <si>
    <t>182.00</t>
  </si>
  <si>
    <t>2022-06-08 19:51:44</t>
  </si>
  <si>
    <t>2581352</t>
  </si>
  <si>
    <t>石家庄百纳商务酒店</t>
  </si>
  <si>
    <t>91.00</t>
  </si>
  <si>
    <t>2022-06-08 19:27:54</t>
  </si>
  <si>
    <t>2581345</t>
  </si>
  <si>
    <t>南京春雨商务宾馆</t>
  </si>
  <si>
    <t>84.00</t>
  </si>
  <si>
    <t>2022-06-08 19:24:40</t>
  </si>
  <si>
    <t>2581319</t>
  </si>
  <si>
    <t>广州水晶湾酒店</t>
  </si>
  <si>
    <t>124.00</t>
  </si>
  <si>
    <t>2022-06-08 19:05:03</t>
  </si>
  <si>
    <t>2581311</t>
  </si>
  <si>
    <t>速8酒店（杭州新华街店）</t>
  </si>
  <si>
    <t>朱武剑</t>
  </si>
  <si>
    <t>86.00</t>
  </si>
  <si>
    <t>2022-06-08 18:56:04</t>
  </si>
  <si>
    <t>2581275</t>
  </si>
  <si>
    <t>青皮树酒店(扬州瘦西湖东关街店)</t>
  </si>
  <si>
    <t>107.00</t>
  </si>
  <si>
    <t>2022-06-08 18:28:11</t>
  </si>
  <si>
    <t>2581272</t>
  </si>
  <si>
    <t>百色翰德酒店</t>
  </si>
  <si>
    <t>76.00</t>
  </si>
  <si>
    <t>2022-06-08 18:15:06</t>
  </si>
  <si>
    <t>2581267</t>
  </si>
  <si>
    <t>贝壳酒店(宁武凤舞广场店)</t>
  </si>
  <si>
    <t>156.00</t>
  </si>
  <si>
    <t>2022-06-08 18:11:49</t>
  </si>
  <si>
    <t>2581264</t>
  </si>
  <si>
    <t>厦门亿宝酒店</t>
  </si>
  <si>
    <t>148.00</t>
  </si>
  <si>
    <t>2022-06-08 18:21:08</t>
  </si>
  <si>
    <t>2581262</t>
  </si>
  <si>
    <t>云鲤酒店(杭州龙湖天街店)</t>
  </si>
  <si>
    <t>318.00</t>
  </si>
  <si>
    <t>2022-06-08 18:08:22</t>
  </si>
  <si>
    <t>2581251</t>
  </si>
  <si>
    <t>2022-06-08 17:48:27</t>
  </si>
  <si>
    <t>2581250</t>
  </si>
  <si>
    <t>2022-06-08 17:47:50</t>
  </si>
  <si>
    <t>2581197</t>
  </si>
  <si>
    <t>广州米娅公寓</t>
  </si>
  <si>
    <t>151.00</t>
  </si>
  <si>
    <t>2022-06-08 17:00:43</t>
  </si>
  <si>
    <t>2581154</t>
  </si>
  <si>
    <t>贝壳酒店(苏州盛泽东方纺织城店)</t>
  </si>
  <si>
    <t>95.00</t>
  </si>
  <si>
    <t>2022-06-08 16:02:45</t>
  </si>
  <si>
    <t>2581147</t>
  </si>
  <si>
    <t>贵阳中铁酒店</t>
  </si>
  <si>
    <t>93.00</t>
  </si>
  <si>
    <t>2022-06-08 15:48:05</t>
  </si>
  <si>
    <t>2581106</t>
  </si>
  <si>
    <t>广州东平大酒店</t>
  </si>
  <si>
    <t>98.00</t>
  </si>
  <si>
    <t>2022-06-08 14:53:34</t>
  </si>
  <si>
    <t>2581103</t>
  </si>
  <si>
    <t>广州卡莱尔国际公寓</t>
  </si>
  <si>
    <t>203.00</t>
  </si>
  <si>
    <t>2022-06-08 14:49:51</t>
  </si>
  <si>
    <t>2581073</t>
  </si>
  <si>
    <t>布丁严选酒店(杭州西湖黄龙浙大店)</t>
  </si>
  <si>
    <t>94.00</t>
  </si>
  <si>
    <t>2022-06-08 14:10:07</t>
  </si>
  <si>
    <t>2581069</t>
  </si>
  <si>
    <t>海口蓝庭城市度假酒店</t>
  </si>
  <si>
    <t>136.00</t>
  </si>
  <si>
    <t>2022-06-08 14:06:31</t>
  </si>
  <si>
    <t>2581054</t>
  </si>
  <si>
    <t>7天优品酒店(石家庄新石中路店)</t>
  </si>
  <si>
    <t>121.00</t>
  </si>
  <si>
    <t>2022-06-08 13:48:59</t>
  </si>
  <si>
    <t>2581049</t>
  </si>
  <si>
    <t>派酒店(北京石景山八角游乐园地铁站店)</t>
  </si>
  <si>
    <t>162.00</t>
  </si>
  <si>
    <t>2022-06-08 13:45:18</t>
  </si>
  <si>
    <t>2581027</t>
  </si>
  <si>
    <t>贝壳酒店(单县李田楼镇店)</t>
  </si>
  <si>
    <t>83.00</t>
  </si>
  <si>
    <t>2022-06-08 13:17:30</t>
  </si>
  <si>
    <t>2581008</t>
  </si>
  <si>
    <t>广州新乐商务酒店</t>
  </si>
  <si>
    <t>108.00</t>
  </si>
  <si>
    <t>2022-06-08 12:58:30</t>
  </si>
  <si>
    <t>2580978</t>
  </si>
  <si>
    <t>合肥瑞佳酒店</t>
  </si>
  <si>
    <t>2022-06-08 12:50:47</t>
  </si>
  <si>
    <t>2580973</t>
  </si>
  <si>
    <t>东莞敏捷商务酒店</t>
  </si>
  <si>
    <t>127.00</t>
  </si>
  <si>
    <t>2022-06-08 12:27:42</t>
  </si>
  <si>
    <t>2580871</t>
  </si>
  <si>
    <t>温州瑞佳宾馆</t>
  </si>
  <si>
    <t>240.00</t>
  </si>
  <si>
    <t>2022-06-08 10:36:45</t>
  </si>
  <si>
    <t>2580824</t>
  </si>
  <si>
    <t>成都山萌酒店</t>
  </si>
  <si>
    <t>155.00</t>
  </si>
  <si>
    <t>2022-06-08 09:51:32</t>
  </si>
  <si>
    <t>2580771</t>
  </si>
  <si>
    <t>西安枫叶公寓式酒店</t>
  </si>
  <si>
    <t>109.00</t>
  </si>
  <si>
    <t>2022-06-08 09:08:58</t>
  </si>
  <si>
    <t>2580751</t>
  </si>
  <si>
    <t>嘉园商务酒店(郑州CBD会展中心店)</t>
  </si>
  <si>
    <t>117.00</t>
  </si>
  <si>
    <t>2022-06-08 08:54:05</t>
  </si>
  <si>
    <t>2580725</t>
  </si>
  <si>
    <t>格美酒店(合肥中国声谷店)</t>
  </si>
  <si>
    <t>306.00</t>
  </si>
  <si>
    <t>2022-06-08 08:25:07</t>
  </si>
  <si>
    <t>2580724</t>
  </si>
  <si>
    <t>海悦湾商务酒店</t>
  </si>
  <si>
    <t>2022-06-08 08:24:29</t>
  </si>
  <si>
    <t>2580719</t>
  </si>
  <si>
    <t>2022-06-08 08:19:12</t>
  </si>
  <si>
    <t>2580696</t>
  </si>
  <si>
    <t>贝壳酒店(常州西太湖夏溪花木市场店)</t>
  </si>
  <si>
    <t>2022-06-08 07:46:45</t>
  </si>
  <si>
    <t>2580628</t>
  </si>
  <si>
    <t>IU酒店(惠水财经大学店)</t>
  </si>
  <si>
    <t>120.00</t>
  </si>
  <si>
    <t>2022-06-08 05:04:53</t>
  </si>
  <si>
    <t>2022-06-07</t>
  </si>
  <si>
    <t>2579982</t>
  </si>
  <si>
    <t>汉庭（忻州七一北路店）</t>
  </si>
  <si>
    <t>142.00</t>
  </si>
  <si>
    <t>2022-06-07 17:20:49</t>
  </si>
  <si>
    <t>2579961</t>
  </si>
  <si>
    <t>山水时尚酒店(广州黄埔东路大沙东地铁站店）</t>
  </si>
  <si>
    <t>239.00</t>
  </si>
  <si>
    <t>2022-06-07 17:06:43</t>
  </si>
  <si>
    <t>2579932</t>
  </si>
  <si>
    <t>布丁酒店(昆明翠湖小西门店)</t>
  </si>
  <si>
    <t>马玲玲</t>
  </si>
  <si>
    <t>140.00</t>
  </si>
  <si>
    <t>2022-06-07 16:47:06</t>
  </si>
  <si>
    <t>2579868</t>
  </si>
  <si>
    <t>2022-06-07 16:03:08</t>
  </si>
  <si>
    <t>2022-06-06</t>
  </si>
  <si>
    <t>2578039</t>
  </si>
  <si>
    <t>奔爱四季酒店（武昌火车站店）</t>
  </si>
  <si>
    <t>237.00</t>
  </si>
  <si>
    <t>2022-06-06 08:30:38</t>
  </si>
  <si>
    <t>2022-06-04</t>
  </si>
  <si>
    <t>2576756</t>
  </si>
  <si>
    <t>台南台糖长荣酒店</t>
  </si>
  <si>
    <t>CHANG KUEIFEN</t>
  </si>
  <si>
    <t>743.00</t>
  </si>
  <si>
    <t>2022-06-04 22:29:59</t>
  </si>
  <si>
    <t>2022-06-01</t>
  </si>
  <si>
    <t>2572179</t>
  </si>
  <si>
    <t>格林豪泰酒店(北京西站广安门贝壳店)</t>
  </si>
  <si>
    <t>575.00</t>
  </si>
  <si>
    <t>2022-06-01 13:40:20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</si>
</sst>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44719</v>
      </c>
      <c r="G2" s="6">
        <v>44721</v>
      </c>
      <c r="H2" s="4">
        <v>1</v>
      </c>
      <c r="I2" s="4">
        <v>2</v>
      </c>
      <c r="J2" s="4">
        <v>2</v>
      </c>
      <c r="K2" s="4" t="s">
        <v>30</v>
      </c>
      <c r="L2" s="4">
        <v>333</v>
      </c>
      <c r="M2" s="4">
        <v>333</v>
      </c>
      <c r="N2" s="4" t="s">
        <v>31</v>
      </c>
      <c r="O2" s="4" t="s">
        <v>32</v>
      </c>
      <c r="P2" s="4" t="s">
        <v>33</v>
      </c>
      <c r="Q2" s="4">
        <v>0</v>
      </c>
      <c r="R2" s="7">
        <v>44707</v>
      </c>
      <c r="S2" s="6">
        <v>44736</v>
      </c>
      <c r="T2" s="4" t="s">
        <v>34</v>
      </c>
      <c r="U2" s="4">
        <v>333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44719</v>
      </c>
      <c r="G3" s="6">
        <v>44721</v>
      </c>
      <c r="H3" s="4">
        <v>1</v>
      </c>
      <c r="I3" s="4">
        <v>2</v>
      </c>
      <c r="J3" s="4">
        <v>2</v>
      </c>
      <c r="K3" s="4" t="s">
        <v>30</v>
      </c>
      <c r="L3" s="4">
        <v>-333</v>
      </c>
      <c r="M3" s="4">
        <v>-333</v>
      </c>
      <c r="N3" s="4" t="s">
        <v>31</v>
      </c>
      <c r="O3" s="4" t="s">
        <v>32</v>
      </c>
      <c r="P3" s="4" t="s">
        <v>33</v>
      </c>
      <c r="Q3" s="4">
        <v>0</v>
      </c>
      <c r="R3" s="7">
        <v>44707</v>
      </c>
      <c r="S3" s="6">
        <v>44736</v>
      </c>
      <c r="T3" s="4" t="s">
        <v>34</v>
      </c>
      <c r="U3" s="4">
        <v>-333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44719</v>
      </c>
      <c r="G4" s="6">
        <v>44721</v>
      </c>
      <c r="H4" s="4">
        <v>1</v>
      </c>
      <c r="I4" s="4">
        <v>2</v>
      </c>
      <c r="J4" s="4">
        <v>2</v>
      </c>
      <c r="K4" s="4" t="s">
        <v>30</v>
      </c>
      <c r="L4" s="4">
        <v>575</v>
      </c>
      <c r="M4" s="4">
        <v>575</v>
      </c>
      <c r="N4" s="4" t="s">
        <v>41</v>
      </c>
      <c r="O4" s="4" t="s">
        <v>32</v>
      </c>
      <c r="P4" s="4" t="s">
        <v>33</v>
      </c>
      <c r="Q4" s="4">
        <v>0</v>
      </c>
      <c r="R4" s="7">
        <v>44713</v>
      </c>
      <c r="S4" s="6">
        <v>44736</v>
      </c>
      <c r="T4" s="4" t="s">
        <v>34</v>
      </c>
      <c r="U4" s="4">
        <v>575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44720</v>
      </c>
      <c r="G5" s="6">
        <v>44721</v>
      </c>
      <c r="H5" s="4">
        <v>1</v>
      </c>
      <c r="I5" s="4">
        <v>1</v>
      </c>
      <c r="J5" s="4">
        <v>1</v>
      </c>
      <c r="K5" s="4" t="s">
        <v>30</v>
      </c>
      <c r="L5" s="4">
        <v>743</v>
      </c>
      <c r="M5" s="4">
        <v>743</v>
      </c>
      <c r="N5" s="4" t="s">
        <v>47</v>
      </c>
      <c r="O5" s="4" t="s">
        <v>32</v>
      </c>
      <c r="P5" s="4" t="s">
        <v>33</v>
      </c>
      <c r="Q5" s="4">
        <v>0</v>
      </c>
      <c r="R5" s="7">
        <v>44716</v>
      </c>
      <c r="S5" s="6">
        <v>44736</v>
      </c>
      <c r="T5" s="4" t="s">
        <v>34</v>
      </c>
      <c r="U5" s="4">
        <v>743</v>
      </c>
      <c r="V5" s="4">
        <v>0</v>
      </c>
      <c r="W5" s="4">
        <v>0</v>
      </c>
      <c r="X5" s="4" t="s">
        <v>42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44718</v>
      </c>
      <c r="G6" s="6">
        <v>44721</v>
      </c>
      <c r="H6" s="4">
        <v>1</v>
      </c>
      <c r="I6" s="4">
        <v>3</v>
      </c>
      <c r="J6" s="4">
        <v>3</v>
      </c>
      <c r="K6" s="4" t="s">
        <v>30</v>
      </c>
      <c r="L6" s="4">
        <v>237</v>
      </c>
      <c r="M6" s="4">
        <v>237</v>
      </c>
      <c r="N6" s="4" t="s">
        <v>52</v>
      </c>
      <c r="O6" s="4" t="s">
        <v>32</v>
      </c>
      <c r="P6" s="4" t="s">
        <v>33</v>
      </c>
      <c r="Q6" s="4">
        <v>0</v>
      </c>
      <c r="R6" s="7">
        <v>44718</v>
      </c>
      <c r="S6" s="6">
        <v>44736</v>
      </c>
      <c r="T6" s="4" t="s">
        <v>34</v>
      </c>
      <c r="U6" s="4">
        <v>237</v>
      </c>
      <c r="V6" s="4">
        <v>0</v>
      </c>
      <c r="W6" s="4">
        <v>0</v>
      </c>
      <c r="X6" s="4" t="s">
        <v>42</v>
      </c>
      <c r="Y6" s="4" t="s">
        <v>42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44719</v>
      </c>
      <c r="G7" s="6">
        <v>44721</v>
      </c>
      <c r="H7" s="4">
        <v>1</v>
      </c>
      <c r="I7" s="4">
        <v>2</v>
      </c>
      <c r="J7" s="4">
        <v>2</v>
      </c>
      <c r="K7" s="4" t="s">
        <v>30</v>
      </c>
      <c r="L7" s="4">
        <v>244</v>
      </c>
      <c r="M7" s="4">
        <v>244</v>
      </c>
      <c r="N7" s="4" t="s">
        <v>56</v>
      </c>
      <c r="O7" s="4" t="s">
        <v>32</v>
      </c>
      <c r="P7" s="4" t="s">
        <v>33</v>
      </c>
      <c r="Q7" s="4">
        <v>0</v>
      </c>
      <c r="R7" s="7">
        <v>44718</v>
      </c>
      <c r="S7" s="6">
        <v>44736</v>
      </c>
      <c r="T7" s="4" t="s">
        <v>34</v>
      </c>
      <c r="U7" s="4">
        <v>244</v>
      </c>
      <c r="V7" s="4">
        <v>0</v>
      </c>
      <c r="W7" s="4">
        <v>0</v>
      </c>
      <c r="X7" s="4" t="s">
        <v>42</v>
      </c>
      <c r="Y7" s="4" t="s">
        <v>42</v>
      </c>
    </row>
    <row r="8" s="4" customFormat="1" spans="1:25">
      <c r="A8" s="4" t="s">
        <v>53</v>
      </c>
      <c r="B8" s="4" t="s">
        <v>26</v>
      </c>
      <c r="C8" s="4" t="s">
        <v>37</v>
      </c>
      <c r="D8" s="4" t="s">
        <v>54</v>
      </c>
      <c r="E8" s="4" t="s">
        <v>55</v>
      </c>
      <c r="F8" s="6">
        <v>44719</v>
      </c>
      <c r="G8" s="6">
        <v>44721</v>
      </c>
      <c r="H8" s="4">
        <v>1</v>
      </c>
      <c r="I8" s="4">
        <v>2</v>
      </c>
      <c r="J8" s="4">
        <v>2</v>
      </c>
      <c r="K8" s="4" t="s">
        <v>30</v>
      </c>
      <c r="L8" s="4">
        <v>-244</v>
      </c>
      <c r="M8" s="4">
        <v>-244</v>
      </c>
      <c r="N8" s="4" t="s">
        <v>56</v>
      </c>
      <c r="O8" s="4" t="s">
        <v>32</v>
      </c>
      <c r="P8" s="4" t="s">
        <v>33</v>
      </c>
      <c r="Q8" s="4">
        <v>0</v>
      </c>
      <c r="R8" s="7">
        <v>44718</v>
      </c>
      <c r="S8" s="6">
        <v>44736</v>
      </c>
      <c r="T8" s="4" t="s">
        <v>34</v>
      </c>
      <c r="U8" s="4">
        <v>-244</v>
      </c>
      <c r="V8" s="4">
        <v>0</v>
      </c>
      <c r="W8" s="4">
        <v>0</v>
      </c>
      <c r="X8" s="4" t="s">
        <v>42</v>
      </c>
      <c r="Y8" s="4" t="s">
        <v>42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44720</v>
      </c>
      <c r="G9" s="6">
        <v>44721</v>
      </c>
      <c r="H9" s="4">
        <v>1</v>
      </c>
      <c r="I9" s="4">
        <v>1</v>
      </c>
      <c r="J9" s="4">
        <v>1</v>
      </c>
      <c r="K9" s="4" t="s">
        <v>30</v>
      </c>
      <c r="L9" s="4">
        <v>108</v>
      </c>
      <c r="M9" s="4">
        <v>108</v>
      </c>
      <c r="N9" s="4" t="s">
        <v>60</v>
      </c>
      <c r="O9" s="4" t="s">
        <v>32</v>
      </c>
      <c r="P9" s="4" t="s">
        <v>33</v>
      </c>
      <c r="Q9" s="4">
        <v>0</v>
      </c>
      <c r="R9" s="7">
        <v>44719</v>
      </c>
      <c r="S9" s="6">
        <v>44736</v>
      </c>
      <c r="T9" s="4" t="s">
        <v>34</v>
      </c>
      <c r="U9" s="4">
        <v>108</v>
      </c>
      <c r="V9" s="4">
        <v>0</v>
      </c>
      <c r="W9" s="4">
        <v>0</v>
      </c>
      <c r="X9" s="4" t="s">
        <v>42</v>
      </c>
      <c r="Y9" s="4" t="s">
        <v>42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/>
      <c r="F10" s="6">
        <v>44719</v>
      </c>
      <c r="G10" s="6">
        <v>44721</v>
      </c>
      <c r="H10" s="4">
        <v>0</v>
      </c>
      <c r="I10" s="4">
        <v>2</v>
      </c>
      <c r="J10" s="4">
        <v>0</v>
      </c>
      <c r="K10" s="4" t="s">
        <v>30</v>
      </c>
      <c r="L10" s="4">
        <v>140</v>
      </c>
      <c r="M10" s="4">
        <v>140</v>
      </c>
      <c r="N10" s="4"/>
      <c r="O10" s="4" t="s">
        <v>32</v>
      </c>
      <c r="P10" s="4" t="s">
        <v>33</v>
      </c>
      <c r="Q10" s="4">
        <v>0</v>
      </c>
      <c r="R10" s="7">
        <v>44719</v>
      </c>
      <c r="S10" s="6">
        <v>44736</v>
      </c>
      <c r="T10" s="4" t="s">
        <v>34</v>
      </c>
      <c r="U10" s="4">
        <v>140</v>
      </c>
      <c r="V10" s="4">
        <v>0</v>
      </c>
      <c r="W10" s="4">
        <v>0</v>
      </c>
      <c r="X10" s="4" t="s">
        <v>42</v>
      </c>
      <c r="Y10" s="4" t="s">
        <v>42</v>
      </c>
    </row>
    <row r="11" s="4" customFormat="1" spans="1:25">
      <c r="A11" s="4" t="s">
        <v>63</v>
      </c>
      <c r="B11" s="4" t="s">
        <v>26</v>
      </c>
      <c r="C11" s="4" t="s">
        <v>27</v>
      </c>
      <c r="D11" s="4" t="s">
        <v>64</v>
      </c>
      <c r="E11" s="4" t="s">
        <v>65</v>
      </c>
      <c r="F11" s="6">
        <v>44720</v>
      </c>
      <c r="G11" s="6">
        <v>44721</v>
      </c>
      <c r="H11" s="4">
        <v>1</v>
      </c>
      <c r="I11" s="4">
        <v>1</v>
      </c>
      <c r="J11" s="4">
        <v>1</v>
      </c>
      <c r="K11" s="4" t="s">
        <v>30</v>
      </c>
      <c r="L11" s="4">
        <v>239</v>
      </c>
      <c r="M11" s="4">
        <v>239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44719</v>
      </c>
      <c r="S11" s="6">
        <v>44736</v>
      </c>
      <c r="T11" s="4" t="s">
        <v>34</v>
      </c>
      <c r="U11" s="4">
        <v>239</v>
      </c>
      <c r="V11" s="4">
        <v>0</v>
      </c>
      <c r="W11" s="4">
        <v>0</v>
      </c>
      <c r="X11" s="4" t="s">
        <v>42</v>
      </c>
      <c r="Y11" s="4" t="s">
        <v>42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68</v>
      </c>
      <c r="E12" s="4" t="s">
        <v>29</v>
      </c>
      <c r="F12" s="6">
        <v>44720</v>
      </c>
      <c r="G12" s="6">
        <v>44721</v>
      </c>
      <c r="H12" s="4">
        <v>1</v>
      </c>
      <c r="I12" s="4">
        <v>1</v>
      </c>
      <c r="J12" s="4">
        <v>1</v>
      </c>
      <c r="K12" s="4" t="s">
        <v>30</v>
      </c>
      <c r="L12" s="4">
        <v>142</v>
      </c>
      <c r="M12" s="4">
        <v>142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44719</v>
      </c>
      <c r="S12" s="6">
        <v>44736</v>
      </c>
      <c r="T12" s="4" t="s">
        <v>34</v>
      </c>
      <c r="U12" s="4">
        <v>142</v>
      </c>
      <c r="V12" s="4">
        <v>0</v>
      </c>
      <c r="W12" s="4">
        <v>0</v>
      </c>
      <c r="X12" s="4" t="s">
        <v>42</v>
      </c>
      <c r="Y12" s="4" t="s">
        <v>70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72</v>
      </c>
      <c r="E13" s="4" t="s">
        <v>73</v>
      </c>
      <c r="F13" s="6">
        <v>44720</v>
      </c>
      <c r="G13" s="6">
        <v>44721</v>
      </c>
      <c r="H13" s="4">
        <v>1</v>
      </c>
      <c r="I13" s="4">
        <v>1</v>
      </c>
      <c r="J13" s="4">
        <v>1</v>
      </c>
      <c r="K13" s="4" t="s">
        <v>30</v>
      </c>
      <c r="L13" s="4">
        <v>120</v>
      </c>
      <c r="M13" s="4">
        <v>120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44720</v>
      </c>
      <c r="S13" s="6">
        <v>44736</v>
      </c>
      <c r="T13" s="4" t="s">
        <v>34</v>
      </c>
      <c r="U13" s="4">
        <v>120</v>
      </c>
      <c r="V13" s="4">
        <v>0</v>
      </c>
      <c r="W13" s="4">
        <v>0</v>
      </c>
      <c r="X13" s="4" t="s">
        <v>42</v>
      </c>
      <c r="Y13" s="4" t="s">
        <v>75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44720</v>
      </c>
      <c r="G14" s="6">
        <v>44721</v>
      </c>
      <c r="H14" s="4">
        <v>1</v>
      </c>
      <c r="I14" s="4">
        <v>1</v>
      </c>
      <c r="J14" s="4">
        <v>1</v>
      </c>
      <c r="K14" s="4" t="s">
        <v>30</v>
      </c>
      <c r="L14" s="4">
        <v>127</v>
      </c>
      <c r="M14" s="4">
        <v>127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44720</v>
      </c>
      <c r="S14" s="6">
        <v>44736</v>
      </c>
      <c r="T14" s="4" t="s">
        <v>34</v>
      </c>
      <c r="U14" s="4">
        <v>127</v>
      </c>
      <c r="V14" s="4">
        <v>0</v>
      </c>
      <c r="W14" s="4">
        <v>0</v>
      </c>
      <c r="X14" s="4" t="s">
        <v>42</v>
      </c>
      <c r="Y14" s="4" t="s">
        <v>80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55</v>
      </c>
      <c r="F15" s="6">
        <v>44720</v>
      </c>
      <c r="G15" s="6">
        <v>44721</v>
      </c>
      <c r="H15" s="4">
        <v>1</v>
      </c>
      <c r="I15" s="4">
        <v>1</v>
      </c>
      <c r="J15" s="4">
        <v>1</v>
      </c>
      <c r="K15" s="4" t="s">
        <v>30</v>
      </c>
      <c r="L15" s="4">
        <v>151</v>
      </c>
      <c r="M15" s="4">
        <v>151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44720</v>
      </c>
      <c r="S15" s="6">
        <v>44736</v>
      </c>
      <c r="T15" s="4" t="s">
        <v>34</v>
      </c>
      <c r="U15" s="4">
        <v>151</v>
      </c>
      <c r="V15" s="4">
        <v>0</v>
      </c>
      <c r="W15" s="4">
        <v>0</v>
      </c>
      <c r="X15" s="4" t="s">
        <v>42</v>
      </c>
      <c r="Y15" s="4" t="s">
        <v>42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82</v>
      </c>
      <c r="E16" s="4" t="s">
        <v>55</v>
      </c>
      <c r="F16" s="6">
        <v>44720</v>
      </c>
      <c r="G16" s="6">
        <v>44721</v>
      </c>
      <c r="H16" s="4">
        <v>1</v>
      </c>
      <c r="I16" s="4">
        <v>1</v>
      </c>
      <c r="J16" s="4">
        <v>1</v>
      </c>
      <c r="K16" s="4" t="s">
        <v>30</v>
      </c>
      <c r="L16" s="4">
        <v>151</v>
      </c>
      <c r="M16" s="4">
        <v>151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44720</v>
      </c>
      <c r="S16" s="6">
        <v>44736</v>
      </c>
      <c r="T16" s="4" t="s">
        <v>34</v>
      </c>
      <c r="U16" s="4">
        <v>151</v>
      </c>
      <c r="V16" s="4">
        <v>0</v>
      </c>
      <c r="W16" s="4">
        <v>0</v>
      </c>
      <c r="X16" s="4" t="s">
        <v>42</v>
      </c>
      <c r="Y16" s="4" t="s">
        <v>42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87</v>
      </c>
      <c r="E17" s="4" t="s">
        <v>88</v>
      </c>
      <c r="F17" s="6">
        <v>44720</v>
      </c>
      <c r="G17" s="6">
        <v>44721</v>
      </c>
      <c r="H17" s="4">
        <v>1</v>
      </c>
      <c r="I17" s="4">
        <v>1</v>
      </c>
      <c r="J17" s="4">
        <v>1</v>
      </c>
      <c r="K17" s="4" t="s">
        <v>30</v>
      </c>
      <c r="L17" s="4">
        <v>306</v>
      </c>
      <c r="M17" s="4">
        <v>306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44720</v>
      </c>
      <c r="S17" s="6">
        <v>44736</v>
      </c>
      <c r="T17" s="4" t="s">
        <v>34</v>
      </c>
      <c r="U17" s="4">
        <v>306</v>
      </c>
      <c r="V17" s="4">
        <v>0</v>
      </c>
      <c r="W17" s="4">
        <v>0</v>
      </c>
      <c r="X17" s="4" t="s">
        <v>42</v>
      </c>
      <c r="Y17" s="4" t="s">
        <v>90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92</v>
      </c>
      <c r="E18" s="4" t="s">
        <v>93</v>
      </c>
      <c r="F18" s="6">
        <v>44720</v>
      </c>
      <c r="G18" s="6">
        <v>44721</v>
      </c>
      <c r="H18" s="4">
        <v>1</v>
      </c>
      <c r="I18" s="4">
        <v>1</v>
      </c>
      <c r="J18" s="4">
        <v>1</v>
      </c>
      <c r="K18" s="4" t="s">
        <v>30</v>
      </c>
      <c r="L18" s="4">
        <v>117</v>
      </c>
      <c r="M18" s="4">
        <v>117</v>
      </c>
      <c r="N18" s="4" t="s">
        <v>94</v>
      </c>
      <c r="O18" s="4" t="s">
        <v>32</v>
      </c>
      <c r="P18" s="4" t="s">
        <v>33</v>
      </c>
      <c r="Q18" s="4">
        <v>0</v>
      </c>
      <c r="R18" s="7">
        <v>44720</v>
      </c>
      <c r="S18" s="6">
        <v>44736</v>
      </c>
      <c r="T18" s="4" t="s">
        <v>34</v>
      </c>
      <c r="U18" s="4">
        <v>117</v>
      </c>
      <c r="V18" s="4">
        <v>0</v>
      </c>
      <c r="W18" s="4">
        <v>0</v>
      </c>
      <c r="X18" s="4" t="s">
        <v>42</v>
      </c>
      <c r="Y18" s="4" t="s">
        <v>42</v>
      </c>
    </row>
    <row r="19" s="4" customFormat="1" spans="1:25">
      <c r="A19" s="4" t="s">
        <v>95</v>
      </c>
      <c r="B19" s="4" t="s">
        <v>26</v>
      </c>
      <c r="C19" s="4" t="s">
        <v>27</v>
      </c>
      <c r="D19" s="4" t="s">
        <v>96</v>
      </c>
      <c r="E19" s="4" t="s">
        <v>97</v>
      </c>
      <c r="F19" s="6">
        <v>44720</v>
      </c>
      <c r="G19" s="6">
        <v>44721</v>
      </c>
      <c r="H19" s="4">
        <v>1</v>
      </c>
      <c r="I19" s="4">
        <v>1</v>
      </c>
      <c r="J19" s="4">
        <v>1</v>
      </c>
      <c r="K19" s="4" t="s">
        <v>30</v>
      </c>
      <c r="L19" s="4">
        <v>109</v>
      </c>
      <c r="M19" s="4">
        <v>109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44720</v>
      </c>
      <c r="S19" s="6">
        <v>44736</v>
      </c>
      <c r="T19" s="4" t="s">
        <v>34</v>
      </c>
      <c r="U19" s="4">
        <v>109</v>
      </c>
      <c r="V19" s="4">
        <v>0</v>
      </c>
      <c r="W19" s="4">
        <v>0</v>
      </c>
      <c r="X19" s="4" t="s">
        <v>42</v>
      </c>
      <c r="Y19" s="4" t="s">
        <v>42</v>
      </c>
    </row>
    <row r="20" s="4" customFormat="1" spans="1:25">
      <c r="A20" s="4" t="s">
        <v>99</v>
      </c>
      <c r="B20" s="4" t="s">
        <v>26</v>
      </c>
      <c r="C20" s="4" t="s">
        <v>27</v>
      </c>
      <c r="D20" s="4" t="s">
        <v>100</v>
      </c>
      <c r="E20" s="4" t="s">
        <v>101</v>
      </c>
      <c r="F20" s="6">
        <v>44720</v>
      </c>
      <c r="G20" s="6">
        <v>44721</v>
      </c>
      <c r="H20" s="4">
        <v>1</v>
      </c>
      <c r="I20" s="4">
        <v>1</v>
      </c>
      <c r="J20" s="4">
        <v>1</v>
      </c>
      <c r="K20" s="4" t="s">
        <v>30</v>
      </c>
      <c r="L20" s="4">
        <v>381</v>
      </c>
      <c r="M20" s="4">
        <v>381</v>
      </c>
      <c r="N20" s="4" t="s">
        <v>102</v>
      </c>
      <c r="O20" s="4" t="s">
        <v>32</v>
      </c>
      <c r="P20" s="4" t="s">
        <v>33</v>
      </c>
      <c r="Q20" s="4">
        <v>0</v>
      </c>
      <c r="R20" s="7">
        <v>44720</v>
      </c>
      <c r="S20" s="6">
        <v>44736</v>
      </c>
      <c r="T20" s="4" t="s">
        <v>34</v>
      </c>
      <c r="U20" s="4">
        <v>381</v>
      </c>
      <c r="V20" s="4">
        <v>0</v>
      </c>
      <c r="W20" s="4">
        <v>0</v>
      </c>
      <c r="X20" s="4" t="s">
        <v>42</v>
      </c>
      <c r="Y20" s="4" t="s">
        <v>42</v>
      </c>
    </row>
    <row r="21" s="4" customFormat="1" spans="1:25">
      <c r="A21" s="4" t="s">
        <v>103</v>
      </c>
      <c r="B21" s="4" t="s">
        <v>26</v>
      </c>
      <c r="C21" s="4" t="s">
        <v>27</v>
      </c>
      <c r="D21" s="4" t="s">
        <v>104</v>
      </c>
      <c r="E21" s="4" t="s">
        <v>105</v>
      </c>
      <c r="F21" s="6">
        <v>44720</v>
      </c>
      <c r="G21" s="6">
        <v>44721</v>
      </c>
      <c r="H21" s="4">
        <v>1</v>
      </c>
      <c r="I21" s="4">
        <v>1</v>
      </c>
      <c r="J21" s="4">
        <v>1</v>
      </c>
      <c r="K21" s="4" t="s">
        <v>30</v>
      </c>
      <c r="L21" s="4">
        <v>155</v>
      </c>
      <c r="M21" s="4">
        <v>155</v>
      </c>
      <c r="N21" s="4" t="s">
        <v>106</v>
      </c>
      <c r="O21" s="4" t="s">
        <v>32</v>
      </c>
      <c r="P21" s="4" t="s">
        <v>33</v>
      </c>
      <c r="Q21" s="4">
        <v>0</v>
      </c>
      <c r="R21" s="7">
        <v>44720</v>
      </c>
      <c r="S21" s="6">
        <v>44736</v>
      </c>
      <c r="T21" s="4" t="s">
        <v>34</v>
      </c>
      <c r="U21" s="4">
        <v>155</v>
      </c>
      <c r="V21" s="4">
        <v>0</v>
      </c>
      <c r="W21" s="4">
        <v>0</v>
      </c>
      <c r="X21" s="4" t="s">
        <v>42</v>
      </c>
      <c r="Y21" s="4" t="s">
        <v>42</v>
      </c>
    </row>
    <row r="22" s="4" customFormat="1" spans="1:25">
      <c r="A22" s="4" t="s">
        <v>99</v>
      </c>
      <c r="B22" s="4" t="s">
        <v>26</v>
      </c>
      <c r="C22" s="4" t="s">
        <v>37</v>
      </c>
      <c r="D22" s="4" t="s">
        <v>100</v>
      </c>
      <c r="E22" s="4" t="s">
        <v>101</v>
      </c>
      <c r="F22" s="6">
        <v>44720</v>
      </c>
      <c r="G22" s="6">
        <v>44721</v>
      </c>
      <c r="H22" s="4">
        <v>1</v>
      </c>
      <c r="I22" s="4">
        <v>1</v>
      </c>
      <c r="J22" s="4">
        <v>1</v>
      </c>
      <c r="K22" s="4" t="s">
        <v>30</v>
      </c>
      <c r="L22" s="4">
        <v>-381</v>
      </c>
      <c r="M22" s="4">
        <v>-381</v>
      </c>
      <c r="N22" s="4" t="s">
        <v>102</v>
      </c>
      <c r="O22" s="4" t="s">
        <v>32</v>
      </c>
      <c r="P22" s="4" t="s">
        <v>33</v>
      </c>
      <c r="Q22" s="4">
        <v>0</v>
      </c>
      <c r="R22" s="7">
        <v>44720</v>
      </c>
      <c r="S22" s="6">
        <v>44736</v>
      </c>
      <c r="T22" s="4" t="s">
        <v>34</v>
      </c>
      <c r="U22" s="4">
        <v>-381</v>
      </c>
      <c r="V22" s="4">
        <v>0</v>
      </c>
      <c r="W22" s="4">
        <v>0</v>
      </c>
      <c r="X22" s="4" t="s">
        <v>42</v>
      </c>
      <c r="Y22" s="4" t="s">
        <v>42</v>
      </c>
    </row>
    <row r="23" s="4" customFormat="1" spans="1:25">
      <c r="A23" s="4" t="s">
        <v>107</v>
      </c>
      <c r="B23" s="4" t="s">
        <v>26</v>
      </c>
      <c r="C23" s="4" t="s">
        <v>27</v>
      </c>
      <c r="D23" s="4" t="s">
        <v>108</v>
      </c>
      <c r="E23" s="4" t="s">
        <v>109</v>
      </c>
      <c r="F23" s="6">
        <v>44720</v>
      </c>
      <c r="G23" s="6">
        <v>44721</v>
      </c>
      <c r="H23" s="4">
        <v>2</v>
      </c>
      <c r="I23" s="4">
        <v>1</v>
      </c>
      <c r="J23" s="4">
        <v>2</v>
      </c>
      <c r="K23" s="4" t="s">
        <v>30</v>
      </c>
      <c r="L23" s="4">
        <v>240</v>
      </c>
      <c r="M23" s="4">
        <v>240</v>
      </c>
      <c r="N23" s="4" t="s">
        <v>110</v>
      </c>
      <c r="O23" s="4" t="s">
        <v>32</v>
      </c>
      <c r="P23" s="4" t="s">
        <v>33</v>
      </c>
      <c r="Q23" s="4">
        <v>0</v>
      </c>
      <c r="R23" s="7">
        <v>44720</v>
      </c>
      <c r="S23" s="6">
        <v>44736</v>
      </c>
      <c r="T23" s="4" t="s">
        <v>34</v>
      </c>
      <c r="U23" s="4">
        <v>240</v>
      </c>
      <c r="V23" s="4">
        <v>0</v>
      </c>
      <c r="W23" s="4">
        <v>0</v>
      </c>
      <c r="X23" s="4" t="s">
        <v>42</v>
      </c>
      <c r="Y23" s="4" t="s">
        <v>42</v>
      </c>
    </row>
    <row r="24" s="4" customFormat="1" spans="1:25">
      <c r="A24" s="4" t="s">
        <v>111</v>
      </c>
      <c r="B24" s="4" t="s">
        <v>26</v>
      </c>
      <c r="C24" s="4" t="s">
        <v>27</v>
      </c>
      <c r="D24" s="4" t="s">
        <v>112</v>
      </c>
      <c r="E24" s="4" t="s">
        <v>113</v>
      </c>
      <c r="F24" s="6">
        <v>44720</v>
      </c>
      <c r="G24" s="6">
        <v>44721</v>
      </c>
      <c r="H24" s="4">
        <v>1</v>
      </c>
      <c r="I24" s="4">
        <v>1</v>
      </c>
      <c r="J24" s="4">
        <v>1</v>
      </c>
      <c r="K24" s="4" t="s">
        <v>30</v>
      </c>
      <c r="L24" s="4">
        <v>127</v>
      </c>
      <c r="M24" s="4">
        <v>127</v>
      </c>
      <c r="N24" s="4" t="s">
        <v>114</v>
      </c>
      <c r="O24" s="4" t="s">
        <v>32</v>
      </c>
      <c r="P24" s="4" t="s">
        <v>33</v>
      </c>
      <c r="Q24" s="4">
        <v>0</v>
      </c>
      <c r="R24" s="7">
        <v>44720</v>
      </c>
      <c r="S24" s="6">
        <v>44736</v>
      </c>
      <c r="T24" s="4" t="s">
        <v>34</v>
      </c>
      <c r="U24" s="4">
        <v>127</v>
      </c>
      <c r="V24" s="4">
        <v>0</v>
      </c>
      <c r="W24" s="4">
        <v>0</v>
      </c>
      <c r="X24" s="4" t="s">
        <v>42</v>
      </c>
      <c r="Y24" s="4" t="s">
        <v>42</v>
      </c>
    </row>
    <row r="25" s="4" customFormat="1" spans="1:25">
      <c r="A25" s="4" t="s">
        <v>115</v>
      </c>
      <c r="B25" s="4" t="s">
        <v>26</v>
      </c>
      <c r="C25" s="4" t="s">
        <v>27</v>
      </c>
      <c r="D25" s="4" t="s">
        <v>116</v>
      </c>
      <c r="E25" s="4" t="s">
        <v>117</v>
      </c>
      <c r="F25" s="6">
        <v>44720</v>
      </c>
      <c r="G25" s="6">
        <v>44721</v>
      </c>
      <c r="H25" s="4">
        <v>1</v>
      </c>
      <c r="I25" s="4">
        <v>1</v>
      </c>
      <c r="J25" s="4">
        <v>1</v>
      </c>
      <c r="K25" s="4" t="s">
        <v>30</v>
      </c>
      <c r="L25" s="4">
        <v>93</v>
      </c>
      <c r="M25" s="4">
        <v>93</v>
      </c>
      <c r="N25" s="4" t="s">
        <v>118</v>
      </c>
      <c r="O25" s="4" t="s">
        <v>32</v>
      </c>
      <c r="P25" s="4" t="s">
        <v>33</v>
      </c>
      <c r="Q25" s="4">
        <v>0</v>
      </c>
      <c r="R25" s="7">
        <v>44720</v>
      </c>
      <c r="S25" s="6">
        <v>44736</v>
      </c>
      <c r="T25" s="4" t="s">
        <v>34</v>
      </c>
      <c r="U25" s="4">
        <v>93</v>
      </c>
      <c r="V25" s="4">
        <v>0</v>
      </c>
      <c r="W25" s="4">
        <v>0</v>
      </c>
      <c r="X25" s="4" t="s">
        <v>42</v>
      </c>
      <c r="Y25" s="4" t="s">
        <v>42</v>
      </c>
    </row>
    <row r="26" s="4" customFormat="1" spans="1:25">
      <c r="A26" s="4" t="s">
        <v>119</v>
      </c>
      <c r="B26" s="4" t="s">
        <v>26</v>
      </c>
      <c r="C26" s="4" t="s">
        <v>27</v>
      </c>
      <c r="D26" s="4" t="s">
        <v>120</v>
      </c>
      <c r="E26" s="4" t="s">
        <v>121</v>
      </c>
      <c r="F26" s="6">
        <v>44720</v>
      </c>
      <c r="G26" s="6">
        <v>44721</v>
      </c>
      <c r="H26" s="4">
        <v>1</v>
      </c>
      <c r="I26" s="4">
        <v>1</v>
      </c>
      <c r="J26" s="4">
        <v>1</v>
      </c>
      <c r="K26" s="4" t="s">
        <v>30</v>
      </c>
      <c r="L26" s="4">
        <v>108</v>
      </c>
      <c r="M26" s="4">
        <v>108</v>
      </c>
      <c r="N26" s="4" t="s">
        <v>122</v>
      </c>
      <c r="O26" s="4" t="s">
        <v>32</v>
      </c>
      <c r="P26" s="4" t="s">
        <v>33</v>
      </c>
      <c r="Q26" s="4">
        <v>0</v>
      </c>
      <c r="R26" s="7">
        <v>44720</v>
      </c>
      <c r="S26" s="6">
        <v>44736</v>
      </c>
      <c r="T26" s="4" t="s">
        <v>34</v>
      </c>
      <c r="U26" s="4">
        <v>108</v>
      </c>
      <c r="V26" s="4">
        <v>0</v>
      </c>
      <c r="W26" s="4">
        <v>0</v>
      </c>
      <c r="X26" s="4" t="s">
        <v>123</v>
      </c>
      <c r="Y26" s="4" t="s">
        <v>42</v>
      </c>
    </row>
    <row r="27" s="4" customFormat="1" spans="1:25">
      <c r="A27" s="4" t="s">
        <v>124</v>
      </c>
      <c r="B27" s="4" t="s">
        <v>26</v>
      </c>
      <c r="C27" s="4" t="s">
        <v>27</v>
      </c>
      <c r="D27" s="4" t="s">
        <v>125</v>
      </c>
      <c r="E27" s="4" t="s">
        <v>113</v>
      </c>
      <c r="F27" s="6">
        <v>44720</v>
      </c>
      <c r="G27" s="6">
        <v>44721</v>
      </c>
      <c r="H27" s="4">
        <v>1</v>
      </c>
      <c r="I27" s="4">
        <v>1</v>
      </c>
      <c r="J27" s="4">
        <v>1</v>
      </c>
      <c r="K27" s="4" t="s">
        <v>30</v>
      </c>
      <c r="L27" s="4">
        <v>83</v>
      </c>
      <c r="M27" s="4">
        <v>83</v>
      </c>
      <c r="N27" s="4" t="s">
        <v>126</v>
      </c>
      <c r="O27" s="4" t="s">
        <v>32</v>
      </c>
      <c r="P27" s="4" t="s">
        <v>33</v>
      </c>
      <c r="Q27" s="4">
        <v>0</v>
      </c>
      <c r="R27" s="7">
        <v>44720</v>
      </c>
      <c r="S27" s="6">
        <v>44736</v>
      </c>
      <c r="T27" s="4" t="s">
        <v>34</v>
      </c>
      <c r="U27" s="4">
        <v>83</v>
      </c>
      <c r="V27" s="4">
        <v>0</v>
      </c>
      <c r="W27" s="4">
        <v>0</v>
      </c>
      <c r="X27" s="4" t="s">
        <v>42</v>
      </c>
      <c r="Y27" s="4" t="s">
        <v>127</v>
      </c>
    </row>
    <row r="28" s="4" customFormat="1" spans="1:25">
      <c r="A28" s="4" t="s">
        <v>128</v>
      </c>
      <c r="B28" s="4" t="s">
        <v>26</v>
      </c>
      <c r="C28" s="4" t="s">
        <v>27</v>
      </c>
      <c r="D28" s="4" t="s">
        <v>129</v>
      </c>
      <c r="E28" s="4" t="s">
        <v>130</v>
      </c>
      <c r="F28" s="6">
        <v>44720</v>
      </c>
      <c r="G28" s="6">
        <v>44721</v>
      </c>
      <c r="H28" s="4">
        <v>1</v>
      </c>
      <c r="I28" s="4">
        <v>1</v>
      </c>
      <c r="J28" s="4">
        <v>1</v>
      </c>
      <c r="K28" s="4" t="s">
        <v>30</v>
      </c>
      <c r="L28" s="4">
        <v>162</v>
      </c>
      <c r="M28" s="4">
        <v>162</v>
      </c>
      <c r="N28" s="4" t="s">
        <v>131</v>
      </c>
      <c r="O28" s="4" t="s">
        <v>32</v>
      </c>
      <c r="P28" s="4" t="s">
        <v>33</v>
      </c>
      <c r="Q28" s="4">
        <v>0</v>
      </c>
      <c r="R28" s="7">
        <v>44720</v>
      </c>
      <c r="S28" s="6">
        <v>44736</v>
      </c>
      <c r="T28" s="4" t="s">
        <v>34</v>
      </c>
      <c r="U28" s="4">
        <v>162</v>
      </c>
      <c r="V28" s="4">
        <v>0</v>
      </c>
      <c r="W28" s="4">
        <v>0</v>
      </c>
      <c r="X28" s="4" t="s">
        <v>42</v>
      </c>
      <c r="Y28" s="4" t="s">
        <v>132</v>
      </c>
    </row>
    <row r="29" s="4" customFormat="1" spans="1:25">
      <c r="A29" s="4" t="s">
        <v>133</v>
      </c>
      <c r="B29" s="4" t="s">
        <v>26</v>
      </c>
      <c r="C29" s="4" t="s">
        <v>27</v>
      </c>
      <c r="D29" s="4" t="s">
        <v>134</v>
      </c>
      <c r="E29" s="4" t="s">
        <v>135</v>
      </c>
      <c r="F29" s="6">
        <v>44720</v>
      </c>
      <c r="G29" s="6">
        <v>44721</v>
      </c>
      <c r="H29" s="4">
        <v>1</v>
      </c>
      <c r="I29" s="4">
        <v>1</v>
      </c>
      <c r="J29" s="4">
        <v>1</v>
      </c>
      <c r="K29" s="4" t="s">
        <v>30</v>
      </c>
      <c r="L29" s="4">
        <v>121</v>
      </c>
      <c r="M29" s="4">
        <v>121</v>
      </c>
      <c r="N29" s="4" t="s">
        <v>136</v>
      </c>
      <c r="O29" s="4" t="s">
        <v>32</v>
      </c>
      <c r="P29" s="4" t="s">
        <v>33</v>
      </c>
      <c r="Q29" s="4">
        <v>0</v>
      </c>
      <c r="R29" s="7">
        <v>44720</v>
      </c>
      <c r="S29" s="6">
        <v>44736</v>
      </c>
      <c r="T29" s="4" t="s">
        <v>34</v>
      </c>
      <c r="U29" s="4">
        <v>121</v>
      </c>
      <c r="V29" s="4">
        <v>0</v>
      </c>
      <c r="W29" s="4">
        <v>0</v>
      </c>
      <c r="X29" s="4" t="s">
        <v>42</v>
      </c>
      <c r="Y29" s="4" t="s">
        <v>42</v>
      </c>
    </row>
    <row r="30" s="4" customFormat="1" spans="1:25">
      <c r="A30" s="4" t="s">
        <v>137</v>
      </c>
      <c r="B30" s="4" t="s">
        <v>26</v>
      </c>
      <c r="C30" s="4" t="s">
        <v>27</v>
      </c>
      <c r="D30" s="4" t="s">
        <v>58</v>
      </c>
      <c r="E30" s="4" t="s">
        <v>138</v>
      </c>
      <c r="F30" s="6">
        <v>44720</v>
      </c>
      <c r="G30" s="6">
        <v>44721</v>
      </c>
      <c r="H30" s="4">
        <v>1</v>
      </c>
      <c r="I30" s="4">
        <v>1</v>
      </c>
      <c r="J30" s="4">
        <v>1</v>
      </c>
      <c r="K30" s="4" t="s">
        <v>30</v>
      </c>
      <c r="L30" s="4">
        <v>136</v>
      </c>
      <c r="M30" s="4">
        <v>136</v>
      </c>
      <c r="N30" s="4" t="s">
        <v>139</v>
      </c>
      <c r="O30" s="4" t="s">
        <v>32</v>
      </c>
      <c r="P30" s="4" t="s">
        <v>33</v>
      </c>
      <c r="Q30" s="4">
        <v>0</v>
      </c>
      <c r="R30" s="7">
        <v>44720</v>
      </c>
      <c r="S30" s="6">
        <v>44736</v>
      </c>
      <c r="T30" s="4" t="s">
        <v>34</v>
      </c>
      <c r="U30" s="4">
        <v>136</v>
      </c>
      <c r="V30" s="4">
        <v>0</v>
      </c>
      <c r="W30" s="4">
        <v>0</v>
      </c>
      <c r="X30" s="4" t="s">
        <v>42</v>
      </c>
      <c r="Y30" s="4" t="s">
        <v>42</v>
      </c>
    </row>
    <row r="31" s="4" customFormat="1" spans="1:25">
      <c r="A31" s="4" t="s">
        <v>140</v>
      </c>
      <c r="B31" s="4" t="s">
        <v>26</v>
      </c>
      <c r="C31" s="4" t="s">
        <v>27</v>
      </c>
      <c r="D31" s="4" t="s">
        <v>141</v>
      </c>
      <c r="E31" s="4" t="s">
        <v>142</v>
      </c>
      <c r="F31" s="6">
        <v>44720</v>
      </c>
      <c r="G31" s="6">
        <v>44721</v>
      </c>
      <c r="H31" s="4">
        <v>1</v>
      </c>
      <c r="I31" s="4">
        <v>1</v>
      </c>
      <c r="J31" s="4">
        <v>1</v>
      </c>
      <c r="K31" s="4" t="s">
        <v>30</v>
      </c>
      <c r="L31" s="4">
        <v>94</v>
      </c>
      <c r="M31" s="4">
        <v>94</v>
      </c>
      <c r="N31" s="4" t="s">
        <v>143</v>
      </c>
      <c r="O31" s="4" t="s">
        <v>32</v>
      </c>
      <c r="P31" s="4" t="s">
        <v>33</v>
      </c>
      <c r="Q31" s="4">
        <v>0</v>
      </c>
      <c r="R31" s="7">
        <v>44720</v>
      </c>
      <c r="S31" s="6">
        <v>44736</v>
      </c>
      <c r="T31" s="4" t="s">
        <v>34</v>
      </c>
      <c r="U31" s="4">
        <v>94</v>
      </c>
      <c r="V31" s="4">
        <v>0</v>
      </c>
      <c r="W31" s="4">
        <v>0</v>
      </c>
      <c r="X31" s="4" t="s">
        <v>42</v>
      </c>
      <c r="Y31" s="4" t="s">
        <v>42</v>
      </c>
    </row>
    <row r="32" s="4" customFormat="1" spans="1:25">
      <c r="A32" s="4" t="s">
        <v>144</v>
      </c>
      <c r="B32" s="4" t="s">
        <v>26</v>
      </c>
      <c r="C32" s="4" t="s">
        <v>27</v>
      </c>
      <c r="D32" s="4" t="s">
        <v>145</v>
      </c>
      <c r="E32" s="4" t="s">
        <v>146</v>
      </c>
      <c r="F32" s="6">
        <v>44720</v>
      </c>
      <c r="G32" s="6">
        <v>44721</v>
      </c>
      <c r="H32" s="4">
        <v>2</v>
      </c>
      <c r="I32" s="4">
        <v>1</v>
      </c>
      <c r="J32" s="4">
        <v>2</v>
      </c>
      <c r="K32" s="4" t="s">
        <v>30</v>
      </c>
      <c r="L32" s="4">
        <v>196</v>
      </c>
      <c r="M32" s="4">
        <v>196</v>
      </c>
      <c r="N32" s="4" t="s">
        <v>147</v>
      </c>
      <c r="O32" s="4" t="s">
        <v>32</v>
      </c>
      <c r="P32" s="4" t="s">
        <v>33</v>
      </c>
      <c r="Q32" s="4">
        <v>0</v>
      </c>
      <c r="R32" s="7">
        <v>44720</v>
      </c>
      <c r="S32" s="6">
        <v>44736</v>
      </c>
      <c r="T32" s="4" t="s">
        <v>34</v>
      </c>
      <c r="U32" s="4">
        <v>196</v>
      </c>
      <c r="V32" s="4">
        <v>0</v>
      </c>
      <c r="W32" s="4">
        <v>0</v>
      </c>
      <c r="X32" s="4" t="s">
        <v>42</v>
      </c>
      <c r="Y32" s="4" t="s">
        <v>42</v>
      </c>
    </row>
    <row r="33" s="4" customFormat="1" spans="1:25">
      <c r="A33" s="4" t="s">
        <v>144</v>
      </c>
      <c r="B33" s="4" t="s">
        <v>26</v>
      </c>
      <c r="C33" s="4" t="s">
        <v>37</v>
      </c>
      <c r="D33" s="4" t="s">
        <v>145</v>
      </c>
      <c r="E33" s="4" t="s">
        <v>146</v>
      </c>
      <c r="F33" s="6">
        <v>44720</v>
      </c>
      <c r="G33" s="6">
        <v>44721</v>
      </c>
      <c r="H33" s="4">
        <v>2</v>
      </c>
      <c r="I33" s="4">
        <v>1</v>
      </c>
      <c r="J33" s="4">
        <v>2</v>
      </c>
      <c r="K33" s="4" t="s">
        <v>30</v>
      </c>
      <c r="L33" s="4">
        <v>-196</v>
      </c>
      <c r="M33" s="4">
        <v>-196</v>
      </c>
      <c r="N33" s="4" t="s">
        <v>147</v>
      </c>
      <c r="O33" s="4" t="s">
        <v>32</v>
      </c>
      <c r="P33" s="4" t="s">
        <v>33</v>
      </c>
      <c r="Q33" s="4">
        <v>0</v>
      </c>
      <c r="R33" s="7">
        <v>44720</v>
      </c>
      <c r="S33" s="6">
        <v>44736</v>
      </c>
      <c r="T33" s="4" t="s">
        <v>34</v>
      </c>
      <c r="U33" s="4">
        <v>-196</v>
      </c>
      <c r="V33" s="4">
        <v>0</v>
      </c>
      <c r="W33" s="4">
        <v>0</v>
      </c>
      <c r="X33" s="4" t="s">
        <v>42</v>
      </c>
      <c r="Y33" s="4" t="s">
        <v>42</v>
      </c>
    </row>
    <row r="34" s="4" customFormat="1" spans="1:25">
      <c r="A34" s="4" t="s">
        <v>148</v>
      </c>
      <c r="B34" s="4" t="s">
        <v>26</v>
      </c>
      <c r="C34" s="4" t="s">
        <v>27</v>
      </c>
      <c r="D34" s="4" t="s">
        <v>149</v>
      </c>
      <c r="E34" s="4" t="s">
        <v>150</v>
      </c>
      <c r="F34" s="6">
        <v>44720</v>
      </c>
      <c r="G34" s="6">
        <v>44721</v>
      </c>
      <c r="H34" s="4">
        <v>1</v>
      </c>
      <c r="I34" s="4">
        <v>1</v>
      </c>
      <c r="J34" s="4">
        <v>1</v>
      </c>
      <c r="K34" s="4" t="s">
        <v>30</v>
      </c>
      <c r="L34" s="4">
        <v>203</v>
      </c>
      <c r="M34" s="4">
        <v>203</v>
      </c>
      <c r="N34" s="4" t="s">
        <v>151</v>
      </c>
      <c r="O34" s="4" t="s">
        <v>32</v>
      </c>
      <c r="P34" s="4" t="s">
        <v>33</v>
      </c>
      <c r="Q34" s="4">
        <v>0</v>
      </c>
      <c r="R34" s="7">
        <v>44720</v>
      </c>
      <c r="S34" s="6">
        <v>44736</v>
      </c>
      <c r="T34" s="4" t="s">
        <v>34</v>
      </c>
      <c r="U34" s="4">
        <v>203</v>
      </c>
      <c r="V34" s="4">
        <v>0</v>
      </c>
      <c r="W34" s="4">
        <v>0</v>
      </c>
      <c r="X34" s="4" t="s">
        <v>42</v>
      </c>
      <c r="Y34" s="4" t="s">
        <v>42</v>
      </c>
    </row>
    <row r="35" s="4" customFormat="1" spans="1:25">
      <c r="A35" s="4" t="s">
        <v>152</v>
      </c>
      <c r="B35" s="4" t="s">
        <v>26</v>
      </c>
      <c r="C35" s="4" t="s">
        <v>27</v>
      </c>
      <c r="D35" s="4" t="s">
        <v>153</v>
      </c>
      <c r="E35" s="4" t="s">
        <v>154</v>
      </c>
      <c r="F35" s="6">
        <v>44720</v>
      </c>
      <c r="G35" s="6">
        <v>44721</v>
      </c>
      <c r="H35" s="4">
        <v>1</v>
      </c>
      <c r="I35" s="4">
        <v>1</v>
      </c>
      <c r="J35" s="4">
        <v>1</v>
      </c>
      <c r="K35" s="4" t="s">
        <v>30</v>
      </c>
      <c r="L35" s="4">
        <v>98</v>
      </c>
      <c r="M35" s="4">
        <v>98</v>
      </c>
      <c r="N35" s="4" t="s">
        <v>155</v>
      </c>
      <c r="O35" s="4" t="s">
        <v>32</v>
      </c>
      <c r="P35" s="4" t="s">
        <v>33</v>
      </c>
      <c r="Q35" s="4">
        <v>0</v>
      </c>
      <c r="R35" s="7">
        <v>44720</v>
      </c>
      <c r="S35" s="6">
        <v>44736</v>
      </c>
      <c r="T35" s="4" t="s">
        <v>34</v>
      </c>
      <c r="U35" s="4">
        <v>98</v>
      </c>
      <c r="V35" s="4">
        <v>0</v>
      </c>
      <c r="W35" s="4">
        <v>0</v>
      </c>
      <c r="X35" s="4" t="s">
        <v>42</v>
      </c>
      <c r="Y35" s="4" t="s">
        <v>42</v>
      </c>
    </row>
    <row r="36" s="4" customFormat="1" spans="1:25">
      <c r="A36" s="4" t="s">
        <v>156</v>
      </c>
      <c r="B36" s="4" t="s">
        <v>26</v>
      </c>
      <c r="C36" s="4" t="s">
        <v>27</v>
      </c>
      <c r="D36" s="4" t="s">
        <v>157</v>
      </c>
      <c r="E36" s="4" t="s">
        <v>158</v>
      </c>
      <c r="F36" s="6">
        <v>44720</v>
      </c>
      <c r="G36" s="6">
        <v>44721</v>
      </c>
      <c r="H36" s="4">
        <v>1</v>
      </c>
      <c r="I36" s="4">
        <v>1</v>
      </c>
      <c r="J36" s="4">
        <v>1</v>
      </c>
      <c r="K36" s="4" t="s">
        <v>30</v>
      </c>
      <c r="L36" s="4">
        <v>93</v>
      </c>
      <c r="M36" s="4">
        <v>93</v>
      </c>
      <c r="N36" s="4" t="s">
        <v>159</v>
      </c>
      <c r="O36" s="4" t="s">
        <v>32</v>
      </c>
      <c r="P36" s="4" t="s">
        <v>33</v>
      </c>
      <c r="Q36" s="4">
        <v>0</v>
      </c>
      <c r="R36" s="7">
        <v>44720</v>
      </c>
      <c r="S36" s="6">
        <v>44736</v>
      </c>
      <c r="T36" s="4" t="s">
        <v>34</v>
      </c>
      <c r="U36" s="4">
        <v>93</v>
      </c>
      <c r="V36" s="4">
        <v>0</v>
      </c>
      <c r="W36" s="4">
        <v>0</v>
      </c>
      <c r="X36" s="4" t="s">
        <v>42</v>
      </c>
      <c r="Y36" s="4" t="s">
        <v>42</v>
      </c>
    </row>
    <row r="37" s="4" customFormat="1" spans="1:25">
      <c r="A37" s="4" t="s">
        <v>160</v>
      </c>
      <c r="B37" s="4" t="s">
        <v>26</v>
      </c>
      <c r="C37" s="4" t="s">
        <v>27</v>
      </c>
      <c r="D37" s="4" t="s">
        <v>161</v>
      </c>
      <c r="E37" s="4" t="s">
        <v>162</v>
      </c>
      <c r="F37" s="6">
        <v>44720</v>
      </c>
      <c r="G37" s="6">
        <v>44721</v>
      </c>
      <c r="H37" s="4">
        <v>1</v>
      </c>
      <c r="I37" s="4">
        <v>1</v>
      </c>
      <c r="J37" s="4">
        <v>1</v>
      </c>
      <c r="K37" s="4" t="s">
        <v>30</v>
      </c>
      <c r="L37" s="4">
        <v>95</v>
      </c>
      <c r="M37" s="4">
        <v>95</v>
      </c>
      <c r="N37" s="4" t="s">
        <v>163</v>
      </c>
      <c r="O37" s="4" t="s">
        <v>32</v>
      </c>
      <c r="P37" s="4" t="s">
        <v>33</v>
      </c>
      <c r="Q37" s="4">
        <v>0</v>
      </c>
      <c r="R37" s="7">
        <v>44720</v>
      </c>
      <c r="S37" s="6">
        <v>44736</v>
      </c>
      <c r="T37" s="4" t="s">
        <v>34</v>
      </c>
      <c r="U37" s="4">
        <v>95</v>
      </c>
      <c r="V37" s="4">
        <v>0</v>
      </c>
      <c r="W37" s="4">
        <v>0</v>
      </c>
      <c r="X37" s="4" t="s">
        <v>42</v>
      </c>
      <c r="Y37" s="4" t="s">
        <v>164</v>
      </c>
    </row>
    <row r="38" s="4" customFormat="1" spans="1:25">
      <c r="A38" s="4" t="s">
        <v>71</v>
      </c>
      <c r="B38" s="4" t="s">
        <v>26</v>
      </c>
      <c r="C38" s="4" t="s">
        <v>37</v>
      </c>
      <c r="D38" s="4" t="s">
        <v>72</v>
      </c>
      <c r="E38" s="4" t="s">
        <v>73</v>
      </c>
      <c r="F38" s="6">
        <v>44720</v>
      </c>
      <c r="G38" s="6">
        <v>44721</v>
      </c>
      <c r="H38" s="4">
        <v>1</v>
      </c>
      <c r="I38" s="4">
        <v>1</v>
      </c>
      <c r="J38" s="4">
        <v>1</v>
      </c>
      <c r="K38" s="4" t="s">
        <v>30</v>
      </c>
      <c r="L38" s="4">
        <v>-120</v>
      </c>
      <c r="M38" s="4">
        <v>-120</v>
      </c>
      <c r="N38" s="4" t="s">
        <v>74</v>
      </c>
      <c r="O38" s="4" t="s">
        <v>32</v>
      </c>
      <c r="P38" s="4" t="s">
        <v>33</v>
      </c>
      <c r="Q38" s="4">
        <v>0</v>
      </c>
      <c r="R38" s="7">
        <v>44720</v>
      </c>
      <c r="S38" s="6">
        <v>44736</v>
      </c>
      <c r="T38" s="4" t="s">
        <v>34</v>
      </c>
      <c r="U38" s="4">
        <v>-120</v>
      </c>
      <c r="V38" s="4">
        <v>0</v>
      </c>
      <c r="W38" s="4">
        <v>0</v>
      </c>
      <c r="X38" s="4" t="s">
        <v>42</v>
      </c>
      <c r="Y38" s="4" t="s">
        <v>75</v>
      </c>
    </row>
    <row r="39" s="4" customFormat="1" spans="1:25">
      <c r="A39" s="4" t="s">
        <v>165</v>
      </c>
      <c r="B39" s="4" t="s">
        <v>26</v>
      </c>
      <c r="C39" s="4" t="s">
        <v>27</v>
      </c>
      <c r="D39" s="4" t="s">
        <v>166</v>
      </c>
      <c r="E39" s="4" t="s">
        <v>167</v>
      </c>
      <c r="F39" s="6">
        <v>44720</v>
      </c>
      <c r="G39" s="6">
        <v>44721</v>
      </c>
      <c r="H39" s="4">
        <v>1</v>
      </c>
      <c r="I39" s="4">
        <v>1</v>
      </c>
      <c r="J39" s="4">
        <v>1</v>
      </c>
      <c r="K39" s="4" t="s">
        <v>30</v>
      </c>
      <c r="L39" s="4">
        <v>151</v>
      </c>
      <c r="M39" s="4">
        <v>151</v>
      </c>
      <c r="N39" s="4" t="s">
        <v>168</v>
      </c>
      <c r="O39" s="4" t="s">
        <v>32</v>
      </c>
      <c r="P39" s="4" t="s">
        <v>33</v>
      </c>
      <c r="Q39" s="4">
        <v>0</v>
      </c>
      <c r="R39" s="7">
        <v>44720</v>
      </c>
      <c r="S39" s="6">
        <v>44736</v>
      </c>
      <c r="T39" s="4" t="s">
        <v>34</v>
      </c>
      <c r="U39" s="4">
        <v>151</v>
      </c>
      <c r="V39" s="4">
        <v>0</v>
      </c>
      <c r="W39" s="4">
        <v>0</v>
      </c>
      <c r="X39" s="4" t="s">
        <v>42</v>
      </c>
      <c r="Y39" s="4" t="s">
        <v>42</v>
      </c>
    </row>
    <row r="40" s="4" customFormat="1" spans="1:25">
      <c r="A40" s="4" t="s">
        <v>169</v>
      </c>
      <c r="B40" s="4" t="s">
        <v>26</v>
      </c>
      <c r="C40" s="4" t="s">
        <v>27</v>
      </c>
      <c r="D40" s="4" t="s">
        <v>170</v>
      </c>
      <c r="E40" s="4" t="s">
        <v>171</v>
      </c>
      <c r="F40" s="6">
        <v>44720</v>
      </c>
      <c r="G40" s="6">
        <v>44721</v>
      </c>
      <c r="H40" s="4">
        <v>1</v>
      </c>
      <c r="I40" s="4">
        <v>1</v>
      </c>
      <c r="J40" s="4">
        <v>1</v>
      </c>
      <c r="K40" s="4" t="s">
        <v>30</v>
      </c>
      <c r="L40" s="4">
        <v>172</v>
      </c>
      <c r="M40" s="4">
        <v>172</v>
      </c>
      <c r="N40" s="4" t="s">
        <v>172</v>
      </c>
      <c r="O40" s="4" t="s">
        <v>32</v>
      </c>
      <c r="P40" s="4" t="s">
        <v>33</v>
      </c>
      <c r="Q40" s="4">
        <v>0</v>
      </c>
      <c r="R40" s="7">
        <v>44720</v>
      </c>
      <c r="S40" s="6">
        <v>44736</v>
      </c>
      <c r="T40" s="4" t="s">
        <v>34</v>
      </c>
      <c r="U40" s="4">
        <v>172</v>
      </c>
      <c r="V40" s="4">
        <v>0</v>
      </c>
      <c r="W40" s="4">
        <v>0</v>
      </c>
      <c r="X40" s="4" t="s">
        <v>42</v>
      </c>
      <c r="Y40" s="4" t="s">
        <v>42</v>
      </c>
    </row>
    <row r="41" s="4" customFormat="1" spans="1:25">
      <c r="A41" s="4" t="s">
        <v>173</v>
      </c>
      <c r="B41" s="4" t="s">
        <v>26</v>
      </c>
      <c r="C41" s="4" t="s">
        <v>27</v>
      </c>
      <c r="D41" s="4" t="s">
        <v>174</v>
      </c>
      <c r="E41" s="4" t="s">
        <v>175</v>
      </c>
      <c r="F41" s="6">
        <v>44720</v>
      </c>
      <c r="G41" s="6">
        <v>44721</v>
      </c>
      <c r="H41" s="4">
        <v>1</v>
      </c>
      <c r="I41" s="4">
        <v>1</v>
      </c>
      <c r="J41" s="4">
        <v>1</v>
      </c>
      <c r="K41" s="4" t="s">
        <v>30</v>
      </c>
      <c r="L41" s="4">
        <v>318</v>
      </c>
      <c r="M41" s="4">
        <v>318</v>
      </c>
      <c r="N41" s="4" t="s">
        <v>176</v>
      </c>
      <c r="O41" s="4" t="s">
        <v>32</v>
      </c>
      <c r="P41" s="4" t="s">
        <v>33</v>
      </c>
      <c r="Q41" s="4">
        <v>0</v>
      </c>
      <c r="R41" s="7">
        <v>44720</v>
      </c>
      <c r="S41" s="6">
        <v>44736</v>
      </c>
      <c r="T41" s="4" t="s">
        <v>34</v>
      </c>
      <c r="U41" s="4">
        <v>318</v>
      </c>
      <c r="V41" s="4">
        <v>0</v>
      </c>
      <c r="W41" s="4">
        <v>0</v>
      </c>
      <c r="X41" s="4" t="s">
        <v>42</v>
      </c>
      <c r="Y41" s="4" t="s">
        <v>42</v>
      </c>
    </row>
    <row r="42" s="4" customFormat="1" spans="1:25">
      <c r="A42" s="4" t="s">
        <v>177</v>
      </c>
      <c r="B42" s="4" t="s">
        <v>26</v>
      </c>
      <c r="C42" s="4" t="s">
        <v>27</v>
      </c>
      <c r="D42" s="4" t="s">
        <v>174</v>
      </c>
      <c r="E42" s="4" t="s">
        <v>175</v>
      </c>
      <c r="F42" s="6">
        <v>44720</v>
      </c>
      <c r="G42" s="6">
        <v>44721</v>
      </c>
      <c r="H42" s="4">
        <v>1</v>
      </c>
      <c r="I42" s="4">
        <v>1</v>
      </c>
      <c r="J42" s="4">
        <v>1</v>
      </c>
      <c r="K42" s="4" t="s">
        <v>30</v>
      </c>
      <c r="L42" s="4">
        <v>318</v>
      </c>
      <c r="M42" s="4">
        <v>318</v>
      </c>
      <c r="N42" s="4" t="s">
        <v>178</v>
      </c>
      <c r="O42" s="4" t="s">
        <v>32</v>
      </c>
      <c r="P42" s="4" t="s">
        <v>33</v>
      </c>
      <c r="Q42" s="4">
        <v>0</v>
      </c>
      <c r="R42" s="7">
        <v>44720</v>
      </c>
      <c r="S42" s="6">
        <v>44736</v>
      </c>
      <c r="T42" s="4" t="s">
        <v>34</v>
      </c>
      <c r="U42" s="4">
        <v>318</v>
      </c>
      <c r="V42" s="4">
        <v>0</v>
      </c>
      <c r="W42" s="4">
        <v>0</v>
      </c>
      <c r="X42" s="4" t="s">
        <v>42</v>
      </c>
      <c r="Y42" s="4" t="s">
        <v>42</v>
      </c>
    </row>
    <row r="43" s="4" customFormat="1" spans="1:25">
      <c r="A43" s="4" t="s">
        <v>179</v>
      </c>
      <c r="B43" s="4" t="s">
        <v>26</v>
      </c>
      <c r="C43" s="4" t="s">
        <v>27</v>
      </c>
      <c r="D43" s="4" t="s">
        <v>180</v>
      </c>
      <c r="E43" s="4" t="s">
        <v>181</v>
      </c>
      <c r="F43" s="6">
        <v>44720</v>
      </c>
      <c r="G43" s="6">
        <v>44721</v>
      </c>
      <c r="H43" s="4">
        <v>1</v>
      </c>
      <c r="I43" s="4">
        <v>1</v>
      </c>
      <c r="J43" s="4">
        <v>1</v>
      </c>
      <c r="K43" s="4" t="s">
        <v>30</v>
      </c>
      <c r="L43" s="4">
        <v>148</v>
      </c>
      <c r="M43" s="4">
        <v>148</v>
      </c>
      <c r="N43" s="4" t="s">
        <v>182</v>
      </c>
      <c r="O43" s="4" t="s">
        <v>32</v>
      </c>
      <c r="P43" s="4" t="s">
        <v>33</v>
      </c>
      <c r="Q43" s="4">
        <v>0</v>
      </c>
      <c r="R43" s="7">
        <v>44720</v>
      </c>
      <c r="S43" s="6">
        <v>44736</v>
      </c>
      <c r="T43" s="4" t="s">
        <v>34</v>
      </c>
      <c r="U43" s="4">
        <v>148</v>
      </c>
      <c r="V43" s="4">
        <v>0</v>
      </c>
      <c r="W43" s="4">
        <v>0</v>
      </c>
      <c r="X43" s="4" t="s">
        <v>42</v>
      </c>
      <c r="Y43" s="4" t="s">
        <v>183</v>
      </c>
    </row>
    <row r="44" s="4" customFormat="1" spans="1:25">
      <c r="A44" s="4" t="s">
        <v>184</v>
      </c>
      <c r="B44" s="4" t="s">
        <v>26</v>
      </c>
      <c r="C44" s="4" t="s">
        <v>27</v>
      </c>
      <c r="D44" s="4" t="s">
        <v>185</v>
      </c>
      <c r="E44" s="4" t="s">
        <v>113</v>
      </c>
      <c r="F44" s="6">
        <v>44720</v>
      </c>
      <c r="G44" s="6">
        <v>44721</v>
      </c>
      <c r="H44" s="4">
        <v>1</v>
      </c>
      <c r="I44" s="4">
        <v>1</v>
      </c>
      <c r="J44" s="4">
        <v>1</v>
      </c>
      <c r="K44" s="4" t="s">
        <v>30</v>
      </c>
      <c r="L44" s="4">
        <v>156</v>
      </c>
      <c r="M44" s="4">
        <v>156</v>
      </c>
      <c r="N44" s="4" t="s">
        <v>186</v>
      </c>
      <c r="O44" s="4" t="s">
        <v>32</v>
      </c>
      <c r="P44" s="4" t="s">
        <v>33</v>
      </c>
      <c r="Q44" s="4">
        <v>0</v>
      </c>
      <c r="R44" s="7">
        <v>44720</v>
      </c>
      <c r="S44" s="6">
        <v>44736</v>
      </c>
      <c r="T44" s="4" t="s">
        <v>34</v>
      </c>
      <c r="U44" s="4">
        <v>156</v>
      </c>
      <c r="V44" s="4">
        <v>0</v>
      </c>
      <c r="W44" s="4">
        <v>0</v>
      </c>
      <c r="X44" s="4" t="s">
        <v>42</v>
      </c>
      <c r="Y44" s="4" t="s">
        <v>187</v>
      </c>
    </row>
    <row r="45" s="4" customFormat="1" spans="1:25">
      <c r="A45" s="4" t="s">
        <v>188</v>
      </c>
      <c r="B45" s="4" t="s">
        <v>26</v>
      </c>
      <c r="C45" s="4" t="s">
        <v>27</v>
      </c>
      <c r="D45" s="4" t="s">
        <v>189</v>
      </c>
      <c r="E45" s="4" t="s">
        <v>190</v>
      </c>
      <c r="F45" s="6">
        <v>44720</v>
      </c>
      <c r="G45" s="6">
        <v>44721</v>
      </c>
      <c r="H45" s="4">
        <v>1</v>
      </c>
      <c r="I45" s="4">
        <v>1</v>
      </c>
      <c r="J45" s="4">
        <v>1</v>
      </c>
      <c r="K45" s="4" t="s">
        <v>30</v>
      </c>
      <c r="L45" s="4">
        <v>76</v>
      </c>
      <c r="M45" s="4">
        <v>76</v>
      </c>
      <c r="N45" s="4" t="s">
        <v>191</v>
      </c>
      <c r="O45" s="4" t="s">
        <v>32</v>
      </c>
      <c r="P45" s="4" t="s">
        <v>33</v>
      </c>
      <c r="Q45" s="4">
        <v>0</v>
      </c>
      <c r="R45" s="7">
        <v>44720</v>
      </c>
      <c r="S45" s="6">
        <v>44736</v>
      </c>
      <c r="T45" s="4" t="s">
        <v>34</v>
      </c>
      <c r="U45" s="4">
        <v>76</v>
      </c>
      <c r="V45" s="4">
        <v>0</v>
      </c>
      <c r="W45" s="4">
        <v>0</v>
      </c>
      <c r="X45" s="4" t="s">
        <v>42</v>
      </c>
      <c r="Y45" s="4" t="s">
        <v>42</v>
      </c>
    </row>
    <row r="46" s="4" customFormat="1" spans="1:25">
      <c r="A46" s="4" t="s">
        <v>192</v>
      </c>
      <c r="B46" s="4" t="s">
        <v>26</v>
      </c>
      <c r="C46" s="4" t="s">
        <v>27</v>
      </c>
      <c r="D46" s="4" t="s">
        <v>193</v>
      </c>
      <c r="E46" s="4" t="s">
        <v>162</v>
      </c>
      <c r="F46" s="6">
        <v>44720</v>
      </c>
      <c r="G46" s="6">
        <v>44721</v>
      </c>
      <c r="H46" s="4">
        <v>1</v>
      </c>
      <c r="I46" s="4">
        <v>1</v>
      </c>
      <c r="J46" s="4">
        <v>1</v>
      </c>
      <c r="K46" s="4" t="s">
        <v>30</v>
      </c>
      <c r="L46" s="4">
        <v>107</v>
      </c>
      <c r="M46" s="4">
        <v>107</v>
      </c>
      <c r="N46" s="4" t="s">
        <v>194</v>
      </c>
      <c r="O46" s="4" t="s">
        <v>32</v>
      </c>
      <c r="P46" s="4" t="s">
        <v>33</v>
      </c>
      <c r="Q46" s="4">
        <v>0</v>
      </c>
      <c r="R46" s="7">
        <v>44720</v>
      </c>
      <c r="S46" s="6">
        <v>44736</v>
      </c>
      <c r="T46" s="4" t="s">
        <v>34</v>
      </c>
      <c r="U46" s="4">
        <v>107</v>
      </c>
      <c r="V46" s="4">
        <v>0</v>
      </c>
      <c r="W46" s="4">
        <v>0</v>
      </c>
      <c r="X46" s="4" t="s">
        <v>42</v>
      </c>
      <c r="Y46" s="4" t="s">
        <v>183</v>
      </c>
    </row>
    <row r="47" s="4" customFormat="1" spans="1:25">
      <c r="A47" s="4" t="s">
        <v>195</v>
      </c>
      <c r="B47" s="4" t="s">
        <v>26</v>
      </c>
      <c r="C47" s="4" t="s">
        <v>27</v>
      </c>
      <c r="D47" s="4" t="s">
        <v>196</v>
      </c>
      <c r="E47" s="4" t="s">
        <v>197</v>
      </c>
      <c r="F47" s="6">
        <v>44720</v>
      </c>
      <c r="G47" s="6">
        <v>44721</v>
      </c>
      <c r="H47" s="4">
        <v>1</v>
      </c>
      <c r="I47" s="4">
        <v>1</v>
      </c>
      <c r="J47" s="4">
        <v>1</v>
      </c>
      <c r="K47" s="4" t="s">
        <v>30</v>
      </c>
      <c r="L47" s="4">
        <v>189</v>
      </c>
      <c r="M47" s="4">
        <v>189</v>
      </c>
      <c r="N47" s="4" t="s">
        <v>198</v>
      </c>
      <c r="O47" s="4" t="s">
        <v>32</v>
      </c>
      <c r="P47" s="4" t="s">
        <v>33</v>
      </c>
      <c r="Q47" s="4">
        <v>0</v>
      </c>
      <c r="R47" s="7">
        <v>44720</v>
      </c>
      <c r="S47" s="6">
        <v>44736</v>
      </c>
      <c r="T47" s="4" t="s">
        <v>34</v>
      </c>
      <c r="U47" s="4">
        <v>189</v>
      </c>
      <c r="V47" s="4">
        <v>0</v>
      </c>
      <c r="W47" s="4">
        <v>0</v>
      </c>
      <c r="X47" s="4" t="s">
        <v>42</v>
      </c>
      <c r="Y47" s="4" t="s">
        <v>42</v>
      </c>
    </row>
    <row r="48" s="4" customFormat="1" spans="1:25">
      <c r="A48" s="4" t="s">
        <v>195</v>
      </c>
      <c r="B48" s="4" t="s">
        <v>26</v>
      </c>
      <c r="C48" s="4" t="s">
        <v>37</v>
      </c>
      <c r="D48" s="4" t="s">
        <v>196</v>
      </c>
      <c r="E48" s="4" t="s">
        <v>197</v>
      </c>
      <c r="F48" s="6">
        <v>44720</v>
      </c>
      <c r="G48" s="6">
        <v>44721</v>
      </c>
      <c r="H48" s="4">
        <v>1</v>
      </c>
      <c r="I48" s="4">
        <v>1</v>
      </c>
      <c r="J48" s="4">
        <v>1</v>
      </c>
      <c r="K48" s="4" t="s">
        <v>30</v>
      </c>
      <c r="L48" s="4">
        <v>-189</v>
      </c>
      <c r="M48" s="4">
        <v>-189</v>
      </c>
      <c r="N48" s="4" t="s">
        <v>198</v>
      </c>
      <c r="O48" s="4" t="s">
        <v>32</v>
      </c>
      <c r="P48" s="4" t="s">
        <v>33</v>
      </c>
      <c r="Q48" s="4">
        <v>0</v>
      </c>
      <c r="R48" s="7">
        <v>44720</v>
      </c>
      <c r="S48" s="6">
        <v>44736</v>
      </c>
      <c r="T48" s="4" t="s">
        <v>34</v>
      </c>
      <c r="U48" s="4">
        <v>-189</v>
      </c>
      <c r="V48" s="4">
        <v>0</v>
      </c>
      <c r="W48" s="4">
        <v>0</v>
      </c>
      <c r="X48" s="4" t="s">
        <v>42</v>
      </c>
      <c r="Y48" s="4" t="s">
        <v>42</v>
      </c>
    </row>
    <row r="49" s="4" customFormat="1" spans="1:25">
      <c r="A49" s="4" t="s">
        <v>199</v>
      </c>
      <c r="B49" s="4" t="s">
        <v>26</v>
      </c>
      <c r="C49" s="4" t="s">
        <v>27</v>
      </c>
      <c r="D49" s="4" t="s">
        <v>200</v>
      </c>
      <c r="E49" s="4"/>
      <c r="F49" s="6">
        <v>44720</v>
      </c>
      <c r="G49" s="6">
        <v>44721</v>
      </c>
      <c r="H49" s="4">
        <v>0</v>
      </c>
      <c r="I49" s="4">
        <v>1</v>
      </c>
      <c r="J49" s="4">
        <v>0</v>
      </c>
      <c r="K49" s="4" t="s">
        <v>30</v>
      </c>
      <c r="L49" s="4">
        <v>86</v>
      </c>
      <c r="M49" s="4">
        <v>86</v>
      </c>
      <c r="N49" s="4"/>
      <c r="O49" s="4" t="s">
        <v>32</v>
      </c>
      <c r="P49" s="4" t="s">
        <v>33</v>
      </c>
      <c r="Q49" s="4">
        <v>0</v>
      </c>
      <c r="R49" s="7">
        <v>44720</v>
      </c>
      <c r="S49" s="6">
        <v>44736</v>
      </c>
      <c r="T49" s="4" t="s">
        <v>34</v>
      </c>
      <c r="U49" s="4">
        <v>86</v>
      </c>
      <c r="V49" s="4">
        <v>0</v>
      </c>
      <c r="W49" s="4">
        <v>0</v>
      </c>
      <c r="X49" s="4" t="s">
        <v>42</v>
      </c>
      <c r="Y49" s="4" t="s">
        <v>42</v>
      </c>
    </row>
    <row r="50" s="4" customFormat="1" spans="1:25">
      <c r="A50" s="4" t="s">
        <v>201</v>
      </c>
      <c r="B50" s="4" t="s">
        <v>26</v>
      </c>
      <c r="C50" s="4" t="s">
        <v>27</v>
      </c>
      <c r="D50" s="4" t="s">
        <v>202</v>
      </c>
      <c r="E50" s="4" t="s">
        <v>203</v>
      </c>
      <c r="F50" s="6">
        <v>44720</v>
      </c>
      <c r="G50" s="6">
        <v>44721</v>
      </c>
      <c r="H50" s="4">
        <v>1</v>
      </c>
      <c r="I50" s="4">
        <v>1</v>
      </c>
      <c r="J50" s="4">
        <v>1</v>
      </c>
      <c r="K50" s="4" t="s">
        <v>30</v>
      </c>
      <c r="L50" s="4">
        <v>124</v>
      </c>
      <c r="M50" s="4">
        <v>124</v>
      </c>
      <c r="N50" s="4" t="s">
        <v>204</v>
      </c>
      <c r="O50" s="4" t="s">
        <v>32</v>
      </c>
      <c r="P50" s="4" t="s">
        <v>33</v>
      </c>
      <c r="Q50" s="4">
        <v>0</v>
      </c>
      <c r="R50" s="7">
        <v>44720</v>
      </c>
      <c r="S50" s="6">
        <v>44736</v>
      </c>
      <c r="T50" s="4" t="s">
        <v>34</v>
      </c>
      <c r="U50" s="4">
        <v>124</v>
      </c>
      <c r="V50" s="4">
        <v>0</v>
      </c>
      <c r="W50" s="4">
        <v>0</v>
      </c>
      <c r="X50" s="4" t="s">
        <v>42</v>
      </c>
      <c r="Y50" s="4" t="s">
        <v>42</v>
      </c>
    </row>
    <row r="51" s="4" customFormat="1" spans="1:25">
      <c r="A51" s="4" t="s">
        <v>205</v>
      </c>
      <c r="B51" s="4" t="s">
        <v>26</v>
      </c>
      <c r="C51" s="4" t="s">
        <v>27</v>
      </c>
      <c r="D51" s="4" t="s">
        <v>206</v>
      </c>
      <c r="E51" s="4" t="s">
        <v>207</v>
      </c>
      <c r="F51" s="6">
        <v>44720</v>
      </c>
      <c r="G51" s="6">
        <v>44721</v>
      </c>
      <c r="H51" s="4">
        <v>1</v>
      </c>
      <c r="I51" s="4">
        <v>1</v>
      </c>
      <c r="J51" s="4">
        <v>1</v>
      </c>
      <c r="K51" s="4" t="s">
        <v>30</v>
      </c>
      <c r="L51" s="4">
        <v>76</v>
      </c>
      <c r="M51" s="4">
        <v>76</v>
      </c>
      <c r="N51" s="4" t="s">
        <v>208</v>
      </c>
      <c r="O51" s="4" t="s">
        <v>32</v>
      </c>
      <c r="P51" s="4" t="s">
        <v>33</v>
      </c>
      <c r="Q51" s="4">
        <v>0</v>
      </c>
      <c r="R51" s="7">
        <v>44720</v>
      </c>
      <c r="S51" s="6">
        <v>44736</v>
      </c>
      <c r="T51" s="4" t="s">
        <v>34</v>
      </c>
      <c r="U51" s="4">
        <v>76</v>
      </c>
      <c r="V51" s="4">
        <v>0</v>
      </c>
      <c r="W51" s="4">
        <v>0</v>
      </c>
      <c r="X51" s="4" t="s">
        <v>42</v>
      </c>
      <c r="Y51" s="4" t="s">
        <v>42</v>
      </c>
    </row>
    <row r="52" s="4" customFormat="1" spans="1:25">
      <c r="A52" s="4" t="s">
        <v>209</v>
      </c>
      <c r="B52" s="4" t="s">
        <v>26</v>
      </c>
      <c r="C52" s="4" t="s">
        <v>27</v>
      </c>
      <c r="D52" s="4" t="s">
        <v>210</v>
      </c>
      <c r="E52" s="4" t="s">
        <v>211</v>
      </c>
      <c r="F52" s="6">
        <v>44720</v>
      </c>
      <c r="G52" s="6">
        <v>44721</v>
      </c>
      <c r="H52" s="4">
        <v>1</v>
      </c>
      <c r="I52" s="4">
        <v>1</v>
      </c>
      <c r="J52" s="4">
        <v>1</v>
      </c>
      <c r="K52" s="4" t="s">
        <v>30</v>
      </c>
      <c r="L52" s="4">
        <v>83</v>
      </c>
      <c r="M52" s="4">
        <v>83</v>
      </c>
      <c r="N52" s="4" t="s">
        <v>212</v>
      </c>
      <c r="O52" s="4" t="s">
        <v>32</v>
      </c>
      <c r="P52" s="4" t="s">
        <v>33</v>
      </c>
      <c r="Q52" s="4">
        <v>0</v>
      </c>
      <c r="R52" s="7">
        <v>44720</v>
      </c>
      <c r="S52" s="6">
        <v>44736</v>
      </c>
      <c r="T52" s="4" t="s">
        <v>34</v>
      </c>
      <c r="U52" s="4">
        <v>83</v>
      </c>
      <c r="V52" s="4">
        <v>0</v>
      </c>
      <c r="W52" s="4">
        <v>0</v>
      </c>
      <c r="X52" s="4" t="s">
        <v>42</v>
      </c>
      <c r="Y52" s="4" t="s">
        <v>42</v>
      </c>
    </row>
    <row r="53" s="4" customFormat="1" spans="1:25">
      <c r="A53" s="4" t="s">
        <v>213</v>
      </c>
      <c r="B53" s="4" t="s">
        <v>26</v>
      </c>
      <c r="C53" s="4" t="s">
        <v>27</v>
      </c>
      <c r="D53" s="4" t="s">
        <v>214</v>
      </c>
      <c r="E53" s="4" t="s">
        <v>101</v>
      </c>
      <c r="F53" s="6">
        <v>44720</v>
      </c>
      <c r="G53" s="6">
        <v>44721</v>
      </c>
      <c r="H53" s="4">
        <v>1</v>
      </c>
      <c r="I53" s="4">
        <v>1</v>
      </c>
      <c r="J53" s="4">
        <v>1</v>
      </c>
      <c r="K53" s="4" t="s">
        <v>30</v>
      </c>
      <c r="L53" s="4">
        <v>84</v>
      </c>
      <c r="M53" s="4">
        <v>84</v>
      </c>
      <c r="N53" s="4" t="s">
        <v>215</v>
      </c>
      <c r="O53" s="4" t="s">
        <v>32</v>
      </c>
      <c r="P53" s="4" t="s">
        <v>33</v>
      </c>
      <c r="Q53" s="4">
        <v>0</v>
      </c>
      <c r="R53" s="7">
        <v>44720</v>
      </c>
      <c r="S53" s="6">
        <v>44736</v>
      </c>
      <c r="T53" s="4" t="s">
        <v>34</v>
      </c>
      <c r="U53" s="4">
        <v>84</v>
      </c>
      <c r="V53" s="4">
        <v>0</v>
      </c>
      <c r="W53" s="4">
        <v>0</v>
      </c>
      <c r="X53" s="4" t="s">
        <v>42</v>
      </c>
      <c r="Y53" s="4" t="s">
        <v>42</v>
      </c>
    </row>
    <row r="54" s="4" customFormat="1" spans="1:25">
      <c r="A54" s="4" t="s">
        <v>205</v>
      </c>
      <c r="B54" s="4" t="s">
        <v>26</v>
      </c>
      <c r="C54" s="4" t="s">
        <v>37</v>
      </c>
      <c r="D54" s="4" t="s">
        <v>206</v>
      </c>
      <c r="E54" s="4" t="s">
        <v>207</v>
      </c>
      <c r="F54" s="6">
        <v>44720</v>
      </c>
      <c r="G54" s="6">
        <v>44721</v>
      </c>
      <c r="H54" s="4">
        <v>1</v>
      </c>
      <c r="I54" s="4">
        <v>1</v>
      </c>
      <c r="J54" s="4">
        <v>1</v>
      </c>
      <c r="K54" s="4" t="s">
        <v>30</v>
      </c>
      <c r="L54" s="4">
        <v>-76</v>
      </c>
      <c r="M54" s="4">
        <v>-76</v>
      </c>
      <c r="N54" s="4" t="s">
        <v>208</v>
      </c>
      <c r="O54" s="4" t="s">
        <v>32</v>
      </c>
      <c r="P54" s="4" t="s">
        <v>33</v>
      </c>
      <c r="Q54" s="4">
        <v>0</v>
      </c>
      <c r="R54" s="7">
        <v>44720</v>
      </c>
      <c r="S54" s="6">
        <v>44736</v>
      </c>
      <c r="T54" s="4" t="s">
        <v>34</v>
      </c>
      <c r="U54" s="4">
        <v>-76</v>
      </c>
      <c r="V54" s="4">
        <v>0</v>
      </c>
      <c r="W54" s="4">
        <v>0</v>
      </c>
      <c r="X54" s="4" t="s">
        <v>42</v>
      </c>
      <c r="Y54" s="4" t="s">
        <v>42</v>
      </c>
    </row>
    <row r="55" s="4" customFormat="1" spans="1:25">
      <c r="A55" s="4" t="s">
        <v>216</v>
      </c>
      <c r="B55" s="4" t="s">
        <v>26</v>
      </c>
      <c r="C55" s="4" t="s">
        <v>27</v>
      </c>
      <c r="D55" s="4" t="s">
        <v>217</v>
      </c>
      <c r="E55" s="4" t="s">
        <v>218</v>
      </c>
      <c r="F55" s="6">
        <v>44720</v>
      </c>
      <c r="G55" s="6">
        <v>44721</v>
      </c>
      <c r="H55" s="4">
        <v>1</v>
      </c>
      <c r="I55" s="4">
        <v>1</v>
      </c>
      <c r="J55" s="4">
        <v>1</v>
      </c>
      <c r="K55" s="4" t="s">
        <v>30</v>
      </c>
      <c r="L55" s="4">
        <v>91</v>
      </c>
      <c r="M55" s="4">
        <v>91</v>
      </c>
      <c r="N55" s="4" t="s">
        <v>219</v>
      </c>
      <c r="O55" s="4" t="s">
        <v>32</v>
      </c>
      <c r="P55" s="4" t="s">
        <v>33</v>
      </c>
      <c r="Q55" s="4">
        <v>0</v>
      </c>
      <c r="R55" s="7">
        <v>44720</v>
      </c>
      <c r="S55" s="6">
        <v>44736</v>
      </c>
      <c r="T55" s="4" t="s">
        <v>34</v>
      </c>
      <c r="U55" s="4">
        <v>91</v>
      </c>
      <c r="V55" s="4">
        <v>0</v>
      </c>
      <c r="W55" s="4">
        <v>0</v>
      </c>
      <c r="X55" s="4" t="s">
        <v>42</v>
      </c>
      <c r="Y55" s="4" t="s">
        <v>42</v>
      </c>
    </row>
    <row r="56" s="4" customFormat="1" spans="1:25">
      <c r="A56" s="4" t="s">
        <v>209</v>
      </c>
      <c r="B56" s="4" t="s">
        <v>26</v>
      </c>
      <c r="C56" s="4" t="s">
        <v>37</v>
      </c>
      <c r="D56" s="4" t="s">
        <v>210</v>
      </c>
      <c r="E56" s="4" t="s">
        <v>211</v>
      </c>
      <c r="F56" s="6">
        <v>44720</v>
      </c>
      <c r="G56" s="6">
        <v>44721</v>
      </c>
      <c r="H56" s="4">
        <v>1</v>
      </c>
      <c r="I56" s="4">
        <v>1</v>
      </c>
      <c r="J56" s="4">
        <v>1</v>
      </c>
      <c r="K56" s="4" t="s">
        <v>30</v>
      </c>
      <c r="L56" s="4">
        <v>-83</v>
      </c>
      <c r="M56" s="4">
        <v>-83</v>
      </c>
      <c r="N56" s="4" t="s">
        <v>212</v>
      </c>
      <c r="O56" s="4" t="s">
        <v>32</v>
      </c>
      <c r="P56" s="4" t="s">
        <v>33</v>
      </c>
      <c r="Q56" s="4">
        <v>0</v>
      </c>
      <c r="R56" s="7">
        <v>44720</v>
      </c>
      <c r="S56" s="6">
        <v>44736</v>
      </c>
      <c r="T56" s="4" t="s">
        <v>34</v>
      </c>
      <c r="U56" s="4">
        <v>-83</v>
      </c>
      <c r="V56" s="4">
        <v>0</v>
      </c>
      <c r="W56" s="4">
        <v>0</v>
      </c>
      <c r="X56" s="4" t="s">
        <v>42</v>
      </c>
      <c r="Y56" s="4" t="s">
        <v>42</v>
      </c>
    </row>
    <row r="57" s="4" customFormat="1" spans="1:25">
      <c r="A57" s="4" t="s">
        <v>220</v>
      </c>
      <c r="B57" s="4" t="s">
        <v>26</v>
      </c>
      <c r="C57" s="4" t="s">
        <v>27</v>
      </c>
      <c r="D57" s="4" t="s">
        <v>221</v>
      </c>
      <c r="E57" s="4" t="s">
        <v>222</v>
      </c>
      <c r="F57" s="6">
        <v>44720</v>
      </c>
      <c r="G57" s="6">
        <v>44721</v>
      </c>
      <c r="H57" s="4">
        <v>1</v>
      </c>
      <c r="I57" s="4">
        <v>1</v>
      </c>
      <c r="J57" s="4">
        <v>1</v>
      </c>
      <c r="K57" s="4" t="s">
        <v>30</v>
      </c>
      <c r="L57" s="4">
        <v>182</v>
      </c>
      <c r="M57" s="4">
        <v>182</v>
      </c>
      <c r="N57" s="4" t="s">
        <v>131</v>
      </c>
      <c r="O57" s="4" t="s">
        <v>32</v>
      </c>
      <c r="P57" s="4" t="s">
        <v>33</v>
      </c>
      <c r="Q57" s="4">
        <v>0</v>
      </c>
      <c r="R57" s="7">
        <v>44720</v>
      </c>
      <c r="S57" s="6">
        <v>44736</v>
      </c>
      <c r="T57" s="4" t="s">
        <v>34</v>
      </c>
      <c r="U57" s="4">
        <v>182</v>
      </c>
      <c r="V57" s="4">
        <v>0</v>
      </c>
      <c r="W57" s="4">
        <v>0</v>
      </c>
      <c r="X57" s="4" t="s">
        <v>42</v>
      </c>
      <c r="Y57" s="4" t="s">
        <v>42</v>
      </c>
    </row>
    <row r="58" s="4" customFormat="1" spans="1:25">
      <c r="A58" s="4" t="s">
        <v>223</v>
      </c>
      <c r="B58" s="4" t="s">
        <v>26</v>
      </c>
      <c r="C58" s="4" t="s">
        <v>27</v>
      </c>
      <c r="D58" s="4" t="s">
        <v>170</v>
      </c>
      <c r="E58" s="4" t="s">
        <v>171</v>
      </c>
      <c r="F58" s="6">
        <v>44720</v>
      </c>
      <c r="G58" s="6">
        <v>44721</v>
      </c>
      <c r="H58" s="4">
        <v>1</v>
      </c>
      <c r="I58" s="4">
        <v>1</v>
      </c>
      <c r="J58" s="4">
        <v>1</v>
      </c>
      <c r="K58" s="4" t="s">
        <v>30</v>
      </c>
      <c r="L58" s="4">
        <v>172</v>
      </c>
      <c r="M58" s="4">
        <v>172</v>
      </c>
      <c r="N58" s="4" t="s">
        <v>224</v>
      </c>
      <c r="O58" s="4" t="s">
        <v>32</v>
      </c>
      <c r="P58" s="4" t="s">
        <v>33</v>
      </c>
      <c r="Q58" s="4">
        <v>0</v>
      </c>
      <c r="R58" s="7">
        <v>44720</v>
      </c>
      <c r="S58" s="6">
        <v>44736</v>
      </c>
      <c r="T58" s="4" t="s">
        <v>34</v>
      </c>
      <c r="U58" s="4">
        <v>172</v>
      </c>
      <c r="V58" s="4">
        <v>0</v>
      </c>
      <c r="W58" s="4">
        <v>0</v>
      </c>
      <c r="X58" s="4" t="s">
        <v>42</v>
      </c>
      <c r="Y58" s="4" t="s">
        <v>42</v>
      </c>
    </row>
    <row r="59" s="4" customFormat="1" spans="1:25">
      <c r="A59" s="4" t="s">
        <v>225</v>
      </c>
      <c r="B59" s="4" t="s">
        <v>26</v>
      </c>
      <c r="C59" s="4" t="s">
        <v>27</v>
      </c>
      <c r="D59" s="4" t="s">
        <v>226</v>
      </c>
      <c r="E59" s="4" t="s">
        <v>227</v>
      </c>
      <c r="F59" s="6">
        <v>44720</v>
      </c>
      <c r="G59" s="6">
        <v>44721</v>
      </c>
      <c r="H59" s="4">
        <v>1</v>
      </c>
      <c r="I59" s="4">
        <v>1</v>
      </c>
      <c r="J59" s="4">
        <v>1</v>
      </c>
      <c r="K59" s="4" t="s">
        <v>30</v>
      </c>
      <c r="L59" s="4">
        <v>204</v>
      </c>
      <c r="M59" s="4">
        <v>204</v>
      </c>
      <c r="N59" s="4" t="s">
        <v>228</v>
      </c>
      <c r="O59" s="4" t="s">
        <v>32</v>
      </c>
      <c r="P59" s="4" t="s">
        <v>33</v>
      </c>
      <c r="Q59" s="4">
        <v>0</v>
      </c>
      <c r="R59" s="7">
        <v>44720</v>
      </c>
      <c r="S59" s="6">
        <v>44736</v>
      </c>
      <c r="T59" s="4" t="s">
        <v>34</v>
      </c>
      <c r="U59" s="4">
        <v>204</v>
      </c>
      <c r="V59" s="4">
        <v>0</v>
      </c>
      <c r="W59" s="4">
        <v>0</v>
      </c>
      <c r="X59" s="4" t="s">
        <v>42</v>
      </c>
      <c r="Y59" s="4" t="s">
        <v>42</v>
      </c>
    </row>
    <row r="60" s="4" customFormat="1" spans="1:25">
      <c r="A60" s="4" t="s">
        <v>225</v>
      </c>
      <c r="B60" s="4" t="s">
        <v>26</v>
      </c>
      <c r="C60" s="4" t="s">
        <v>37</v>
      </c>
      <c r="D60" s="4" t="s">
        <v>226</v>
      </c>
      <c r="E60" s="4" t="s">
        <v>227</v>
      </c>
      <c r="F60" s="6">
        <v>44720</v>
      </c>
      <c r="G60" s="6">
        <v>44721</v>
      </c>
      <c r="H60" s="4">
        <v>1</v>
      </c>
      <c r="I60" s="4">
        <v>1</v>
      </c>
      <c r="J60" s="4">
        <v>1</v>
      </c>
      <c r="K60" s="4" t="s">
        <v>30</v>
      </c>
      <c r="L60" s="4">
        <v>-204</v>
      </c>
      <c r="M60" s="4">
        <v>-204</v>
      </c>
      <c r="N60" s="4" t="s">
        <v>228</v>
      </c>
      <c r="O60" s="4" t="s">
        <v>32</v>
      </c>
      <c r="P60" s="4" t="s">
        <v>33</v>
      </c>
      <c r="Q60" s="4">
        <v>0</v>
      </c>
      <c r="R60" s="7">
        <v>44720</v>
      </c>
      <c r="S60" s="6">
        <v>44736</v>
      </c>
      <c r="T60" s="4" t="s">
        <v>34</v>
      </c>
      <c r="U60" s="4">
        <v>-204</v>
      </c>
      <c r="V60" s="4">
        <v>0</v>
      </c>
      <c r="W60" s="4">
        <v>0</v>
      </c>
      <c r="X60" s="4" t="s">
        <v>42</v>
      </c>
      <c r="Y60" s="4" t="s">
        <v>42</v>
      </c>
    </row>
    <row r="61" s="4" customFormat="1" spans="1:25">
      <c r="A61" s="4" t="s">
        <v>229</v>
      </c>
      <c r="B61" s="4" t="s">
        <v>26</v>
      </c>
      <c r="C61" s="4" t="s">
        <v>27</v>
      </c>
      <c r="D61" s="4" t="s">
        <v>230</v>
      </c>
      <c r="E61" s="4" t="s">
        <v>231</v>
      </c>
      <c r="F61" s="6">
        <v>44720</v>
      </c>
      <c r="G61" s="6">
        <v>44721</v>
      </c>
      <c r="H61" s="4">
        <v>1</v>
      </c>
      <c r="I61" s="4">
        <v>1</v>
      </c>
      <c r="J61" s="4">
        <v>1</v>
      </c>
      <c r="K61" s="4" t="s">
        <v>30</v>
      </c>
      <c r="L61" s="4">
        <v>181</v>
      </c>
      <c r="M61" s="4">
        <v>181</v>
      </c>
      <c r="N61" s="4" t="s">
        <v>232</v>
      </c>
      <c r="O61" s="4" t="s">
        <v>32</v>
      </c>
      <c r="P61" s="4" t="s">
        <v>33</v>
      </c>
      <c r="Q61" s="4">
        <v>0</v>
      </c>
      <c r="R61" s="7">
        <v>44720</v>
      </c>
      <c r="S61" s="6">
        <v>44736</v>
      </c>
      <c r="T61" s="4" t="s">
        <v>34</v>
      </c>
      <c r="U61" s="4">
        <v>181</v>
      </c>
      <c r="V61" s="4">
        <v>0</v>
      </c>
      <c r="W61" s="4">
        <v>0</v>
      </c>
      <c r="X61" s="4" t="s">
        <v>233</v>
      </c>
      <c r="Y61" s="4" t="s">
        <v>42</v>
      </c>
    </row>
    <row r="62" s="4" customFormat="1" spans="1:25">
      <c r="A62" s="4" t="s">
        <v>234</v>
      </c>
      <c r="B62" s="4" t="s">
        <v>26</v>
      </c>
      <c r="C62" s="4" t="s">
        <v>27</v>
      </c>
      <c r="D62" s="4" t="s">
        <v>235</v>
      </c>
      <c r="E62" s="4" t="s">
        <v>236</v>
      </c>
      <c r="F62" s="6">
        <v>44720</v>
      </c>
      <c r="G62" s="6">
        <v>44721</v>
      </c>
      <c r="H62" s="4">
        <v>1</v>
      </c>
      <c r="I62" s="4">
        <v>1</v>
      </c>
      <c r="J62" s="4">
        <v>1</v>
      </c>
      <c r="K62" s="4" t="s">
        <v>30</v>
      </c>
      <c r="L62" s="4">
        <v>149</v>
      </c>
      <c r="M62" s="4">
        <v>149</v>
      </c>
      <c r="N62" s="4" t="s">
        <v>237</v>
      </c>
      <c r="O62" s="4" t="s">
        <v>32</v>
      </c>
      <c r="P62" s="4" t="s">
        <v>33</v>
      </c>
      <c r="Q62" s="4">
        <v>0</v>
      </c>
      <c r="R62" s="7">
        <v>44720</v>
      </c>
      <c r="S62" s="6">
        <v>44736</v>
      </c>
      <c r="T62" s="4" t="s">
        <v>34</v>
      </c>
      <c r="U62" s="4">
        <v>149</v>
      </c>
      <c r="V62" s="4">
        <v>0</v>
      </c>
      <c r="W62" s="4">
        <v>0</v>
      </c>
      <c r="X62" s="4" t="s">
        <v>42</v>
      </c>
      <c r="Y62" s="4" t="s">
        <v>42</v>
      </c>
    </row>
    <row r="63" s="4" customFormat="1" spans="1:25">
      <c r="A63" s="4" t="s">
        <v>238</v>
      </c>
      <c r="B63" s="4" t="s">
        <v>26</v>
      </c>
      <c r="C63" s="4" t="s">
        <v>27</v>
      </c>
      <c r="D63" s="4" t="s">
        <v>239</v>
      </c>
      <c r="E63" s="4" t="s">
        <v>240</v>
      </c>
      <c r="F63" s="6">
        <v>44720</v>
      </c>
      <c r="G63" s="6">
        <v>44721</v>
      </c>
      <c r="H63" s="4">
        <v>1</v>
      </c>
      <c r="I63" s="4">
        <v>1</v>
      </c>
      <c r="J63" s="4">
        <v>1</v>
      </c>
      <c r="K63" s="4" t="s">
        <v>30</v>
      </c>
      <c r="L63" s="4">
        <v>88</v>
      </c>
      <c r="M63" s="4">
        <v>88</v>
      </c>
      <c r="N63" s="4" t="s">
        <v>241</v>
      </c>
      <c r="O63" s="4" t="s">
        <v>32</v>
      </c>
      <c r="P63" s="4" t="s">
        <v>33</v>
      </c>
      <c r="Q63" s="4">
        <v>0</v>
      </c>
      <c r="R63" s="7">
        <v>44720</v>
      </c>
      <c r="S63" s="6">
        <v>44736</v>
      </c>
      <c r="T63" s="4" t="s">
        <v>34</v>
      </c>
      <c r="U63" s="4">
        <v>88</v>
      </c>
      <c r="V63" s="4">
        <v>0</v>
      </c>
      <c r="W63" s="4">
        <v>0</v>
      </c>
      <c r="X63" s="4" t="s">
        <v>42</v>
      </c>
      <c r="Y63" s="4" t="s">
        <v>42</v>
      </c>
    </row>
    <row r="64" s="4" customFormat="1" spans="1:25">
      <c r="A64" s="4" t="s">
        <v>242</v>
      </c>
      <c r="B64" s="4" t="s">
        <v>26</v>
      </c>
      <c r="C64" s="4" t="s">
        <v>27</v>
      </c>
      <c r="D64" s="4" t="s">
        <v>243</v>
      </c>
      <c r="E64" s="4" t="s">
        <v>154</v>
      </c>
      <c r="F64" s="6">
        <v>44720</v>
      </c>
      <c r="G64" s="6">
        <v>44721</v>
      </c>
      <c r="H64" s="4">
        <v>1</v>
      </c>
      <c r="I64" s="4">
        <v>1</v>
      </c>
      <c r="J64" s="4">
        <v>1</v>
      </c>
      <c r="K64" s="4" t="s">
        <v>30</v>
      </c>
      <c r="L64" s="4">
        <v>133</v>
      </c>
      <c r="M64" s="4">
        <v>133</v>
      </c>
      <c r="N64" s="4" t="s">
        <v>244</v>
      </c>
      <c r="O64" s="4" t="s">
        <v>32</v>
      </c>
      <c r="P64" s="4" t="s">
        <v>33</v>
      </c>
      <c r="Q64" s="4">
        <v>0</v>
      </c>
      <c r="R64" s="7">
        <v>44720</v>
      </c>
      <c r="S64" s="6">
        <v>44736</v>
      </c>
      <c r="T64" s="4" t="s">
        <v>34</v>
      </c>
      <c r="U64" s="4">
        <v>133</v>
      </c>
      <c r="V64" s="4">
        <v>0</v>
      </c>
      <c r="W64" s="4">
        <v>0</v>
      </c>
      <c r="X64" s="4" t="s">
        <v>42</v>
      </c>
      <c r="Y64" s="4" t="s">
        <v>245</v>
      </c>
    </row>
    <row r="65" s="4" customFormat="1" spans="1:25">
      <c r="A65" s="4" t="s">
        <v>246</v>
      </c>
      <c r="B65" s="4" t="s">
        <v>26</v>
      </c>
      <c r="C65" s="4" t="s">
        <v>27</v>
      </c>
      <c r="D65" s="4" t="s">
        <v>247</v>
      </c>
      <c r="E65" s="4" t="s">
        <v>248</v>
      </c>
      <c r="F65" s="6">
        <v>44720</v>
      </c>
      <c r="G65" s="6">
        <v>44721</v>
      </c>
      <c r="H65" s="4">
        <v>1</v>
      </c>
      <c r="I65" s="4">
        <v>1</v>
      </c>
      <c r="J65" s="4">
        <v>1</v>
      </c>
      <c r="K65" s="4" t="s">
        <v>30</v>
      </c>
      <c r="L65" s="4">
        <v>200</v>
      </c>
      <c r="M65" s="4">
        <v>200</v>
      </c>
      <c r="N65" s="4" t="s">
        <v>249</v>
      </c>
      <c r="O65" s="4" t="s">
        <v>32</v>
      </c>
      <c r="P65" s="4" t="s">
        <v>33</v>
      </c>
      <c r="Q65" s="4">
        <v>0</v>
      </c>
      <c r="R65" s="7">
        <v>44720</v>
      </c>
      <c r="S65" s="6">
        <v>44736</v>
      </c>
      <c r="T65" s="4" t="s">
        <v>34</v>
      </c>
      <c r="U65" s="4">
        <v>200</v>
      </c>
      <c r="V65" s="4">
        <v>0</v>
      </c>
      <c r="W65" s="4">
        <v>0</v>
      </c>
      <c r="X65" s="4" t="s">
        <v>42</v>
      </c>
      <c r="Y65" s="4" t="s">
        <v>42</v>
      </c>
    </row>
    <row r="66" s="4" customFormat="1" spans="1:25">
      <c r="A66" s="4" t="s">
        <v>246</v>
      </c>
      <c r="B66" s="4" t="s">
        <v>26</v>
      </c>
      <c r="C66" s="4" t="s">
        <v>37</v>
      </c>
      <c r="D66" s="4" t="s">
        <v>247</v>
      </c>
      <c r="E66" s="4" t="s">
        <v>248</v>
      </c>
      <c r="F66" s="6">
        <v>44720</v>
      </c>
      <c r="G66" s="6">
        <v>44721</v>
      </c>
      <c r="H66" s="4">
        <v>1</v>
      </c>
      <c r="I66" s="4">
        <v>1</v>
      </c>
      <c r="J66" s="4">
        <v>1</v>
      </c>
      <c r="K66" s="4" t="s">
        <v>30</v>
      </c>
      <c r="L66" s="4">
        <v>-200</v>
      </c>
      <c r="M66" s="4">
        <v>-200</v>
      </c>
      <c r="N66" s="4" t="s">
        <v>249</v>
      </c>
      <c r="O66" s="4" t="s">
        <v>32</v>
      </c>
      <c r="P66" s="4" t="s">
        <v>33</v>
      </c>
      <c r="Q66" s="4">
        <v>0</v>
      </c>
      <c r="R66" s="7">
        <v>44720</v>
      </c>
      <c r="S66" s="6">
        <v>44736</v>
      </c>
      <c r="T66" s="4" t="s">
        <v>34</v>
      </c>
      <c r="U66" s="4">
        <v>-200</v>
      </c>
      <c r="V66" s="4">
        <v>0</v>
      </c>
      <c r="W66" s="4">
        <v>0</v>
      </c>
      <c r="X66" s="4" t="s">
        <v>42</v>
      </c>
      <c r="Y66" s="4" t="s">
        <v>42</v>
      </c>
    </row>
    <row r="67" s="4" customFormat="1" spans="1:25">
      <c r="A67" s="4" t="s">
        <v>250</v>
      </c>
      <c r="B67" s="4" t="s">
        <v>26</v>
      </c>
      <c r="C67" s="4" t="s">
        <v>27</v>
      </c>
      <c r="D67" s="4" t="s">
        <v>251</v>
      </c>
      <c r="E67" s="4" t="s">
        <v>101</v>
      </c>
      <c r="F67" s="6">
        <v>44720</v>
      </c>
      <c r="G67" s="6">
        <v>44721</v>
      </c>
      <c r="H67" s="4">
        <v>1</v>
      </c>
      <c r="I67" s="4">
        <v>1</v>
      </c>
      <c r="J67" s="4">
        <v>1</v>
      </c>
      <c r="K67" s="4" t="s">
        <v>30</v>
      </c>
      <c r="L67" s="4">
        <v>161</v>
      </c>
      <c r="M67" s="4">
        <v>161</v>
      </c>
      <c r="N67" s="4" t="s">
        <v>252</v>
      </c>
      <c r="O67" s="4" t="s">
        <v>32</v>
      </c>
      <c r="P67" s="4" t="s">
        <v>33</v>
      </c>
      <c r="Q67" s="4">
        <v>0</v>
      </c>
      <c r="R67" s="7">
        <v>44720</v>
      </c>
      <c r="S67" s="6">
        <v>44736</v>
      </c>
      <c r="T67" s="4" t="s">
        <v>34</v>
      </c>
      <c r="U67" s="4">
        <v>161</v>
      </c>
      <c r="V67" s="4">
        <v>0</v>
      </c>
      <c r="W67" s="4">
        <v>0</v>
      </c>
      <c r="X67" s="4" t="s">
        <v>42</v>
      </c>
      <c r="Y67" s="4" t="s">
        <v>253</v>
      </c>
    </row>
    <row r="68" s="4" customFormat="1" spans="1:25">
      <c r="A68" s="4" t="s">
        <v>254</v>
      </c>
      <c r="B68" s="4" t="s">
        <v>26</v>
      </c>
      <c r="C68" s="4" t="s">
        <v>27</v>
      </c>
      <c r="D68" s="4" t="s">
        <v>255</v>
      </c>
      <c r="E68" s="4" t="s">
        <v>256</v>
      </c>
      <c r="F68" s="6">
        <v>44720</v>
      </c>
      <c r="G68" s="6">
        <v>44721</v>
      </c>
      <c r="H68" s="4">
        <v>1</v>
      </c>
      <c r="I68" s="4">
        <v>1</v>
      </c>
      <c r="J68" s="4">
        <v>1</v>
      </c>
      <c r="K68" s="4" t="s">
        <v>30</v>
      </c>
      <c r="L68" s="4">
        <v>280</v>
      </c>
      <c r="M68" s="4">
        <v>280</v>
      </c>
      <c r="N68" s="4" t="s">
        <v>257</v>
      </c>
      <c r="O68" s="4" t="s">
        <v>32</v>
      </c>
      <c r="P68" s="4" t="s">
        <v>33</v>
      </c>
      <c r="Q68" s="4">
        <v>0</v>
      </c>
      <c r="R68" s="7">
        <v>44721</v>
      </c>
      <c r="S68" s="6">
        <v>44736</v>
      </c>
      <c r="T68" s="4" t="s">
        <v>34</v>
      </c>
      <c r="U68" s="4">
        <v>280</v>
      </c>
      <c r="V68" s="4">
        <v>0</v>
      </c>
      <c r="W68" s="4">
        <v>0</v>
      </c>
      <c r="X68" s="4" t="s">
        <v>42</v>
      </c>
      <c r="Y68" s="4" t="s">
        <v>258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5"/>
  <sheetViews>
    <sheetView tabSelected="1" workbookViewId="0">
      <selection activeCell="L61" sqref="L61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259</v>
      </c>
    </row>
    <row r="2" s="4" customFormat="1" hidden="1" spans="1:9">
      <c r="A2" s="5">
        <v>17996934713</v>
      </c>
      <c r="B2" s="6">
        <v>44719</v>
      </c>
      <c r="C2" s="6">
        <v>44721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18032543309</v>
      </c>
      <c r="B3" s="6">
        <v>44719</v>
      </c>
      <c r="C3" s="6">
        <v>44721</v>
      </c>
      <c r="D3" s="4">
        <v>575</v>
      </c>
      <c r="E3" s="4" t="str">
        <f>VLOOKUP(A3,HOP!A:L,12,0)</f>
        <v>575.00</v>
      </c>
      <c r="F3" s="4" t="str">
        <f>VLOOKUP(A3,HOP!A:C,3,0)</f>
        <v>2572179</v>
      </c>
      <c r="G3" s="4">
        <f t="shared" ref="G3:G34" si="0">D3-E3</f>
        <v>0</v>
      </c>
      <c r="H3" s="4" t="str">
        <f t="shared" ref="H3:H34" si="1">$H$1&amp;F3</f>
        <v>，2572179</v>
      </c>
      <c r="I3" s="4" t="str">
        <f>VLOOKUP(A3,HOP!A:U,21,0)</f>
        <v>直连</v>
      </c>
    </row>
    <row r="4" s="4" customFormat="1" spans="1:9">
      <c r="A4" s="5">
        <v>18053609175</v>
      </c>
      <c r="B4" s="6">
        <v>44720</v>
      </c>
      <c r="C4" s="6">
        <v>44721</v>
      </c>
      <c r="D4" s="4">
        <v>743</v>
      </c>
      <c r="E4" s="4" t="str">
        <f>VLOOKUP(A4,HOP!A:L,12,0)</f>
        <v>743.00</v>
      </c>
      <c r="F4" s="4" t="str">
        <f>VLOOKUP(A4,HOP!A:C,3,0)</f>
        <v>2576756</v>
      </c>
      <c r="G4" s="4">
        <f t="shared" si="0"/>
        <v>0</v>
      </c>
      <c r="H4" s="4" t="str">
        <f t="shared" si="1"/>
        <v>，2576756</v>
      </c>
      <c r="I4" s="4" t="str">
        <f>VLOOKUP(A4,HOP!A:U,21,0)</f>
        <v>直连</v>
      </c>
    </row>
    <row r="5" s="4" customFormat="1" spans="1:9">
      <c r="A5" s="5">
        <v>18059864205</v>
      </c>
      <c r="B5" s="6">
        <v>44718</v>
      </c>
      <c r="C5" s="6">
        <v>44721</v>
      </c>
      <c r="D5" s="4">
        <v>237</v>
      </c>
      <c r="E5" s="4" t="str">
        <f>VLOOKUP(A5,HOP!A:L,12,0)</f>
        <v>237.00</v>
      </c>
      <c r="F5" s="4" t="str">
        <f>VLOOKUP(A5,HOP!A:C,3,0)</f>
        <v>2578039</v>
      </c>
      <c r="G5" s="4">
        <f t="shared" si="0"/>
        <v>0</v>
      </c>
      <c r="H5" s="4" t="str">
        <f t="shared" si="1"/>
        <v>，2578039</v>
      </c>
      <c r="I5" s="4" t="str">
        <f>VLOOKUP(A5,HOP!A:U,21,0)</f>
        <v>直连</v>
      </c>
    </row>
    <row r="6" s="4" customFormat="1" hidden="1" spans="1:9">
      <c r="A6" s="5">
        <v>18062046636</v>
      </c>
      <c r="B6" s="6">
        <v>44719</v>
      </c>
      <c r="C6" s="6">
        <v>44721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18068043847</v>
      </c>
      <c r="B7" s="6">
        <v>44720</v>
      </c>
      <c r="C7" s="6">
        <v>44721</v>
      </c>
      <c r="D7" s="4">
        <v>108</v>
      </c>
      <c r="E7" s="4" t="str">
        <f>VLOOKUP(A7,HOP!A:L,12,0)</f>
        <v>108.00</v>
      </c>
      <c r="F7" s="4" t="str">
        <f>VLOOKUP(A7,HOP!A:C,3,0)</f>
        <v>2579868</v>
      </c>
      <c r="G7" s="4">
        <f t="shared" si="0"/>
        <v>0</v>
      </c>
      <c r="H7" s="4" t="str">
        <f t="shared" si="1"/>
        <v>，2579868</v>
      </c>
      <c r="I7" s="4" t="str">
        <f>VLOOKUP(A7,HOP!A:U,21,0)</f>
        <v>直连</v>
      </c>
    </row>
    <row r="8" s="4" customFormat="1" spans="1:9">
      <c r="A8" s="5">
        <v>18068225175</v>
      </c>
      <c r="B8" s="6">
        <v>44719</v>
      </c>
      <c r="C8" s="6">
        <v>44721</v>
      </c>
      <c r="D8" s="4">
        <v>140</v>
      </c>
      <c r="E8" s="4" t="str">
        <f>VLOOKUP(A8,HOP!A:L,12,0)</f>
        <v>140.00</v>
      </c>
      <c r="F8" s="4" t="str">
        <f>VLOOKUP(A8,HOP!A:C,3,0)</f>
        <v>2579932</v>
      </c>
      <c r="G8" s="4">
        <f t="shared" si="0"/>
        <v>0</v>
      </c>
      <c r="H8" s="4" t="str">
        <f t="shared" si="1"/>
        <v>，2579932</v>
      </c>
      <c r="I8" s="4" t="str">
        <f>VLOOKUP(A8,HOP!A:U,21,0)</f>
        <v>直连</v>
      </c>
    </row>
    <row r="9" s="4" customFormat="1" spans="1:9">
      <c r="A9" s="5">
        <v>18068307735</v>
      </c>
      <c r="B9" s="6">
        <v>44720</v>
      </c>
      <c r="C9" s="6">
        <v>44721</v>
      </c>
      <c r="D9" s="4">
        <v>239</v>
      </c>
      <c r="E9" s="4" t="str">
        <f>VLOOKUP(A9,HOP!A:L,12,0)</f>
        <v>239.00</v>
      </c>
      <c r="F9" s="4" t="str">
        <f>VLOOKUP(A9,HOP!A:C,3,0)</f>
        <v>2579961</v>
      </c>
      <c r="G9" s="4">
        <f t="shared" si="0"/>
        <v>0</v>
      </c>
      <c r="H9" s="4" t="str">
        <f t="shared" si="1"/>
        <v>，2579961</v>
      </c>
      <c r="I9" s="4" t="str">
        <f>VLOOKUP(A9,HOP!A:U,21,0)</f>
        <v>直连</v>
      </c>
    </row>
    <row r="10" s="4" customFormat="1" spans="1:9">
      <c r="A10" s="5">
        <v>18068370809</v>
      </c>
      <c r="B10" s="6">
        <v>44720</v>
      </c>
      <c r="C10" s="6">
        <v>44721</v>
      </c>
      <c r="D10" s="4">
        <v>142</v>
      </c>
      <c r="E10" s="4" t="str">
        <f>VLOOKUP(A10,HOP!A:L,12,0)</f>
        <v>142.00</v>
      </c>
      <c r="F10" s="4" t="str">
        <f>VLOOKUP(A10,HOP!A:C,3,0)</f>
        <v>2579982</v>
      </c>
      <c r="G10" s="4">
        <f t="shared" si="0"/>
        <v>0</v>
      </c>
      <c r="H10" s="4" t="str">
        <f t="shared" si="1"/>
        <v>，2579982</v>
      </c>
      <c r="I10" s="4" t="str">
        <f>VLOOKUP(A10,HOP!A:U,21,0)</f>
        <v>直连</v>
      </c>
    </row>
    <row r="11" s="4" customFormat="1" hidden="1" spans="1:9">
      <c r="A11" s="5">
        <v>18071439067</v>
      </c>
      <c r="B11" s="6">
        <v>44720</v>
      </c>
      <c r="C11" s="6">
        <v>44721</v>
      </c>
      <c r="D11" s="4">
        <v>0</v>
      </c>
      <c r="E11" s="4" t="str">
        <f>VLOOKUP(A11,HOP!A:L,12,0)</f>
        <v>120.00</v>
      </c>
      <c r="F11" s="4" t="str">
        <f>VLOOKUP(A11,HOP!A:C,3,0)</f>
        <v>2580628</v>
      </c>
      <c r="G11" s="4">
        <f t="shared" si="0"/>
        <v>-120</v>
      </c>
      <c r="H11" s="4" t="str">
        <f t="shared" si="1"/>
        <v>，2580628</v>
      </c>
      <c r="I11" s="4" t="str">
        <f>VLOOKUP(A11,HOP!A:U,21,0)</f>
        <v>直连</v>
      </c>
    </row>
    <row r="12" s="4" customFormat="1" spans="1:9">
      <c r="A12" s="5">
        <v>18071594714</v>
      </c>
      <c r="B12" s="6">
        <v>44720</v>
      </c>
      <c r="C12" s="6">
        <v>44721</v>
      </c>
      <c r="D12" s="4">
        <v>127</v>
      </c>
      <c r="E12" s="4" t="str">
        <f>VLOOKUP(A12,HOP!A:L,12,0)</f>
        <v>127.00</v>
      </c>
      <c r="F12" s="4" t="str">
        <f>VLOOKUP(A12,HOP!A:C,3,0)</f>
        <v>2580696</v>
      </c>
      <c r="G12" s="4">
        <f t="shared" si="0"/>
        <v>0</v>
      </c>
      <c r="H12" s="4" t="str">
        <f t="shared" si="1"/>
        <v>，2580696</v>
      </c>
      <c r="I12" s="4" t="str">
        <f>VLOOKUP(A12,HOP!A:U,21,0)</f>
        <v>直连</v>
      </c>
    </row>
    <row r="13" s="4" customFormat="1" spans="1:9">
      <c r="A13" s="5">
        <v>18071664558</v>
      </c>
      <c r="B13" s="6">
        <v>44720</v>
      </c>
      <c r="C13" s="6">
        <v>44721</v>
      </c>
      <c r="D13" s="4">
        <v>151</v>
      </c>
      <c r="E13" s="4" t="str">
        <f>VLOOKUP(A13,HOP!A:L,12,0)</f>
        <v>151.00</v>
      </c>
      <c r="F13" s="4" t="str">
        <f>VLOOKUP(A13,HOP!A:C,3,0)</f>
        <v>2580719</v>
      </c>
      <c r="G13" s="4">
        <f t="shared" si="0"/>
        <v>0</v>
      </c>
      <c r="H13" s="4" t="str">
        <f t="shared" si="1"/>
        <v>，2580719</v>
      </c>
      <c r="I13" s="4" t="str">
        <f>VLOOKUP(A13,HOP!A:U,21,0)</f>
        <v>直连</v>
      </c>
    </row>
    <row r="14" s="4" customFormat="1" spans="1:9">
      <c r="A14" s="5">
        <v>18071676075</v>
      </c>
      <c r="B14" s="6">
        <v>44720</v>
      </c>
      <c r="C14" s="6">
        <v>44721</v>
      </c>
      <c r="D14" s="4">
        <v>151</v>
      </c>
      <c r="E14" s="4" t="str">
        <f>VLOOKUP(A14,HOP!A:L,12,0)</f>
        <v>151.00</v>
      </c>
      <c r="F14" s="4" t="str">
        <f>VLOOKUP(A14,HOP!A:C,3,0)</f>
        <v>2580724</v>
      </c>
      <c r="G14" s="4">
        <f t="shared" si="0"/>
        <v>0</v>
      </c>
      <c r="H14" s="4" t="str">
        <f t="shared" si="1"/>
        <v>，2580724</v>
      </c>
      <c r="I14" s="4" t="str">
        <f>VLOOKUP(A14,HOP!A:U,21,0)</f>
        <v>直连</v>
      </c>
    </row>
    <row r="15" s="4" customFormat="1" spans="1:9">
      <c r="A15" s="5">
        <v>18071677356</v>
      </c>
      <c r="B15" s="6">
        <v>44720</v>
      </c>
      <c r="C15" s="6">
        <v>44721</v>
      </c>
      <c r="D15" s="4">
        <v>306</v>
      </c>
      <c r="E15" s="4" t="str">
        <f>VLOOKUP(A15,HOP!A:L,12,0)</f>
        <v>306.00</v>
      </c>
      <c r="F15" s="4" t="str">
        <f>VLOOKUP(A15,HOP!A:C,3,0)</f>
        <v>2580725</v>
      </c>
      <c r="G15" s="4">
        <f t="shared" si="0"/>
        <v>0</v>
      </c>
      <c r="H15" s="4" t="str">
        <f t="shared" si="1"/>
        <v>，2580725</v>
      </c>
      <c r="I15" s="4" t="str">
        <f>VLOOKUP(A15,HOP!A:U,21,0)</f>
        <v>直连</v>
      </c>
    </row>
    <row r="16" s="4" customFormat="1" spans="1:9">
      <c r="A16" s="5">
        <v>18071743781</v>
      </c>
      <c r="B16" s="6">
        <v>44720</v>
      </c>
      <c r="C16" s="6">
        <v>44721</v>
      </c>
      <c r="D16" s="4">
        <v>117</v>
      </c>
      <c r="E16" s="4" t="str">
        <f>VLOOKUP(A16,HOP!A:L,12,0)</f>
        <v>117.00</v>
      </c>
      <c r="F16" s="4" t="str">
        <f>VLOOKUP(A16,HOP!A:C,3,0)</f>
        <v>2580751</v>
      </c>
      <c r="G16" s="4">
        <f t="shared" si="0"/>
        <v>0</v>
      </c>
      <c r="H16" s="4" t="str">
        <f t="shared" si="1"/>
        <v>，2580751</v>
      </c>
      <c r="I16" s="4" t="str">
        <f>VLOOKUP(A16,HOP!A:U,21,0)</f>
        <v>直连</v>
      </c>
    </row>
    <row r="17" s="4" customFormat="1" spans="1:9">
      <c r="A17" s="5">
        <v>18071775040</v>
      </c>
      <c r="B17" s="6">
        <v>44720</v>
      </c>
      <c r="C17" s="6">
        <v>44721</v>
      </c>
      <c r="D17" s="4">
        <v>109</v>
      </c>
      <c r="E17" s="4" t="str">
        <f>VLOOKUP(A17,HOP!A:L,12,0)</f>
        <v>109.00</v>
      </c>
      <c r="F17" s="4" t="str">
        <f>VLOOKUP(A17,HOP!A:C,3,0)</f>
        <v>2580771</v>
      </c>
      <c r="G17" s="4">
        <f t="shared" si="0"/>
        <v>0</v>
      </c>
      <c r="H17" s="4" t="str">
        <f t="shared" si="1"/>
        <v>，2580771</v>
      </c>
      <c r="I17" s="4" t="str">
        <f>VLOOKUP(A17,HOP!A:U,21,0)</f>
        <v>直连</v>
      </c>
    </row>
    <row r="18" s="4" customFormat="1" hidden="1" spans="1:9">
      <c r="A18" s="5">
        <v>18071782557</v>
      </c>
      <c r="B18" s="6">
        <v>44720</v>
      </c>
      <c r="C18" s="6">
        <v>44721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18071889738</v>
      </c>
      <c r="B19" s="6">
        <v>44720</v>
      </c>
      <c r="C19" s="6">
        <v>44721</v>
      </c>
      <c r="D19" s="4">
        <v>155</v>
      </c>
      <c r="E19" s="4" t="str">
        <f>VLOOKUP(A19,HOP!A:L,12,0)</f>
        <v>155.00</v>
      </c>
      <c r="F19" s="4" t="str">
        <f>VLOOKUP(A19,HOP!A:C,3,0)</f>
        <v>2580824</v>
      </c>
      <c r="G19" s="4">
        <f t="shared" si="0"/>
        <v>0</v>
      </c>
      <c r="H19" s="4" t="str">
        <f t="shared" si="1"/>
        <v>，2580824</v>
      </c>
      <c r="I19" s="4" t="str">
        <f>VLOOKUP(A19,HOP!A:U,21,0)</f>
        <v>直连</v>
      </c>
    </row>
    <row r="20" s="4" customFormat="1" spans="1:9">
      <c r="A20" s="5">
        <v>18072034991</v>
      </c>
      <c r="B20" s="6">
        <v>44720</v>
      </c>
      <c r="C20" s="6">
        <v>44721</v>
      </c>
      <c r="D20" s="4">
        <v>240</v>
      </c>
      <c r="E20" s="4" t="str">
        <f>VLOOKUP(A20,HOP!A:L,12,0)</f>
        <v>240.00</v>
      </c>
      <c r="F20" s="4" t="str">
        <f>VLOOKUP(A20,HOP!A:C,3,0)</f>
        <v>2580871</v>
      </c>
      <c r="G20" s="4">
        <f t="shared" si="0"/>
        <v>0</v>
      </c>
      <c r="H20" s="4" t="str">
        <f t="shared" si="1"/>
        <v>，2580871</v>
      </c>
      <c r="I20" s="4" t="str">
        <f>VLOOKUP(A20,HOP!A:U,21,0)</f>
        <v>直连</v>
      </c>
    </row>
    <row r="21" s="4" customFormat="1" spans="1:9">
      <c r="A21" s="5">
        <v>18072509289</v>
      </c>
      <c r="B21" s="6">
        <v>44720</v>
      </c>
      <c r="C21" s="6">
        <v>44721</v>
      </c>
      <c r="D21" s="4">
        <v>127</v>
      </c>
      <c r="E21" s="4" t="str">
        <f>VLOOKUP(A21,HOP!A:L,12,0)</f>
        <v>127.00</v>
      </c>
      <c r="F21" s="4" t="str">
        <f>VLOOKUP(A21,HOP!A:C,3,0)</f>
        <v>2580973</v>
      </c>
      <c r="G21" s="4">
        <f t="shared" si="0"/>
        <v>0</v>
      </c>
      <c r="H21" s="4" t="str">
        <f t="shared" si="1"/>
        <v>，2580973</v>
      </c>
      <c r="I21" s="4" t="str">
        <f>VLOOKUP(A21,HOP!A:U,21,0)</f>
        <v>直连</v>
      </c>
    </row>
    <row r="22" s="4" customFormat="1" spans="1:9">
      <c r="A22" s="5">
        <v>18072532795</v>
      </c>
      <c r="B22" s="6">
        <v>44720</v>
      </c>
      <c r="C22" s="6">
        <v>44721</v>
      </c>
      <c r="D22" s="4">
        <v>93</v>
      </c>
      <c r="E22" s="4" t="str">
        <f>VLOOKUP(A22,HOP!A:L,12,0)</f>
        <v>93.00</v>
      </c>
      <c r="F22" s="4" t="str">
        <f>VLOOKUP(A22,HOP!A:C,3,0)</f>
        <v>2580978</v>
      </c>
      <c r="G22" s="4">
        <f t="shared" si="0"/>
        <v>0</v>
      </c>
      <c r="H22" s="4" t="str">
        <f t="shared" si="1"/>
        <v>，2580978</v>
      </c>
      <c r="I22" s="4" t="str">
        <f>VLOOKUP(A22,HOP!A:U,21,0)</f>
        <v>直连</v>
      </c>
    </row>
    <row r="23" s="4" customFormat="1" spans="1:9">
      <c r="A23" s="5">
        <v>18072657978</v>
      </c>
      <c r="B23" s="6">
        <v>44720</v>
      </c>
      <c r="C23" s="6">
        <v>44721</v>
      </c>
      <c r="D23" s="4">
        <v>108</v>
      </c>
      <c r="E23" s="4" t="str">
        <f>VLOOKUP(A23,HOP!A:L,12,0)</f>
        <v>108.00</v>
      </c>
      <c r="F23" s="4" t="str">
        <f>VLOOKUP(A23,HOP!A:C,3,0)</f>
        <v>2581008</v>
      </c>
      <c r="G23" s="4">
        <f t="shared" si="0"/>
        <v>0</v>
      </c>
      <c r="H23" s="4" t="str">
        <f t="shared" si="1"/>
        <v>，2581008</v>
      </c>
      <c r="I23" s="4" t="str">
        <f>VLOOKUP(A23,HOP!A:U,21,0)</f>
        <v>直连</v>
      </c>
    </row>
    <row r="24" s="4" customFormat="1" spans="1:9">
      <c r="A24" s="5">
        <v>18072745838</v>
      </c>
      <c r="B24" s="6">
        <v>44720</v>
      </c>
      <c r="C24" s="6">
        <v>44721</v>
      </c>
      <c r="D24" s="4">
        <v>83</v>
      </c>
      <c r="E24" s="4" t="str">
        <f>VLOOKUP(A24,HOP!A:L,12,0)</f>
        <v>83.00</v>
      </c>
      <c r="F24" s="4" t="str">
        <f>VLOOKUP(A24,HOP!A:C,3,0)</f>
        <v>2581027</v>
      </c>
      <c r="G24" s="4">
        <f t="shared" si="0"/>
        <v>0</v>
      </c>
      <c r="H24" s="4" t="str">
        <f t="shared" si="1"/>
        <v>，2581027</v>
      </c>
      <c r="I24" s="4" t="str">
        <f>VLOOKUP(A24,HOP!A:U,21,0)</f>
        <v>直连</v>
      </c>
    </row>
    <row r="25" s="4" customFormat="1" spans="1:9">
      <c r="A25" s="5">
        <v>18072868144</v>
      </c>
      <c r="B25" s="6">
        <v>44720</v>
      </c>
      <c r="C25" s="6">
        <v>44721</v>
      </c>
      <c r="D25" s="4">
        <v>162</v>
      </c>
      <c r="E25" s="4" t="str">
        <f>VLOOKUP(A25,HOP!A:L,12,0)</f>
        <v>162.00</v>
      </c>
      <c r="F25" s="4" t="str">
        <f>VLOOKUP(A25,HOP!A:C,3,0)</f>
        <v>2581049</v>
      </c>
      <c r="G25" s="4">
        <f t="shared" si="0"/>
        <v>0</v>
      </c>
      <c r="H25" s="4" t="str">
        <f t="shared" si="1"/>
        <v>，2581049</v>
      </c>
      <c r="I25" s="4" t="str">
        <f>VLOOKUP(A25,HOP!A:U,21,0)</f>
        <v>直连</v>
      </c>
    </row>
    <row r="26" s="4" customFormat="1" spans="1:9">
      <c r="A26" s="5">
        <v>18072881859</v>
      </c>
      <c r="B26" s="6">
        <v>44720</v>
      </c>
      <c r="C26" s="6">
        <v>44721</v>
      </c>
      <c r="D26" s="4">
        <v>121</v>
      </c>
      <c r="E26" s="4" t="str">
        <f>VLOOKUP(A26,HOP!A:L,12,0)</f>
        <v>121.00</v>
      </c>
      <c r="F26" s="4" t="str">
        <f>VLOOKUP(A26,HOP!A:C,3,0)</f>
        <v>2581054</v>
      </c>
      <c r="G26" s="4">
        <f t="shared" si="0"/>
        <v>0</v>
      </c>
      <c r="H26" s="4" t="str">
        <f t="shared" si="1"/>
        <v>，2581054</v>
      </c>
      <c r="I26" s="4" t="str">
        <f>VLOOKUP(A26,HOP!A:U,21,0)</f>
        <v>直连</v>
      </c>
    </row>
    <row r="27" s="4" customFormat="1" spans="1:9">
      <c r="A27" s="5">
        <v>18072955492</v>
      </c>
      <c r="B27" s="6">
        <v>44720</v>
      </c>
      <c r="C27" s="6">
        <v>44721</v>
      </c>
      <c r="D27" s="4">
        <v>136</v>
      </c>
      <c r="E27" s="4" t="str">
        <f>VLOOKUP(A27,HOP!A:L,12,0)</f>
        <v>136.00</v>
      </c>
      <c r="F27" s="4" t="str">
        <f>VLOOKUP(A27,HOP!A:C,3,0)</f>
        <v>2581069</v>
      </c>
      <c r="G27" s="4">
        <f t="shared" si="0"/>
        <v>0</v>
      </c>
      <c r="H27" s="4" t="str">
        <f t="shared" si="1"/>
        <v>，2581069</v>
      </c>
      <c r="I27" s="4" t="str">
        <f>VLOOKUP(A27,HOP!A:U,21,0)</f>
        <v>直连</v>
      </c>
    </row>
    <row r="28" s="4" customFormat="1" spans="1:9">
      <c r="A28" s="5">
        <v>18072970559</v>
      </c>
      <c r="B28" s="6">
        <v>44720</v>
      </c>
      <c r="C28" s="6">
        <v>44721</v>
      </c>
      <c r="D28" s="4">
        <v>94</v>
      </c>
      <c r="E28" s="4" t="str">
        <f>VLOOKUP(A28,HOP!A:L,12,0)</f>
        <v>94.00</v>
      </c>
      <c r="F28" s="4" t="str">
        <f>VLOOKUP(A28,HOP!A:C,3,0)</f>
        <v>2581073</v>
      </c>
      <c r="G28" s="4">
        <f t="shared" si="0"/>
        <v>0</v>
      </c>
      <c r="H28" s="4" t="str">
        <f t="shared" si="1"/>
        <v>，2581073</v>
      </c>
      <c r="I28" s="4" t="str">
        <f>VLOOKUP(A28,HOP!A:U,21,0)</f>
        <v>直连</v>
      </c>
    </row>
    <row r="29" s="4" customFormat="1" hidden="1" spans="1:9">
      <c r="A29" s="5">
        <v>18073005175</v>
      </c>
      <c r="B29" s="6">
        <v>44720</v>
      </c>
      <c r="C29" s="6">
        <v>44721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18073089497</v>
      </c>
      <c r="B30" s="6">
        <v>44720</v>
      </c>
      <c r="C30" s="6">
        <v>44721</v>
      </c>
      <c r="D30" s="4">
        <v>203</v>
      </c>
      <c r="E30" s="4" t="str">
        <f>VLOOKUP(A30,HOP!A:L,12,0)</f>
        <v>203.00</v>
      </c>
      <c r="F30" s="4" t="str">
        <f>VLOOKUP(A30,HOP!A:C,3,0)</f>
        <v>2581103</v>
      </c>
      <c r="G30" s="4">
        <f t="shared" si="0"/>
        <v>0</v>
      </c>
      <c r="H30" s="4" t="str">
        <f t="shared" si="1"/>
        <v>，2581103</v>
      </c>
      <c r="I30" s="4" t="str">
        <f>VLOOKUP(A30,HOP!A:U,21,0)</f>
        <v>直连</v>
      </c>
    </row>
    <row r="31" s="4" customFormat="1" spans="1:9">
      <c r="A31" s="5">
        <v>18073101856</v>
      </c>
      <c r="B31" s="6">
        <v>44720</v>
      </c>
      <c r="C31" s="6">
        <v>44721</v>
      </c>
      <c r="D31" s="4">
        <v>98</v>
      </c>
      <c r="E31" s="4" t="str">
        <f>VLOOKUP(A31,HOP!A:L,12,0)</f>
        <v>98.00</v>
      </c>
      <c r="F31" s="4" t="str">
        <f>VLOOKUP(A31,HOP!A:C,3,0)</f>
        <v>2581106</v>
      </c>
      <c r="G31" s="4">
        <f t="shared" si="0"/>
        <v>0</v>
      </c>
      <c r="H31" s="4" t="str">
        <f t="shared" si="1"/>
        <v>，2581106</v>
      </c>
      <c r="I31" s="4" t="str">
        <f>VLOOKUP(A31,HOP!A:U,21,0)</f>
        <v>直连</v>
      </c>
    </row>
    <row r="32" s="4" customFormat="1" spans="1:9">
      <c r="A32" s="5">
        <v>18073218797</v>
      </c>
      <c r="B32" s="6">
        <v>44720</v>
      </c>
      <c r="C32" s="6">
        <v>44721</v>
      </c>
      <c r="D32" s="4">
        <v>93</v>
      </c>
      <c r="E32" s="4" t="str">
        <f>VLOOKUP(A32,HOP!A:L,12,0)</f>
        <v>93.00</v>
      </c>
      <c r="F32" s="4" t="str">
        <f>VLOOKUP(A32,HOP!A:C,3,0)</f>
        <v>2581147</v>
      </c>
      <c r="G32" s="4">
        <f t="shared" si="0"/>
        <v>0</v>
      </c>
      <c r="H32" s="4" t="str">
        <f t="shared" si="1"/>
        <v>，2581147</v>
      </c>
      <c r="I32" s="4" t="str">
        <f>VLOOKUP(A32,HOP!A:U,21,0)</f>
        <v>直连</v>
      </c>
    </row>
    <row r="33" s="4" customFormat="1" spans="1:9">
      <c r="A33" s="5">
        <v>18073249050</v>
      </c>
      <c r="B33" s="6">
        <v>44720</v>
      </c>
      <c r="C33" s="6">
        <v>44721</v>
      </c>
      <c r="D33" s="4">
        <v>95</v>
      </c>
      <c r="E33" s="4" t="str">
        <f>VLOOKUP(A33,HOP!A:L,12,0)</f>
        <v>95.00</v>
      </c>
      <c r="F33" s="4" t="str">
        <f>VLOOKUP(A33,HOP!A:C,3,0)</f>
        <v>2581154</v>
      </c>
      <c r="G33" s="4">
        <f t="shared" si="0"/>
        <v>0</v>
      </c>
      <c r="H33" s="4" t="str">
        <f t="shared" si="1"/>
        <v>，2581154</v>
      </c>
      <c r="I33" s="4" t="str">
        <f>VLOOKUP(A33,HOP!A:U,21,0)</f>
        <v>直连</v>
      </c>
    </row>
    <row r="34" s="4" customFormat="1" spans="1:9">
      <c r="A34" s="5">
        <v>18073371186</v>
      </c>
      <c r="B34" s="6">
        <v>44720</v>
      </c>
      <c r="C34" s="6">
        <v>44721</v>
      </c>
      <c r="D34" s="4">
        <v>151</v>
      </c>
      <c r="E34" s="4" t="str">
        <f>VLOOKUP(A34,HOP!A:L,12,0)</f>
        <v>151.00</v>
      </c>
      <c r="F34" s="4" t="str">
        <f>VLOOKUP(A34,HOP!A:C,3,0)</f>
        <v>2581197</v>
      </c>
      <c r="G34" s="4">
        <f t="shared" si="0"/>
        <v>0</v>
      </c>
      <c r="H34" s="4" t="str">
        <f t="shared" si="1"/>
        <v>，2581197</v>
      </c>
      <c r="I34" s="4" t="str">
        <f>VLOOKUP(A34,HOP!A:U,21,0)</f>
        <v>直连</v>
      </c>
    </row>
    <row r="35" s="4" customFormat="1" spans="1:9">
      <c r="A35" s="5">
        <v>18073473014</v>
      </c>
      <c r="B35" s="6">
        <v>44720</v>
      </c>
      <c r="C35" s="6">
        <v>44721</v>
      </c>
      <c r="D35" s="4">
        <v>172</v>
      </c>
      <c r="E35" s="4" t="str">
        <f>VLOOKUP(A35,HOP!A:L,12,0)</f>
        <v>172.00</v>
      </c>
      <c r="F35" s="4" t="str">
        <f>VLOOKUP(A35,HOP!A:C,3,0)</f>
        <v>2581250</v>
      </c>
      <c r="G35" s="4">
        <f t="shared" ref="G35:G58" si="2">D35-E35</f>
        <v>0</v>
      </c>
      <c r="H35" s="4" t="str">
        <f t="shared" ref="H35:H58" si="3">$H$1&amp;F35</f>
        <v>，2581250</v>
      </c>
      <c r="I35" s="4" t="str">
        <f>VLOOKUP(A35,HOP!A:U,21,0)</f>
        <v>直连</v>
      </c>
    </row>
    <row r="36" s="4" customFormat="1" spans="1:9">
      <c r="A36" s="5">
        <v>18073480467</v>
      </c>
      <c r="B36" s="6">
        <v>44720</v>
      </c>
      <c r="C36" s="6">
        <v>44721</v>
      </c>
      <c r="D36" s="4">
        <v>318</v>
      </c>
      <c r="E36" s="4" t="str">
        <f>VLOOKUP(A36,HOP!A:L,12,0)</f>
        <v>318.00</v>
      </c>
      <c r="F36" s="4" t="str">
        <f>VLOOKUP(A36,HOP!A:C,3,0)</f>
        <v>2581251</v>
      </c>
      <c r="G36" s="4">
        <f t="shared" si="2"/>
        <v>0</v>
      </c>
      <c r="H36" s="4" t="str">
        <f t="shared" si="3"/>
        <v>，2581251</v>
      </c>
      <c r="I36" s="4" t="str">
        <f>VLOOKUP(A36,HOP!A:U,21,0)</f>
        <v>直连</v>
      </c>
    </row>
    <row r="37" s="4" customFormat="1" spans="1:9">
      <c r="A37" s="5">
        <v>18075131781</v>
      </c>
      <c r="B37" s="6">
        <v>44720</v>
      </c>
      <c r="C37" s="6">
        <v>44721</v>
      </c>
      <c r="D37" s="4">
        <v>318</v>
      </c>
      <c r="E37" s="4" t="str">
        <f>VLOOKUP(A37,HOP!A:L,12,0)</f>
        <v>318.00</v>
      </c>
      <c r="F37" s="4" t="str">
        <f>VLOOKUP(A37,HOP!A:C,3,0)</f>
        <v>2581262</v>
      </c>
      <c r="G37" s="4">
        <f t="shared" si="2"/>
        <v>0</v>
      </c>
      <c r="H37" s="4" t="str">
        <f t="shared" si="3"/>
        <v>，2581262</v>
      </c>
      <c r="I37" s="4" t="str">
        <f>VLOOKUP(A37,HOP!A:U,21,0)</f>
        <v>直连</v>
      </c>
    </row>
    <row r="38" s="4" customFormat="1" spans="1:9">
      <c r="A38" s="5">
        <v>18075141709</v>
      </c>
      <c r="B38" s="6">
        <v>44720</v>
      </c>
      <c r="C38" s="6">
        <v>44721</v>
      </c>
      <c r="D38" s="4">
        <v>148</v>
      </c>
      <c r="E38" s="4" t="str">
        <f>VLOOKUP(A38,HOP!A:L,12,0)</f>
        <v>148.00</v>
      </c>
      <c r="F38" s="4" t="str">
        <f>VLOOKUP(A38,HOP!A:C,3,0)</f>
        <v>2581264</v>
      </c>
      <c r="G38" s="4">
        <f t="shared" si="2"/>
        <v>0</v>
      </c>
      <c r="H38" s="4" t="str">
        <f t="shared" si="3"/>
        <v>，2581264</v>
      </c>
      <c r="I38" s="4" t="str">
        <f>VLOOKUP(A38,HOP!A:U,21,0)</f>
        <v>直连</v>
      </c>
    </row>
    <row r="39" s="4" customFormat="1" spans="1:9">
      <c r="A39" s="5">
        <v>18075157295</v>
      </c>
      <c r="B39" s="6">
        <v>44720</v>
      </c>
      <c r="C39" s="6">
        <v>44721</v>
      </c>
      <c r="D39" s="4">
        <v>156</v>
      </c>
      <c r="E39" s="4" t="str">
        <f>VLOOKUP(A39,HOP!A:L,12,0)</f>
        <v>156.00</v>
      </c>
      <c r="F39" s="4" t="str">
        <f>VLOOKUP(A39,HOP!A:C,3,0)</f>
        <v>2581267</v>
      </c>
      <c r="G39" s="4">
        <f t="shared" si="2"/>
        <v>0</v>
      </c>
      <c r="H39" s="4" t="str">
        <f t="shared" si="3"/>
        <v>，2581267</v>
      </c>
      <c r="I39" s="4" t="str">
        <f>VLOOKUP(A39,HOP!A:U,21,0)</f>
        <v>直连</v>
      </c>
    </row>
    <row r="40" s="4" customFormat="1" spans="1:9">
      <c r="A40" s="5">
        <v>18075205366</v>
      </c>
      <c r="B40" s="6">
        <v>44720</v>
      </c>
      <c r="C40" s="6">
        <v>44721</v>
      </c>
      <c r="D40" s="4">
        <v>76</v>
      </c>
      <c r="E40" s="4" t="str">
        <f>VLOOKUP(A40,HOP!A:L,12,0)</f>
        <v>76.00</v>
      </c>
      <c r="F40" s="4" t="str">
        <f>VLOOKUP(A40,HOP!A:C,3,0)</f>
        <v>2581272</v>
      </c>
      <c r="G40" s="4">
        <f t="shared" si="2"/>
        <v>0</v>
      </c>
      <c r="H40" s="4" t="str">
        <f t="shared" si="3"/>
        <v>，2581272</v>
      </c>
      <c r="I40" s="4" t="str">
        <f>VLOOKUP(A40,HOP!A:U,21,0)</f>
        <v>直连</v>
      </c>
    </row>
    <row r="41" s="4" customFormat="1" spans="1:9">
      <c r="A41" s="5">
        <v>18075295557</v>
      </c>
      <c r="B41" s="6">
        <v>44720</v>
      </c>
      <c r="C41" s="6">
        <v>44721</v>
      </c>
      <c r="D41" s="4">
        <v>107</v>
      </c>
      <c r="E41" s="4" t="str">
        <f>VLOOKUP(A41,HOP!A:L,12,0)</f>
        <v>107.00</v>
      </c>
      <c r="F41" s="4" t="str">
        <f>VLOOKUP(A41,HOP!A:C,3,0)</f>
        <v>2581275</v>
      </c>
      <c r="G41" s="4">
        <f t="shared" si="2"/>
        <v>0</v>
      </c>
      <c r="H41" s="4" t="str">
        <f t="shared" si="3"/>
        <v>，2581275</v>
      </c>
      <c r="I41" s="4" t="str">
        <f>VLOOKUP(A41,HOP!A:U,21,0)</f>
        <v>直连</v>
      </c>
    </row>
    <row r="42" s="4" customFormat="1" hidden="1" spans="1:9">
      <c r="A42" s="5">
        <v>18075395175</v>
      </c>
      <c r="B42" s="6">
        <v>44720</v>
      </c>
      <c r="C42" s="6">
        <v>44721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spans="1:9">
      <c r="A43" s="5">
        <v>18075541806</v>
      </c>
      <c r="B43" s="6">
        <v>44720</v>
      </c>
      <c r="C43" s="6">
        <v>44721</v>
      </c>
      <c r="D43" s="4">
        <v>86</v>
      </c>
      <c r="E43" s="4" t="str">
        <f>VLOOKUP(A43,HOP!A:L,12,0)</f>
        <v>86.00</v>
      </c>
      <c r="F43" s="4" t="str">
        <f>VLOOKUP(A43,HOP!A:C,3,0)</f>
        <v>2581311</v>
      </c>
      <c r="G43" s="4">
        <f t="shared" si="2"/>
        <v>0</v>
      </c>
      <c r="H43" s="4" t="str">
        <f t="shared" si="3"/>
        <v>，2581311</v>
      </c>
      <c r="I43" s="4" t="str">
        <f>VLOOKUP(A43,HOP!A:U,21,0)</f>
        <v>直连</v>
      </c>
    </row>
    <row r="44" s="4" customFormat="1" spans="1:9">
      <c r="A44" s="5">
        <v>18075590185</v>
      </c>
      <c r="B44" s="6">
        <v>44720</v>
      </c>
      <c r="C44" s="6">
        <v>44721</v>
      </c>
      <c r="D44" s="4">
        <v>124</v>
      </c>
      <c r="E44" s="4" t="str">
        <f>VLOOKUP(A44,HOP!A:L,12,0)</f>
        <v>124.00</v>
      </c>
      <c r="F44" s="4" t="str">
        <f>VLOOKUP(A44,HOP!A:C,3,0)</f>
        <v>2581319</v>
      </c>
      <c r="G44" s="4">
        <f t="shared" si="2"/>
        <v>0</v>
      </c>
      <c r="H44" s="4" t="str">
        <f t="shared" si="3"/>
        <v>，2581319</v>
      </c>
      <c r="I44" s="4" t="str">
        <f>VLOOKUP(A44,HOP!A:U,21,0)</f>
        <v>直连</v>
      </c>
    </row>
    <row r="45" s="4" customFormat="1" hidden="1" spans="1:9">
      <c r="A45" s="5">
        <v>18075658232</v>
      </c>
      <c r="B45" s="6">
        <v>44720</v>
      </c>
      <c r="C45" s="6">
        <v>44721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18075676683</v>
      </c>
      <c r="B46" s="6">
        <v>44720</v>
      </c>
      <c r="C46" s="6">
        <v>44721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spans="1:9">
      <c r="A47" s="5">
        <v>18075705059</v>
      </c>
      <c r="B47" s="6">
        <v>44720</v>
      </c>
      <c r="C47" s="6">
        <v>44721</v>
      </c>
      <c r="D47" s="4">
        <v>84</v>
      </c>
      <c r="E47" s="4" t="str">
        <f>VLOOKUP(A47,HOP!A:L,12,0)</f>
        <v>84.00</v>
      </c>
      <c r="F47" s="4" t="str">
        <f>VLOOKUP(A47,HOP!A:C,3,0)</f>
        <v>2581345</v>
      </c>
      <c r="G47" s="4">
        <f t="shared" si="2"/>
        <v>0</v>
      </c>
      <c r="H47" s="4" t="str">
        <f t="shared" si="3"/>
        <v>，2581345</v>
      </c>
      <c r="I47" s="4" t="str">
        <f>VLOOKUP(A47,HOP!A:U,21,0)</f>
        <v>直连</v>
      </c>
    </row>
    <row r="48" s="4" customFormat="1" spans="1:9">
      <c r="A48" s="5">
        <v>18075720131</v>
      </c>
      <c r="B48" s="6">
        <v>44720</v>
      </c>
      <c r="C48" s="6">
        <v>44721</v>
      </c>
      <c r="D48" s="4">
        <v>91</v>
      </c>
      <c r="E48" s="4" t="str">
        <f>VLOOKUP(A48,HOP!A:L,12,0)</f>
        <v>91.00</v>
      </c>
      <c r="F48" s="4" t="str">
        <f>VLOOKUP(A48,HOP!A:C,3,0)</f>
        <v>2581352</v>
      </c>
      <c r="G48" s="4">
        <f t="shared" si="2"/>
        <v>0</v>
      </c>
      <c r="H48" s="4" t="str">
        <f t="shared" si="3"/>
        <v>，2581352</v>
      </c>
      <c r="I48" s="4" t="str">
        <f>VLOOKUP(A48,HOP!A:U,21,0)</f>
        <v>直连</v>
      </c>
    </row>
    <row r="49" s="4" customFormat="1" spans="1:9">
      <c r="A49" s="5">
        <v>18075834377</v>
      </c>
      <c r="B49" s="6">
        <v>44720</v>
      </c>
      <c r="C49" s="6">
        <v>44721</v>
      </c>
      <c r="D49" s="4">
        <v>182</v>
      </c>
      <c r="E49" s="4" t="str">
        <f>VLOOKUP(A49,HOP!A:L,12,0)</f>
        <v>182.00</v>
      </c>
      <c r="F49" s="4" t="str">
        <f>VLOOKUP(A49,HOP!A:C,3,0)</f>
        <v>2581373</v>
      </c>
      <c r="G49" s="4">
        <f t="shared" si="2"/>
        <v>0</v>
      </c>
      <c r="H49" s="4" t="str">
        <f t="shared" si="3"/>
        <v>，2581373</v>
      </c>
      <c r="I49" s="4" t="str">
        <f>VLOOKUP(A49,HOP!A:U,21,0)</f>
        <v>直连</v>
      </c>
    </row>
    <row r="50" s="4" customFormat="1" spans="1:9">
      <c r="A50" s="5">
        <v>18075856401</v>
      </c>
      <c r="B50" s="6">
        <v>44720</v>
      </c>
      <c r="C50" s="6">
        <v>44721</v>
      </c>
      <c r="D50" s="4">
        <v>172</v>
      </c>
      <c r="E50" s="4" t="str">
        <f>VLOOKUP(A50,HOP!A:L,12,0)</f>
        <v>172.00</v>
      </c>
      <c r="F50" s="4" t="str">
        <f>VLOOKUP(A50,HOP!A:C,3,0)</f>
        <v>2581382</v>
      </c>
      <c r="G50" s="4">
        <f t="shared" si="2"/>
        <v>0</v>
      </c>
      <c r="H50" s="4" t="str">
        <f t="shared" si="3"/>
        <v>，2581382</v>
      </c>
      <c r="I50" s="4" t="str">
        <f>VLOOKUP(A50,HOP!A:U,21,0)</f>
        <v>直连</v>
      </c>
    </row>
    <row r="51" s="4" customFormat="1" hidden="1" spans="1:9">
      <c r="A51" s="5">
        <v>18075893917</v>
      </c>
      <c r="B51" s="6">
        <v>44720</v>
      </c>
      <c r="C51" s="6">
        <v>44721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spans="1:9">
      <c r="A52" s="5">
        <v>18075945032</v>
      </c>
      <c r="B52" s="6">
        <v>44720</v>
      </c>
      <c r="C52" s="6">
        <v>44721</v>
      </c>
      <c r="D52" s="4">
        <v>181</v>
      </c>
      <c r="E52" s="4" t="str">
        <f>VLOOKUP(A52,HOP!A:L,12,0)</f>
        <v>181.00</v>
      </c>
      <c r="F52" s="4" t="str">
        <f>VLOOKUP(A52,HOP!A:C,3,0)</f>
        <v>2581406</v>
      </c>
      <c r="G52" s="4">
        <f t="shared" si="2"/>
        <v>0</v>
      </c>
      <c r="H52" s="4" t="str">
        <f t="shared" si="3"/>
        <v>，2581406</v>
      </c>
      <c r="I52" s="4" t="str">
        <f>VLOOKUP(A52,HOP!A:U,21,0)</f>
        <v>直连</v>
      </c>
    </row>
    <row r="53" s="4" customFormat="1" spans="1:9">
      <c r="A53" s="5">
        <v>18075962234</v>
      </c>
      <c r="B53" s="6">
        <v>44720</v>
      </c>
      <c r="C53" s="6">
        <v>44721</v>
      </c>
      <c r="D53" s="4">
        <v>149</v>
      </c>
      <c r="E53" s="4" t="str">
        <f>VLOOKUP(A53,HOP!A:L,12,0)</f>
        <v>149.00</v>
      </c>
      <c r="F53" s="4" t="str">
        <f>VLOOKUP(A53,HOP!A:C,3,0)</f>
        <v>2581415</v>
      </c>
      <c r="G53" s="4">
        <f t="shared" si="2"/>
        <v>0</v>
      </c>
      <c r="H53" s="4" t="str">
        <f t="shared" si="3"/>
        <v>，2581415</v>
      </c>
      <c r="I53" s="4" t="str">
        <f>VLOOKUP(A53,HOP!A:U,21,0)</f>
        <v>直连</v>
      </c>
    </row>
    <row r="54" s="4" customFormat="1" spans="1:9">
      <c r="A54" s="5">
        <v>18075996667</v>
      </c>
      <c r="B54" s="6">
        <v>44720</v>
      </c>
      <c r="C54" s="6">
        <v>44721</v>
      </c>
      <c r="D54" s="4">
        <v>88</v>
      </c>
      <c r="E54" s="4" t="str">
        <f>VLOOKUP(A54,HOP!A:L,12,0)</f>
        <v>88.00</v>
      </c>
      <c r="F54" s="4" t="str">
        <f>VLOOKUP(A54,HOP!A:C,3,0)</f>
        <v>2581424</v>
      </c>
      <c r="G54" s="4">
        <f t="shared" si="2"/>
        <v>0</v>
      </c>
      <c r="H54" s="4" t="str">
        <f t="shared" si="3"/>
        <v>，2581424</v>
      </c>
      <c r="I54" s="4" t="str">
        <f>VLOOKUP(A54,HOP!A:U,21,0)</f>
        <v>直连</v>
      </c>
    </row>
    <row r="55" s="4" customFormat="1" spans="1:9">
      <c r="A55" s="5">
        <v>18076406196</v>
      </c>
      <c r="B55" s="6">
        <v>44720</v>
      </c>
      <c r="C55" s="6">
        <v>44721</v>
      </c>
      <c r="D55" s="4">
        <v>133</v>
      </c>
      <c r="E55" s="4" t="str">
        <f>VLOOKUP(A55,HOP!A:L,12,0)</f>
        <v>133.00</v>
      </c>
      <c r="F55" s="4" t="str">
        <f>VLOOKUP(A55,HOP!A:C,3,0)</f>
        <v>2581531</v>
      </c>
      <c r="G55" s="4">
        <f t="shared" si="2"/>
        <v>0</v>
      </c>
      <c r="H55" s="4" t="str">
        <f t="shared" si="3"/>
        <v>，2581531</v>
      </c>
      <c r="I55" s="4" t="str">
        <f>VLOOKUP(A55,HOP!A:U,21,0)</f>
        <v>直连</v>
      </c>
    </row>
    <row r="56" s="4" customFormat="1" hidden="1" spans="1:9">
      <c r="A56" s="5">
        <v>18076489417</v>
      </c>
      <c r="B56" s="6">
        <v>44720</v>
      </c>
      <c r="C56" s="6">
        <v>44721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spans="1:9">
      <c r="A57" s="5">
        <v>18076722949</v>
      </c>
      <c r="B57" s="6">
        <v>44720</v>
      </c>
      <c r="C57" s="6">
        <v>44721</v>
      </c>
      <c r="D57" s="4">
        <v>161</v>
      </c>
      <c r="E57" s="4" t="str">
        <f>VLOOKUP(A57,HOP!A:L,12,0)</f>
        <v>161.00</v>
      </c>
      <c r="F57" s="4" t="str">
        <f>VLOOKUP(A57,HOP!A:C,3,0)</f>
        <v>2581651</v>
      </c>
      <c r="G57" s="4">
        <f t="shared" si="2"/>
        <v>0</v>
      </c>
      <c r="H57" s="4" t="str">
        <f t="shared" si="3"/>
        <v>，2581651</v>
      </c>
      <c r="I57" s="4" t="str">
        <f>VLOOKUP(A57,HOP!A:U,21,0)</f>
        <v>直连</v>
      </c>
    </row>
    <row r="58" s="4" customFormat="1" spans="1:9">
      <c r="A58" s="5">
        <v>18077046438</v>
      </c>
      <c r="B58" s="6">
        <v>44720</v>
      </c>
      <c r="C58" s="6">
        <v>44721</v>
      </c>
      <c r="D58" s="4">
        <v>280</v>
      </c>
      <c r="E58" s="4" t="str">
        <f>VLOOKUP(A58,HOP!A:L,12,0)</f>
        <v>280.00</v>
      </c>
      <c r="F58" s="4" t="str">
        <f>VLOOKUP(A58,HOP!A:C,3,0)</f>
        <v>2581806</v>
      </c>
      <c r="G58" s="4">
        <f t="shared" si="2"/>
        <v>0</v>
      </c>
      <c r="H58" s="4" t="str">
        <f t="shared" si="3"/>
        <v>，2581806</v>
      </c>
      <c r="I58" s="4" t="str">
        <f>VLOOKUP(A58,HOP!A:U,21,0)</f>
        <v>直连</v>
      </c>
    </row>
    <row r="60" spans="4:4">
      <c r="D60" s="4">
        <f>SUM(D2:D59)</f>
        <v>8130</v>
      </c>
    </row>
    <row r="61" spans="4:4">
      <c r="D61" s="4" t="s">
        <v>260</v>
      </c>
    </row>
    <row r="64" spans="1:1">
      <c r="A64" s="4" t="s">
        <v>261</v>
      </c>
    </row>
    <row r="65" spans="1:1">
      <c r="A65" s="4" t="s">
        <v>262</v>
      </c>
    </row>
  </sheetData>
  <autoFilter ref="A1:XFD61">
    <filterColumn colId="3">
      <filters blank="1">
        <filter val="91"/>
        <filter val="151"/>
        <filter val="93"/>
        <filter val="94"/>
        <filter val="95"/>
        <filter val="155"/>
        <filter val="156"/>
        <filter val="117"/>
        <filter val="98"/>
        <filter val="318"/>
        <filter val="8130 CNY"/>
        <filter val="121"/>
        <filter val="161"/>
        <filter val="162"/>
        <filter val="124"/>
        <filter val="127"/>
        <filter val="8130"/>
        <filter val="172"/>
        <filter val="133"/>
        <filter val="575"/>
        <filter val="76"/>
        <filter val="136"/>
        <filter val="237"/>
        <filter val="239"/>
        <filter val="140"/>
        <filter val="240"/>
        <filter val="280"/>
        <filter val="181"/>
        <filter val="142"/>
        <filter val="182"/>
        <filter val="83"/>
        <filter val="203"/>
        <filter val="743"/>
        <filter val="84"/>
        <filter val="86"/>
        <filter val="306"/>
        <filter val="107"/>
        <filter val="88"/>
        <filter val="108"/>
        <filter val="148"/>
        <filter val="109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263</v>
      </c>
      <c r="B1" s="2" t="s">
        <v>264</v>
      </c>
      <c r="C1" s="2" t="s">
        <v>265</v>
      </c>
      <c r="D1" s="2" t="s">
        <v>266</v>
      </c>
      <c r="E1" s="2" t="s">
        <v>13</v>
      </c>
      <c r="F1" s="2" t="s">
        <v>5</v>
      </c>
      <c r="G1" s="2" t="s">
        <v>6</v>
      </c>
      <c r="H1" s="2" t="s">
        <v>267</v>
      </c>
      <c r="I1" s="2" t="s">
        <v>268</v>
      </c>
      <c r="J1" s="2" t="s">
        <v>269</v>
      </c>
      <c r="K1" s="2" t="s">
        <v>270</v>
      </c>
      <c r="L1" s="2" t="s">
        <v>271</v>
      </c>
      <c r="M1" s="2" t="s">
        <v>272</v>
      </c>
      <c r="N1" s="2" t="s">
        <v>273</v>
      </c>
      <c r="O1" s="2" t="s">
        <v>274</v>
      </c>
      <c r="P1" s="2" t="s">
        <v>275</v>
      </c>
      <c r="Q1" s="2" t="s">
        <v>276</v>
      </c>
      <c r="R1" s="2" t="s">
        <v>277</v>
      </c>
      <c r="S1" s="2" t="s">
        <v>278</v>
      </c>
      <c r="T1" s="2" t="s">
        <v>279</v>
      </c>
      <c r="U1" s="2" t="s">
        <v>280</v>
      </c>
    </row>
    <row r="2" s="1" customFormat="1" spans="1:21">
      <c r="A2" s="3">
        <v>18077046438</v>
      </c>
      <c r="B2" s="1" t="s">
        <v>281</v>
      </c>
      <c r="C2" s="1" t="s">
        <v>282</v>
      </c>
      <c r="D2" s="1" t="s">
        <v>283</v>
      </c>
      <c r="E2" s="1" t="s">
        <v>284</v>
      </c>
      <c r="F2" s="1" t="s">
        <v>285</v>
      </c>
      <c r="G2" s="1" t="s">
        <v>281</v>
      </c>
      <c r="H2" s="1" t="s">
        <v>286</v>
      </c>
      <c r="I2" s="1" t="s">
        <v>287</v>
      </c>
      <c r="J2" s="1" t="s">
        <v>288</v>
      </c>
      <c r="K2" s="1" t="s">
        <v>287</v>
      </c>
      <c r="L2" s="1" t="s">
        <v>287</v>
      </c>
      <c r="M2" s="1" t="s">
        <v>289</v>
      </c>
      <c r="N2" s="1" t="s">
        <v>289</v>
      </c>
      <c r="O2" s="1" t="s">
        <v>290</v>
      </c>
      <c r="P2" s="1" t="s">
        <v>291</v>
      </c>
      <c r="Q2" s="1" t="s">
        <v>292</v>
      </c>
      <c r="R2" s="1" t="s">
        <v>293</v>
      </c>
      <c r="S2" s="1" t="s">
        <v>294</v>
      </c>
      <c r="T2" s="1" t="s">
        <v>295</v>
      </c>
      <c r="U2" s="1" t="s">
        <v>296</v>
      </c>
    </row>
    <row r="3" s="1" customFormat="1" spans="1:21">
      <c r="A3" s="3">
        <v>18076722949</v>
      </c>
      <c r="B3" s="1" t="s">
        <v>285</v>
      </c>
      <c r="C3" s="1" t="s">
        <v>297</v>
      </c>
      <c r="D3" s="1" t="s">
        <v>298</v>
      </c>
      <c r="E3" s="1" t="s">
        <v>252</v>
      </c>
      <c r="F3" s="1" t="s">
        <v>285</v>
      </c>
      <c r="G3" s="1" t="s">
        <v>281</v>
      </c>
      <c r="H3" s="1" t="s">
        <v>286</v>
      </c>
      <c r="I3" s="1" t="s">
        <v>299</v>
      </c>
      <c r="J3" s="1" t="s">
        <v>288</v>
      </c>
      <c r="K3" s="1" t="s">
        <v>299</v>
      </c>
      <c r="L3" s="1" t="s">
        <v>299</v>
      </c>
      <c r="M3" s="1" t="s">
        <v>289</v>
      </c>
      <c r="N3" s="1" t="s">
        <v>289</v>
      </c>
      <c r="O3" s="1" t="s">
        <v>290</v>
      </c>
      <c r="P3" s="1" t="s">
        <v>291</v>
      </c>
      <c r="Q3" s="1" t="s">
        <v>292</v>
      </c>
      <c r="R3" s="1" t="s">
        <v>300</v>
      </c>
      <c r="S3" s="1" t="s">
        <v>294</v>
      </c>
      <c r="T3" s="1" t="s">
        <v>295</v>
      </c>
      <c r="U3" s="1" t="s">
        <v>296</v>
      </c>
    </row>
    <row r="4" s="1" customFormat="1" spans="1:21">
      <c r="A4" s="3">
        <v>18076406196</v>
      </c>
      <c r="B4" s="1" t="s">
        <v>285</v>
      </c>
      <c r="C4" s="1" t="s">
        <v>301</v>
      </c>
      <c r="D4" s="1" t="s">
        <v>302</v>
      </c>
      <c r="E4" s="1" t="s">
        <v>244</v>
      </c>
      <c r="F4" s="1" t="s">
        <v>285</v>
      </c>
      <c r="G4" s="1" t="s">
        <v>281</v>
      </c>
      <c r="H4" s="1" t="s">
        <v>286</v>
      </c>
      <c r="I4" s="1" t="s">
        <v>303</v>
      </c>
      <c r="J4" s="1" t="s">
        <v>288</v>
      </c>
      <c r="K4" s="1" t="s">
        <v>303</v>
      </c>
      <c r="L4" s="1" t="s">
        <v>303</v>
      </c>
      <c r="M4" s="1" t="s">
        <v>289</v>
      </c>
      <c r="N4" s="1" t="s">
        <v>289</v>
      </c>
      <c r="O4" s="1" t="s">
        <v>290</v>
      </c>
      <c r="P4" s="1" t="s">
        <v>291</v>
      </c>
      <c r="Q4" s="1" t="s">
        <v>292</v>
      </c>
      <c r="R4" s="1" t="s">
        <v>304</v>
      </c>
      <c r="S4" s="1" t="s">
        <v>294</v>
      </c>
      <c r="T4" s="1" t="s">
        <v>295</v>
      </c>
      <c r="U4" s="1" t="s">
        <v>296</v>
      </c>
    </row>
    <row r="5" s="1" customFormat="1" spans="1:21">
      <c r="A5" s="3">
        <v>18075996667</v>
      </c>
      <c r="B5" s="1" t="s">
        <v>285</v>
      </c>
      <c r="C5" s="1" t="s">
        <v>305</v>
      </c>
      <c r="D5" s="1" t="s">
        <v>306</v>
      </c>
      <c r="E5" s="1" t="s">
        <v>241</v>
      </c>
      <c r="F5" s="1" t="s">
        <v>285</v>
      </c>
      <c r="G5" s="1" t="s">
        <v>281</v>
      </c>
      <c r="H5" s="1" t="s">
        <v>286</v>
      </c>
      <c r="I5" s="1" t="s">
        <v>307</v>
      </c>
      <c r="J5" s="1" t="s">
        <v>288</v>
      </c>
      <c r="K5" s="1" t="s">
        <v>307</v>
      </c>
      <c r="L5" s="1" t="s">
        <v>307</v>
      </c>
      <c r="M5" s="1" t="s">
        <v>289</v>
      </c>
      <c r="N5" s="1" t="s">
        <v>289</v>
      </c>
      <c r="O5" s="1" t="s">
        <v>290</v>
      </c>
      <c r="P5" s="1" t="s">
        <v>291</v>
      </c>
      <c r="Q5" s="1" t="s">
        <v>292</v>
      </c>
      <c r="R5" s="1" t="s">
        <v>308</v>
      </c>
      <c r="S5" s="1" t="s">
        <v>294</v>
      </c>
      <c r="T5" s="1" t="s">
        <v>295</v>
      </c>
      <c r="U5" s="1" t="s">
        <v>296</v>
      </c>
    </row>
    <row r="6" s="1" customFormat="1" spans="1:21">
      <c r="A6" s="3">
        <v>18075962234</v>
      </c>
      <c r="B6" s="1" t="s">
        <v>285</v>
      </c>
      <c r="C6" s="1" t="s">
        <v>309</v>
      </c>
      <c r="D6" s="1" t="s">
        <v>310</v>
      </c>
      <c r="E6" s="1" t="s">
        <v>237</v>
      </c>
      <c r="F6" s="1" t="s">
        <v>285</v>
      </c>
      <c r="G6" s="1" t="s">
        <v>281</v>
      </c>
      <c r="H6" s="1" t="s">
        <v>286</v>
      </c>
      <c r="I6" s="1" t="s">
        <v>311</v>
      </c>
      <c r="J6" s="1" t="s">
        <v>288</v>
      </c>
      <c r="K6" s="1" t="s">
        <v>311</v>
      </c>
      <c r="L6" s="1" t="s">
        <v>311</v>
      </c>
      <c r="M6" s="1" t="s">
        <v>289</v>
      </c>
      <c r="N6" s="1" t="s">
        <v>289</v>
      </c>
      <c r="O6" s="1" t="s">
        <v>290</v>
      </c>
      <c r="P6" s="1" t="s">
        <v>291</v>
      </c>
      <c r="Q6" s="1" t="s">
        <v>292</v>
      </c>
      <c r="R6" s="1" t="s">
        <v>312</v>
      </c>
      <c r="S6" s="1" t="s">
        <v>294</v>
      </c>
      <c r="T6" s="1" t="s">
        <v>295</v>
      </c>
      <c r="U6" s="1" t="s">
        <v>296</v>
      </c>
    </row>
    <row r="7" s="1" customFormat="1" spans="1:21">
      <c r="A7" s="3">
        <v>18075945032</v>
      </c>
      <c r="B7" s="1" t="s">
        <v>285</v>
      </c>
      <c r="C7" s="1" t="s">
        <v>313</v>
      </c>
      <c r="D7" s="1" t="s">
        <v>314</v>
      </c>
      <c r="E7" s="1" t="s">
        <v>232</v>
      </c>
      <c r="F7" s="1" t="s">
        <v>285</v>
      </c>
      <c r="G7" s="1" t="s">
        <v>281</v>
      </c>
      <c r="H7" s="1" t="s">
        <v>286</v>
      </c>
      <c r="I7" s="1" t="s">
        <v>315</v>
      </c>
      <c r="J7" s="1" t="s">
        <v>288</v>
      </c>
      <c r="K7" s="1" t="s">
        <v>315</v>
      </c>
      <c r="L7" s="1" t="s">
        <v>315</v>
      </c>
      <c r="M7" s="1" t="s">
        <v>289</v>
      </c>
      <c r="N7" s="1" t="s">
        <v>289</v>
      </c>
      <c r="O7" s="1" t="s">
        <v>290</v>
      </c>
      <c r="P7" s="1" t="s">
        <v>291</v>
      </c>
      <c r="Q7" s="1" t="s">
        <v>292</v>
      </c>
      <c r="R7" s="1" t="s">
        <v>316</v>
      </c>
      <c r="S7" s="1" t="s">
        <v>294</v>
      </c>
      <c r="T7" s="1" t="s">
        <v>295</v>
      </c>
      <c r="U7" s="1" t="s">
        <v>296</v>
      </c>
    </row>
    <row r="8" s="1" customFormat="1" spans="1:21">
      <c r="A8" s="3">
        <v>18075856401</v>
      </c>
      <c r="B8" s="1" t="s">
        <v>285</v>
      </c>
      <c r="C8" s="1" t="s">
        <v>317</v>
      </c>
      <c r="D8" s="1" t="s">
        <v>318</v>
      </c>
      <c r="E8" s="1" t="s">
        <v>224</v>
      </c>
      <c r="F8" s="1" t="s">
        <v>285</v>
      </c>
      <c r="G8" s="1" t="s">
        <v>281</v>
      </c>
      <c r="H8" s="1" t="s">
        <v>286</v>
      </c>
      <c r="I8" s="1" t="s">
        <v>319</v>
      </c>
      <c r="J8" s="1" t="s">
        <v>288</v>
      </c>
      <c r="K8" s="1" t="s">
        <v>319</v>
      </c>
      <c r="L8" s="1" t="s">
        <v>319</v>
      </c>
      <c r="M8" s="1" t="s">
        <v>289</v>
      </c>
      <c r="N8" s="1" t="s">
        <v>289</v>
      </c>
      <c r="O8" s="1" t="s">
        <v>290</v>
      </c>
      <c r="P8" s="1" t="s">
        <v>291</v>
      </c>
      <c r="Q8" s="1" t="s">
        <v>292</v>
      </c>
      <c r="R8" s="1" t="s">
        <v>320</v>
      </c>
      <c r="S8" s="1" t="s">
        <v>294</v>
      </c>
      <c r="T8" s="1" t="s">
        <v>295</v>
      </c>
      <c r="U8" s="1" t="s">
        <v>296</v>
      </c>
    </row>
    <row r="9" s="1" customFormat="1" spans="1:21">
      <c r="A9" s="3">
        <v>18075834377</v>
      </c>
      <c r="B9" s="1" t="s">
        <v>285</v>
      </c>
      <c r="C9" s="1" t="s">
        <v>321</v>
      </c>
      <c r="D9" s="1" t="s">
        <v>322</v>
      </c>
      <c r="E9" s="1" t="s">
        <v>131</v>
      </c>
      <c r="F9" s="1" t="s">
        <v>285</v>
      </c>
      <c r="G9" s="1" t="s">
        <v>281</v>
      </c>
      <c r="H9" s="1" t="s">
        <v>286</v>
      </c>
      <c r="I9" s="1" t="s">
        <v>323</v>
      </c>
      <c r="J9" s="1" t="s">
        <v>288</v>
      </c>
      <c r="K9" s="1" t="s">
        <v>323</v>
      </c>
      <c r="L9" s="1" t="s">
        <v>323</v>
      </c>
      <c r="M9" s="1" t="s">
        <v>289</v>
      </c>
      <c r="N9" s="1" t="s">
        <v>289</v>
      </c>
      <c r="O9" s="1" t="s">
        <v>290</v>
      </c>
      <c r="P9" s="1" t="s">
        <v>291</v>
      </c>
      <c r="Q9" s="1" t="s">
        <v>292</v>
      </c>
      <c r="R9" s="1" t="s">
        <v>324</v>
      </c>
      <c r="S9" s="1" t="s">
        <v>294</v>
      </c>
      <c r="T9" s="1" t="s">
        <v>295</v>
      </c>
      <c r="U9" s="1" t="s">
        <v>296</v>
      </c>
    </row>
    <row r="10" s="1" customFormat="1" spans="1:21">
      <c r="A10" s="3">
        <v>18075720131</v>
      </c>
      <c r="B10" s="1" t="s">
        <v>285</v>
      </c>
      <c r="C10" s="1" t="s">
        <v>325</v>
      </c>
      <c r="D10" s="1" t="s">
        <v>326</v>
      </c>
      <c r="E10" s="1" t="s">
        <v>219</v>
      </c>
      <c r="F10" s="1" t="s">
        <v>285</v>
      </c>
      <c r="G10" s="1" t="s">
        <v>281</v>
      </c>
      <c r="H10" s="1" t="s">
        <v>286</v>
      </c>
      <c r="I10" s="1" t="s">
        <v>327</v>
      </c>
      <c r="J10" s="1" t="s">
        <v>288</v>
      </c>
      <c r="K10" s="1" t="s">
        <v>327</v>
      </c>
      <c r="L10" s="1" t="s">
        <v>327</v>
      </c>
      <c r="M10" s="1" t="s">
        <v>289</v>
      </c>
      <c r="N10" s="1" t="s">
        <v>289</v>
      </c>
      <c r="O10" s="1" t="s">
        <v>290</v>
      </c>
      <c r="P10" s="1" t="s">
        <v>291</v>
      </c>
      <c r="Q10" s="1" t="s">
        <v>292</v>
      </c>
      <c r="R10" s="1" t="s">
        <v>328</v>
      </c>
      <c r="S10" s="1" t="s">
        <v>294</v>
      </c>
      <c r="T10" s="1" t="s">
        <v>295</v>
      </c>
      <c r="U10" s="1" t="s">
        <v>296</v>
      </c>
    </row>
    <row r="11" s="1" customFormat="1" spans="1:21">
      <c r="A11" s="3">
        <v>18075705059</v>
      </c>
      <c r="B11" s="1" t="s">
        <v>285</v>
      </c>
      <c r="C11" s="1" t="s">
        <v>329</v>
      </c>
      <c r="D11" s="1" t="s">
        <v>330</v>
      </c>
      <c r="E11" s="1" t="s">
        <v>215</v>
      </c>
      <c r="F11" s="1" t="s">
        <v>285</v>
      </c>
      <c r="G11" s="1" t="s">
        <v>281</v>
      </c>
      <c r="H11" s="1" t="s">
        <v>286</v>
      </c>
      <c r="I11" s="1" t="s">
        <v>331</v>
      </c>
      <c r="J11" s="1" t="s">
        <v>288</v>
      </c>
      <c r="K11" s="1" t="s">
        <v>331</v>
      </c>
      <c r="L11" s="1" t="s">
        <v>331</v>
      </c>
      <c r="M11" s="1" t="s">
        <v>289</v>
      </c>
      <c r="N11" s="1" t="s">
        <v>289</v>
      </c>
      <c r="O11" s="1" t="s">
        <v>290</v>
      </c>
      <c r="P11" s="1" t="s">
        <v>291</v>
      </c>
      <c r="Q11" s="1" t="s">
        <v>292</v>
      </c>
      <c r="R11" s="1" t="s">
        <v>332</v>
      </c>
      <c r="S11" s="1" t="s">
        <v>294</v>
      </c>
      <c r="T11" s="1" t="s">
        <v>295</v>
      </c>
      <c r="U11" s="1" t="s">
        <v>296</v>
      </c>
    </row>
    <row r="12" s="1" customFormat="1" spans="1:21">
      <c r="A12" s="3">
        <v>18075590185</v>
      </c>
      <c r="B12" s="1" t="s">
        <v>285</v>
      </c>
      <c r="C12" s="1" t="s">
        <v>333</v>
      </c>
      <c r="D12" s="1" t="s">
        <v>334</v>
      </c>
      <c r="E12" s="1" t="s">
        <v>204</v>
      </c>
      <c r="F12" s="1" t="s">
        <v>285</v>
      </c>
      <c r="G12" s="1" t="s">
        <v>281</v>
      </c>
      <c r="H12" s="1" t="s">
        <v>286</v>
      </c>
      <c r="I12" s="1" t="s">
        <v>335</v>
      </c>
      <c r="J12" s="1" t="s">
        <v>288</v>
      </c>
      <c r="K12" s="1" t="s">
        <v>335</v>
      </c>
      <c r="L12" s="1" t="s">
        <v>335</v>
      </c>
      <c r="M12" s="1" t="s">
        <v>289</v>
      </c>
      <c r="N12" s="1" t="s">
        <v>289</v>
      </c>
      <c r="O12" s="1" t="s">
        <v>290</v>
      </c>
      <c r="P12" s="1" t="s">
        <v>291</v>
      </c>
      <c r="Q12" s="1" t="s">
        <v>292</v>
      </c>
      <c r="R12" s="1" t="s">
        <v>336</v>
      </c>
      <c r="S12" s="1" t="s">
        <v>294</v>
      </c>
      <c r="T12" s="1" t="s">
        <v>295</v>
      </c>
      <c r="U12" s="1" t="s">
        <v>296</v>
      </c>
    </row>
    <row r="13" s="1" customFormat="1" spans="1:21">
      <c r="A13" s="3">
        <v>18075541806</v>
      </c>
      <c r="B13" s="1" t="s">
        <v>285</v>
      </c>
      <c r="C13" s="1" t="s">
        <v>337</v>
      </c>
      <c r="D13" s="1" t="s">
        <v>338</v>
      </c>
      <c r="E13" s="1" t="s">
        <v>339</v>
      </c>
      <c r="F13" s="1" t="s">
        <v>285</v>
      </c>
      <c r="G13" s="1" t="s">
        <v>281</v>
      </c>
      <c r="H13" s="1" t="s">
        <v>286</v>
      </c>
      <c r="I13" s="1" t="s">
        <v>340</v>
      </c>
      <c r="J13" s="1" t="s">
        <v>288</v>
      </c>
      <c r="K13" s="1" t="s">
        <v>340</v>
      </c>
      <c r="L13" s="1" t="s">
        <v>340</v>
      </c>
      <c r="M13" s="1" t="s">
        <v>289</v>
      </c>
      <c r="N13" s="1" t="s">
        <v>289</v>
      </c>
      <c r="O13" s="1" t="s">
        <v>290</v>
      </c>
      <c r="P13" s="1" t="s">
        <v>291</v>
      </c>
      <c r="Q13" s="1" t="s">
        <v>292</v>
      </c>
      <c r="R13" s="1" t="s">
        <v>341</v>
      </c>
      <c r="S13" s="1" t="s">
        <v>294</v>
      </c>
      <c r="T13" s="1" t="s">
        <v>295</v>
      </c>
      <c r="U13" s="1" t="s">
        <v>296</v>
      </c>
    </row>
    <row r="14" s="1" customFormat="1" spans="1:21">
      <c r="A14" s="3">
        <v>18075295557</v>
      </c>
      <c r="B14" s="1" t="s">
        <v>285</v>
      </c>
      <c r="C14" s="1" t="s">
        <v>342</v>
      </c>
      <c r="D14" s="1" t="s">
        <v>343</v>
      </c>
      <c r="E14" s="1" t="s">
        <v>194</v>
      </c>
      <c r="F14" s="1" t="s">
        <v>285</v>
      </c>
      <c r="G14" s="1" t="s">
        <v>281</v>
      </c>
      <c r="H14" s="1" t="s">
        <v>286</v>
      </c>
      <c r="I14" s="1" t="s">
        <v>344</v>
      </c>
      <c r="J14" s="1" t="s">
        <v>288</v>
      </c>
      <c r="K14" s="1" t="s">
        <v>344</v>
      </c>
      <c r="L14" s="1" t="s">
        <v>344</v>
      </c>
      <c r="M14" s="1" t="s">
        <v>289</v>
      </c>
      <c r="N14" s="1" t="s">
        <v>289</v>
      </c>
      <c r="O14" s="1" t="s">
        <v>290</v>
      </c>
      <c r="P14" s="1" t="s">
        <v>291</v>
      </c>
      <c r="Q14" s="1" t="s">
        <v>292</v>
      </c>
      <c r="R14" s="1" t="s">
        <v>345</v>
      </c>
      <c r="S14" s="1" t="s">
        <v>294</v>
      </c>
      <c r="T14" s="1" t="s">
        <v>295</v>
      </c>
      <c r="U14" s="1" t="s">
        <v>296</v>
      </c>
    </row>
    <row r="15" s="1" customFormat="1" spans="1:21">
      <c r="A15" s="3">
        <v>18075205366</v>
      </c>
      <c r="B15" s="1" t="s">
        <v>285</v>
      </c>
      <c r="C15" s="1" t="s">
        <v>346</v>
      </c>
      <c r="D15" s="1" t="s">
        <v>347</v>
      </c>
      <c r="E15" s="1" t="s">
        <v>191</v>
      </c>
      <c r="F15" s="1" t="s">
        <v>285</v>
      </c>
      <c r="G15" s="1" t="s">
        <v>281</v>
      </c>
      <c r="H15" s="1" t="s">
        <v>286</v>
      </c>
      <c r="I15" s="1" t="s">
        <v>348</v>
      </c>
      <c r="J15" s="1" t="s">
        <v>288</v>
      </c>
      <c r="K15" s="1" t="s">
        <v>348</v>
      </c>
      <c r="L15" s="1" t="s">
        <v>348</v>
      </c>
      <c r="M15" s="1" t="s">
        <v>289</v>
      </c>
      <c r="N15" s="1" t="s">
        <v>289</v>
      </c>
      <c r="O15" s="1" t="s">
        <v>290</v>
      </c>
      <c r="P15" s="1" t="s">
        <v>291</v>
      </c>
      <c r="Q15" s="1" t="s">
        <v>292</v>
      </c>
      <c r="R15" s="1" t="s">
        <v>349</v>
      </c>
      <c r="S15" s="1" t="s">
        <v>294</v>
      </c>
      <c r="T15" s="1" t="s">
        <v>295</v>
      </c>
      <c r="U15" s="1" t="s">
        <v>296</v>
      </c>
    </row>
    <row r="16" s="1" customFormat="1" spans="1:21">
      <c r="A16" s="3">
        <v>18075157295</v>
      </c>
      <c r="B16" s="1" t="s">
        <v>285</v>
      </c>
      <c r="C16" s="1" t="s">
        <v>350</v>
      </c>
      <c r="D16" s="1" t="s">
        <v>351</v>
      </c>
      <c r="E16" s="1" t="s">
        <v>186</v>
      </c>
      <c r="F16" s="1" t="s">
        <v>285</v>
      </c>
      <c r="G16" s="1" t="s">
        <v>281</v>
      </c>
      <c r="H16" s="1" t="s">
        <v>286</v>
      </c>
      <c r="I16" s="1" t="s">
        <v>352</v>
      </c>
      <c r="J16" s="1" t="s">
        <v>288</v>
      </c>
      <c r="K16" s="1" t="s">
        <v>352</v>
      </c>
      <c r="L16" s="1" t="s">
        <v>352</v>
      </c>
      <c r="M16" s="1" t="s">
        <v>289</v>
      </c>
      <c r="N16" s="1" t="s">
        <v>289</v>
      </c>
      <c r="O16" s="1" t="s">
        <v>290</v>
      </c>
      <c r="P16" s="1" t="s">
        <v>291</v>
      </c>
      <c r="Q16" s="1" t="s">
        <v>292</v>
      </c>
      <c r="R16" s="1" t="s">
        <v>353</v>
      </c>
      <c r="S16" s="1" t="s">
        <v>294</v>
      </c>
      <c r="T16" s="1" t="s">
        <v>295</v>
      </c>
      <c r="U16" s="1" t="s">
        <v>296</v>
      </c>
    </row>
    <row r="17" s="1" customFormat="1" spans="1:21">
      <c r="A17" s="3">
        <v>18075141709</v>
      </c>
      <c r="B17" s="1" t="s">
        <v>285</v>
      </c>
      <c r="C17" s="1" t="s">
        <v>354</v>
      </c>
      <c r="D17" s="1" t="s">
        <v>355</v>
      </c>
      <c r="E17" s="1" t="s">
        <v>182</v>
      </c>
      <c r="F17" s="1" t="s">
        <v>285</v>
      </c>
      <c r="G17" s="1" t="s">
        <v>281</v>
      </c>
      <c r="H17" s="1" t="s">
        <v>286</v>
      </c>
      <c r="I17" s="1" t="s">
        <v>356</v>
      </c>
      <c r="J17" s="1" t="s">
        <v>288</v>
      </c>
      <c r="K17" s="1" t="s">
        <v>356</v>
      </c>
      <c r="L17" s="1" t="s">
        <v>356</v>
      </c>
      <c r="M17" s="1" t="s">
        <v>289</v>
      </c>
      <c r="N17" s="1" t="s">
        <v>289</v>
      </c>
      <c r="O17" s="1" t="s">
        <v>290</v>
      </c>
      <c r="P17" s="1" t="s">
        <v>291</v>
      </c>
      <c r="Q17" s="1" t="s">
        <v>292</v>
      </c>
      <c r="R17" s="1" t="s">
        <v>357</v>
      </c>
      <c r="S17" s="1" t="s">
        <v>294</v>
      </c>
      <c r="T17" s="1" t="s">
        <v>295</v>
      </c>
      <c r="U17" s="1" t="s">
        <v>296</v>
      </c>
    </row>
    <row r="18" s="1" customFormat="1" spans="1:21">
      <c r="A18" s="3">
        <v>18075131781</v>
      </c>
      <c r="B18" s="1" t="s">
        <v>285</v>
      </c>
      <c r="C18" s="1" t="s">
        <v>358</v>
      </c>
      <c r="D18" s="1" t="s">
        <v>359</v>
      </c>
      <c r="E18" s="1" t="s">
        <v>178</v>
      </c>
      <c r="F18" s="1" t="s">
        <v>285</v>
      </c>
      <c r="G18" s="1" t="s">
        <v>281</v>
      </c>
      <c r="H18" s="1" t="s">
        <v>286</v>
      </c>
      <c r="I18" s="1" t="s">
        <v>360</v>
      </c>
      <c r="J18" s="1" t="s">
        <v>288</v>
      </c>
      <c r="K18" s="1" t="s">
        <v>360</v>
      </c>
      <c r="L18" s="1" t="s">
        <v>360</v>
      </c>
      <c r="M18" s="1" t="s">
        <v>289</v>
      </c>
      <c r="N18" s="1" t="s">
        <v>289</v>
      </c>
      <c r="O18" s="1" t="s">
        <v>290</v>
      </c>
      <c r="P18" s="1" t="s">
        <v>291</v>
      </c>
      <c r="Q18" s="1" t="s">
        <v>292</v>
      </c>
      <c r="R18" s="1" t="s">
        <v>361</v>
      </c>
      <c r="S18" s="1" t="s">
        <v>294</v>
      </c>
      <c r="T18" s="1" t="s">
        <v>295</v>
      </c>
      <c r="U18" s="1" t="s">
        <v>296</v>
      </c>
    </row>
    <row r="19" s="1" customFormat="1" spans="1:21">
      <c r="A19" s="3">
        <v>18073480467</v>
      </c>
      <c r="B19" s="1" t="s">
        <v>285</v>
      </c>
      <c r="C19" s="1" t="s">
        <v>362</v>
      </c>
      <c r="D19" s="1" t="s">
        <v>359</v>
      </c>
      <c r="E19" s="1" t="s">
        <v>176</v>
      </c>
      <c r="F19" s="1" t="s">
        <v>285</v>
      </c>
      <c r="G19" s="1" t="s">
        <v>281</v>
      </c>
      <c r="H19" s="1" t="s">
        <v>286</v>
      </c>
      <c r="I19" s="1" t="s">
        <v>360</v>
      </c>
      <c r="J19" s="1" t="s">
        <v>288</v>
      </c>
      <c r="K19" s="1" t="s">
        <v>360</v>
      </c>
      <c r="L19" s="1" t="s">
        <v>360</v>
      </c>
      <c r="M19" s="1" t="s">
        <v>289</v>
      </c>
      <c r="N19" s="1" t="s">
        <v>289</v>
      </c>
      <c r="O19" s="1" t="s">
        <v>290</v>
      </c>
      <c r="P19" s="1" t="s">
        <v>291</v>
      </c>
      <c r="Q19" s="1" t="s">
        <v>292</v>
      </c>
      <c r="R19" s="1" t="s">
        <v>363</v>
      </c>
      <c r="S19" s="1" t="s">
        <v>294</v>
      </c>
      <c r="T19" s="1" t="s">
        <v>295</v>
      </c>
      <c r="U19" s="1" t="s">
        <v>296</v>
      </c>
    </row>
    <row r="20" s="1" customFormat="1" spans="1:21">
      <c r="A20" s="3">
        <v>18073473014</v>
      </c>
      <c r="B20" s="1" t="s">
        <v>285</v>
      </c>
      <c r="C20" s="1" t="s">
        <v>364</v>
      </c>
      <c r="D20" s="1" t="s">
        <v>318</v>
      </c>
      <c r="E20" s="1" t="s">
        <v>172</v>
      </c>
      <c r="F20" s="1" t="s">
        <v>285</v>
      </c>
      <c r="G20" s="1" t="s">
        <v>281</v>
      </c>
      <c r="H20" s="1" t="s">
        <v>286</v>
      </c>
      <c r="I20" s="1" t="s">
        <v>319</v>
      </c>
      <c r="J20" s="1" t="s">
        <v>288</v>
      </c>
      <c r="K20" s="1" t="s">
        <v>319</v>
      </c>
      <c r="L20" s="1" t="s">
        <v>319</v>
      </c>
      <c r="M20" s="1" t="s">
        <v>289</v>
      </c>
      <c r="N20" s="1" t="s">
        <v>289</v>
      </c>
      <c r="O20" s="1" t="s">
        <v>290</v>
      </c>
      <c r="P20" s="1" t="s">
        <v>291</v>
      </c>
      <c r="Q20" s="1" t="s">
        <v>292</v>
      </c>
      <c r="R20" s="1" t="s">
        <v>365</v>
      </c>
      <c r="S20" s="1" t="s">
        <v>294</v>
      </c>
      <c r="T20" s="1" t="s">
        <v>295</v>
      </c>
      <c r="U20" s="1" t="s">
        <v>296</v>
      </c>
    </row>
    <row r="21" s="1" customFormat="1" spans="1:21">
      <c r="A21" s="3">
        <v>18073371186</v>
      </c>
      <c r="B21" s="1" t="s">
        <v>285</v>
      </c>
      <c r="C21" s="1" t="s">
        <v>366</v>
      </c>
      <c r="D21" s="1" t="s">
        <v>367</v>
      </c>
      <c r="E21" s="1" t="s">
        <v>168</v>
      </c>
      <c r="F21" s="1" t="s">
        <v>285</v>
      </c>
      <c r="G21" s="1" t="s">
        <v>281</v>
      </c>
      <c r="H21" s="1" t="s">
        <v>286</v>
      </c>
      <c r="I21" s="1" t="s">
        <v>368</v>
      </c>
      <c r="J21" s="1" t="s">
        <v>288</v>
      </c>
      <c r="K21" s="1" t="s">
        <v>368</v>
      </c>
      <c r="L21" s="1" t="s">
        <v>368</v>
      </c>
      <c r="M21" s="1" t="s">
        <v>289</v>
      </c>
      <c r="N21" s="1" t="s">
        <v>289</v>
      </c>
      <c r="O21" s="1" t="s">
        <v>290</v>
      </c>
      <c r="P21" s="1" t="s">
        <v>291</v>
      </c>
      <c r="Q21" s="1" t="s">
        <v>292</v>
      </c>
      <c r="R21" s="1" t="s">
        <v>369</v>
      </c>
      <c r="S21" s="1" t="s">
        <v>294</v>
      </c>
      <c r="T21" s="1" t="s">
        <v>295</v>
      </c>
      <c r="U21" s="1" t="s">
        <v>296</v>
      </c>
    </row>
    <row r="22" s="1" customFormat="1" spans="1:21">
      <c r="A22" s="3">
        <v>18073249050</v>
      </c>
      <c r="B22" s="1" t="s">
        <v>285</v>
      </c>
      <c r="C22" s="1" t="s">
        <v>370</v>
      </c>
      <c r="D22" s="1" t="s">
        <v>371</v>
      </c>
      <c r="E22" s="1" t="s">
        <v>163</v>
      </c>
      <c r="F22" s="1" t="s">
        <v>285</v>
      </c>
      <c r="G22" s="1" t="s">
        <v>281</v>
      </c>
      <c r="H22" s="1" t="s">
        <v>286</v>
      </c>
      <c r="I22" s="1" t="s">
        <v>372</v>
      </c>
      <c r="J22" s="1" t="s">
        <v>288</v>
      </c>
      <c r="K22" s="1" t="s">
        <v>372</v>
      </c>
      <c r="L22" s="1" t="s">
        <v>372</v>
      </c>
      <c r="M22" s="1" t="s">
        <v>289</v>
      </c>
      <c r="N22" s="1" t="s">
        <v>289</v>
      </c>
      <c r="O22" s="1" t="s">
        <v>290</v>
      </c>
      <c r="P22" s="1" t="s">
        <v>291</v>
      </c>
      <c r="Q22" s="1" t="s">
        <v>292</v>
      </c>
      <c r="R22" s="1" t="s">
        <v>373</v>
      </c>
      <c r="S22" s="1" t="s">
        <v>294</v>
      </c>
      <c r="T22" s="1" t="s">
        <v>295</v>
      </c>
      <c r="U22" s="1" t="s">
        <v>296</v>
      </c>
    </row>
    <row r="23" s="1" customFormat="1" spans="1:21">
      <c r="A23" s="3">
        <v>18073218797</v>
      </c>
      <c r="B23" s="1" t="s">
        <v>285</v>
      </c>
      <c r="C23" s="1" t="s">
        <v>374</v>
      </c>
      <c r="D23" s="1" t="s">
        <v>375</v>
      </c>
      <c r="E23" s="1" t="s">
        <v>159</v>
      </c>
      <c r="F23" s="1" t="s">
        <v>285</v>
      </c>
      <c r="G23" s="1" t="s">
        <v>281</v>
      </c>
      <c r="H23" s="1" t="s">
        <v>286</v>
      </c>
      <c r="I23" s="1" t="s">
        <v>376</v>
      </c>
      <c r="J23" s="1" t="s">
        <v>288</v>
      </c>
      <c r="K23" s="1" t="s">
        <v>376</v>
      </c>
      <c r="L23" s="1" t="s">
        <v>376</v>
      </c>
      <c r="M23" s="1" t="s">
        <v>289</v>
      </c>
      <c r="N23" s="1" t="s">
        <v>289</v>
      </c>
      <c r="O23" s="1" t="s">
        <v>290</v>
      </c>
      <c r="P23" s="1" t="s">
        <v>291</v>
      </c>
      <c r="Q23" s="1" t="s">
        <v>292</v>
      </c>
      <c r="R23" s="1" t="s">
        <v>377</v>
      </c>
      <c r="S23" s="1" t="s">
        <v>294</v>
      </c>
      <c r="T23" s="1" t="s">
        <v>295</v>
      </c>
      <c r="U23" s="1" t="s">
        <v>296</v>
      </c>
    </row>
    <row r="24" s="1" customFormat="1" spans="1:21">
      <c r="A24" s="3">
        <v>18073101856</v>
      </c>
      <c r="B24" s="1" t="s">
        <v>285</v>
      </c>
      <c r="C24" s="1" t="s">
        <v>378</v>
      </c>
      <c r="D24" s="1" t="s">
        <v>379</v>
      </c>
      <c r="E24" s="1" t="s">
        <v>155</v>
      </c>
      <c r="F24" s="1" t="s">
        <v>285</v>
      </c>
      <c r="G24" s="1" t="s">
        <v>281</v>
      </c>
      <c r="H24" s="1" t="s">
        <v>286</v>
      </c>
      <c r="I24" s="1" t="s">
        <v>380</v>
      </c>
      <c r="J24" s="1" t="s">
        <v>288</v>
      </c>
      <c r="K24" s="1" t="s">
        <v>380</v>
      </c>
      <c r="L24" s="1" t="s">
        <v>380</v>
      </c>
      <c r="M24" s="1" t="s">
        <v>289</v>
      </c>
      <c r="N24" s="1" t="s">
        <v>289</v>
      </c>
      <c r="O24" s="1" t="s">
        <v>290</v>
      </c>
      <c r="P24" s="1" t="s">
        <v>291</v>
      </c>
      <c r="Q24" s="1" t="s">
        <v>292</v>
      </c>
      <c r="R24" s="1" t="s">
        <v>381</v>
      </c>
      <c r="S24" s="1" t="s">
        <v>294</v>
      </c>
      <c r="T24" s="1" t="s">
        <v>295</v>
      </c>
      <c r="U24" s="1" t="s">
        <v>296</v>
      </c>
    </row>
    <row r="25" s="1" customFormat="1" spans="1:21">
      <c r="A25" s="3">
        <v>18073089497</v>
      </c>
      <c r="B25" s="1" t="s">
        <v>285</v>
      </c>
      <c r="C25" s="1" t="s">
        <v>382</v>
      </c>
      <c r="D25" s="1" t="s">
        <v>383</v>
      </c>
      <c r="E25" s="1" t="s">
        <v>151</v>
      </c>
      <c r="F25" s="1" t="s">
        <v>285</v>
      </c>
      <c r="G25" s="1" t="s">
        <v>281</v>
      </c>
      <c r="H25" s="1" t="s">
        <v>286</v>
      </c>
      <c r="I25" s="1" t="s">
        <v>384</v>
      </c>
      <c r="J25" s="1" t="s">
        <v>288</v>
      </c>
      <c r="K25" s="1" t="s">
        <v>384</v>
      </c>
      <c r="L25" s="1" t="s">
        <v>384</v>
      </c>
      <c r="M25" s="1" t="s">
        <v>289</v>
      </c>
      <c r="N25" s="1" t="s">
        <v>289</v>
      </c>
      <c r="O25" s="1" t="s">
        <v>290</v>
      </c>
      <c r="P25" s="1" t="s">
        <v>291</v>
      </c>
      <c r="Q25" s="1" t="s">
        <v>292</v>
      </c>
      <c r="R25" s="1" t="s">
        <v>385</v>
      </c>
      <c r="S25" s="1" t="s">
        <v>294</v>
      </c>
      <c r="T25" s="1" t="s">
        <v>295</v>
      </c>
      <c r="U25" s="1" t="s">
        <v>296</v>
      </c>
    </row>
    <row r="26" s="1" customFormat="1" spans="1:21">
      <c r="A26" s="3">
        <v>18072970559</v>
      </c>
      <c r="B26" s="1" t="s">
        <v>285</v>
      </c>
      <c r="C26" s="1" t="s">
        <v>386</v>
      </c>
      <c r="D26" s="1" t="s">
        <v>387</v>
      </c>
      <c r="E26" s="1" t="s">
        <v>143</v>
      </c>
      <c r="F26" s="1" t="s">
        <v>285</v>
      </c>
      <c r="G26" s="1" t="s">
        <v>281</v>
      </c>
      <c r="H26" s="1" t="s">
        <v>286</v>
      </c>
      <c r="I26" s="1" t="s">
        <v>388</v>
      </c>
      <c r="J26" s="1" t="s">
        <v>288</v>
      </c>
      <c r="K26" s="1" t="s">
        <v>388</v>
      </c>
      <c r="L26" s="1" t="s">
        <v>388</v>
      </c>
      <c r="M26" s="1" t="s">
        <v>289</v>
      </c>
      <c r="N26" s="1" t="s">
        <v>289</v>
      </c>
      <c r="O26" s="1" t="s">
        <v>290</v>
      </c>
      <c r="P26" s="1" t="s">
        <v>291</v>
      </c>
      <c r="Q26" s="1" t="s">
        <v>292</v>
      </c>
      <c r="R26" s="1" t="s">
        <v>389</v>
      </c>
      <c r="S26" s="1" t="s">
        <v>294</v>
      </c>
      <c r="T26" s="1" t="s">
        <v>295</v>
      </c>
      <c r="U26" s="1" t="s">
        <v>296</v>
      </c>
    </row>
    <row r="27" s="1" customFormat="1" spans="1:21">
      <c r="A27" s="3">
        <v>18072955492</v>
      </c>
      <c r="B27" s="1" t="s">
        <v>285</v>
      </c>
      <c r="C27" s="1" t="s">
        <v>390</v>
      </c>
      <c r="D27" s="1" t="s">
        <v>391</v>
      </c>
      <c r="E27" s="1" t="s">
        <v>139</v>
      </c>
      <c r="F27" s="1" t="s">
        <v>285</v>
      </c>
      <c r="G27" s="1" t="s">
        <v>281</v>
      </c>
      <c r="H27" s="1" t="s">
        <v>286</v>
      </c>
      <c r="I27" s="1" t="s">
        <v>392</v>
      </c>
      <c r="J27" s="1" t="s">
        <v>288</v>
      </c>
      <c r="K27" s="1" t="s">
        <v>392</v>
      </c>
      <c r="L27" s="1" t="s">
        <v>392</v>
      </c>
      <c r="M27" s="1" t="s">
        <v>289</v>
      </c>
      <c r="N27" s="1" t="s">
        <v>289</v>
      </c>
      <c r="O27" s="1" t="s">
        <v>290</v>
      </c>
      <c r="P27" s="1" t="s">
        <v>291</v>
      </c>
      <c r="Q27" s="1" t="s">
        <v>292</v>
      </c>
      <c r="R27" s="1" t="s">
        <v>393</v>
      </c>
      <c r="S27" s="1" t="s">
        <v>294</v>
      </c>
      <c r="T27" s="1" t="s">
        <v>295</v>
      </c>
      <c r="U27" s="1" t="s">
        <v>296</v>
      </c>
    </row>
    <row r="28" s="1" customFormat="1" spans="1:21">
      <c r="A28" s="3">
        <v>18072881859</v>
      </c>
      <c r="B28" s="1" t="s">
        <v>285</v>
      </c>
      <c r="C28" s="1" t="s">
        <v>394</v>
      </c>
      <c r="D28" s="1" t="s">
        <v>395</v>
      </c>
      <c r="E28" s="1" t="s">
        <v>136</v>
      </c>
      <c r="F28" s="1" t="s">
        <v>285</v>
      </c>
      <c r="G28" s="1" t="s">
        <v>281</v>
      </c>
      <c r="H28" s="1" t="s">
        <v>286</v>
      </c>
      <c r="I28" s="1" t="s">
        <v>396</v>
      </c>
      <c r="J28" s="1" t="s">
        <v>288</v>
      </c>
      <c r="K28" s="1" t="s">
        <v>396</v>
      </c>
      <c r="L28" s="1" t="s">
        <v>396</v>
      </c>
      <c r="M28" s="1" t="s">
        <v>289</v>
      </c>
      <c r="N28" s="1" t="s">
        <v>289</v>
      </c>
      <c r="O28" s="1" t="s">
        <v>290</v>
      </c>
      <c r="P28" s="1" t="s">
        <v>291</v>
      </c>
      <c r="Q28" s="1" t="s">
        <v>292</v>
      </c>
      <c r="R28" s="1" t="s">
        <v>397</v>
      </c>
      <c r="S28" s="1" t="s">
        <v>294</v>
      </c>
      <c r="T28" s="1" t="s">
        <v>295</v>
      </c>
      <c r="U28" s="1" t="s">
        <v>296</v>
      </c>
    </row>
    <row r="29" s="1" customFormat="1" spans="1:21">
      <c r="A29" s="3">
        <v>18072868144</v>
      </c>
      <c r="B29" s="1" t="s">
        <v>285</v>
      </c>
      <c r="C29" s="1" t="s">
        <v>398</v>
      </c>
      <c r="D29" s="1" t="s">
        <v>399</v>
      </c>
      <c r="E29" s="1" t="s">
        <v>131</v>
      </c>
      <c r="F29" s="1" t="s">
        <v>285</v>
      </c>
      <c r="G29" s="1" t="s">
        <v>281</v>
      </c>
      <c r="H29" s="1" t="s">
        <v>286</v>
      </c>
      <c r="I29" s="1" t="s">
        <v>400</v>
      </c>
      <c r="J29" s="1" t="s">
        <v>288</v>
      </c>
      <c r="K29" s="1" t="s">
        <v>400</v>
      </c>
      <c r="L29" s="1" t="s">
        <v>400</v>
      </c>
      <c r="M29" s="1" t="s">
        <v>289</v>
      </c>
      <c r="N29" s="1" t="s">
        <v>289</v>
      </c>
      <c r="O29" s="1" t="s">
        <v>290</v>
      </c>
      <c r="P29" s="1" t="s">
        <v>291</v>
      </c>
      <c r="Q29" s="1" t="s">
        <v>292</v>
      </c>
      <c r="R29" s="1" t="s">
        <v>401</v>
      </c>
      <c r="S29" s="1" t="s">
        <v>294</v>
      </c>
      <c r="T29" s="1" t="s">
        <v>295</v>
      </c>
      <c r="U29" s="1" t="s">
        <v>296</v>
      </c>
    </row>
    <row r="30" s="1" customFormat="1" spans="1:21">
      <c r="A30" s="3">
        <v>18072745838</v>
      </c>
      <c r="B30" s="1" t="s">
        <v>285</v>
      </c>
      <c r="C30" s="1" t="s">
        <v>402</v>
      </c>
      <c r="D30" s="1" t="s">
        <v>403</v>
      </c>
      <c r="E30" s="1" t="s">
        <v>126</v>
      </c>
      <c r="F30" s="1" t="s">
        <v>285</v>
      </c>
      <c r="G30" s="1" t="s">
        <v>281</v>
      </c>
      <c r="H30" s="1" t="s">
        <v>286</v>
      </c>
      <c r="I30" s="1" t="s">
        <v>404</v>
      </c>
      <c r="J30" s="1" t="s">
        <v>288</v>
      </c>
      <c r="K30" s="1" t="s">
        <v>404</v>
      </c>
      <c r="L30" s="1" t="s">
        <v>404</v>
      </c>
      <c r="M30" s="1" t="s">
        <v>289</v>
      </c>
      <c r="N30" s="1" t="s">
        <v>289</v>
      </c>
      <c r="O30" s="1" t="s">
        <v>290</v>
      </c>
      <c r="P30" s="1" t="s">
        <v>291</v>
      </c>
      <c r="Q30" s="1" t="s">
        <v>292</v>
      </c>
      <c r="R30" s="1" t="s">
        <v>405</v>
      </c>
      <c r="S30" s="1" t="s">
        <v>294</v>
      </c>
      <c r="T30" s="1" t="s">
        <v>295</v>
      </c>
      <c r="U30" s="1" t="s">
        <v>296</v>
      </c>
    </row>
    <row r="31" s="1" customFormat="1" spans="1:21">
      <c r="A31" s="3">
        <v>18072657978</v>
      </c>
      <c r="B31" s="1" t="s">
        <v>285</v>
      </c>
      <c r="C31" s="1" t="s">
        <v>406</v>
      </c>
      <c r="D31" s="1" t="s">
        <v>407</v>
      </c>
      <c r="E31" s="1" t="s">
        <v>122</v>
      </c>
      <c r="F31" s="1" t="s">
        <v>285</v>
      </c>
      <c r="G31" s="1" t="s">
        <v>281</v>
      </c>
      <c r="H31" s="1" t="s">
        <v>286</v>
      </c>
      <c r="I31" s="1" t="s">
        <v>408</v>
      </c>
      <c r="J31" s="1" t="s">
        <v>288</v>
      </c>
      <c r="K31" s="1" t="s">
        <v>408</v>
      </c>
      <c r="L31" s="1" t="s">
        <v>408</v>
      </c>
      <c r="M31" s="1" t="s">
        <v>289</v>
      </c>
      <c r="N31" s="1" t="s">
        <v>289</v>
      </c>
      <c r="O31" s="1" t="s">
        <v>290</v>
      </c>
      <c r="P31" s="1" t="s">
        <v>291</v>
      </c>
      <c r="Q31" s="1" t="s">
        <v>292</v>
      </c>
      <c r="R31" s="1" t="s">
        <v>409</v>
      </c>
      <c r="S31" s="1" t="s">
        <v>294</v>
      </c>
      <c r="T31" s="1" t="s">
        <v>295</v>
      </c>
      <c r="U31" s="1" t="s">
        <v>296</v>
      </c>
    </row>
    <row r="32" s="1" customFormat="1" spans="1:21">
      <c r="A32" s="3">
        <v>18072532795</v>
      </c>
      <c r="B32" s="1" t="s">
        <v>285</v>
      </c>
      <c r="C32" s="1" t="s">
        <v>410</v>
      </c>
      <c r="D32" s="1" t="s">
        <v>411</v>
      </c>
      <c r="E32" s="1" t="s">
        <v>118</v>
      </c>
      <c r="F32" s="1" t="s">
        <v>285</v>
      </c>
      <c r="G32" s="1" t="s">
        <v>281</v>
      </c>
      <c r="H32" s="1" t="s">
        <v>286</v>
      </c>
      <c r="I32" s="1" t="s">
        <v>376</v>
      </c>
      <c r="J32" s="1" t="s">
        <v>288</v>
      </c>
      <c r="K32" s="1" t="s">
        <v>376</v>
      </c>
      <c r="L32" s="1" t="s">
        <v>376</v>
      </c>
      <c r="M32" s="1" t="s">
        <v>289</v>
      </c>
      <c r="N32" s="1" t="s">
        <v>289</v>
      </c>
      <c r="O32" s="1" t="s">
        <v>290</v>
      </c>
      <c r="P32" s="1" t="s">
        <v>291</v>
      </c>
      <c r="Q32" s="1" t="s">
        <v>292</v>
      </c>
      <c r="R32" s="1" t="s">
        <v>412</v>
      </c>
      <c r="S32" s="1" t="s">
        <v>294</v>
      </c>
      <c r="T32" s="1" t="s">
        <v>295</v>
      </c>
      <c r="U32" s="1" t="s">
        <v>296</v>
      </c>
    </row>
    <row r="33" s="1" customFormat="1" spans="1:21">
      <c r="A33" s="3">
        <v>18072509289</v>
      </c>
      <c r="B33" s="1" t="s">
        <v>285</v>
      </c>
      <c r="C33" s="1" t="s">
        <v>413</v>
      </c>
      <c r="D33" s="1" t="s">
        <v>414</v>
      </c>
      <c r="E33" s="1" t="s">
        <v>114</v>
      </c>
      <c r="F33" s="1" t="s">
        <v>285</v>
      </c>
      <c r="G33" s="1" t="s">
        <v>281</v>
      </c>
      <c r="H33" s="1" t="s">
        <v>286</v>
      </c>
      <c r="I33" s="1" t="s">
        <v>415</v>
      </c>
      <c r="J33" s="1" t="s">
        <v>288</v>
      </c>
      <c r="K33" s="1" t="s">
        <v>415</v>
      </c>
      <c r="L33" s="1" t="s">
        <v>415</v>
      </c>
      <c r="M33" s="1" t="s">
        <v>289</v>
      </c>
      <c r="N33" s="1" t="s">
        <v>289</v>
      </c>
      <c r="O33" s="1" t="s">
        <v>290</v>
      </c>
      <c r="P33" s="1" t="s">
        <v>291</v>
      </c>
      <c r="Q33" s="1" t="s">
        <v>292</v>
      </c>
      <c r="R33" s="1" t="s">
        <v>416</v>
      </c>
      <c r="S33" s="1" t="s">
        <v>294</v>
      </c>
      <c r="T33" s="1" t="s">
        <v>295</v>
      </c>
      <c r="U33" s="1" t="s">
        <v>296</v>
      </c>
    </row>
    <row r="34" s="1" customFormat="1" spans="1:21">
      <c r="A34" s="3">
        <v>18072034991</v>
      </c>
      <c r="B34" s="1" t="s">
        <v>285</v>
      </c>
      <c r="C34" s="1" t="s">
        <v>417</v>
      </c>
      <c r="D34" s="1" t="s">
        <v>418</v>
      </c>
      <c r="E34" s="1" t="s">
        <v>110</v>
      </c>
      <c r="F34" s="1" t="s">
        <v>285</v>
      </c>
      <c r="G34" s="1" t="s">
        <v>281</v>
      </c>
      <c r="H34" s="1" t="s">
        <v>286</v>
      </c>
      <c r="I34" s="1" t="s">
        <v>419</v>
      </c>
      <c r="J34" s="1" t="s">
        <v>288</v>
      </c>
      <c r="K34" s="1" t="s">
        <v>419</v>
      </c>
      <c r="L34" s="1" t="s">
        <v>419</v>
      </c>
      <c r="M34" s="1" t="s">
        <v>289</v>
      </c>
      <c r="N34" s="1" t="s">
        <v>289</v>
      </c>
      <c r="O34" s="1" t="s">
        <v>290</v>
      </c>
      <c r="P34" s="1" t="s">
        <v>291</v>
      </c>
      <c r="Q34" s="1" t="s">
        <v>292</v>
      </c>
      <c r="R34" s="1" t="s">
        <v>420</v>
      </c>
      <c r="S34" s="1" t="s">
        <v>294</v>
      </c>
      <c r="T34" s="1" t="s">
        <v>295</v>
      </c>
      <c r="U34" s="1" t="s">
        <v>296</v>
      </c>
    </row>
    <row r="35" s="1" customFormat="1" spans="1:21">
      <c r="A35" s="3">
        <v>18071889738</v>
      </c>
      <c r="B35" s="1" t="s">
        <v>285</v>
      </c>
      <c r="C35" s="1" t="s">
        <v>421</v>
      </c>
      <c r="D35" s="1" t="s">
        <v>422</v>
      </c>
      <c r="E35" s="1" t="s">
        <v>106</v>
      </c>
      <c r="F35" s="1" t="s">
        <v>285</v>
      </c>
      <c r="G35" s="1" t="s">
        <v>281</v>
      </c>
      <c r="H35" s="1" t="s">
        <v>286</v>
      </c>
      <c r="I35" s="1" t="s">
        <v>423</v>
      </c>
      <c r="J35" s="1" t="s">
        <v>288</v>
      </c>
      <c r="K35" s="1" t="s">
        <v>423</v>
      </c>
      <c r="L35" s="1" t="s">
        <v>423</v>
      </c>
      <c r="M35" s="1" t="s">
        <v>289</v>
      </c>
      <c r="N35" s="1" t="s">
        <v>289</v>
      </c>
      <c r="O35" s="1" t="s">
        <v>290</v>
      </c>
      <c r="P35" s="1" t="s">
        <v>291</v>
      </c>
      <c r="Q35" s="1" t="s">
        <v>292</v>
      </c>
      <c r="R35" s="1" t="s">
        <v>424</v>
      </c>
      <c r="S35" s="1" t="s">
        <v>294</v>
      </c>
      <c r="T35" s="1" t="s">
        <v>295</v>
      </c>
      <c r="U35" s="1" t="s">
        <v>296</v>
      </c>
    </row>
    <row r="36" s="1" customFormat="1" spans="1:21">
      <c r="A36" s="3">
        <v>18071775040</v>
      </c>
      <c r="B36" s="1" t="s">
        <v>285</v>
      </c>
      <c r="C36" s="1" t="s">
        <v>425</v>
      </c>
      <c r="D36" s="1" t="s">
        <v>426</v>
      </c>
      <c r="E36" s="1" t="s">
        <v>98</v>
      </c>
      <c r="F36" s="1" t="s">
        <v>285</v>
      </c>
      <c r="G36" s="1" t="s">
        <v>281</v>
      </c>
      <c r="H36" s="1" t="s">
        <v>286</v>
      </c>
      <c r="I36" s="1" t="s">
        <v>427</v>
      </c>
      <c r="J36" s="1" t="s">
        <v>288</v>
      </c>
      <c r="K36" s="1" t="s">
        <v>427</v>
      </c>
      <c r="L36" s="1" t="s">
        <v>427</v>
      </c>
      <c r="M36" s="1" t="s">
        <v>289</v>
      </c>
      <c r="N36" s="1" t="s">
        <v>289</v>
      </c>
      <c r="O36" s="1" t="s">
        <v>290</v>
      </c>
      <c r="P36" s="1" t="s">
        <v>291</v>
      </c>
      <c r="Q36" s="1" t="s">
        <v>292</v>
      </c>
      <c r="R36" s="1" t="s">
        <v>428</v>
      </c>
      <c r="S36" s="1" t="s">
        <v>294</v>
      </c>
      <c r="T36" s="1" t="s">
        <v>295</v>
      </c>
      <c r="U36" s="1" t="s">
        <v>296</v>
      </c>
    </row>
    <row r="37" s="1" customFormat="1" spans="1:21">
      <c r="A37" s="3">
        <v>18071743781</v>
      </c>
      <c r="B37" s="1" t="s">
        <v>285</v>
      </c>
      <c r="C37" s="1" t="s">
        <v>429</v>
      </c>
      <c r="D37" s="1" t="s">
        <v>430</v>
      </c>
      <c r="E37" s="1" t="s">
        <v>94</v>
      </c>
      <c r="F37" s="1" t="s">
        <v>285</v>
      </c>
      <c r="G37" s="1" t="s">
        <v>281</v>
      </c>
      <c r="H37" s="1" t="s">
        <v>286</v>
      </c>
      <c r="I37" s="1" t="s">
        <v>431</v>
      </c>
      <c r="J37" s="1" t="s">
        <v>288</v>
      </c>
      <c r="K37" s="1" t="s">
        <v>431</v>
      </c>
      <c r="L37" s="1" t="s">
        <v>431</v>
      </c>
      <c r="M37" s="1" t="s">
        <v>289</v>
      </c>
      <c r="N37" s="1" t="s">
        <v>289</v>
      </c>
      <c r="O37" s="1" t="s">
        <v>290</v>
      </c>
      <c r="P37" s="1" t="s">
        <v>291</v>
      </c>
      <c r="Q37" s="1" t="s">
        <v>292</v>
      </c>
      <c r="R37" s="1" t="s">
        <v>432</v>
      </c>
      <c r="S37" s="1" t="s">
        <v>294</v>
      </c>
      <c r="T37" s="1" t="s">
        <v>295</v>
      </c>
      <c r="U37" s="1" t="s">
        <v>296</v>
      </c>
    </row>
    <row r="38" s="1" customFormat="1" spans="1:21">
      <c r="A38" s="3">
        <v>18071677356</v>
      </c>
      <c r="B38" s="1" t="s">
        <v>285</v>
      </c>
      <c r="C38" s="1" t="s">
        <v>433</v>
      </c>
      <c r="D38" s="1" t="s">
        <v>434</v>
      </c>
      <c r="E38" s="1" t="s">
        <v>89</v>
      </c>
      <c r="F38" s="1" t="s">
        <v>285</v>
      </c>
      <c r="G38" s="1" t="s">
        <v>281</v>
      </c>
      <c r="H38" s="1" t="s">
        <v>286</v>
      </c>
      <c r="I38" s="1" t="s">
        <v>435</v>
      </c>
      <c r="J38" s="1" t="s">
        <v>288</v>
      </c>
      <c r="K38" s="1" t="s">
        <v>435</v>
      </c>
      <c r="L38" s="1" t="s">
        <v>435</v>
      </c>
      <c r="M38" s="1" t="s">
        <v>289</v>
      </c>
      <c r="N38" s="1" t="s">
        <v>289</v>
      </c>
      <c r="O38" s="1" t="s">
        <v>290</v>
      </c>
      <c r="P38" s="1" t="s">
        <v>291</v>
      </c>
      <c r="Q38" s="1" t="s">
        <v>292</v>
      </c>
      <c r="R38" s="1" t="s">
        <v>436</v>
      </c>
      <c r="S38" s="1" t="s">
        <v>294</v>
      </c>
      <c r="T38" s="1" t="s">
        <v>295</v>
      </c>
      <c r="U38" s="1" t="s">
        <v>296</v>
      </c>
    </row>
    <row r="39" s="1" customFormat="1" spans="1:21">
      <c r="A39" s="3">
        <v>18071676075</v>
      </c>
      <c r="B39" s="1" t="s">
        <v>285</v>
      </c>
      <c r="C39" s="1" t="s">
        <v>437</v>
      </c>
      <c r="D39" s="1" t="s">
        <v>438</v>
      </c>
      <c r="E39" s="1" t="s">
        <v>85</v>
      </c>
      <c r="F39" s="1" t="s">
        <v>285</v>
      </c>
      <c r="G39" s="1" t="s">
        <v>281</v>
      </c>
      <c r="H39" s="1" t="s">
        <v>286</v>
      </c>
      <c r="I39" s="1" t="s">
        <v>368</v>
      </c>
      <c r="J39" s="1" t="s">
        <v>288</v>
      </c>
      <c r="K39" s="1" t="s">
        <v>368</v>
      </c>
      <c r="L39" s="1" t="s">
        <v>368</v>
      </c>
      <c r="M39" s="1" t="s">
        <v>289</v>
      </c>
      <c r="N39" s="1" t="s">
        <v>289</v>
      </c>
      <c r="O39" s="1" t="s">
        <v>290</v>
      </c>
      <c r="P39" s="1" t="s">
        <v>291</v>
      </c>
      <c r="Q39" s="1" t="s">
        <v>292</v>
      </c>
      <c r="R39" s="1" t="s">
        <v>439</v>
      </c>
      <c r="S39" s="1" t="s">
        <v>294</v>
      </c>
      <c r="T39" s="1" t="s">
        <v>295</v>
      </c>
      <c r="U39" s="1" t="s">
        <v>296</v>
      </c>
    </row>
    <row r="40" s="1" customFormat="1" spans="1:21">
      <c r="A40" s="3">
        <v>18071664558</v>
      </c>
      <c r="B40" s="1" t="s">
        <v>285</v>
      </c>
      <c r="C40" s="1" t="s">
        <v>440</v>
      </c>
      <c r="D40" s="1" t="s">
        <v>438</v>
      </c>
      <c r="E40" s="1" t="s">
        <v>83</v>
      </c>
      <c r="F40" s="1" t="s">
        <v>285</v>
      </c>
      <c r="G40" s="1" t="s">
        <v>281</v>
      </c>
      <c r="H40" s="1" t="s">
        <v>286</v>
      </c>
      <c r="I40" s="1" t="s">
        <v>368</v>
      </c>
      <c r="J40" s="1" t="s">
        <v>288</v>
      </c>
      <c r="K40" s="1" t="s">
        <v>368</v>
      </c>
      <c r="L40" s="1" t="s">
        <v>368</v>
      </c>
      <c r="M40" s="1" t="s">
        <v>289</v>
      </c>
      <c r="N40" s="1" t="s">
        <v>289</v>
      </c>
      <c r="O40" s="1" t="s">
        <v>290</v>
      </c>
      <c r="P40" s="1" t="s">
        <v>291</v>
      </c>
      <c r="Q40" s="1" t="s">
        <v>292</v>
      </c>
      <c r="R40" s="1" t="s">
        <v>441</v>
      </c>
      <c r="S40" s="1" t="s">
        <v>294</v>
      </c>
      <c r="T40" s="1" t="s">
        <v>295</v>
      </c>
      <c r="U40" s="1" t="s">
        <v>296</v>
      </c>
    </row>
    <row r="41" s="1" customFormat="1" spans="1:21">
      <c r="A41" s="3">
        <v>18071594714</v>
      </c>
      <c r="B41" s="1" t="s">
        <v>285</v>
      </c>
      <c r="C41" s="1" t="s">
        <v>442</v>
      </c>
      <c r="D41" s="1" t="s">
        <v>443</v>
      </c>
      <c r="E41" s="1" t="s">
        <v>79</v>
      </c>
      <c r="F41" s="1" t="s">
        <v>285</v>
      </c>
      <c r="G41" s="1" t="s">
        <v>281</v>
      </c>
      <c r="H41" s="1" t="s">
        <v>286</v>
      </c>
      <c r="I41" s="1" t="s">
        <v>415</v>
      </c>
      <c r="J41" s="1" t="s">
        <v>288</v>
      </c>
      <c r="K41" s="1" t="s">
        <v>415</v>
      </c>
      <c r="L41" s="1" t="s">
        <v>415</v>
      </c>
      <c r="M41" s="1" t="s">
        <v>289</v>
      </c>
      <c r="N41" s="1" t="s">
        <v>289</v>
      </c>
      <c r="O41" s="1" t="s">
        <v>290</v>
      </c>
      <c r="P41" s="1" t="s">
        <v>291</v>
      </c>
      <c r="Q41" s="1" t="s">
        <v>292</v>
      </c>
      <c r="R41" s="1" t="s">
        <v>444</v>
      </c>
      <c r="S41" s="1" t="s">
        <v>294</v>
      </c>
      <c r="T41" s="1" t="s">
        <v>295</v>
      </c>
      <c r="U41" s="1" t="s">
        <v>296</v>
      </c>
    </row>
    <row r="42" s="1" customFormat="1" spans="1:21">
      <c r="A42" s="3">
        <v>18071439067</v>
      </c>
      <c r="B42" s="1" t="s">
        <v>285</v>
      </c>
      <c r="C42" s="1" t="s">
        <v>445</v>
      </c>
      <c r="D42" s="1" t="s">
        <v>446</v>
      </c>
      <c r="E42" s="1" t="s">
        <v>74</v>
      </c>
      <c r="F42" s="1" t="s">
        <v>285</v>
      </c>
      <c r="G42" s="1" t="s">
        <v>281</v>
      </c>
      <c r="H42" s="1" t="s">
        <v>286</v>
      </c>
      <c r="I42" s="1" t="s">
        <v>447</v>
      </c>
      <c r="J42" s="1" t="s">
        <v>288</v>
      </c>
      <c r="K42" s="1" t="s">
        <v>447</v>
      </c>
      <c r="L42" s="1" t="s">
        <v>447</v>
      </c>
      <c r="M42" s="1" t="s">
        <v>289</v>
      </c>
      <c r="N42" s="1" t="s">
        <v>289</v>
      </c>
      <c r="O42" s="1" t="s">
        <v>290</v>
      </c>
      <c r="P42" s="1" t="s">
        <v>291</v>
      </c>
      <c r="Q42" s="1" t="s">
        <v>292</v>
      </c>
      <c r="R42" s="1" t="s">
        <v>448</v>
      </c>
      <c r="S42" s="1" t="s">
        <v>294</v>
      </c>
      <c r="T42" s="1" t="s">
        <v>295</v>
      </c>
      <c r="U42" s="1" t="s">
        <v>296</v>
      </c>
    </row>
    <row r="43" s="1" customFormat="1" spans="1:21">
      <c r="A43" s="3">
        <v>18068370809</v>
      </c>
      <c r="B43" s="1" t="s">
        <v>449</v>
      </c>
      <c r="C43" s="1" t="s">
        <v>450</v>
      </c>
      <c r="D43" s="1" t="s">
        <v>451</v>
      </c>
      <c r="E43" s="1" t="s">
        <v>69</v>
      </c>
      <c r="F43" s="1" t="s">
        <v>285</v>
      </c>
      <c r="G43" s="1" t="s">
        <v>281</v>
      </c>
      <c r="H43" s="1" t="s">
        <v>286</v>
      </c>
      <c r="I43" s="1" t="s">
        <v>452</v>
      </c>
      <c r="J43" s="1" t="s">
        <v>288</v>
      </c>
      <c r="K43" s="1" t="s">
        <v>452</v>
      </c>
      <c r="L43" s="1" t="s">
        <v>452</v>
      </c>
      <c r="M43" s="1" t="s">
        <v>289</v>
      </c>
      <c r="N43" s="1" t="s">
        <v>289</v>
      </c>
      <c r="O43" s="1" t="s">
        <v>290</v>
      </c>
      <c r="P43" s="1" t="s">
        <v>291</v>
      </c>
      <c r="Q43" s="1" t="s">
        <v>292</v>
      </c>
      <c r="R43" s="1" t="s">
        <v>453</v>
      </c>
      <c r="S43" s="1" t="s">
        <v>294</v>
      </c>
      <c r="T43" s="1" t="s">
        <v>295</v>
      </c>
      <c r="U43" s="1" t="s">
        <v>296</v>
      </c>
    </row>
    <row r="44" s="1" customFormat="1" spans="1:21">
      <c r="A44" s="3">
        <v>18068307735</v>
      </c>
      <c r="B44" s="1" t="s">
        <v>449</v>
      </c>
      <c r="C44" s="1" t="s">
        <v>454</v>
      </c>
      <c r="D44" s="1" t="s">
        <v>455</v>
      </c>
      <c r="E44" s="1" t="s">
        <v>66</v>
      </c>
      <c r="F44" s="1" t="s">
        <v>285</v>
      </c>
      <c r="G44" s="1" t="s">
        <v>281</v>
      </c>
      <c r="H44" s="1" t="s">
        <v>286</v>
      </c>
      <c r="I44" s="1" t="s">
        <v>456</v>
      </c>
      <c r="J44" s="1" t="s">
        <v>288</v>
      </c>
      <c r="K44" s="1" t="s">
        <v>456</v>
      </c>
      <c r="L44" s="1" t="s">
        <v>456</v>
      </c>
      <c r="M44" s="1" t="s">
        <v>289</v>
      </c>
      <c r="N44" s="1" t="s">
        <v>289</v>
      </c>
      <c r="O44" s="1" t="s">
        <v>290</v>
      </c>
      <c r="P44" s="1" t="s">
        <v>291</v>
      </c>
      <c r="Q44" s="1" t="s">
        <v>292</v>
      </c>
      <c r="R44" s="1" t="s">
        <v>457</v>
      </c>
      <c r="S44" s="1" t="s">
        <v>294</v>
      </c>
      <c r="T44" s="1" t="s">
        <v>295</v>
      </c>
      <c r="U44" s="1" t="s">
        <v>296</v>
      </c>
    </row>
    <row r="45" s="1" customFormat="1" spans="1:21">
      <c r="A45" s="3">
        <v>18068225175</v>
      </c>
      <c r="B45" s="1" t="s">
        <v>449</v>
      </c>
      <c r="C45" s="1" t="s">
        <v>458</v>
      </c>
      <c r="D45" s="1" t="s">
        <v>459</v>
      </c>
      <c r="E45" s="1" t="s">
        <v>460</v>
      </c>
      <c r="F45" s="1" t="s">
        <v>449</v>
      </c>
      <c r="G45" s="1" t="s">
        <v>281</v>
      </c>
      <c r="H45" s="1" t="s">
        <v>286</v>
      </c>
      <c r="I45" s="1" t="s">
        <v>461</v>
      </c>
      <c r="J45" s="1" t="s">
        <v>288</v>
      </c>
      <c r="K45" s="1" t="s">
        <v>461</v>
      </c>
      <c r="L45" s="1" t="s">
        <v>461</v>
      </c>
      <c r="M45" s="1" t="s">
        <v>289</v>
      </c>
      <c r="N45" s="1" t="s">
        <v>289</v>
      </c>
      <c r="O45" s="1" t="s">
        <v>290</v>
      </c>
      <c r="P45" s="1" t="s">
        <v>291</v>
      </c>
      <c r="Q45" s="1" t="s">
        <v>292</v>
      </c>
      <c r="R45" s="1" t="s">
        <v>462</v>
      </c>
      <c r="S45" s="1" t="s">
        <v>294</v>
      </c>
      <c r="T45" s="1" t="s">
        <v>295</v>
      </c>
      <c r="U45" s="1" t="s">
        <v>296</v>
      </c>
    </row>
    <row r="46" s="1" customFormat="1" spans="1:21">
      <c r="A46" s="3">
        <v>18068043847</v>
      </c>
      <c r="B46" s="1" t="s">
        <v>449</v>
      </c>
      <c r="C46" s="1" t="s">
        <v>463</v>
      </c>
      <c r="D46" s="1" t="s">
        <v>391</v>
      </c>
      <c r="E46" s="1" t="s">
        <v>60</v>
      </c>
      <c r="F46" s="1" t="s">
        <v>285</v>
      </c>
      <c r="G46" s="1" t="s">
        <v>281</v>
      </c>
      <c r="H46" s="1" t="s">
        <v>286</v>
      </c>
      <c r="I46" s="1" t="s">
        <v>408</v>
      </c>
      <c r="J46" s="1" t="s">
        <v>288</v>
      </c>
      <c r="K46" s="1" t="s">
        <v>408</v>
      </c>
      <c r="L46" s="1" t="s">
        <v>408</v>
      </c>
      <c r="M46" s="1" t="s">
        <v>289</v>
      </c>
      <c r="N46" s="1" t="s">
        <v>289</v>
      </c>
      <c r="O46" s="1" t="s">
        <v>290</v>
      </c>
      <c r="P46" s="1" t="s">
        <v>291</v>
      </c>
      <c r="Q46" s="1" t="s">
        <v>292</v>
      </c>
      <c r="R46" s="1" t="s">
        <v>464</v>
      </c>
      <c r="S46" s="1" t="s">
        <v>294</v>
      </c>
      <c r="T46" s="1" t="s">
        <v>295</v>
      </c>
      <c r="U46" s="1" t="s">
        <v>296</v>
      </c>
    </row>
    <row r="47" s="1" customFormat="1" spans="1:21">
      <c r="A47" s="3">
        <v>18059864205</v>
      </c>
      <c r="B47" s="1" t="s">
        <v>465</v>
      </c>
      <c r="C47" s="1" t="s">
        <v>466</v>
      </c>
      <c r="D47" s="1" t="s">
        <v>467</v>
      </c>
      <c r="E47" s="1" t="s">
        <v>52</v>
      </c>
      <c r="F47" s="1" t="s">
        <v>465</v>
      </c>
      <c r="G47" s="1" t="s">
        <v>281</v>
      </c>
      <c r="H47" s="1" t="s">
        <v>286</v>
      </c>
      <c r="I47" s="1" t="s">
        <v>468</v>
      </c>
      <c r="J47" s="1" t="s">
        <v>288</v>
      </c>
      <c r="K47" s="1" t="s">
        <v>468</v>
      </c>
      <c r="L47" s="1" t="s">
        <v>468</v>
      </c>
      <c r="M47" s="1" t="s">
        <v>289</v>
      </c>
      <c r="N47" s="1" t="s">
        <v>289</v>
      </c>
      <c r="O47" s="1" t="s">
        <v>290</v>
      </c>
      <c r="P47" s="1" t="s">
        <v>291</v>
      </c>
      <c r="Q47" s="1" t="s">
        <v>292</v>
      </c>
      <c r="R47" s="1" t="s">
        <v>469</v>
      </c>
      <c r="S47" s="1" t="s">
        <v>294</v>
      </c>
      <c r="T47" s="1" t="s">
        <v>295</v>
      </c>
      <c r="U47" s="1" t="s">
        <v>296</v>
      </c>
    </row>
    <row r="48" s="1" customFormat="1" spans="1:21">
      <c r="A48" s="3">
        <v>18053609175</v>
      </c>
      <c r="B48" s="1" t="s">
        <v>470</v>
      </c>
      <c r="C48" s="1" t="s">
        <v>471</v>
      </c>
      <c r="D48" s="1" t="s">
        <v>472</v>
      </c>
      <c r="E48" s="1" t="s">
        <v>473</v>
      </c>
      <c r="F48" s="1" t="s">
        <v>285</v>
      </c>
      <c r="G48" s="1" t="s">
        <v>281</v>
      </c>
      <c r="H48" s="1" t="s">
        <v>286</v>
      </c>
      <c r="I48" s="1" t="s">
        <v>474</v>
      </c>
      <c r="J48" s="1" t="s">
        <v>288</v>
      </c>
      <c r="K48" s="1" t="s">
        <v>474</v>
      </c>
      <c r="L48" s="1" t="s">
        <v>474</v>
      </c>
      <c r="M48" s="1" t="s">
        <v>289</v>
      </c>
      <c r="N48" s="1" t="s">
        <v>289</v>
      </c>
      <c r="O48" s="1" t="s">
        <v>290</v>
      </c>
      <c r="P48" s="1" t="s">
        <v>291</v>
      </c>
      <c r="Q48" s="1" t="s">
        <v>292</v>
      </c>
      <c r="R48" s="1" t="s">
        <v>475</v>
      </c>
      <c r="S48" s="1" t="s">
        <v>294</v>
      </c>
      <c r="T48" s="1" t="s">
        <v>295</v>
      </c>
      <c r="U48" s="1" t="s">
        <v>296</v>
      </c>
    </row>
    <row r="49" s="1" customFormat="1" spans="1:21">
      <c r="A49" s="3">
        <v>18032543309</v>
      </c>
      <c r="B49" s="1" t="s">
        <v>476</v>
      </c>
      <c r="C49" s="1" t="s">
        <v>477</v>
      </c>
      <c r="D49" s="1" t="s">
        <v>478</v>
      </c>
      <c r="E49" s="1" t="s">
        <v>41</v>
      </c>
      <c r="F49" s="1" t="s">
        <v>449</v>
      </c>
      <c r="G49" s="1" t="s">
        <v>281</v>
      </c>
      <c r="H49" s="1" t="s">
        <v>286</v>
      </c>
      <c r="I49" s="1" t="s">
        <v>479</v>
      </c>
      <c r="J49" s="1" t="s">
        <v>288</v>
      </c>
      <c r="K49" s="1" t="s">
        <v>479</v>
      </c>
      <c r="L49" s="1" t="s">
        <v>479</v>
      </c>
      <c r="M49" s="1" t="s">
        <v>289</v>
      </c>
      <c r="N49" s="1" t="s">
        <v>289</v>
      </c>
      <c r="O49" s="1" t="s">
        <v>290</v>
      </c>
      <c r="P49" s="1" t="s">
        <v>291</v>
      </c>
      <c r="Q49" s="1" t="s">
        <v>292</v>
      </c>
      <c r="R49" s="1" t="s">
        <v>480</v>
      </c>
      <c r="S49" s="1" t="s">
        <v>294</v>
      </c>
      <c r="T49" s="1" t="s">
        <v>295</v>
      </c>
      <c r="U49" s="1" t="s">
        <v>296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2022-06-24T01:34:25Z</dcterms:created>
  <dcterms:modified xsi:type="dcterms:W3CDTF">2022-06-24T01:42:32Z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AA6C166E2FD946F7ADA3BFDD9F5FA55F</vt:lpwstr>
  </property>
  <property fmtid="{D5CDD505-2E9C-101B-9397-08002B2CF9AE}" pid="3" name="KSOProductBuildVer">
    <vt:lpwstr>2052-11.1.0.11830</vt:lpwstr>
  </property>
</Properties>
</file>