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对账!$1:$39</definedName>
  </definedNames>
  <calcPr calcId="144525"/>
</workbook>
</file>

<file path=xl/sharedStrings.xml><?xml version="1.0" encoding="utf-8"?>
<sst xmlns="http://schemas.openxmlformats.org/spreadsheetml/2006/main" count="1184" uniqueCount="476">
  <si>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</si>
  <si>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</si>
  <si>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</si>
  <si>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</si>
  <si>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</si>
  <si>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</si>
  <si>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</si>
  <si>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</si>
  <si>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</si>
  <si>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</si>
  <si>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</si>
  <si>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</si>
  <si>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</si>
  <si>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</si>
  <si>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</si>
  <si>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</si>
  <si>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</si>
  <si>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</si>
  <si>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</si>
  <si>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</si>
  <si>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</si>
  <si>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</si>
  <si>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</si>
  <si>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</si>
  <si>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</si>
  <si>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17219308071	</t>
  </si>
  <si>
    <t>Ctrip</t>
  </si>
  <si>
    <t>正常</t>
  </si>
  <si>
    <t>[波士顿]波士顿后湾希尔顿酒店(Hilton Boston Back Bay)(8903029)</t>
  </si>
  <si>
    <t>2张双人床房&lt;2人入住&gt;&lt;不退款&gt;</t>
  </si>
  <si>
    <t>USD</t>
  </si>
  <si>
    <t>Gillie/Todd Joseph</t>
  </si>
  <si>
    <t>CA6352220627USD-W</t>
  </si>
  <si>
    <t>未提现</t>
  </si>
  <si>
    <t>携程开票</t>
  </si>
  <si>
    <t xml:space="preserve">2406850	</t>
  </si>
  <si>
    <t xml:space="preserve">3222092057	</t>
  </si>
  <si>
    <t xml:space="preserve">17798900125	</t>
  </si>
  <si>
    <t>[檀香山]克罗克斯酒店(Hotel La Croix)(44806323)</t>
  </si>
  <si>
    <t>金色房（带小厨房）(至少连住2晚及以上)&lt;2人入住&gt;&lt;不退款&gt;</t>
  </si>
  <si>
    <t>ELTZHOLTZ/ALYSSA KAY,Gonzales/Nathan Joseph</t>
  </si>
  <si>
    <t xml:space="preserve">	</t>
  </si>
  <si>
    <t xml:space="preserve">17800599177	</t>
  </si>
  <si>
    <t>[肯辛顿-切尔西区]花园美景酒店(Garden View Hotel)(17381830)</t>
  </si>
  <si>
    <t>标准大床房(至少连住2晚及以上)&lt;2人入住&gt;&lt;不退款&gt;</t>
  </si>
  <si>
    <t>Robinson/Megan,Ferry/Stewart,Ferry/John,Dobson/Lydia</t>
  </si>
  <si>
    <t xml:space="preserve">2511346	</t>
  </si>
  <si>
    <t>BK88603</t>
  </si>
  <si>
    <t xml:space="preserve">BK88604	</t>
  </si>
  <si>
    <t xml:space="preserve">17806917980	</t>
  </si>
  <si>
    <t>[丹佛]帕特森酒店(Patterson Inn)(39939061)</t>
  </si>
  <si>
    <t>安托瓦内特室&lt;不退款&gt;&lt;2人入住&gt;</t>
  </si>
  <si>
    <t>kayhanfar/Christian</t>
  </si>
  <si>
    <t xml:space="preserve">1926570377_RN	</t>
  </si>
  <si>
    <t xml:space="preserve">17829481242	</t>
  </si>
  <si>
    <t>[布兰森]布拉德福德之家民宿(Bradford House Bed &amp; Breakfast)(39949576)</t>
  </si>
  <si>
    <t>豪华客房1张大床&lt;2人入住&gt;&lt;不退款&gt;</t>
  </si>
  <si>
    <t>Hoover/Joe</t>
  </si>
  <si>
    <t xml:space="preserve">1929348680_RN	</t>
  </si>
  <si>
    <t xml:space="preserve">17865690612	</t>
  </si>
  <si>
    <t>[曼谷]红外线酒店(IR-on Hotel)(44808463)</t>
  </si>
  <si>
    <t>精致套房&lt;2人入住&gt;&lt;不退款&gt;</t>
  </si>
  <si>
    <t>Goh/Sandra,Goh/Sandra</t>
  </si>
  <si>
    <t xml:space="preserve">EXP-1933751782	</t>
  </si>
  <si>
    <t xml:space="preserve">17872430008	</t>
  </si>
  <si>
    <t>[首尔]首尔达尔比东大门民宿(Seoul Dalbit Dongdaemun Guesthouse)(15628580)</t>
  </si>
  <si>
    <t>经济双人房&lt;2人入住&gt;&lt;不退款&gt;</t>
  </si>
  <si>
    <t>Lee/Gi,Lee/Gi</t>
  </si>
  <si>
    <t xml:space="preserve">CMS_EXP_1934447824	</t>
  </si>
  <si>
    <t xml:space="preserve">17892109376	</t>
  </si>
  <si>
    <t>[旧金山]旧金山海湾大桥酒店(Bay Bridge Inn San Francisco)(40029678)</t>
  </si>
  <si>
    <t>大床房(至少连住2晚及以上)&lt;2人入住&gt;&lt;不退款&gt;</t>
  </si>
  <si>
    <t>gollub/yael</t>
  </si>
  <si>
    <t xml:space="preserve">Acknowledged	</t>
  </si>
  <si>
    <t xml:space="preserve">17949656173	</t>
  </si>
  <si>
    <t>[大长岛]瑶亚岛桑迪雅度假酒店(SHA Extra Plus)(Santhiya Koh Yao Yai Resort and Spa(SHA Extra Plus))(7987790)</t>
  </si>
  <si>
    <t>海景泳池别墅&lt;2人入住&gt;&lt;不退款&gt;</t>
  </si>
  <si>
    <t>hazra/Shanu,hazra/Shanu</t>
  </si>
  <si>
    <t xml:space="preserve">2554587	</t>
  </si>
  <si>
    <t xml:space="preserve">acknowledge	</t>
  </si>
  <si>
    <t xml:space="preserve">17949694890	</t>
  </si>
  <si>
    <t>[圣地亚哥]海滨酒店(Ocean Beach Hotel)(40023105)</t>
  </si>
  <si>
    <t>客房, 1 张大床 (Pet Friendly, Courtside)(至少连住2晚及以上)&lt;2人入住&gt;&lt;不退款&gt;</t>
  </si>
  <si>
    <t>Bullock/Peter Lawrence</t>
  </si>
  <si>
    <t xml:space="preserve">2554620	</t>
  </si>
  <si>
    <t xml:space="preserve">587412	</t>
  </si>
  <si>
    <t xml:space="preserve">17960557644	</t>
  </si>
  <si>
    <t>[第戎]科隆比尔公园餐厅酒店(Hôtel Restaurant du Parc de la Colombière)(39510579)</t>
  </si>
  <si>
    <t>双人间&lt;不退款&gt;&lt;2人入住&gt;</t>
  </si>
  <si>
    <t>Le Brun/Luc,Dessilly /Marlene</t>
  </si>
  <si>
    <t xml:space="preserve">2556818	</t>
  </si>
  <si>
    <t xml:space="preserve">662964	</t>
  </si>
  <si>
    <t xml:space="preserve">17973365201	</t>
  </si>
  <si>
    <t>[翁弗勒尔]普瑞米尔翁弗勒尔经典酒店(Premiere Classe Honfleur)(39518306)</t>
  </si>
  <si>
    <t>标准大床房&lt;2人入住&gt;&lt;不退款&gt;</t>
  </si>
  <si>
    <t>Prevost/Nina</t>
  </si>
  <si>
    <t xml:space="preserve">2559739	</t>
  </si>
  <si>
    <t xml:space="preserve">17981476403	</t>
  </si>
  <si>
    <t>[甲米]瑞亚维德度假村(SHA PLUS+)(Rayavadee(SHA PLUS+))(23861743)</t>
  </si>
  <si>
    <t>豪华亭阁(至少连住2晚及以上)&lt;2人入住&gt;&lt;不退款&gt;&lt;早餐&gt;</t>
  </si>
  <si>
    <t>Jung/Woobin,Jung/Woobin</t>
  </si>
  <si>
    <t xml:space="preserve">2561649	</t>
  </si>
  <si>
    <t xml:space="preserve">133990	</t>
  </si>
  <si>
    <t xml:space="preserve">17985931300	</t>
  </si>
  <si>
    <t>[普吉岛]钻石崖温泉度假酒店(SHA Extra Plus)(Diamond Cliff Resort &amp; Spa(SHA Extra Plus))(23861754)</t>
  </si>
  <si>
    <t>高级豪华房&lt;2人入住&gt;&lt;不退款&gt;&lt;早餐&gt;</t>
  </si>
  <si>
    <t>Jinpon/Phonchanok</t>
  </si>
  <si>
    <t xml:space="preserve">2562703	</t>
  </si>
  <si>
    <t>取消</t>
  </si>
  <si>
    <t xml:space="preserve">18003940005	</t>
  </si>
  <si>
    <t>[多伦多]多伦多中心假日酒店(Holiday Inn Toronto Downtown Centre, an Ihg Hotel)(8721625)</t>
  </si>
  <si>
    <t>标准房&lt;2人入住&gt;&lt;不退款&gt;</t>
  </si>
  <si>
    <t>Blom/Catherine</t>
  </si>
  <si>
    <t xml:space="preserve">2565106	</t>
  </si>
  <si>
    <t xml:space="preserve">26064825	</t>
  </si>
  <si>
    <t xml:space="preserve">18008043619	</t>
  </si>
  <si>
    <t>[拉普拉普]宿雾迈瑞柏高碧海度假村(Bluewater Maribago Beach Resort Cebu)(8076309)</t>
  </si>
  <si>
    <t>豪华房(至少连住2晚及以上)&lt;3人入住&gt;&lt;不退款&gt;&lt;早餐&gt;</t>
  </si>
  <si>
    <t>Madel L Cruz/Trina,Madel L Cruz/Trina,Madel L Cruz/Trina</t>
  </si>
  <si>
    <t xml:space="preserve">2565654	</t>
  </si>
  <si>
    <t xml:space="preserve">97695	</t>
  </si>
  <si>
    <t xml:space="preserve">18014084886	</t>
  </si>
  <si>
    <t>[韦斯特利]逸景酒店(Pleasant View Inn)(39964404)</t>
  </si>
  <si>
    <t>标准间2双人床&lt;2人入住&gt;&lt;不退款&gt;</t>
  </si>
  <si>
    <t>OConnor/Dennis</t>
  </si>
  <si>
    <t xml:space="preserve">1950067990	</t>
  </si>
  <si>
    <t xml:space="preserve">18026940524	</t>
  </si>
  <si>
    <t>豪华房(至少连住2晚及以上)&lt;4人入住&gt;&lt;不退款&gt;&lt;早餐&gt;</t>
  </si>
  <si>
    <t>Sanchez/Aileen,Sanchez/Aileen,Sanchez/Aileen,Sanchez/Aileen,Sanchez/Aileen,Sanchez/Aileen,Sanchez/Aileen</t>
  </si>
  <si>
    <t xml:space="preserve">2570843	</t>
  </si>
  <si>
    <t xml:space="preserve">98858	</t>
  </si>
  <si>
    <t xml:space="preserve">18031358750	</t>
  </si>
  <si>
    <t>[威斯敏斯特城]皇家霍斯嘉德斯酒店(The Royal Horseguards Hotel)(8719821)</t>
  </si>
  <si>
    <t>双人房&lt;2人入住&gt;&lt;不退款&gt;&lt;早餐&gt;</t>
  </si>
  <si>
    <t>Ivanov/Galin,Ivanov/Galin</t>
  </si>
  <si>
    <t xml:space="preserve">2571661	</t>
  </si>
  <si>
    <t xml:space="preserve">18035571905	</t>
  </si>
  <si>
    <t>[阿利坎特]阿利坎特埃斯杜迪欧酒店(Estudiotel Alicante)(15999648)</t>
  </si>
  <si>
    <t>标准双人房&lt;2人入住&gt;&lt;不退款&gt;</t>
  </si>
  <si>
    <t>Perez Marzal/Ramon</t>
  </si>
  <si>
    <t xml:space="preserve">2572915	</t>
  </si>
  <si>
    <t xml:space="preserve">EXP-1952202447	</t>
  </si>
  <si>
    <t xml:space="preserve">18037614076	</t>
  </si>
  <si>
    <t>Young/Mary ,Young/Meghan</t>
  </si>
  <si>
    <t xml:space="preserve">2573343	</t>
  </si>
  <si>
    <t xml:space="preserve">26688279	</t>
  </si>
  <si>
    <t xml:space="preserve">18049603988	</t>
  </si>
  <si>
    <t>[门洛帕克]朗讯酒店(Hotel Lucent)(8913754)</t>
  </si>
  <si>
    <t>标准房（2张双人床）&lt;2人入住&gt;&lt;不退款&gt;</t>
  </si>
  <si>
    <t>Forni/Jake</t>
  </si>
  <si>
    <t xml:space="preserve">2576085	</t>
  </si>
  <si>
    <t xml:space="preserve">229465941	</t>
  </si>
  <si>
    <t xml:space="preserve">18052052320	</t>
  </si>
  <si>
    <t>[布加勒斯特]贝特洛酒店(Hotel Berthelot)(46065483)</t>
  </si>
  <si>
    <t>CLOUET/Bruno,CLOUET/Sylvie</t>
  </si>
  <si>
    <t xml:space="preserve">2576547	</t>
  </si>
  <si>
    <t xml:space="preserve">18077195176	</t>
  </si>
  <si>
    <t>[多伦多]多伦多中心假日酒店(Holiday Inn Toronto Downtown Centre, an IHG Hotel)(8721625)</t>
  </si>
  <si>
    <t>St. Laurent/Dakota</t>
  </si>
  <si>
    <t xml:space="preserve">21286452	</t>
  </si>
  <si>
    <t xml:space="preserve">18091912775	</t>
  </si>
  <si>
    <t>[拉斯维加斯]阿利特娱乐场酒店(Aliante Casino &amp; Hotel)(44808252)</t>
  </si>
  <si>
    <t>豪华2张大床房&lt;2人入住&gt;&lt;不退款&gt;</t>
  </si>
  <si>
    <t>Solorzano /Delilah</t>
  </si>
  <si>
    <t xml:space="preserve">2585606	</t>
  </si>
  <si>
    <t xml:space="preserve">111160429	</t>
  </si>
  <si>
    <t xml:space="preserve">18093026623	</t>
  </si>
  <si>
    <t>[乔治市]槟城东方大酒店 (槟城对抗新冠肺炎认证)(Eastern &amp; Oriental Hotel (PenangFightCovid-19 Certified))(8721591)</t>
  </si>
  <si>
    <t>一室大床套房 (胜利翼)(至少连住2晚及以上)&lt;2人入住&gt;&lt;不退款&gt;&lt;早餐&gt;</t>
  </si>
  <si>
    <t>Ms leong/Ms Leong Su ping</t>
  </si>
  <si>
    <t xml:space="preserve">2586078	</t>
  </si>
  <si>
    <t xml:space="preserve">958013	</t>
  </si>
  <si>
    <t xml:space="preserve">18093049806	</t>
  </si>
  <si>
    <t>豪华双床套房(遗产翼)(至少连住2晚及以上)&lt;2人入住&gt;&lt;不退款&gt;&lt;早餐&gt;</t>
  </si>
  <si>
    <t>lim/cucilia</t>
  </si>
  <si>
    <t xml:space="preserve">2586089	</t>
  </si>
  <si>
    <t xml:space="preserve">958014	</t>
  </si>
  <si>
    <t xml:space="preserve">18101904610	</t>
  </si>
  <si>
    <t>[曼谷]曼谷素坤逸航站 21 中心酒店 (SHA Plus+)(Grande Centre Point Hotel Terminal 21 (SHA Plus+))(8628098)</t>
  </si>
  <si>
    <t>高级房&lt;2人入住&gt;&lt;不退款&gt;</t>
  </si>
  <si>
    <t>Koyama/Sachio,Koyama/Sachio</t>
  </si>
  <si>
    <t xml:space="preserve">2587470	</t>
  </si>
  <si>
    <t xml:space="preserve">355274	</t>
  </si>
  <si>
    <t xml:space="preserve">18107255845	</t>
  </si>
  <si>
    <t>[新奥尔良]新奥尔良诺普西酒店(NOPSI Hotel, New Orleans)(44683399)</t>
  </si>
  <si>
    <t>豪华双人大床房&lt;2人入住&gt;&lt;不退款&gt;</t>
  </si>
  <si>
    <t>Chassot/Jane</t>
  </si>
  <si>
    <t xml:space="preserve">75045SE151789	</t>
  </si>
  <si>
    <t xml:space="preserve">18108333919	</t>
  </si>
  <si>
    <t>[Lubuk Baja Kota]那格亚希尔巴达姆酒店(Nagoya Hill Hotel Batam)(39529812)</t>
  </si>
  <si>
    <t>高级大床房&lt;不退款&gt;&lt;2人入住&gt;</t>
  </si>
  <si>
    <t>Tay Chin Sheng/Joe,Tay Chin Sheng/Joe</t>
  </si>
  <si>
    <t xml:space="preserve">93315130	</t>
  </si>
  <si>
    <t xml:space="preserve">18127302500	</t>
  </si>
  <si>
    <t>[格里姆斯比]卡萨布兰卡酒店(The Casablanca Hotel)(40046997)</t>
  </si>
  <si>
    <t>标准间2双人床&lt;不退款&gt;&lt;2人入住&gt;</t>
  </si>
  <si>
    <t>KLASSEN/BRUCE B</t>
  </si>
  <si>
    <t xml:space="preserve">2592128	</t>
  </si>
  <si>
    <t xml:space="preserve">18145463697	</t>
  </si>
  <si>
    <t>[纽卡斯尔]马尔马逊纽卡尔斯酒店(Malmaison Newcastle)(46918211)</t>
  </si>
  <si>
    <t>高级双人房, 河景(至少连住2晚及以上)&lt;2人入住&gt;&lt;不退款&gt;</t>
  </si>
  <si>
    <t>Cragerud/Erik</t>
  </si>
  <si>
    <t xml:space="preserve">2594937	</t>
  </si>
  <si>
    <t xml:space="preserve">179123314	</t>
  </si>
  <si>
    <t xml:space="preserve">18162620209	</t>
  </si>
  <si>
    <t>[莱蓬特]普瑞米尔阿维农勒蓬泰经典酒店(Premiere Classe Avignon le Pontet)(46578399)</t>
  </si>
  <si>
    <t>标准间1双人床&lt;2人入住&gt;&lt;不退款&gt;</t>
  </si>
  <si>
    <t>LEVEQUE/ANDRE</t>
  </si>
  <si>
    <t xml:space="preserve">33717UC001771	</t>
  </si>
  <si>
    <t xml:space="preserve">18163631381	</t>
  </si>
  <si>
    <t>[圣艾蒂安－迪鲁夫赖]鲁昂南部奥赛尔原生酒店(The Originals Access, Hôtel Rouen Sud Oissel (P'tit Dej-Hotel))(39515959)</t>
  </si>
  <si>
    <t>客房（1间双人房和1间简易房）&lt;2人入住&gt;&lt;不退款&gt;</t>
  </si>
  <si>
    <t>le Gouez/Mathieu</t>
  </si>
  <si>
    <t xml:space="preserve">111693095	</t>
  </si>
  <si>
    <t xml:space="preserve">18192169636	</t>
  </si>
  <si>
    <t>[波德申]迪克森海中天港口(Avillion Port Dickson)(8981951)</t>
  </si>
  <si>
    <t>水上小屋&lt;2人入住&gt;&lt;不退款&gt;</t>
  </si>
  <si>
    <t>Maslina/MASLINA BINTI MUHAMAD,MOHD/MOHD FIRZADA BIN AHMAD</t>
  </si>
  <si>
    <t xml:space="preserve">18202660987	</t>
  </si>
  <si>
    <t>[新山]KSL度假酒店(KSL Hotel &amp; Resort)(15683081)</t>
  </si>
  <si>
    <t>高级大号床房&lt;不退款&gt;&lt;2人入住&gt;</t>
  </si>
  <si>
    <t>Abdul/Salam</t>
  </si>
  <si>
    <t xml:space="preserve">2602442	</t>
  </si>
  <si>
    <t>，</t>
  </si>
  <si>
    <t>A220627111542481</t>
  </si>
  <si>
    <t>A220627111634481</t>
  </si>
  <si>
    <t>USD / THB 当前参考汇率: 35.43</t>
  </si>
  <si>
    <t>总计： 11849 USD/
419810.07 THB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</si>
  <si>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</si>
  <si>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</si>
  <si>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</si>
  <si>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</si>
  <si>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</si>
  <si>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</si>
  <si>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</si>
  <si>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</si>
  <si>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</si>
  <si>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</si>
  <si>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</si>
  <si>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</si>
  <si>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</si>
  <si>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</si>
  <si>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</si>
  <si>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</si>
  <si>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</si>
  <si>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</si>
  <si>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2022-06-25</t>
  </si>
  <si>
    <t>2602442</t>
  </si>
  <si>
    <t>KSL度假酒店</t>
  </si>
  <si>
    <t>Abdul Salam</t>
  </si>
  <si>
    <t>2022-06-26</t>
  </si>
  <si>
    <t>退房日周结</t>
  </si>
  <si>
    <t>415.72</t>
  </si>
  <si>
    <t>62.00</t>
  </si>
  <si>
    <t>0</t>
  </si>
  <si>
    <t>0.00</t>
  </si>
  <si>
    <t>携程国际直连(CIT)</t>
  </si>
  <si>
    <t>01.011176</t>
  </si>
  <si>
    <t>2022-06-25 11:06:23</t>
  </si>
  <si>
    <t>否</t>
  </si>
  <si>
    <t>汇智国际旅游发展有限公司</t>
  </si>
  <si>
    <t>直连</t>
  </si>
  <si>
    <t>2022-06-24</t>
  </si>
  <si>
    <t>2601088</t>
  </si>
  <si>
    <t>迪克森海中天港口</t>
  </si>
  <si>
    <t>Maslina MASLINA BINTI MUHAMAD,MOHD MOHD FIRZADA BIN AHMAD</t>
  </si>
  <si>
    <t>563.99</t>
  </si>
  <si>
    <t>84.00</t>
  </si>
  <si>
    <t>2022-06-24 08:41:56</t>
  </si>
  <si>
    <t>2022-06-20</t>
  </si>
  <si>
    <t>2597564</t>
  </si>
  <si>
    <t>奥西尔南鲁昂阿瑟原创酒店（前小迪赫酒店）</t>
  </si>
  <si>
    <t>le Gouez Mathieu</t>
  </si>
  <si>
    <t>2022-06-21</t>
  </si>
  <si>
    <t>276.02</t>
  </si>
  <si>
    <t>41.00</t>
  </si>
  <si>
    <t>2022-06-20 19:20:48</t>
  </si>
  <si>
    <t>2597410</t>
  </si>
  <si>
    <t>阿维农北庞特钟楼酒店</t>
  </si>
  <si>
    <t>LEVEQUE ANDRE</t>
  </si>
  <si>
    <t>2022-06-22</t>
  </si>
  <si>
    <t>255.83</t>
  </si>
  <si>
    <t>38.00</t>
  </si>
  <si>
    <t>2022-06-20 16:01:58</t>
  </si>
  <si>
    <t>2022-06-18</t>
  </si>
  <si>
    <t>2594937</t>
  </si>
  <si>
    <t>马尔马逊纽卡尔斯酒店</t>
  </si>
  <si>
    <t>Cragerud Erik</t>
  </si>
  <si>
    <t>2022-06-19</t>
  </si>
  <si>
    <t>1602.29</t>
  </si>
  <si>
    <t>238.00</t>
  </si>
  <si>
    <t>2022-06-18 08:30:26</t>
  </si>
  <si>
    <t>2022-06-15</t>
  </si>
  <si>
    <t>2592128</t>
  </si>
  <si>
    <t>卡萨布兰卡酒店</t>
  </si>
  <si>
    <t>KLASSEN BRUCE B</t>
  </si>
  <si>
    <t>817.51</t>
  </si>
  <si>
    <t>121.00</t>
  </si>
  <si>
    <t>2022-06-15 23:51:20</t>
  </si>
  <si>
    <t>2022-06-13</t>
  </si>
  <si>
    <t>2588764</t>
  </si>
  <si>
    <t>那格亚希尔巴达姆酒店</t>
  </si>
  <si>
    <t>Tay Chin Sheng Joe,Tay Chin Sheng Joe</t>
  </si>
  <si>
    <t>416.84</t>
  </si>
  <si>
    <t>2022-06-13 12:15:03</t>
  </si>
  <si>
    <t>2588395</t>
  </si>
  <si>
    <t>新奥尔良诺普希酒店</t>
  </si>
  <si>
    <t>Chassot Jane</t>
  </si>
  <si>
    <t>1089.17</t>
  </si>
  <si>
    <t>162.00</t>
  </si>
  <si>
    <t>2022-06-13 02:37:18</t>
  </si>
  <si>
    <t>2022-06-12</t>
  </si>
  <si>
    <t>2587470</t>
  </si>
  <si>
    <t>曼谷素坤逸航站 21 中心酒店 (SHA Plus+)</t>
  </si>
  <si>
    <t>Koyama Sachio,Koyama Sachio</t>
  </si>
  <si>
    <t>1169.85</t>
  </si>
  <si>
    <t>174.00</t>
  </si>
  <si>
    <t>2022-06-12 12:31:01</t>
  </si>
  <si>
    <t>直采</t>
  </si>
  <si>
    <t>2022-06-11</t>
  </si>
  <si>
    <t>2586089</t>
  </si>
  <si>
    <t>槟城东方大酒店</t>
  </si>
  <si>
    <t>lim cucilia</t>
  </si>
  <si>
    <t>3771.77</t>
  </si>
  <si>
    <t>561.00</t>
  </si>
  <si>
    <t>2022-06-11 19:48:54</t>
  </si>
  <si>
    <t>2586078</t>
  </si>
  <si>
    <t>Ms leong Ms Leong Su ping</t>
  </si>
  <si>
    <t>2022-06-23</t>
  </si>
  <si>
    <t>2057.33</t>
  </si>
  <si>
    <t>306.00</t>
  </si>
  <si>
    <t>2022-06-11 19:47:43</t>
  </si>
  <si>
    <t>2585606</t>
  </si>
  <si>
    <t>阿利特赌场酒店</t>
  </si>
  <si>
    <t>Solorzano Delilah</t>
  </si>
  <si>
    <t>1815.29</t>
  </si>
  <si>
    <t>270.00</t>
  </si>
  <si>
    <t>2022-06-11 06:09:23</t>
  </si>
  <si>
    <t>2022-06-09</t>
  </si>
  <si>
    <t>2581983</t>
  </si>
  <si>
    <t>多伦多中心假日酒店</t>
  </si>
  <si>
    <t>St. Laurent Dakota</t>
  </si>
  <si>
    <t>1132.01</t>
  </si>
  <si>
    <t>169.00</t>
  </si>
  <si>
    <t>2022-06-09 08:12:48</t>
  </si>
  <si>
    <t>2022-06-04</t>
  </si>
  <si>
    <t>2576547</t>
  </si>
  <si>
    <t>布加勒斯特贝特洛酒店</t>
  </si>
  <si>
    <t>CLOUET Bruno,CLOUET Sylvie</t>
  </si>
  <si>
    <t>460.55</t>
  </si>
  <si>
    <t>69.00</t>
  </si>
  <si>
    <t>2022-06-04 15:24:39</t>
  </si>
  <si>
    <t>2576085</t>
  </si>
  <si>
    <t>朗讯酒店</t>
  </si>
  <si>
    <t>Forni Jake</t>
  </si>
  <si>
    <t>1394.99</t>
  </si>
  <si>
    <t>209.00</t>
  </si>
  <si>
    <t>2022-06-04 07:20:58</t>
  </si>
  <si>
    <t>2022-06-02</t>
  </si>
  <si>
    <t>2573343</t>
  </si>
  <si>
    <t>Young Mary,Young Meghan</t>
  </si>
  <si>
    <t>1132.42</t>
  </si>
  <si>
    <t>2022-06-02 08:31:31</t>
  </si>
  <si>
    <t>2022-06-01</t>
  </si>
  <si>
    <t>2572915</t>
  </si>
  <si>
    <t>阿利坎特埃斯杜迪欧酒店</t>
  </si>
  <si>
    <t>Perez Marzal Ramon</t>
  </si>
  <si>
    <t>595.12</t>
  </si>
  <si>
    <t>89.00</t>
  </si>
  <si>
    <t>2022-06-01 22:01:14</t>
  </si>
  <si>
    <t>2571661</t>
  </si>
  <si>
    <t>皇家霍斯嘉德斯酒店?</t>
  </si>
  <si>
    <t>Ivanov Galin,Ivanov Galin</t>
  </si>
  <si>
    <t>2527.57</t>
  </si>
  <si>
    <t>378.00</t>
  </si>
  <si>
    <t>2022-06-01 02:29:53</t>
  </si>
  <si>
    <t>2022-05-31</t>
  </si>
  <si>
    <t>2570843</t>
  </si>
  <si>
    <t>宿务迈瑞柏高碧海度假村</t>
  </si>
  <si>
    <t>Sanchez Aileen,Sanchez Aileen,Sanchez Aileen,Sanchez Aileen,Sanchez Aileen,Sanchez Aileen,Sanchez Aileen</t>
  </si>
  <si>
    <t>4966.27</t>
  </si>
  <si>
    <t>744.00</t>
  </si>
  <si>
    <t>2022-06-01 11:49:11</t>
  </si>
  <si>
    <t>2022-05-28</t>
  </si>
  <si>
    <t>2567436</t>
  </si>
  <si>
    <t>美景度假村</t>
  </si>
  <si>
    <t>OConnor Dennis</t>
  </si>
  <si>
    <t>2022-06-17</t>
  </si>
  <si>
    <t>7513.75</t>
  </si>
  <si>
    <t>1119.00</t>
  </si>
  <si>
    <t>2022-05-28 23:31:17</t>
  </si>
  <si>
    <t>2022-05-27</t>
  </si>
  <si>
    <t>2565654</t>
  </si>
  <si>
    <t>Madel L Cruz Trina,Madel L Cruz Trina,Madel L Cruz Trina</t>
  </si>
  <si>
    <t>5592.15</t>
  </si>
  <si>
    <t>828.00</t>
  </si>
  <si>
    <t>2022-06-01 13:50:01</t>
  </si>
  <si>
    <t>2565106</t>
  </si>
  <si>
    <t>Blom Catherine</t>
  </si>
  <si>
    <t>1134.64</t>
  </si>
  <si>
    <t>168.00</t>
  </si>
  <si>
    <t>2022-05-27 10:02:46</t>
  </si>
  <si>
    <t>2022-05-22</t>
  </si>
  <si>
    <t>2559739</t>
  </si>
  <si>
    <t>普瑞米尔翁弗勒尔经典酒店</t>
  </si>
  <si>
    <t>Prevost Nina</t>
  </si>
  <si>
    <t>476.25</t>
  </si>
  <si>
    <t>71.00</t>
  </si>
  <si>
    <t>2022-05-22 05:15:03</t>
  </si>
  <si>
    <t>2022-05-19</t>
  </si>
  <si>
    <t>2556818</t>
  </si>
  <si>
    <t>科隆比尔公园酒店</t>
  </si>
  <si>
    <t>Le Brun Luc,Dessilly Marlene</t>
  </si>
  <si>
    <t>527.82</t>
  </si>
  <si>
    <t>78.00</t>
  </si>
  <si>
    <t>2022-05-19 22:27:09</t>
  </si>
  <si>
    <t>2022-05-18</t>
  </si>
  <si>
    <t>2554620</t>
  </si>
  <si>
    <t>滨海酒店</t>
  </si>
  <si>
    <t>Bullock Peter Lawrence</t>
  </si>
  <si>
    <t>8182.69</t>
  </si>
  <si>
    <t>1203.00</t>
  </si>
  <si>
    <t>2022-05-18 01:17:20</t>
  </si>
  <si>
    <t>2554587</t>
  </si>
  <si>
    <t>瑶亚岛桑迪雅度假酒店</t>
  </si>
  <si>
    <t>hazra Shanu,hazra Shanu</t>
  </si>
  <si>
    <t>3081.26</t>
  </si>
  <si>
    <t>453.00</t>
  </si>
  <si>
    <t>2022-05-18 13:05:03</t>
  </si>
  <si>
    <t>2022-05-05</t>
  </si>
  <si>
    <t>2537749</t>
  </si>
  <si>
    <t>海湾大桥酒店</t>
  </si>
  <si>
    <t>gollub yael</t>
  </si>
  <si>
    <t>4207.19</t>
  </si>
  <si>
    <t>635.00</t>
  </si>
  <si>
    <t>2022-05-05 08:38:59</t>
  </si>
  <si>
    <t>2022-04-29</t>
  </si>
  <si>
    <t>2529903</t>
  </si>
  <si>
    <t>红外线酒店</t>
  </si>
  <si>
    <t>Goh Sandra,Goh Sandra</t>
  </si>
  <si>
    <t>557.64</t>
  </si>
  <si>
    <t>2022-04-29 23:14:02</t>
  </si>
  <si>
    <t>2022-04-21</t>
  </si>
  <si>
    <t>2519998</t>
  </si>
  <si>
    <t>布拉德福德之家民宿</t>
  </si>
  <si>
    <t>Hoover Joe</t>
  </si>
  <si>
    <t>2470.62</t>
  </si>
  <si>
    <t>384.00</t>
  </si>
  <si>
    <t>2022-04-21 23:18:50</t>
  </si>
  <si>
    <t>2022-04-16</t>
  </si>
  <si>
    <t>2513186</t>
  </si>
  <si>
    <t>帕特森酒店</t>
  </si>
  <si>
    <t>kayhanfar Christian</t>
  </si>
  <si>
    <t>1711.31</t>
  </si>
  <si>
    <t>268.00</t>
  </si>
  <si>
    <t>2022-04-16 12:18:07</t>
  </si>
  <si>
    <t>2022-04-14</t>
  </si>
  <si>
    <t>2511346</t>
  </si>
  <si>
    <t>花园美景酒店</t>
  </si>
  <si>
    <t>Robinson Megan,Ferry Stewart,Ferry John,Dobson Lydia</t>
  </si>
  <si>
    <t>2731.50</t>
  </si>
  <si>
    <t>428.00</t>
  </si>
  <si>
    <t>2022-04-14 21:42:00</t>
  </si>
  <si>
    <t>2510001</t>
  </si>
  <si>
    <t>克罗克斯酒店</t>
  </si>
  <si>
    <t>ELTZHOLTZ ALYSSA KAY,Gonzales Nathan Joseph</t>
  </si>
  <si>
    <t>7428.65</t>
  </si>
  <si>
    <t>1164.00</t>
  </si>
  <si>
    <t>2022-04-14 07:39:21</t>
  </si>
  <si>
    <t>2022-01-23</t>
  </si>
  <si>
    <t>2406850</t>
  </si>
  <si>
    <t>波士顿后湾希尔顿酒店</t>
  </si>
  <si>
    <t>Gillie Todd Joseph</t>
  </si>
  <si>
    <t>6500.87</t>
  </si>
  <si>
    <t>1020.00</t>
  </si>
  <si>
    <t>2022-01-23 07:17:57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</si>
</sst>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0"/>
  <sheetViews>
    <sheetView workbookViewId="0">
      <selection activeCell="C40" sqref="C40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44729</v>
      </c>
      <c r="G2" s="6">
        <v>44732</v>
      </c>
      <c r="H2" s="4">
        <v>1</v>
      </c>
      <c r="I2" s="4">
        <v>3</v>
      </c>
      <c r="J2" s="4">
        <v>3</v>
      </c>
      <c r="K2" s="4" t="s">
        <v>30</v>
      </c>
      <c r="L2" s="4">
        <v>1020</v>
      </c>
      <c r="M2" s="4">
        <v>1020</v>
      </c>
      <c r="N2" s="4" t="s">
        <v>31</v>
      </c>
      <c r="O2" s="4" t="s">
        <v>32</v>
      </c>
      <c r="P2" s="4" t="s">
        <v>33</v>
      </c>
      <c r="Q2" s="4">
        <v>0</v>
      </c>
      <c r="R2" s="7">
        <v>44584</v>
      </c>
      <c r="S2" s="6">
        <v>44739</v>
      </c>
      <c r="T2" s="4" t="s">
        <v>34</v>
      </c>
      <c r="U2" s="4">
        <v>1020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44731</v>
      </c>
      <c r="G3" s="6">
        <v>44735</v>
      </c>
      <c r="H3" s="4">
        <v>1</v>
      </c>
      <c r="I3" s="4">
        <v>4</v>
      </c>
      <c r="J3" s="4">
        <v>4</v>
      </c>
      <c r="K3" s="4" t="s">
        <v>30</v>
      </c>
      <c r="L3" s="4">
        <v>1164</v>
      </c>
      <c r="M3" s="4">
        <v>1164</v>
      </c>
      <c r="N3" s="4" t="s">
        <v>40</v>
      </c>
      <c r="O3" s="4" t="s">
        <v>32</v>
      </c>
      <c r="P3" s="4" t="s">
        <v>33</v>
      </c>
      <c r="Q3" s="4">
        <v>0</v>
      </c>
      <c r="R3" s="7">
        <v>44665</v>
      </c>
      <c r="S3" s="6">
        <v>44739</v>
      </c>
      <c r="T3" s="4" t="s">
        <v>34</v>
      </c>
      <c r="U3" s="4">
        <v>1164</v>
      </c>
      <c r="V3" s="4">
        <v>0</v>
      </c>
      <c r="W3" s="4">
        <v>0</v>
      </c>
      <c r="X3" s="4" t="s">
        <v>41</v>
      </c>
      <c r="Y3" s="4" t="s">
        <v>41</v>
      </c>
    </row>
    <row r="4" s="4" customFormat="1" spans="1:26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44736</v>
      </c>
      <c r="G4" s="6">
        <v>44738</v>
      </c>
      <c r="H4" s="4">
        <v>2</v>
      </c>
      <c r="I4" s="4">
        <v>2</v>
      </c>
      <c r="J4" s="4">
        <v>4</v>
      </c>
      <c r="K4" s="4" t="s">
        <v>30</v>
      </c>
      <c r="L4" s="4">
        <v>428</v>
      </c>
      <c r="M4" s="4">
        <v>428</v>
      </c>
      <c r="N4" s="4" t="s">
        <v>45</v>
      </c>
      <c r="O4" s="4" t="s">
        <v>32</v>
      </c>
      <c r="P4" s="4" t="s">
        <v>33</v>
      </c>
      <c r="Q4" s="4">
        <v>0</v>
      </c>
      <c r="R4" s="7">
        <v>44665</v>
      </c>
      <c r="S4" s="6">
        <v>44739</v>
      </c>
      <c r="T4" s="4" t="s">
        <v>34</v>
      </c>
      <c r="U4" s="4">
        <v>428</v>
      </c>
      <c r="V4" s="4">
        <v>0</v>
      </c>
      <c r="W4" s="4">
        <v>0</v>
      </c>
      <c r="X4" s="4" t="s">
        <v>46</v>
      </c>
      <c r="Y4" s="4" t="s">
        <v>47</v>
      </c>
      <c r="Z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44737</v>
      </c>
      <c r="G5" s="6">
        <v>44738</v>
      </c>
      <c r="H5" s="4">
        <v>1</v>
      </c>
      <c r="I5" s="4">
        <v>1</v>
      </c>
      <c r="J5" s="4">
        <v>1</v>
      </c>
      <c r="K5" s="4" t="s">
        <v>30</v>
      </c>
      <c r="L5" s="4">
        <v>268</v>
      </c>
      <c r="M5" s="4">
        <v>268</v>
      </c>
      <c r="N5" s="4" t="s">
        <v>52</v>
      </c>
      <c r="O5" s="4" t="s">
        <v>32</v>
      </c>
      <c r="P5" s="4" t="s">
        <v>33</v>
      </c>
      <c r="Q5" s="4">
        <v>0</v>
      </c>
      <c r="R5" s="7">
        <v>44667</v>
      </c>
      <c r="S5" s="6">
        <v>44739</v>
      </c>
      <c r="T5" s="4" t="s">
        <v>34</v>
      </c>
      <c r="U5" s="4">
        <v>268</v>
      </c>
      <c r="V5" s="4">
        <v>0</v>
      </c>
      <c r="W5" s="4">
        <v>0</v>
      </c>
      <c r="X5" s="4" t="s">
        <v>41</v>
      </c>
      <c r="Y5" s="4" t="s">
        <v>53</v>
      </c>
    </row>
    <row r="6" s="4" customFormat="1" spans="1:25">
      <c r="A6" s="4" t="s">
        <v>54</v>
      </c>
      <c r="B6" s="4" t="s">
        <v>26</v>
      </c>
      <c r="C6" s="4" t="s">
        <v>27</v>
      </c>
      <c r="D6" s="4" t="s">
        <v>55</v>
      </c>
      <c r="E6" s="4" t="s">
        <v>56</v>
      </c>
      <c r="F6" s="6">
        <v>44735</v>
      </c>
      <c r="G6" s="6">
        <v>44738</v>
      </c>
      <c r="H6" s="4">
        <v>1</v>
      </c>
      <c r="I6" s="4">
        <v>3</v>
      </c>
      <c r="J6" s="4">
        <v>3</v>
      </c>
      <c r="K6" s="4" t="s">
        <v>30</v>
      </c>
      <c r="L6" s="4">
        <v>384</v>
      </c>
      <c r="M6" s="4">
        <v>384</v>
      </c>
      <c r="N6" s="4" t="s">
        <v>57</v>
      </c>
      <c r="O6" s="4" t="s">
        <v>32</v>
      </c>
      <c r="P6" s="4" t="s">
        <v>33</v>
      </c>
      <c r="Q6" s="4">
        <v>0</v>
      </c>
      <c r="R6" s="7">
        <v>44672</v>
      </c>
      <c r="S6" s="6">
        <v>44739</v>
      </c>
      <c r="T6" s="4" t="s">
        <v>34</v>
      </c>
      <c r="U6" s="4">
        <v>384</v>
      </c>
      <c r="V6" s="4">
        <v>0</v>
      </c>
      <c r="W6" s="4">
        <v>0</v>
      </c>
      <c r="X6" s="4" t="s">
        <v>41</v>
      </c>
      <c r="Y6" s="4" t="s">
        <v>58</v>
      </c>
    </row>
    <row r="7" s="4" customFormat="1" spans="1:25">
      <c r="A7" s="4" t="s">
        <v>59</v>
      </c>
      <c r="B7" s="4" t="s">
        <v>26</v>
      </c>
      <c r="C7" s="4" t="s">
        <v>27</v>
      </c>
      <c r="D7" s="4" t="s">
        <v>60</v>
      </c>
      <c r="E7" s="4" t="s">
        <v>61</v>
      </c>
      <c r="F7" s="6">
        <v>44732</v>
      </c>
      <c r="G7" s="6">
        <v>44734</v>
      </c>
      <c r="H7" s="4">
        <v>1</v>
      </c>
      <c r="I7" s="4">
        <v>2</v>
      </c>
      <c r="J7" s="4">
        <v>2</v>
      </c>
      <c r="K7" s="4" t="s">
        <v>30</v>
      </c>
      <c r="L7" s="4">
        <v>84</v>
      </c>
      <c r="M7" s="4">
        <v>84</v>
      </c>
      <c r="N7" s="4" t="s">
        <v>62</v>
      </c>
      <c r="O7" s="4" t="s">
        <v>32</v>
      </c>
      <c r="P7" s="4" t="s">
        <v>33</v>
      </c>
      <c r="Q7" s="4">
        <v>0</v>
      </c>
      <c r="R7" s="7">
        <v>44680</v>
      </c>
      <c r="S7" s="6">
        <v>44739</v>
      </c>
      <c r="T7" s="4" t="s">
        <v>34</v>
      </c>
      <c r="U7" s="4">
        <v>84</v>
      </c>
      <c r="V7" s="4">
        <v>0</v>
      </c>
      <c r="W7" s="4">
        <v>0</v>
      </c>
      <c r="X7" s="4" t="s">
        <v>41</v>
      </c>
      <c r="Y7" s="4" t="s">
        <v>63</v>
      </c>
    </row>
    <row r="8" s="4" customFormat="1" spans="1:25">
      <c r="A8" s="4" t="s">
        <v>64</v>
      </c>
      <c r="B8" s="4" t="s">
        <v>26</v>
      </c>
      <c r="C8" s="4" t="s">
        <v>27</v>
      </c>
      <c r="D8" s="4" t="s">
        <v>65</v>
      </c>
      <c r="E8" s="4" t="s">
        <v>66</v>
      </c>
      <c r="F8" s="6">
        <v>44728</v>
      </c>
      <c r="G8" s="6">
        <v>44732</v>
      </c>
      <c r="H8" s="4">
        <v>1</v>
      </c>
      <c r="I8" s="4">
        <v>4</v>
      </c>
      <c r="J8" s="4">
        <v>4</v>
      </c>
      <c r="K8" s="4" t="s">
        <v>30</v>
      </c>
      <c r="L8" s="4">
        <v>80</v>
      </c>
      <c r="M8" s="4">
        <v>80</v>
      </c>
      <c r="N8" s="4" t="s">
        <v>67</v>
      </c>
      <c r="O8" s="4" t="s">
        <v>32</v>
      </c>
      <c r="P8" s="4" t="s">
        <v>33</v>
      </c>
      <c r="Q8" s="4">
        <v>0</v>
      </c>
      <c r="R8" s="7">
        <v>44682</v>
      </c>
      <c r="S8" s="6">
        <v>44739</v>
      </c>
      <c r="T8" s="4" t="s">
        <v>34</v>
      </c>
      <c r="U8" s="4">
        <v>80</v>
      </c>
      <c r="V8" s="4">
        <v>0</v>
      </c>
      <c r="W8" s="4">
        <v>0</v>
      </c>
      <c r="X8" s="4" t="s">
        <v>41</v>
      </c>
      <c r="Y8" s="4" t="s">
        <v>68</v>
      </c>
    </row>
    <row r="9" s="4" customFormat="1" spans="1:25">
      <c r="A9" s="4" t="s">
        <v>69</v>
      </c>
      <c r="B9" s="4" t="s">
        <v>26</v>
      </c>
      <c r="C9" s="4" t="s">
        <v>27</v>
      </c>
      <c r="D9" s="4" t="s">
        <v>70</v>
      </c>
      <c r="E9" s="4" t="s">
        <v>71</v>
      </c>
      <c r="F9" s="6">
        <v>44734</v>
      </c>
      <c r="G9" s="6">
        <v>44738</v>
      </c>
      <c r="H9" s="4">
        <v>1</v>
      </c>
      <c r="I9" s="4">
        <v>4</v>
      </c>
      <c r="J9" s="4">
        <v>4</v>
      </c>
      <c r="K9" s="4" t="s">
        <v>30</v>
      </c>
      <c r="L9" s="4">
        <v>635</v>
      </c>
      <c r="M9" s="4">
        <v>635</v>
      </c>
      <c r="N9" s="4" t="s">
        <v>72</v>
      </c>
      <c r="O9" s="4" t="s">
        <v>32</v>
      </c>
      <c r="P9" s="4" t="s">
        <v>33</v>
      </c>
      <c r="Q9" s="4">
        <v>0</v>
      </c>
      <c r="R9" s="7">
        <v>44686</v>
      </c>
      <c r="S9" s="6">
        <v>44739</v>
      </c>
      <c r="T9" s="4" t="s">
        <v>34</v>
      </c>
      <c r="U9" s="4">
        <v>635</v>
      </c>
      <c r="V9" s="4">
        <v>0</v>
      </c>
      <c r="W9" s="4">
        <v>0</v>
      </c>
      <c r="X9" s="4" t="s">
        <v>41</v>
      </c>
      <c r="Y9" s="4" t="s">
        <v>73</v>
      </c>
    </row>
    <row r="10" s="4" customFormat="1" spans="1:25">
      <c r="A10" s="4" t="s">
        <v>74</v>
      </c>
      <c r="B10" s="4" t="s">
        <v>26</v>
      </c>
      <c r="C10" s="4" t="s">
        <v>27</v>
      </c>
      <c r="D10" s="4" t="s">
        <v>75</v>
      </c>
      <c r="E10" s="4" t="s">
        <v>76</v>
      </c>
      <c r="F10" s="6">
        <v>44731</v>
      </c>
      <c r="G10" s="6">
        <v>44734</v>
      </c>
      <c r="H10" s="4">
        <v>1</v>
      </c>
      <c r="I10" s="4">
        <v>3</v>
      </c>
      <c r="J10" s="4">
        <v>3</v>
      </c>
      <c r="K10" s="4" t="s">
        <v>30</v>
      </c>
      <c r="L10" s="4">
        <v>453</v>
      </c>
      <c r="M10" s="4">
        <v>453</v>
      </c>
      <c r="N10" s="4" t="s">
        <v>77</v>
      </c>
      <c r="O10" s="4" t="s">
        <v>32</v>
      </c>
      <c r="P10" s="4" t="s">
        <v>33</v>
      </c>
      <c r="Q10" s="4">
        <v>0</v>
      </c>
      <c r="R10" s="7">
        <v>44699</v>
      </c>
      <c r="S10" s="6">
        <v>44739</v>
      </c>
      <c r="T10" s="4" t="s">
        <v>34</v>
      </c>
      <c r="U10" s="4">
        <v>453</v>
      </c>
      <c r="V10" s="4">
        <v>0</v>
      </c>
      <c r="W10" s="4">
        <v>0</v>
      </c>
      <c r="X10" s="4" t="s">
        <v>78</v>
      </c>
      <c r="Y10" s="4" t="s">
        <v>79</v>
      </c>
    </row>
    <row r="11" s="4" customFormat="1" spans="1:25">
      <c r="A11" s="4" t="s">
        <v>80</v>
      </c>
      <c r="B11" s="4" t="s">
        <v>26</v>
      </c>
      <c r="C11" s="4" t="s">
        <v>27</v>
      </c>
      <c r="D11" s="4" t="s">
        <v>81</v>
      </c>
      <c r="E11" s="4" t="s">
        <v>82</v>
      </c>
      <c r="F11" s="6">
        <v>44733</v>
      </c>
      <c r="G11" s="6">
        <v>44737</v>
      </c>
      <c r="H11" s="4">
        <v>1</v>
      </c>
      <c r="I11" s="4">
        <v>4</v>
      </c>
      <c r="J11" s="4">
        <v>4</v>
      </c>
      <c r="K11" s="4" t="s">
        <v>30</v>
      </c>
      <c r="L11" s="4">
        <v>1203</v>
      </c>
      <c r="M11" s="4">
        <v>1203</v>
      </c>
      <c r="N11" s="4" t="s">
        <v>83</v>
      </c>
      <c r="O11" s="4" t="s">
        <v>32</v>
      </c>
      <c r="P11" s="4" t="s">
        <v>33</v>
      </c>
      <c r="Q11" s="4">
        <v>0</v>
      </c>
      <c r="R11" s="7">
        <v>44699</v>
      </c>
      <c r="S11" s="6">
        <v>44739</v>
      </c>
      <c r="T11" s="4" t="s">
        <v>34</v>
      </c>
      <c r="U11" s="4">
        <v>1203</v>
      </c>
      <c r="V11" s="4">
        <v>0</v>
      </c>
      <c r="W11" s="4">
        <v>0</v>
      </c>
      <c r="X11" s="4" t="s">
        <v>84</v>
      </c>
      <c r="Y11" s="4" t="s">
        <v>85</v>
      </c>
    </row>
    <row r="12" s="4" customFormat="1" spans="1:25">
      <c r="A12" s="4" t="s">
        <v>86</v>
      </c>
      <c r="B12" s="4" t="s">
        <v>26</v>
      </c>
      <c r="C12" s="4" t="s">
        <v>27</v>
      </c>
      <c r="D12" s="4" t="s">
        <v>87</v>
      </c>
      <c r="E12" s="4" t="s">
        <v>88</v>
      </c>
      <c r="F12" s="6">
        <v>44737</v>
      </c>
      <c r="G12" s="6">
        <v>44738</v>
      </c>
      <c r="H12" s="4">
        <v>1</v>
      </c>
      <c r="I12" s="4">
        <v>1</v>
      </c>
      <c r="J12" s="4">
        <v>1</v>
      </c>
      <c r="K12" s="4" t="s">
        <v>30</v>
      </c>
      <c r="L12" s="4">
        <v>78</v>
      </c>
      <c r="M12" s="4">
        <v>78</v>
      </c>
      <c r="N12" s="4" t="s">
        <v>89</v>
      </c>
      <c r="O12" s="4" t="s">
        <v>32</v>
      </c>
      <c r="P12" s="4" t="s">
        <v>33</v>
      </c>
      <c r="Q12" s="4">
        <v>0</v>
      </c>
      <c r="R12" s="7">
        <v>44700</v>
      </c>
      <c r="S12" s="6">
        <v>44739</v>
      </c>
      <c r="T12" s="4" t="s">
        <v>34</v>
      </c>
      <c r="U12" s="4">
        <v>78</v>
      </c>
      <c r="V12" s="4">
        <v>0</v>
      </c>
      <c r="W12" s="4">
        <v>0</v>
      </c>
      <c r="X12" s="4" t="s">
        <v>90</v>
      </c>
      <c r="Y12" s="4" t="s">
        <v>91</v>
      </c>
    </row>
    <row r="13" s="4" customFormat="1" spans="1:25">
      <c r="A13" s="4" t="s">
        <v>92</v>
      </c>
      <c r="B13" s="4" t="s">
        <v>26</v>
      </c>
      <c r="C13" s="4" t="s">
        <v>27</v>
      </c>
      <c r="D13" s="4" t="s">
        <v>93</v>
      </c>
      <c r="E13" s="4" t="s">
        <v>94</v>
      </c>
      <c r="F13" s="6">
        <v>44737</v>
      </c>
      <c r="G13" s="6">
        <v>44738</v>
      </c>
      <c r="H13" s="4">
        <v>1</v>
      </c>
      <c r="I13" s="4">
        <v>1</v>
      </c>
      <c r="J13" s="4">
        <v>1</v>
      </c>
      <c r="K13" s="4" t="s">
        <v>30</v>
      </c>
      <c r="L13" s="4">
        <v>71</v>
      </c>
      <c r="M13" s="4">
        <v>71</v>
      </c>
      <c r="N13" s="4" t="s">
        <v>95</v>
      </c>
      <c r="O13" s="4" t="s">
        <v>32</v>
      </c>
      <c r="P13" s="4" t="s">
        <v>33</v>
      </c>
      <c r="Q13" s="4">
        <v>0</v>
      </c>
      <c r="R13" s="7">
        <v>44703</v>
      </c>
      <c r="S13" s="6">
        <v>44739</v>
      </c>
      <c r="T13" s="4" t="s">
        <v>34</v>
      </c>
      <c r="U13" s="4">
        <v>71</v>
      </c>
      <c r="V13" s="4">
        <v>0</v>
      </c>
      <c r="W13" s="4">
        <v>0</v>
      </c>
      <c r="X13" s="4" t="s">
        <v>96</v>
      </c>
      <c r="Y13" s="4" t="s">
        <v>41</v>
      </c>
    </row>
    <row r="14" s="4" customFormat="1" spans="1:25">
      <c r="A14" s="4" t="s">
        <v>97</v>
      </c>
      <c r="B14" s="4" t="s">
        <v>26</v>
      </c>
      <c r="C14" s="4" t="s">
        <v>27</v>
      </c>
      <c r="D14" s="4" t="s">
        <v>98</v>
      </c>
      <c r="E14" s="4" t="s">
        <v>99</v>
      </c>
      <c r="F14" s="6">
        <v>44735</v>
      </c>
      <c r="G14" s="6">
        <v>44737</v>
      </c>
      <c r="H14" s="4">
        <v>1</v>
      </c>
      <c r="I14" s="4">
        <v>2</v>
      </c>
      <c r="J14" s="4">
        <v>2</v>
      </c>
      <c r="K14" s="4" t="s">
        <v>30</v>
      </c>
      <c r="L14" s="4">
        <v>542</v>
      </c>
      <c r="M14" s="4">
        <v>542</v>
      </c>
      <c r="N14" s="4" t="s">
        <v>100</v>
      </c>
      <c r="O14" s="4" t="s">
        <v>32</v>
      </c>
      <c r="P14" s="4" t="s">
        <v>33</v>
      </c>
      <c r="Q14" s="4">
        <v>0</v>
      </c>
      <c r="R14" s="7">
        <v>44704</v>
      </c>
      <c r="S14" s="6">
        <v>44739</v>
      </c>
      <c r="T14" s="4" t="s">
        <v>34</v>
      </c>
      <c r="U14" s="4">
        <v>542</v>
      </c>
      <c r="V14" s="4">
        <v>0</v>
      </c>
      <c r="W14" s="4">
        <v>0</v>
      </c>
      <c r="X14" s="4" t="s">
        <v>101</v>
      </c>
      <c r="Y14" s="4" t="s">
        <v>102</v>
      </c>
    </row>
    <row r="15" s="4" customFormat="1" spans="1:25">
      <c r="A15" s="4" t="s">
        <v>103</v>
      </c>
      <c r="B15" s="4" t="s">
        <v>26</v>
      </c>
      <c r="C15" s="4" t="s">
        <v>27</v>
      </c>
      <c r="D15" s="4" t="s">
        <v>104</v>
      </c>
      <c r="E15" s="4" t="s">
        <v>105</v>
      </c>
      <c r="F15" s="6">
        <v>44725</v>
      </c>
      <c r="G15" s="6">
        <v>44732</v>
      </c>
      <c r="H15" s="4">
        <v>1</v>
      </c>
      <c r="I15" s="4">
        <v>7</v>
      </c>
      <c r="J15" s="4">
        <v>7</v>
      </c>
      <c r="K15" s="4" t="s">
        <v>30</v>
      </c>
      <c r="L15" s="4">
        <v>420</v>
      </c>
      <c r="M15" s="4">
        <v>420</v>
      </c>
      <c r="N15" s="4" t="s">
        <v>106</v>
      </c>
      <c r="O15" s="4" t="s">
        <v>32</v>
      </c>
      <c r="P15" s="4" t="s">
        <v>33</v>
      </c>
      <c r="Q15" s="4">
        <v>0</v>
      </c>
      <c r="R15" s="7">
        <v>44705</v>
      </c>
      <c r="S15" s="6">
        <v>44739</v>
      </c>
      <c r="T15" s="4" t="s">
        <v>34</v>
      </c>
      <c r="U15" s="4">
        <v>420</v>
      </c>
      <c r="V15" s="4">
        <v>0</v>
      </c>
      <c r="W15" s="4">
        <v>0</v>
      </c>
      <c r="X15" s="4" t="s">
        <v>107</v>
      </c>
      <c r="Y15" s="4" t="s">
        <v>41</v>
      </c>
    </row>
    <row r="16" s="4" customFormat="1" spans="1:25">
      <c r="A16" s="4" t="s">
        <v>97</v>
      </c>
      <c r="B16" s="4" t="s">
        <v>26</v>
      </c>
      <c r="C16" s="4" t="s">
        <v>108</v>
      </c>
      <c r="D16" s="4" t="s">
        <v>98</v>
      </c>
      <c r="E16" s="4" t="s">
        <v>99</v>
      </c>
      <c r="F16" s="6">
        <v>44735</v>
      </c>
      <c r="G16" s="6">
        <v>44737</v>
      </c>
      <c r="H16" s="4">
        <v>1</v>
      </c>
      <c r="I16" s="4">
        <v>2</v>
      </c>
      <c r="J16" s="4">
        <v>2</v>
      </c>
      <c r="K16" s="4" t="s">
        <v>30</v>
      </c>
      <c r="L16" s="4">
        <v>-542</v>
      </c>
      <c r="M16" s="4">
        <v>-542</v>
      </c>
      <c r="N16" s="4" t="s">
        <v>100</v>
      </c>
      <c r="O16" s="4" t="s">
        <v>32</v>
      </c>
      <c r="P16" s="4" t="s">
        <v>33</v>
      </c>
      <c r="Q16" s="4">
        <v>0</v>
      </c>
      <c r="R16" s="7">
        <v>44704</v>
      </c>
      <c r="S16" s="6">
        <v>44739</v>
      </c>
      <c r="T16" s="4" t="s">
        <v>34</v>
      </c>
      <c r="U16" s="4">
        <v>-542</v>
      </c>
      <c r="V16" s="4">
        <v>0</v>
      </c>
      <c r="W16" s="4">
        <v>0</v>
      </c>
      <c r="X16" s="4" t="s">
        <v>101</v>
      </c>
      <c r="Y16" s="4" t="s">
        <v>102</v>
      </c>
    </row>
    <row r="17" s="4" customFormat="1" spans="1:25">
      <c r="A17" s="4" t="s">
        <v>109</v>
      </c>
      <c r="B17" s="4" t="s">
        <v>26</v>
      </c>
      <c r="C17" s="4" t="s">
        <v>27</v>
      </c>
      <c r="D17" s="4" t="s">
        <v>110</v>
      </c>
      <c r="E17" s="4" t="s">
        <v>111</v>
      </c>
      <c r="F17" s="6">
        <v>44736</v>
      </c>
      <c r="G17" s="6">
        <v>44737</v>
      </c>
      <c r="H17" s="4">
        <v>1</v>
      </c>
      <c r="I17" s="4">
        <v>1</v>
      </c>
      <c r="J17" s="4">
        <v>1</v>
      </c>
      <c r="K17" s="4" t="s">
        <v>30</v>
      </c>
      <c r="L17" s="4">
        <v>168</v>
      </c>
      <c r="M17" s="4">
        <v>168</v>
      </c>
      <c r="N17" s="4" t="s">
        <v>112</v>
      </c>
      <c r="O17" s="4" t="s">
        <v>32</v>
      </c>
      <c r="P17" s="4" t="s">
        <v>33</v>
      </c>
      <c r="Q17" s="4">
        <v>0</v>
      </c>
      <c r="R17" s="7">
        <v>44708</v>
      </c>
      <c r="S17" s="6">
        <v>44739</v>
      </c>
      <c r="T17" s="4" t="s">
        <v>34</v>
      </c>
      <c r="U17" s="4">
        <v>168</v>
      </c>
      <c r="V17" s="4">
        <v>0</v>
      </c>
      <c r="W17" s="4">
        <v>0</v>
      </c>
      <c r="X17" s="4" t="s">
        <v>113</v>
      </c>
      <c r="Y17" s="4" t="s">
        <v>114</v>
      </c>
    </row>
    <row r="18" s="4" customFormat="1" spans="1:25">
      <c r="A18" s="4" t="s">
        <v>115</v>
      </c>
      <c r="B18" s="4" t="s">
        <v>26</v>
      </c>
      <c r="C18" s="4" t="s">
        <v>27</v>
      </c>
      <c r="D18" s="4" t="s">
        <v>116</v>
      </c>
      <c r="E18" s="4" t="s">
        <v>117</v>
      </c>
      <c r="F18" s="6">
        <v>44729</v>
      </c>
      <c r="G18" s="6">
        <v>44735</v>
      </c>
      <c r="H18" s="4">
        <v>1</v>
      </c>
      <c r="I18" s="4">
        <v>6</v>
      </c>
      <c r="J18" s="4">
        <v>6</v>
      </c>
      <c r="K18" s="4" t="s">
        <v>30</v>
      </c>
      <c r="L18" s="4">
        <v>828</v>
      </c>
      <c r="M18" s="4">
        <v>828</v>
      </c>
      <c r="N18" s="4" t="s">
        <v>118</v>
      </c>
      <c r="O18" s="4" t="s">
        <v>32</v>
      </c>
      <c r="P18" s="4" t="s">
        <v>33</v>
      </c>
      <c r="Q18" s="4">
        <v>0</v>
      </c>
      <c r="R18" s="7">
        <v>44708</v>
      </c>
      <c r="S18" s="6">
        <v>44739</v>
      </c>
      <c r="T18" s="4" t="s">
        <v>34</v>
      </c>
      <c r="U18" s="4">
        <v>828</v>
      </c>
      <c r="V18" s="4">
        <v>0</v>
      </c>
      <c r="W18" s="4">
        <v>0</v>
      </c>
      <c r="X18" s="4" t="s">
        <v>119</v>
      </c>
      <c r="Y18" s="4" t="s">
        <v>120</v>
      </c>
    </row>
    <row r="19" s="4" customFormat="1" spans="1:25">
      <c r="A19" s="4" t="s">
        <v>121</v>
      </c>
      <c r="B19" s="4" t="s">
        <v>26</v>
      </c>
      <c r="C19" s="4" t="s">
        <v>27</v>
      </c>
      <c r="D19" s="4" t="s">
        <v>122</v>
      </c>
      <c r="E19" s="4" t="s">
        <v>123</v>
      </c>
      <c r="F19" s="6">
        <v>44729</v>
      </c>
      <c r="G19" s="6">
        <v>44732</v>
      </c>
      <c r="H19" s="4">
        <v>1</v>
      </c>
      <c r="I19" s="4">
        <v>3</v>
      </c>
      <c r="J19" s="4">
        <v>3</v>
      </c>
      <c r="K19" s="4" t="s">
        <v>30</v>
      </c>
      <c r="L19" s="4">
        <v>1119</v>
      </c>
      <c r="M19" s="4">
        <v>1119</v>
      </c>
      <c r="N19" s="4" t="s">
        <v>124</v>
      </c>
      <c r="O19" s="4" t="s">
        <v>32</v>
      </c>
      <c r="P19" s="4" t="s">
        <v>33</v>
      </c>
      <c r="Q19" s="4">
        <v>0</v>
      </c>
      <c r="R19" s="7">
        <v>44709</v>
      </c>
      <c r="S19" s="6">
        <v>44739</v>
      </c>
      <c r="T19" s="4" t="s">
        <v>34</v>
      </c>
      <c r="U19" s="4">
        <v>1119</v>
      </c>
      <c r="V19" s="4">
        <v>0</v>
      </c>
      <c r="W19" s="4">
        <v>0</v>
      </c>
      <c r="X19" s="4" t="s">
        <v>41</v>
      </c>
      <c r="Y19" s="4" t="s">
        <v>125</v>
      </c>
    </row>
    <row r="20" s="4" customFormat="1" spans="1:25">
      <c r="A20" s="4" t="s">
        <v>126</v>
      </c>
      <c r="B20" s="4" t="s">
        <v>26</v>
      </c>
      <c r="C20" s="4" t="s">
        <v>27</v>
      </c>
      <c r="D20" s="4" t="s">
        <v>116</v>
      </c>
      <c r="E20" s="4" t="s">
        <v>127</v>
      </c>
      <c r="F20" s="6">
        <v>44736</v>
      </c>
      <c r="G20" s="6">
        <v>44738</v>
      </c>
      <c r="H20" s="4">
        <v>2</v>
      </c>
      <c r="I20" s="4">
        <v>2</v>
      </c>
      <c r="J20" s="4">
        <v>4</v>
      </c>
      <c r="K20" s="4" t="s">
        <v>30</v>
      </c>
      <c r="L20" s="4">
        <v>744</v>
      </c>
      <c r="M20" s="4">
        <v>744</v>
      </c>
      <c r="N20" s="4" t="s">
        <v>128</v>
      </c>
      <c r="O20" s="4" t="s">
        <v>32</v>
      </c>
      <c r="P20" s="4" t="s">
        <v>33</v>
      </c>
      <c r="Q20" s="4">
        <v>0</v>
      </c>
      <c r="R20" s="7">
        <v>44712</v>
      </c>
      <c r="S20" s="6">
        <v>44739</v>
      </c>
      <c r="T20" s="4" t="s">
        <v>34</v>
      </c>
      <c r="U20" s="4">
        <v>744</v>
      </c>
      <c r="V20" s="4">
        <v>0</v>
      </c>
      <c r="W20" s="4">
        <v>0</v>
      </c>
      <c r="X20" s="4" t="s">
        <v>129</v>
      </c>
      <c r="Y20" s="4" t="s">
        <v>130</v>
      </c>
    </row>
    <row r="21" s="4" customFormat="1" spans="1:25">
      <c r="A21" s="4" t="s">
        <v>103</v>
      </c>
      <c r="B21" s="4" t="s">
        <v>26</v>
      </c>
      <c r="C21" s="4" t="s">
        <v>108</v>
      </c>
      <c r="D21" s="4" t="s">
        <v>104</v>
      </c>
      <c r="E21" s="4" t="s">
        <v>105</v>
      </c>
      <c r="F21" s="6">
        <v>44725</v>
      </c>
      <c r="G21" s="6">
        <v>44732</v>
      </c>
      <c r="H21" s="4">
        <v>1</v>
      </c>
      <c r="I21" s="4">
        <v>7</v>
      </c>
      <c r="J21" s="4">
        <v>7</v>
      </c>
      <c r="K21" s="4" t="s">
        <v>30</v>
      </c>
      <c r="L21" s="4">
        <v>-420</v>
      </c>
      <c r="M21" s="4">
        <v>-420</v>
      </c>
      <c r="N21" s="4" t="s">
        <v>106</v>
      </c>
      <c r="O21" s="4" t="s">
        <v>32</v>
      </c>
      <c r="P21" s="4" t="s">
        <v>33</v>
      </c>
      <c r="Q21" s="4">
        <v>0</v>
      </c>
      <c r="R21" s="7">
        <v>44705</v>
      </c>
      <c r="S21" s="6">
        <v>44739</v>
      </c>
      <c r="T21" s="4" t="s">
        <v>34</v>
      </c>
      <c r="U21" s="4">
        <v>-420</v>
      </c>
      <c r="V21" s="4">
        <v>0</v>
      </c>
      <c r="W21" s="4">
        <v>0</v>
      </c>
      <c r="X21" s="4" t="s">
        <v>107</v>
      </c>
      <c r="Y21" s="4" t="s">
        <v>41</v>
      </c>
    </row>
    <row r="22" s="4" customFormat="1" spans="1:25">
      <c r="A22" s="4" t="s">
        <v>131</v>
      </c>
      <c r="B22" s="4" t="s">
        <v>26</v>
      </c>
      <c r="C22" s="4" t="s">
        <v>27</v>
      </c>
      <c r="D22" s="4" t="s">
        <v>132</v>
      </c>
      <c r="E22" s="4" t="s">
        <v>133</v>
      </c>
      <c r="F22" s="6">
        <v>44737</v>
      </c>
      <c r="G22" s="6">
        <v>44738</v>
      </c>
      <c r="H22" s="4">
        <v>1</v>
      </c>
      <c r="I22" s="4">
        <v>1</v>
      </c>
      <c r="J22" s="4">
        <v>1</v>
      </c>
      <c r="K22" s="4" t="s">
        <v>30</v>
      </c>
      <c r="L22" s="4">
        <v>378</v>
      </c>
      <c r="M22" s="4">
        <v>378</v>
      </c>
      <c r="N22" s="4" t="s">
        <v>134</v>
      </c>
      <c r="O22" s="4" t="s">
        <v>32</v>
      </c>
      <c r="P22" s="4" t="s">
        <v>33</v>
      </c>
      <c r="Q22" s="4">
        <v>0</v>
      </c>
      <c r="R22" s="7">
        <v>44713</v>
      </c>
      <c r="S22" s="6">
        <v>44739</v>
      </c>
      <c r="T22" s="4" t="s">
        <v>34</v>
      </c>
      <c r="U22" s="4">
        <v>378</v>
      </c>
      <c r="V22" s="4">
        <v>0</v>
      </c>
      <c r="W22" s="4">
        <v>0</v>
      </c>
      <c r="X22" s="4" t="s">
        <v>135</v>
      </c>
      <c r="Y22" s="4" t="s">
        <v>41</v>
      </c>
    </row>
    <row r="23" s="4" customFormat="1" spans="1:25">
      <c r="A23" s="4" t="s">
        <v>136</v>
      </c>
      <c r="B23" s="4" t="s">
        <v>26</v>
      </c>
      <c r="C23" s="4" t="s">
        <v>27</v>
      </c>
      <c r="D23" s="4" t="s">
        <v>137</v>
      </c>
      <c r="E23" s="4" t="s">
        <v>138</v>
      </c>
      <c r="F23" s="6">
        <v>44732</v>
      </c>
      <c r="G23" s="6">
        <v>44733</v>
      </c>
      <c r="H23" s="4">
        <v>1</v>
      </c>
      <c r="I23" s="4">
        <v>1</v>
      </c>
      <c r="J23" s="4">
        <v>1</v>
      </c>
      <c r="K23" s="4" t="s">
        <v>30</v>
      </c>
      <c r="L23" s="4">
        <v>89</v>
      </c>
      <c r="M23" s="4">
        <v>89</v>
      </c>
      <c r="N23" s="4" t="s">
        <v>139</v>
      </c>
      <c r="O23" s="4" t="s">
        <v>32</v>
      </c>
      <c r="P23" s="4" t="s">
        <v>33</v>
      </c>
      <c r="Q23" s="4">
        <v>0</v>
      </c>
      <c r="R23" s="7">
        <v>44713</v>
      </c>
      <c r="S23" s="6">
        <v>44739</v>
      </c>
      <c r="T23" s="4" t="s">
        <v>34</v>
      </c>
      <c r="U23" s="4">
        <v>89</v>
      </c>
      <c r="V23" s="4">
        <v>0</v>
      </c>
      <c r="W23" s="4">
        <v>0</v>
      </c>
      <c r="X23" s="4" t="s">
        <v>140</v>
      </c>
      <c r="Y23" s="4" t="s">
        <v>141</v>
      </c>
    </row>
    <row r="24" s="4" customFormat="1" spans="1:25">
      <c r="A24" s="4" t="s">
        <v>142</v>
      </c>
      <c r="B24" s="4" t="s">
        <v>26</v>
      </c>
      <c r="C24" s="4" t="s">
        <v>27</v>
      </c>
      <c r="D24" s="4" t="s">
        <v>110</v>
      </c>
      <c r="E24" s="4" t="s">
        <v>111</v>
      </c>
      <c r="F24" s="6">
        <v>44736</v>
      </c>
      <c r="G24" s="6">
        <v>44737</v>
      </c>
      <c r="H24" s="4">
        <v>1</v>
      </c>
      <c r="I24" s="4">
        <v>1</v>
      </c>
      <c r="J24" s="4">
        <v>1</v>
      </c>
      <c r="K24" s="4" t="s">
        <v>30</v>
      </c>
      <c r="L24" s="4">
        <v>169</v>
      </c>
      <c r="M24" s="4">
        <v>169</v>
      </c>
      <c r="N24" s="4" t="s">
        <v>143</v>
      </c>
      <c r="O24" s="4" t="s">
        <v>32</v>
      </c>
      <c r="P24" s="4" t="s">
        <v>33</v>
      </c>
      <c r="Q24" s="4">
        <v>0</v>
      </c>
      <c r="R24" s="7">
        <v>44714</v>
      </c>
      <c r="S24" s="6">
        <v>44739</v>
      </c>
      <c r="T24" s="4" t="s">
        <v>34</v>
      </c>
      <c r="U24" s="4">
        <v>169</v>
      </c>
      <c r="V24" s="4">
        <v>0</v>
      </c>
      <c r="W24" s="4">
        <v>0</v>
      </c>
      <c r="X24" s="4" t="s">
        <v>144</v>
      </c>
      <c r="Y24" s="4" t="s">
        <v>145</v>
      </c>
    </row>
    <row r="25" s="4" customFormat="1" spans="1:25">
      <c r="A25" s="4" t="s">
        <v>64</v>
      </c>
      <c r="B25" s="4" t="s">
        <v>26</v>
      </c>
      <c r="C25" s="4" t="s">
        <v>108</v>
      </c>
      <c r="D25" s="4" t="s">
        <v>65</v>
      </c>
      <c r="E25" s="4" t="s">
        <v>66</v>
      </c>
      <c r="F25" s="6">
        <v>44728</v>
      </c>
      <c r="G25" s="6">
        <v>44732</v>
      </c>
      <c r="H25" s="4">
        <v>1</v>
      </c>
      <c r="I25" s="4">
        <v>4</v>
      </c>
      <c r="J25" s="4">
        <v>4</v>
      </c>
      <c r="K25" s="4" t="s">
        <v>30</v>
      </c>
      <c r="L25" s="4">
        <v>-80</v>
      </c>
      <c r="M25" s="4">
        <v>-80</v>
      </c>
      <c r="N25" s="4" t="s">
        <v>67</v>
      </c>
      <c r="O25" s="4" t="s">
        <v>32</v>
      </c>
      <c r="P25" s="4" t="s">
        <v>33</v>
      </c>
      <c r="Q25" s="4">
        <v>0</v>
      </c>
      <c r="R25" s="7">
        <v>44682</v>
      </c>
      <c r="S25" s="6">
        <v>44739</v>
      </c>
      <c r="T25" s="4" t="s">
        <v>34</v>
      </c>
      <c r="U25" s="4">
        <v>-80</v>
      </c>
      <c r="V25" s="4">
        <v>0</v>
      </c>
      <c r="W25" s="4">
        <v>0</v>
      </c>
      <c r="X25" s="4" t="s">
        <v>41</v>
      </c>
      <c r="Y25" s="4" t="s">
        <v>68</v>
      </c>
    </row>
    <row r="26" s="4" customFormat="1" spans="1:25">
      <c r="A26" s="4" t="s">
        <v>146</v>
      </c>
      <c r="B26" s="4" t="s">
        <v>26</v>
      </c>
      <c r="C26" s="4" t="s">
        <v>27</v>
      </c>
      <c r="D26" s="4" t="s">
        <v>147</v>
      </c>
      <c r="E26" s="4" t="s">
        <v>148</v>
      </c>
      <c r="F26" s="6">
        <v>44736</v>
      </c>
      <c r="G26" s="6">
        <v>44737</v>
      </c>
      <c r="H26" s="4">
        <v>1</v>
      </c>
      <c r="I26" s="4">
        <v>1</v>
      </c>
      <c r="J26" s="4">
        <v>1</v>
      </c>
      <c r="K26" s="4" t="s">
        <v>30</v>
      </c>
      <c r="L26" s="4">
        <v>209</v>
      </c>
      <c r="M26" s="4">
        <v>209</v>
      </c>
      <c r="N26" s="4" t="s">
        <v>149</v>
      </c>
      <c r="O26" s="4" t="s">
        <v>32</v>
      </c>
      <c r="P26" s="4" t="s">
        <v>33</v>
      </c>
      <c r="Q26" s="4">
        <v>0</v>
      </c>
      <c r="R26" s="7">
        <v>44716</v>
      </c>
      <c r="S26" s="6">
        <v>44739</v>
      </c>
      <c r="T26" s="4" t="s">
        <v>34</v>
      </c>
      <c r="U26" s="4">
        <v>209</v>
      </c>
      <c r="V26" s="4">
        <v>0</v>
      </c>
      <c r="W26" s="4">
        <v>0</v>
      </c>
      <c r="X26" s="4" t="s">
        <v>150</v>
      </c>
      <c r="Y26" s="4" t="s">
        <v>151</v>
      </c>
    </row>
    <row r="27" s="4" customFormat="1" spans="1:25">
      <c r="A27" s="4" t="s">
        <v>152</v>
      </c>
      <c r="B27" s="4" t="s">
        <v>26</v>
      </c>
      <c r="C27" s="4" t="s">
        <v>27</v>
      </c>
      <c r="D27" s="4" t="s">
        <v>153</v>
      </c>
      <c r="E27" s="4" t="s">
        <v>88</v>
      </c>
      <c r="F27" s="6">
        <v>44733</v>
      </c>
      <c r="G27" s="6">
        <v>44734</v>
      </c>
      <c r="H27" s="4">
        <v>1</v>
      </c>
      <c r="I27" s="4">
        <v>1</v>
      </c>
      <c r="J27" s="4">
        <v>1</v>
      </c>
      <c r="K27" s="4" t="s">
        <v>30</v>
      </c>
      <c r="L27" s="4">
        <v>69</v>
      </c>
      <c r="M27" s="4">
        <v>69</v>
      </c>
      <c r="N27" s="4" t="s">
        <v>154</v>
      </c>
      <c r="O27" s="4" t="s">
        <v>32</v>
      </c>
      <c r="P27" s="4" t="s">
        <v>33</v>
      </c>
      <c r="Q27" s="4">
        <v>0</v>
      </c>
      <c r="R27" s="7">
        <v>44716</v>
      </c>
      <c r="S27" s="6">
        <v>44739</v>
      </c>
      <c r="T27" s="4" t="s">
        <v>34</v>
      </c>
      <c r="U27" s="4">
        <v>69</v>
      </c>
      <c r="V27" s="4">
        <v>0</v>
      </c>
      <c r="W27" s="4">
        <v>0</v>
      </c>
      <c r="X27" s="4" t="s">
        <v>155</v>
      </c>
      <c r="Y27" s="4" t="s">
        <v>41</v>
      </c>
    </row>
    <row r="28" s="4" customFormat="1" spans="1:25">
      <c r="A28" s="4" t="s">
        <v>156</v>
      </c>
      <c r="B28" s="4" t="s">
        <v>26</v>
      </c>
      <c r="C28" s="4" t="s">
        <v>27</v>
      </c>
      <c r="D28" s="4" t="s">
        <v>157</v>
      </c>
      <c r="E28" s="4" t="s">
        <v>111</v>
      </c>
      <c r="F28" s="6">
        <v>44736</v>
      </c>
      <c r="G28" s="6">
        <v>44737</v>
      </c>
      <c r="H28" s="4">
        <v>1</v>
      </c>
      <c r="I28" s="4">
        <v>1</v>
      </c>
      <c r="J28" s="4">
        <v>1</v>
      </c>
      <c r="K28" s="4" t="s">
        <v>30</v>
      </c>
      <c r="L28" s="4">
        <v>169</v>
      </c>
      <c r="M28" s="4">
        <v>169</v>
      </c>
      <c r="N28" s="4" t="s">
        <v>158</v>
      </c>
      <c r="O28" s="4" t="s">
        <v>32</v>
      </c>
      <c r="P28" s="4" t="s">
        <v>33</v>
      </c>
      <c r="Q28" s="4">
        <v>0</v>
      </c>
      <c r="R28" s="7">
        <v>44721</v>
      </c>
      <c r="S28" s="6">
        <v>44739</v>
      </c>
      <c r="T28" s="4" t="s">
        <v>34</v>
      </c>
      <c r="U28" s="4">
        <v>169</v>
      </c>
      <c r="V28" s="4">
        <v>0</v>
      </c>
      <c r="W28" s="4">
        <v>0</v>
      </c>
      <c r="X28" s="4" t="s">
        <v>41</v>
      </c>
      <c r="Y28" s="4" t="s">
        <v>159</v>
      </c>
    </row>
    <row r="29" s="4" customFormat="1" spans="1:25">
      <c r="A29" s="4" t="s">
        <v>160</v>
      </c>
      <c r="B29" s="4" t="s">
        <v>26</v>
      </c>
      <c r="C29" s="4" t="s">
        <v>27</v>
      </c>
      <c r="D29" s="4" t="s">
        <v>161</v>
      </c>
      <c r="E29" s="4" t="s">
        <v>162</v>
      </c>
      <c r="F29" s="6">
        <v>44736</v>
      </c>
      <c r="G29" s="6">
        <v>44738</v>
      </c>
      <c r="H29" s="4">
        <v>1</v>
      </c>
      <c r="I29" s="4">
        <v>2</v>
      </c>
      <c r="J29" s="4">
        <v>2</v>
      </c>
      <c r="K29" s="4" t="s">
        <v>30</v>
      </c>
      <c r="L29" s="4">
        <v>270</v>
      </c>
      <c r="M29" s="4">
        <v>270</v>
      </c>
      <c r="N29" s="4" t="s">
        <v>163</v>
      </c>
      <c r="O29" s="4" t="s">
        <v>32</v>
      </c>
      <c r="P29" s="4" t="s">
        <v>33</v>
      </c>
      <c r="Q29" s="4">
        <v>0</v>
      </c>
      <c r="R29" s="7">
        <v>44723</v>
      </c>
      <c r="S29" s="6">
        <v>44739</v>
      </c>
      <c r="T29" s="4" t="s">
        <v>34</v>
      </c>
      <c r="U29" s="4">
        <v>270</v>
      </c>
      <c r="V29" s="4">
        <v>0</v>
      </c>
      <c r="W29" s="4">
        <v>0</v>
      </c>
      <c r="X29" s="4" t="s">
        <v>164</v>
      </c>
      <c r="Y29" s="4" t="s">
        <v>165</v>
      </c>
    </row>
    <row r="30" s="4" customFormat="1" spans="1:25">
      <c r="A30" s="4" t="s">
        <v>166</v>
      </c>
      <c r="B30" s="4" t="s">
        <v>26</v>
      </c>
      <c r="C30" s="4" t="s">
        <v>27</v>
      </c>
      <c r="D30" s="4" t="s">
        <v>167</v>
      </c>
      <c r="E30" s="4" t="s">
        <v>168</v>
      </c>
      <c r="F30" s="6">
        <v>44735</v>
      </c>
      <c r="G30" s="6">
        <v>44737</v>
      </c>
      <c r="H30" s="4">
        <v>1</v>
      </c>
      <c r="I30" s="4">
        <v>2</v>
      </c>
      <c r="J30" s="4">
        <v>2</v>
      </c>
      <c r="K30" s="4" t="s">
        <v>30</v>
      </c>
      <c r="L30" s="4">
        <v>306</v>
      </c>
      <c r="M30" s="4">
        <v>306</v>
      </c>
      <c r="N30" s="4" t="s">
        <v>169</v>
      </c>
      <c r="O30" s="4" t="s">
        <v>32</v>
      </c>
      <c r="P30" s="4" t="s">
        <v>33</v>
      </c>
      <c r="Q30" s="4">
        <v>0</v>
      </c>
      <c r="R30" s="7">
        <v>44723</v>
      </c>
      <c r="S30" s="6">
        <v>44739</v>
      </c>
      <c r="T30" s="4" t="s">
        <v>34</v>
      </c>
      <c r="U30" s="4">
        <v>306</v>
      </c>
      <c r="V30" s="4">
        <v>0</v>
      </c>
      <c r="W30" s="4">
        <v>0</v>
      </c>
      <c r="X30" s="4" t="s">
        <v>170</v>
      </c>
      <c r="Y30" s="4" t="s">
        <v>171</v>
      </c>
    </row>
    <row r="31" s="4" customFormat="1" spans="1:25">
      <c r="A31" s="4" t="s">
        <v>172</v>
      </c>
      <c r="B31" s="4" t="s">
        <v>26</v>
      </c>
      <c r="C31" s="4" t="s">
        <v>27</v>
      </c>
      <c r="D31" s="4" t="s">
        <v>167</v>
      </c>
      <c r="E31" s="4" t="s">
        <v>173</v>
      </c>
      <c r="F31" s="6">
        <v>44734</v>
      </c>
      <c r="G31" s="6">
        <v>44737</v>
      </c>
      <c r="H31" s="4">
        <v>1</v>
      </c>
      <c r="I31" s="4">
        <v>3</v>
      </c>
      <c r="J31" s="4">
        <v>3</v>
      </c>
      <c r="K31" s="4" t="s">
        <v>30</v>
      </c>
      <c r="L31" s="4">
        <v>561</v>
      </c>
      <c r="M31" s="4">
        <v>561</v>
      </c>
      <c r="N31" s="4" t="s">
        <v>174</v>
      </c>
      <c r="O31" s="4" t="s">
        <v>32</v>
      </c>
      <c r="P31" s="4" t="s">
        <v>33</v>
      </c>
      <c r="Q31" s="4">
        <v>0</v>
      </c>
      <c r="R31" s="7">
        <v>44723</v>
      </c>
      <c r="S31" s="6">
        <v>44739</v>
      </c>
      <c r="T31" s="4" t="s">
        <v>34</v>
      </c>
      <c r="U31" s="4">
        <v>561</v>
      </c>
      <c r="V31" s="4">
        <v>0</v>
      </c>
      <c r="W31" s="4">
        <v>0</v>
      </c>
      <c r="X31" s="4" t="s">
        <v>175</v>
      </c>
      <c r="Y31" s="4" t="s">
        <v>176</v>
      </c>
    </row>
    <row r="32" s="4" customFormat="1" spans="1:25">
      <c r="A32" s="4" t="s">
        <v>177</v>
      </c>
      <c r="B32" s="4" t="s">
        <v>26</v>
      </c>
      <c r="C32" s="4" t="s">
        <v>27</v>
      </c>
      <c r="D32" s="4" t="s">
        <v>178</v>
      </c>
      <c r="E32" s="4" t="s">
        <v>179</v>
      </c>
      <c r="F32" s="6">
        <v>44736</v>
      </c>
      <c r="G32" s="6">
        <v>44738</v>
      </c>
      <c r="H32" s="4">
        <v>1</v>
      </c>
      <c r="I32" s="4">
        <v>2</v>
      </c>
      <c r="J32" s="4">
        <v>2</v>
      </c>
      <c r="K32" s="4" t="s">
        <v>30</v>
      </c>
      <c r="L32" s="4">
        <v>174</v>
      </c>
      <c r="M32" s="4">
        <v>174</v>
      </c>
      <c r="N32" s="4" t="s">
        <v>180</v>
      </c>
      <c r="O32" s="4" t="s">
        <v>32</v>
      </c>
      <c r="P32" s="4" t="s">
        <v>33</v>
      </c>
      <c r="Q32" s="4">
        <v>0</v>
      </c>
      <c r="R32" s="7">
        <v>44724</v>
      </c>
      <c r="S32" s="6">
        <v>44739</v>
      </c>
      <c r="T32" s="4" t="s">
        <v>34</v>
      </c>
      <c r="U32" s="4">
        <v>174</v>
      </c>
      <c r="V32" s="4">
        <v>0</v>
      </c>
      <c r="W32" s="4">
        <v>0</v>
      </c>
      <c r="X32" s="4" t="s">
        <v>181</v>
      </c>
      <c r="Y32" s="4" t="s">
        <v>182</v>
      </c>
    </row>
    <row r="33" s="4" customFormat="1" spans="1:25">
      <c r="A33" s="4" t="s">
        <v>183</v>
      </c>
      <c r="B33" s="4" t="s">
        <v>26</v>
      </c>
      <c r="C33" s="4" t="s">
        <v>27</v>
      </c>
      <c r="D33" s="4" t="s">
        <v>184</v>
      </c>
      <c r="E33" s="4" t="s">
        <v>185</v>
      </c>
      <c r="F33" s="6">
        <v>44731</v>
      </c>
      <c r="G33" s="6">
        <v>44732</v>
      </c>
      <c r="H33" s="4">
        <v>1</v>
      </c>
      <c r="I33" s="4">
        <v>1</v>
      </c>
      <c r="J33" s="4">
        <v>1</v>
      </c>
      <c r="K33" s="4" t="s">
        <v>30</v>
      </c>
      <c r="L33" s="4">
        <v>162</v>
      </c>
      <c r="M33" s="4">
        <v>162</v>
      </c>
      <c r="N33" s="4" t="s">
        <v>186</v>
      </c>
      <c r="O33" s="4" t="s">
        <v>32</v>
      </c>
      <c r="P33" s="4" t="s">
        <v>33</v>
      </c>
      <c r="Q33" s="4">
        <v>0</v>
      </c>
      <c r="R33" s="7">
        <v>44725</v>
      </c>
      <c r="S33" s="6">
        <v>44739</v>
      </c>
      <c r="T33" s="4" t="s">
        <v>34</v>
      </c>
      <c r="U33" s="4">
        <v>162</v>
      </c>
      <c r="V33" s="4">
        <v>0</v>
      </c>
      <c r="W33" s="4">
        <v>0</v>
      </c>
      <c r="X33" s="4" t="s">
        <v>41</v>
      </c>
      <c r="Y33" s="4" t="s">
        <v>187</v>
      </c>
    </row>
    <row r="34" s="4" customFormat="1" spans="1:25">
      <c r="A34" s="4" t="s">
        <v>188</v>
      </c>
      <c r="B34" s="4" t="s">
        <v>26</v>
      </c>
      <c r="C34" s="4" t="s">
        <v>27</v>
      </c>
      <c r="D34" s="4" t="s">
        <v>189</v>
      </c>
      <c r="E34" s="4" t="s">
        <v>190</v>
      </c>
      <c r="F34" s="6">
        <v>44737</v>
      </c>
      <c r="G34" s="6">
        <v>44738</v>
      </c>
      <c r="H34" s="4">
        <v>1</v>
      </c>
      <c r="I34" s="4">
        <v>1</v>
      </c>
      <c r="J34" s="4">
        <v>1</v>
      </c>
      <c r="K34" s="4" t="s">
        <v>30</v>
      </c>
      <c r="L34" s="4">
        <v>62</v>
      </c>
      <c r="M34" s="4">
        <v>62</v>
      </c>
      <c r="N34" s="4" t="s">
        <v>191</v>
      </c>
      <c r="O34" s="4" t="s">
        <v>32</v>
      </c>
      <c r="P34" s="4" t="s">
        <v>33</v>
      </c>
      <c r="Q34" s="4">
        <v>0</v>
      </c>
      <c r="R34" s="7">
        <v>44725</v>
      </c>
      <c r="S34" s="6">
        <v>44739</v>
      </c>
      <c r="T34" s="4" t="s">
        <v>34</v>
      </c>
      <c r="U34" s="4">
        <v>62</v>
      </c>
      <c r="V34" s="4">
        <v>0</v>
      </c>
      <c r="W34" s="4">
        <v>0</v>
      </c>
      <c r="X34" s="4" t="s">
        <v>41</v>
      </c>
      <c r="Y34" s="4" t="s">
        <v>192</v>
      </c>
    </row>
    <row r="35" s="4" customFormat="1" spans="1:25">
      <c r="A35" s="4" t="s">
        <v>193</v>
      </c>
      <c r="B35" s="4" t="s">
        <v>26</v>
      </c>
      <c r="C35" s="4" t="s">
        <v>27</v>
      </c>
      <c r="D35" s="4" t="s">
        <v>194</v>
      </c>
      <c r="E35" s="4" t="s">
        <v>195</v>
      </c>
      <c r="F35" s="6">
        <v>44732</v>
      </c>
      <c r="G35" s="6">
        <v>44733</v>
      </c>
      <c r="H35" s="4">
        <v>1</v>
      </c>
      <c r="I35" s="4">
        <v>1</v>
      </c>
      <c r="J35" s="4">
        <v>1</v>
      </c>
      <c r="K35" s="4" t="s">
        <v>30</v>
      </c>
      <c r="L35" s="4">
        <v>121</v>
      </c>
      <c r="M35" s="4">
        <v>121</v>
      </c>
      <c r="N35" s="4" t="s">
        <v>196</v>
      </c>
      <c r="O35" s="4" t="s">
        <v>32</v>
      </c>
      <c r="P35" s="4" t="s">
        <v>33</v>
      </c>
      <c r="Q35" s="4">
        <v>0</v>
      </c>
      <c r="R35" s="7">
        <v>44727</v>
      </c>
      <c r="S35" s="6">
        <v>44739</v>
      </c>
      <c r="T35" s="4" t="s">
        <v>34</v>
      </c>
      <c r="U35" s="4">
        <v>121</v>
      </c>
      <c r="V35" s="4">
        <v>0</v>
      </c>
      <c r="W35" s="4">
        <v>0</v>
      </c>
      <c r="X35" s="4" t="s">
        <v>197</v>
      </c>
      <c r="Y35" s="4" t="s">
        <v>41</v>
      </c>
    </row>
    <row r="36" s="4" customFormat="1" spans="1:25">
      <c r="A36" s="4" t="s">
        <v>198</v>
      </c>
      <c r="B36" s="4" t="s">
        <v>26</v>
      </c>
      <c r="C36" s="4" t="s">
        <v>27</v>
      </c>
      <c r="D36" s="4" t="s">
        <v>199</v>
      </c>
      <c r="E36" s="4" t="s">
        <v>200</v>
      </c>
      <c r="F36" s="6">
        <v>44731</v>
      </c>
      <c r="G36" s="6">
        <v>44733</v>
      </c>
      <c r="H36" s="4">
        <v>1</v>
      </c>
      <c r="I36" s="4">
        <v>2</v>
      </c>
      <c r="J36" s="4">
        <v>2</v>
      </c>
      <c r="K36" s="4" t="s">
        <v>30</v>
      </c>
      <c r="L36" s="4">
        <v>238</v>
      </c>
      <c r="M36" s="4">
        <v>238</v>
      </c>
      <c r="N36" s="4" t="s">
        <v>201</v>
      </c>
      <c r="O36" s="4" t="s">
        <v>32</v>
      </c>
      <c r="P36" s="4" t="s">
        <v>33</v>
      </c>
      <c r="Q36" s="4">
        <v>0</v>
      </c>
      <c r="R36" s="7">
        <v>44730</v>
      </c>
      <c r="S36" s="6">
        <v>44739</v>
      </c>
      <c r="T36" s="4" t="s">
        <v>34</v>
      </c>
      <c r="U36" s="4">
        <v>238</v>
      </c>
      <c r="V36" s="4">
        <v>0</v>
      </c>
      <c r="W36" s="4">
        <v>0</v>
      </c>
      <c r="X36" s="4" t="s">
        <v>202</v>
      </c>
      <c r="Y36" s="4" t="s">
        <v>203</v>
      </c>
    </row>
    <row r="37" s="4" customFormat="1" spans="1:25">
      <c r="A37" s="4" t="s">
        <v>204</v>
      </c>
      <c r="B37" s="4" t="s">
        <v>26</v>
      </c>
      <c r="C37" s="4" t="s">
        <v>27</v>
      </c>
      <c r="D37" s="4" t="s">
        <v>205</v>
      </c>
      <c r="E37" s="4" t="s">
        <v>206</v>
      </c>
      <c r="F37" s="6">
        <v>44733</v>
      </c>
      <c r="G37" s="6">
        <v>44734</v>
      </c>
      <c r="H37" s="4">
        <v>1</v>
      </c>
      <c r="I37" s="4">
        <v>1</v>
      </c>
      <c r="J37" s="4">
        <v>1</v>
      </c>
      <c r="K37" s="4" t="s">
        <v>30</v>
      </c>
      <c r="L37" s="4">
        <v>38</v>
      </c>
      <c r="M37" s="4">
        <v>38</v>
      </c>
      <c r="N37" s="4" t="s">
        <v>207</v>
      </c>
      <c r="O37" s="4" t="s">
        <v>32</v>
      </c>
      <c r="P37" s="4" t="s">
        <v>33</v>
      </c>
      <c r="Q37" s="4">
        <v>0</v>
      </c>
      <c r="R37" s="7">
        <v>44732</v>
      </c>
      <c r="S37" s="6">
        <v>44739</v>
      </c>
      <c r="T37" s="4" t="s">
        <v>34</v>
      </c>
      <c r="U37" s="4">
        <v>38</v>
      </c>
      <c r="V37" s="4">
        <v>0</v>
      </c>
      <c r="W37" s="4">
        <v>0</v>
      </c>
      <c r="X37" s="4" t="s">
        <v>41</v>
      </c>
      <c r="Y37" s="4" t="s">
        <v>208</v>
      </c>
    </row>
    <row r="38" s="4" customFormat="1" spans="1:25">
      <c r="A38" s="4" t="s">
        <v>209</v>
      </c>
      <c r="B38" s="4" t="s">
        <v>26</v>
      </c>
      <c r="C38" s="4" t="s">
        <v>27</v>
      </c>
      <c r="D38" s="4" t="s">
        <v>210</v>
      </c>
      <c r="E38" s="4" t="s">
        <v>211</v>
      </c>
      <c r="F38" s="6">
        <v>44732</v>
      </c>
      <c r="G38" s="6">
        <v>44733</v>
      </c>
      <c r="H38" s="4">
        <v>1</v>
      </c>
      <c r="I38" s="4">
        <v>1</v>
      </c>
      <c r="J38" s="4">
        <v>1</v>
      </c>
      <c r="K38" s="4" t="s">
        <v>30</v>
      </c>
      <c r="L38" s="4">
        <v>41</v>
      </c>
      <c r="M38" s="4">
        <v>41</v>
      </c>
      <c r="N38" s="4" t="s">
        <v>212</v>
      </c>
      <c r="O38" s="4" t="s">
        <v>32</v>
      </c>
      <c r="P38" s="4" t="s">
        <v>33</v>
      </c>
      <c r="Q38" s="4">
        <v>0</v>
      </c>
      <c r="R38" s="7">
        <v>44732</v>
      </c>
      <c r="S38" s="6">
        <v>44739</v>
      </c>
      <c r="T38" s="4" t="s">
        <v>34</v>
      </c>
      <c r="U38" s="4">
        <v>41</v>
      </c>
      <c r="V38" s="4">
        <v>0</v>
      </c>
      <c r="W38" s="4">
        <v>0</v>
      </c>
      <c r="X38" s="4" t="s">
        <v>41</v>
      </c>
      <c r="Y38" s="4" t="s">
        <v>213</v>
      </c>
    </row>
    <row r="39" s="4" customFormat="1" spans="1:25">
      <c r="A39" s="4" t="s">
        <v>214</v>
      </c>
      <c r="B39" s="4" t="s">
        <v>26</v>
      </c>
      <c r="C39" s="4" t="s">
        <v>27</v>
      </c>
      <c r="D39" s="4" t="s">
        <v>215</v>
      </c>
      <c r="E39" s="4" t="s">
        <v>216</v>
      </c>
      <c r="F39" s="6">
        <v>44736</v>
      </c>
      <c r="G39" s="6">
        <v>44737</v>
      </c>
      <c r="H39" s="4">
        <v>1</v>
      </c>
      <c r="I39" s="4">
        <v>1</v>
      </c>
      <c r="J39" s="4">
        <v>1</v>
      </c>
      <c r="K39" s="4" t="s">
        <v>30</v>
      </c>
      <c r="L39" s="4">
        <v>84</v>
      </c>
      <c r="M39" s="4">
        <v>84</v>
      </c>
      <c r="N39" s="4" t="s">
        <v>217</v>
      </c>
      <c r="O39" s="4" t="s">
        <v>32</v>
      </c>
      <c r="P39" s="4" t="s">
        <v>33</v>
      </c>
      <c r="Q39" s="4">
        <v>0</v>
      </c>
      <c r="R39" s="7">
        <v>44736</v>
      </c>
      <c r="S39" s="6">
        <v>44739</v>
      </c>
      <c r="T39" s="4" t="s">
        <v>34</v>
      </c>
      <c r="U39" s="4">
        <v>84</v>
      </c>
      <c r="V39" s="4">
        <v>0</v>
      </c>
      <c r="W39" s="4">
        <v>0</v>
      </c>
      <c r="X39" s="4" t="s">
        <v>41</v>
      </c>
      <c r="Y39" s="4" t="s">
        <v>41</v>
      </c>
    </row>
    <row r="40" s="4" customFormat="1" spans="1:25">
      <c r="A40" s="4" t="s">
        <v>218</v>
      </c>
      <c r="B40" s="4" t="s">
        <v>26</v>
      </c>
      <c r="C40" s="4" t="s">
        <v>27</v>
      </c>
      <c r="D40" s="4" t="s">
        <v>219</v>
      </c>
      <c r="E40" s="4" t="s">
        <v>220</v>
      </c>
      <c r="F40" s="6">
        <v>44737</v>
      </c>
      <c r="G40" s="6">
        <v>44738</v>
      </c>
      <c r="H40" s="4">
        <v>1</v>
      </c>
      <c r="I40" s="4">
        <v>1</v>
      </c>
      <c r="J40" s="4">
        <v>1</v>
      </c>
      <c r="K40" s="4" t="s">
        <v>30</v>
      </c>
      <c r="L40" s="4">
        <v>62</v>
      </c>
      <c r="M40" s="4">
        <v>62</v>
      </c>
      <c r="N40" s="4" t="s">
        <v>221</v>
      </c>
      <c r="O40" s="4" t="s">
        <v>32</v>
      </c>
      <c r="P40" s="4" t="s">
        <v>33</v>
      </c>
      <c r="Q40" s="4">
        <v>0</v>
      </c>
      <c r="R40" s="7">
        <v>44737</v>
      </c>
      <c r="S40" s="6">
        <v>44739</v>
      </c>
      <c r="T40" s="4" t="s">
        <v>34</v>
      </c>
      <c r="U40" s="4">
        <v>62</v>
      </c>
      <c r="V40" s="4">
        <v>0</v>
      </c>
      <c r="W40" s="4">
        <v>0</v>
      </c>
      <c r="X40" s="4" t="s">
        <v>222</v>
      </c>
      <c r="Y40" s="4" t="s">
        <v>41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46"/>
  <sheetViews>
    <sheetView tabSelected="1" topLeftCell="A7" workbookViewId="0">
      <selection activeCell="A43" sqref="A43:E46"/>
    </sheetView>
  </sheetViews>
  <sheetFormatPr defaultColWidth="9" defaultRowHeight="13.5"/>
  <cols>
    <col min="1" max="1" width="12.625" style="4"/>
    <col min="2" max="3" width="10.375" style="4"/>
    <col min="4" max="4" width="9" style="4"/>
    <col min="5" max="5" width="10.375" style="4"/>
    <col min="6" max="16357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223</v>
      </c>
    </row>
    <row r="2" s="4" customFormat="1" spans="1:9">
      <c r="A2" s="5">
        <v>17219308071</v>
      </c>
      <c r="B2" s="6">
        <v>44729</v>
      </c>
      <c r="C2" s="6">
        <v>44732</v>
      </c>
      <c r="D2" s="4">
        <v>1020</v>
      </c>
      <c r="E2" s="4" t="str">
        <f>VLOOKUP(A2,HOP!A:L,12,0)</f>
        <v>1020.00</v>
      </c>
      <c r="F2" s="4" t="str">
        <f>VLOOKUP(A2,HOP!A:C,3,0)</f>
        <v>2406850</v>
      </c>
      <c r="G2" s="4">
        <f>D2-E2</f>
        <v>0</v>
      </c>
      <c r="H2" s="4" t="str">
        <f>$H$1&amp;F2</f>
        <v>，2406850</v>
      </c>
      <c r="I2" s="4" t="str">
        <f>VLOOKUP(A2,HOP!A:U,21,0)</f>
        <v>直连</v>
      </c>
    </row>
    <row r="3" s="4" customFormat="1" spans="1:9">
      <c r="A3" s="5">
        <v>17798900125</v>
      </c>
      <c r="B3" s="6">
        <v>44731</v>
      </c>
      <c r="C3" s="6">
        <v>44735</v>
      </c>
      <c r="D3" s="4">
        <v>1164</v>
      </c>
      <c r="E3" s="4" t="str">
        <f>VLOOKUP(A3,HOP!A:L,12,0)</f>
        <v>1164.00</v>
      </c>
      <c r="F3" s="4" t="str">
        <f>VLOOKUP(A3,HOP!A:C,3,0)</f>
        <v>2510001</v>
      </c>
      <c r="G3" s="4">
        <f t="shared" ref="G3:G37" si="0">D3-E3</f>
        <v>0</v>
      </c>
      <c r="H3" s="4" t="str">
        <f t="shared" ref="H3:H37" si="1">$H$1&amp;F3</f>
        <v>，2510001</v>
      </c>
      <c r="I3" s="4" t="str">
        <f>VLOOKUP(A3,HOP!A:U,21,0)</f>
        <v>直连</v>
      </c>
    </row>
    <row r="4" s="4" customFormat="1" spans="1:9">
      <c r="A4" s="5">
        <v>17800599177</v>
      </c>
      <c r="B4" s="6">
        <v>44736</v>
      </c>
      <c r="C4" s="6">
        <v>44738</v>
      </c>
      <c r="D4" s="4">
        <v>428</v>
      </c>
      <c r="E4" s="4" t="str">
        <f>VLOOKUP(A4,HOP!A:L,12,0)</f>
        <v>428.00</v>
      </c>
      <c r="F4" s="4" t="str">
        <f>VLOOKUP(A4,HOP!A:C,3,0)</f>
        <v>2511346</v>
      </c>
      <c r="G4" s="4">
        <f t="shared" si="0"/>
        <v>0</v>
      </c>
      <c r="H4" s="4" t="str">
        <f t="shared" si="1"/>
        <v>，2511346</v>
      </c>
      <c r="I4" s="4" t="str">
        <f>VLOOKUP(A4,HOP!A:U,21,0)</f>
        <v>直连</v>
      </c>
    </row>
    <row r="5" s="4" customFormat="1" spans="1:9">
      <c r="A5" s="5">
        <v>17806917980</v>
      </c>
      <c r="B5" s="6">
        <v>44737</v>
      </c>
      <c r="C5" s="6">
        <v>44738</v>
      </c>
      <c r="D5" s="4">
        <v>268</v>
      </c>
      <c r="E5" s="4" t="str">
        <f>VLOOKUP(A5,HOP!A:L,12,0)</f>
        <v>268.00</v>
      </c>
      <c r="F5" s="4" t="str">
        <f>VLOOKUP(A5,HOP!A:C,3,0)</f>
        <v>2513186</v>
      </c>
      <c r="G5" s="4">
        <f t="shared" si="0"/>
        <v>0</v>
      </c>
      <c r="H5" s="4" t="str">
        <f t="shared" si="1"/>
        <v>，2513186</v>
      </c>
      <c r="I5" s="4" t="str">
        <f>VLOOKUP(A5,HOP!A:U,21,0)</f>
        <v>直连</v>
      </c>
    </row>
    <row r="6" s="4" customFormat="1" spans="1:9">
      <c r="A6" s="5">
        <v>17829481242</v>
      </c>
      <c r="B6" s="6">
        <v>44735</v>
      </c>
      <c r="C6" s="6">
        <v>44738</v>
      </c>
      <c r="D6" s="4">
        <v>384</v>
      </c>
      <c r="E6" s="4" t="str">
        <f>VLOOKUP(A6,HOP!A:L,12,0)</f>
        <v>384.00</v>
      </c>
      <c r="F6" s="4" t="str">
        <f>VLOOKUP(A6,HOP!A:C,3,0)</f>
        <v>2519998</v>
      </c>
      <c r="G6" s="4">
        <f t="shared" si="0"/>
        <v>0</v>
      </c>
      <c r="H6" s="4" t="str">
        <f t="shared" si="1"/>
        <v>，2519998</v>
      </c>
      <c r="I6" s="4" t="str">
        <f>VLOOKUP(A6,HOP!A:U,21,0)</f>
        <v>直连</v>
      </c>
    </row>
    <row r="7" s="4" customFormat="1" spans="1:9">
      <c r="A7" s="5">
        <v>17865690612</v>
      </c>
      <c r="B7" s="6">
        <v>44732</v>
      </c>
      <c r="C7" s="6">
        <v>44734</v>
      </c>
      <c r="D7" s="4">
        <v>84</v>
      </c>
      <c r="E7" s="4" t="str">
        <f>VLOOKUP(A7,HOP!A:L,12,0)</f>
        <v>84.00</v>
      </c>
      <c r="F7" s="4" t="str">
        <f>VLOOKUP(A7,HOP!A:C,3,0)</f>
        <v>2529903</v>
      </c>
      <c r="G7" s="4">
        <f t="shared" si="0"/>
        <v>0</v>
      </c>
      <c r="H7" s="4" t="str">
        <f t="shared" si="1"/>
        <v>，2529903</v>
      </c>
      <c r="I7" s="4" t="str">
        <f>VLOOKUP(A7,HOP!A:U,21,0)</f>
        <v>直连</v>
      </c>
    </row>
    <row r="8" s="4" customFormat="1" hidden="1" spans="1:9">
      <c r="A8" s="5">
        <v>17872430008</v>
      </c>
      <c r="B8" s="6">
        <v>44728</v>
      </c>
      <c r="C8" s="6">
        <v>44732</v>
      </c>
      <c r="D8" s="4">
        <v>0</v>
      </c>
      <c r="E8" s="4" t="e">
        <f>VLOOKUP(A8,HOP!A:L,12,0)</f>
        <v>#N/A</v>
      </c>
      <c r="F8" s="4" t="e">
        <f>VLOOKUP(A8,HOP!A:C,3,0)</f>
        <v>#N/A</v>
      </c>
      <c r="G8" s="4" t="e">
        <f t="shared" si="0"/>
        <v>#N/A</v>
      </c>
      <c r="H8" s="4" t="e">
        <f t="shared" si="1"/>
        <v>#N/A</v>
      </c>
      <c r="I8" s="4" t="e">
        <f>VLOOKUP(A8,HOP!A:U,21,0)</f>
        <v>#N/A</v>
      </c>
    </row>
    <row r="9" s="4" customFormat="1" spans="1:9">
      <c r="A9" s="5">
        <v>17892109376</v>
      </c>
      <c r="B9" s="6">
        <v>44734</v>
      </c>
      <c r="C9" s="6">
        <v>44738</v>
      </c>
      <c r="D9" s="4">
        <v>635</v>
      </c>
      <c r="E9" s="4" t="str">
        <f>VLOOKUP(A9,HOP!A:L,12,0)</f>
        <v>635.00</v>
      </c>
      <c r="F9" s="4" t="str">
        <f>VLOOKUP(A9,HOP!A:C,3,0)</f>
        <v>2537749</v>
      </c>
      <c r="G9" s="4">
        <f t="shared" si="0"/>
        <v>0</v>
      </c>
      <c r="H9" s="4" t="str">
        <f t="shared" si="1"/>
        <v>，2537749</v>
      </c>
      <c r="I9" s="4" t="str">
        <f>VLOOKUP(A9,HOP!A:U,21,0)</f>
        <v>直连</v>
      </c>
    </row>
    <row r="10" s="4" customFormat="1" spans="1:9">
      <c r="A10" s="5">
        <v>17949656173</v>
      </c>
      <c r="B10" s="6">
        <v>44731</v>
      </c>
      <c r="C10" s="6">
        <v>44734</v>
      </c>
      <c r="D10" s="4">
        <v>453</v>
      </c>
      <c r="E10" s="4" t="str">
        <f>VLOOKUP(A10,HOP!A:L,12,0)</f>
        <v>453.00</v>
      </c>
      <c r="F10" s="4" t="str">
        <f>VLOOKUP(A10,HOP!A:C,3,0)</f>
        <v>2554587</v>
      </c>
      <c r="G10" s="4">
        <f t="shared" si="0"/>
        <v>0</v>
      </c>
      <c r="H10" s="4" t="str">
        <f t="shared" si="1"/>
        <v>，2554587</v>
      </c>
      <c r="I10" s="4" t="str">
        <f>VLOOKUP(A10,HOP!A:U,21,0)</f>
        <v>直采</v>
      </c>
    </row>
    <row r="11" s="4" customFormat="1" spans="1:9">
      <c r="A11" s="5">
        <v>17949694890</v>
      </c>
      <c r="B11" s="6">
        <v>44733</v>
      </c>
      <c r="C11" s="6">
        <v>44737</v>
      </c>
      <c r="D11" s="4">
        <v>1203</v>
      </c>
      <c r="E11" s="4" t="str">
        <f>VLOOKUP(A11,HOP!A:L,12,0)</f>
        <v>1203.00</v>
      </c>
      <c r="F11" s="4" t="str">
        <f>VLOOKUP(A11,HOP!A:C,3,0)</f>
        <v>2554620</v>
      </c>
      <c r="G11" s="4">
        <f t="shared" si="0"/>
        <v>0</v>
      </c>
      <c r="H11" s="4" t="str">
        <f t="shared" si="1"/>
        <v>，2554620</v>
      </c>
      <c r="I11" s="4" t="str">
        <f>VLOOKUP(A11,HOP!A:U,21,0)</f>
        <v>直连</v>
      </c>
    </row>
    <row r="12" s="4" customFormat="1" spans="1:9">
      <c r="A12" s="5">
        <v>17960557644</v>
      </c>
      <c r="B12" s="6">
        <v>44737</v>
      </c>
      <c r="C12" s="6">
        <v>44738</v>
      </c>
      <c r="D12" s="4">
        <v>78</v>
      </c>
      <c r="E12" s="4" t="str">
        <f>VLOOKUP(A12,HOP!A:L,12,0)</f>
        <v>78.00</v>
      </c>
      <c r="F12" s="4" t="str">
        <f>VLOOKUP(A12,HOP!A:C,3,0)</f>
        <v>2556818</v>
      </c>
      <c r="G12" s="4">
        <f t="shared" si="0"/>
        <v>0</v>
      </c>
      <c r="H12" s="4" t="str">
        <f t="shared" si="1"/>
        <v>，2556818</v>
      </c>
      <c r="I12" s="4" t="str">
        <f>VLOOKUP(A12,HOP!A:U,21,0)</f>
        <v>直连</v>
      </c>
    </row>
    <row r="13" s="4" customFormat="1" spans="1:9">
      <c r="A13" s="5">
        <v>17973365201</v>
      </c>
      <c r="B13" s="6">
        <v>44737</v>
      </c>
      <c r="C13" s="6">
        <v>44738</v>
      </c>
      <c r="D13" s="4">
        <v>71</v>
      </c>
      <c r="E13" s="4" t="str">
        <f>VLOOKUP(A13,HOP!A:L,12,0)</f>
        <v>71.00</v>
      </c>
      <c r="F13" s="4" t="str">
        <f>VLOOKUP(A13,HOP!A:C,3,0)</f>
        <v>2559739</v>
      </c>
      <c r="G13" s="4">
        <f t="shared" si="0"/>
        <v>0</v>
      </c>
      <c r="H13" s="4" t="str">
        <f t="shared" si="1"/>
        <v>，2559739</v>
      </c>
      <c r="I13" s="4" t="str">
        <f>VLOOKUP(A13,HOP!A:U,21,0)</f>
        <v>直连</v>
      </c>
    </row>
    <row r="14" s="4" customFormat="1" hidden="1" spans="1:9">
      <c r="A14" s="5">
        <v>17981476403</v>
      </c>
      <c r="B14" s="6">
        <v>44735</v>
      </c>
      <c r="C14" s="6">
        <v>44737</v>
      </c>
      <c r="D14" s="4">
        <v>0</v>
      </c>
      <c r="E14" s="4" t="e">
        <f>VLOOKUP(A14,HOP!A:L,12,0)</f>
        <v>#N/A</v>
      </c>
      <c r="F14" s="4" t="e">
        <f>VLOOKUP(A14,HOP!A:C,3,0)</f>
        <v>#N/A</v>
      </c>
      <c r="G14" s="4" t="e">
        <f t="shared" si="0"/>
        <v>#N/A</v>
      </c>
      <c r="H14" s="4" t="e">
        <f t="shared" si="1"/>
        <v>#N/A</v>
      </c>
      <c r="I14" s="4" t="e">
        <f>VLOOKUP(A14,HOP!A:U,21,0)</f>
        <v>#N/A</v>
      </c>
    </row>
    <row r="15" s="4" customFormat="1" hidden="1" spans="1:9">
      <c r="A15" s="5">
        <v>17985931300</v>
      </c>
      <c r="B15" s="6">
        <v>44725</v>
      </c>
      <c r="C15" s="6">
        <v>44732</v>
      </c>
      <c r="D15" s="4">
        <v>0</v>
      </c>
      <c r="E15" s="4" t="e">
        <f>VLOOKUP(A15,HOP!A:L,12,0)</f>
        <v>#N/A</v>
      </c>
      <c r="F15" s="4" t="e">
        <f>VLOOKUP(A15,HOP!A:C,3,0)</f>
        <v>#N/A</v>
      </c>
      <c r="G15" s="4" t="e">
        <f t="shared" si="0"/>
        <v>#N/A</v>
      </c>
      <c r="H15" s="4" t="e">
        <f t="shared" si="1"/>
        <v>#N/A</v>
      </c>
      <c r="I15" s="4" t="e">
        <f>VLOOKUP(A15,HOP!A:U,21,0)</f>
        <v>#N/A</v>
      </c>
    </row>
    <row r="16" s="4" customFormat="1" spans="1:9">
      <c r="A16" s="5">
        <v>18003940005</v>
      </c>
      <c r="B16" s="6">
        <v>44736</v>
      </c>
      <c r="C16" s="6">
        <v>44737</v>
      </c>
      <c r="D16" s="4">
        <v>168</v>
      </c>
      <c r="E16" s="4" t="str">
        <f>VLOOKUP(A16,HOP!A:L,12,0)</f>
        <v>168.00</v>
      </c>
      <c r="F16" s="4" t="str">
        <f>VLOOKUP(A16,HOP!A:C,3,0)</f>
        <v>2565106</v>
      </c>
      <c r="G16" s="4">
        <f t="shared" si="0"/>
        <v>0</v>
      </c>
      <c r="H16" s="4" t="str">
        <f t="shared" si="1"/>
        <v>，2565106</v>
      </c>
      <c r="I16" s="4" t="str">
        <f>VLOOKUP(A16,HOP!A:U,21,0)</f>
        <v>直连</v>
      </c>
    </row>
    <row r="17" s="4" customFormat="1" spans="1:9">
      <c r="A17" s="5">
        <v>18008043619</v>
      </c>
      <c r="B17" s="6">
        <v>44729</v>
      </c>
      <c r="C17" s="6">
        <v>44735</v>
      </c>
      <c r="D17" s="4">
        <v>828</v>
      </c>
      <c r="E17" s="4" t="str">
        <f>VLOOKUP(A17,HOP!A:L,12,0)</f>
        <v>828.00</v>
      </c>
      <c r="F17" s="4" t="str">
        <f>VLOOKUP(A17,HOP!A:C,3,0)</f>
        <v>2565654</v>
      </c>
      <c r="G17" s="4">
        <f t="shared" si="0"/>
        <v>0</v>
      </c>
      <c r="H17" s="4" t="str">
        <f t="shared" si="1"/>
        <v>，2565654</v>
      </c>
      <c r="I17" s="4" t="str">
        <f>VLOOKUP(A17,HOP!A:U,21,0)</f>
        <v>直采</v>
      </c>
    </row>
    <row r="18" s="4" customFormat="1" spans="1:9">
      <c r="A18" s="5">
        <v>18014084886</v>
      </c>
      <c r="B18" s="6">
        <v>44729</v>
      </c>
      <c r="C18" s="6">
        <v>44732</v>
      </c>
      <c r="D18" s="4">
        <v>1119</v>
      </c>
      <c r="E18" s="4" t="str">
        <f>VLOOKUP(A18,HOP!A:L,12,0)</f>
        <v>1119.00</v>
      </c>
      <c r="F18" s="4" t="str">
        <f>VLOOKUP(A18,HOP!A:C,3,0)</f>
        <v>2567436</v>
      </c>
      <c r="G18" s="4">
        <f t="shared" si="0"/>
        <v>0</v>
      </c>
      <c r="H18" s="4" t="str">
        <f t="shared" si="1"/>
        <v>，2567436</v>
      </c>
      <c r="I18" s="4" t="str">
        <f>VLOOKUP(A18,HOP!A:U,21,0)</f>
        <v>直连</v>
      </c>
    </row>
    <row r="19" s="4" customFormat="1" spans="1:9">
      <c r="A19" s="5">
        <v>18026940524</v>
      </c>
      <c r="B19" s="6">
        <v>44736</v>
      </c>
      <c r="C19" s="6">
        <v>44738</v>
      </c>
      <c r="D19" s="4">
        <v>744</v>
      </c>
      <c r="E19" s="4" t="str">
        <f>VLOOKUP(A19,HOP!A:L,12,0)</f>
        <v>744.00</v>
      </c>
      <c r="F19" s="4" t="str">
        <f>VLOOKUP(A19,HOP!A:C,3,0)</f>
        <v>2570843</v>
      </c>
      <c r="G19" s="4">
        <f t="shared" si="0"/>
        <v>0</v>
      </c>
      <c r="H19" s="4" t="str">
        <f t="shared" si="1"/>
        <v>，2570843</v>
      </c>
      <c r="I19" s="4" t="str">
        <f>VLOOKUP(A19,HOP!A:U,21,0)</f>
        <v>直采</v>
      </c>
    </row>
    <row r="20" s="4" customFormat="1" spans="1:9">
      <c r="A20" s="5">
        <v>18031358750</v>
      </c>
      <c r="B20" s="6">
        <v>44737</v>
      </c>
      <c r="C20" s="6">
        <v>44738</v>
      </c>
      <c r="D20" s="4">
        <v>378</v>
      </c>
      <c r="E20" s="4" t="str">
        <f>VLOOKUP(A20,HOP!A:L,12,0)</f>
        <v>378.00</v>
      </c>
      <c r="F20" s="4" t="str">
        <f>VLOOKUP(A20,HOP!A:C,3,0)</f>
        <v>2571661</v>
      </c>
      <c r="G20" s="4">
        <f t="shared" si="0"/>
        <v>0</v>
      </c>
      <c r="H20" s="4" t="str">
        <f t="shared" si="1"/>
        <v>，2571661</v>
      </c>
      <c r="I20" s="4" t="str">
        <f>VLOOKUP(A20,HOP!A:U,21,0)</f>
        <v>直连</v>
      </c>
    </row>
    <row r="21" s="4" customFormat="1" spans="1:9">
      <c r="A21" s="5">
        <v>18035571905</v>
      </c>
      <c r="B21" s="6">
        <v>44732</v>
      </c>
      <c r="C21" s="6">
        <v>44733</v>
      </c>
      <c r="D21" s="4">
        <v>89</v>
      </c>
      <c r="E21" s="4" t="str">
        <f>VLOOKUP(A21,HOP!A:L,12,0)</f>
        <v>89.00</v>
      </c>
      <c r="F21" s="4" t="str">
        <f>VLOOKUP(A21,HOP!A:C,3,0)</f>
        <v>2572915</v>
      </c>
      <c r="G21" s="4">
        <f t="shared" si="0"/>
        <v>0</v>
      </c>
      <c r="H21" s="4" t="str">
        <f t="shared" si="1"/>
        <v>，2572915</v>
      </c>
      <c r="I21" s="4" t="str">
        <f>VLOOKUP(A21,HOP!A:U,21,0)</f>
        <v>直连</v>
      </c>
    </row>
    <row r="22" s="4" customFormat="1" spans="1:9">
      <c r="A22" s="5">
        <v>18037614076</v>
      </c>
      <c r="B22" s="6">
        <v>44736</v>
      </c>
      <c r="C22" s="6">
        <v>44737</v>
      </c>
      <c r="D22" s="4">
        <v>169</v>
      </c>
      <c r="E22" s="4" t="str">
        <f>VLOOKUP(A22,HOP!A:L,12,0)</f>
        <v>169.00</v>
      </c>
      <c r="F22" s="4" t="str">
        <f>VLOOKUP(A22,HOP!A:C,3,0)</f>
        <v>2573343</v>
      </c>
      <c r="G22" s="4">
        <f t="shared" si="0"/>
        <v>0</v>
      </c>
      <c r="H22" s="4" t="str">
        <f t="shared" si="1"/>
        <v>，2573343</v>
      </c>
      <c r="I22" s="4" t="str">
        <f>VLOOKUP(A22,HOP!A:U,21,0)</f>
        <v>直连</v>
      </c>
    </row>
    <row r="23" s="4" customFormat="1" spans="1:9">
      <c r="A23" s="5">
        <v>18049603988</v>
      </c>
      <c r="B23" s="6">
        <v>44736</v>
      </c>
      <c r="C23" s="6">
        <v>44737</v>
      </c>
      <c r="D23" s="4">
        <v>209</v>
      </c>
      <c r="E23" s="4" t="str">
        <f>VLOOKUP(A23,HOP!A:L,12,0)</f>
        <v>209.00</v>
      </c>
      <c r="F23" s="4" t="str">
        <f>VLOOKUP(A23,HOP!A:C,3,0)</f>
        <v>2576085</v>
      </c>
      <c r="G23" s="4">
        <f t="shared" si="0"/>
        <v>0</v>
      </c>
      <c r="H23" s="4" t="str">
        <f t="shared" si="1"/>
        <v>，2576085</v>
      </c>
      <c r="I23" s="4" t="str">
        <f>VLOOKUP(A23,HOP!A:U,21,0)</f>
        <v>直连</v>
      </c>
    </row>
    <row r="24" s="4" customFormat="1" spans="1:9">
      <c r="A24" s="5">
        <v>18052052320</v>
      </c>
      <c r="B24" s="6">
        <v>44733</v>
      </c>
      <c r="C24" s="6">
        <v>44734</v>
      </c>
      <c r="D24" s="4">
        <v>69</v>
      </c>
      <c r="E24" s="4" t="str">
        <f>VLOOKUP(A24,HOP!A:L,12,0)</f>
        <v>69.00</v>
      </c>
      <c r="F24" s="4" t="str">
        <f>VLOOKUP(A24,HOP!A:C,3,0)</f>
        <v>2576547</v>
      </c>
      <c r="G24" s="4">
        <f t="shared" si="0"/>
        <v>0</v>
      </c>
      <c r="H24" s="4" t="str">
        <f t="shared" si="1"/>
        <v>，2576547</v>
      </c>
      <c r="I24" s="4" t="str">
        <f>VLOOKUP(A24,HOP!A:U,21,0)</f>
        <v>直连</v>
      </c>
    </row>
    <row r="25" s="4" customFormat="1" spans="1:9">
      <c r="A25" s="5">
        <v>18077195176</v>
      </c>
      <c r="B25" s="6">
        <v>44736</v>
      </c>
      <c r="C25" s="6">
        <v>44737</v>
      </c>
      <c r="D25" s="4">
        <v>169</v>
      </c>
      <c r="E25" s="4" t="str">
        <f>VLOOKUP(A25,HOP!A:L,12,0)</f>
        <v>169.00</v>
      </c>
      <c r="F25" s="4" t="str">
        <f>VLOOKUP(A25,HOP!A:C,3,0)</f>
        <v>2581983</v>
      </c>
      <c r="G25" s="4">
        <f t="shared" si="0"/>
        <v>0</v>
      </c>
      <c r="H25" s="4" t="str">
        <f t="shared" si="1"/>
        <v>，2581983</v>
      </c>
      <c r="I25" s="4" t="str">
        <f>VLOOKUP(A25,HOP!A:U,21,0)</f>
        <v>直连</v>
      </c>
    </row>
    <row r="26" s="4" customFormat="1" spans="1:9">
      <c r="A26" s="5">
        <v>18091912775</v>
      </c>
      <c r="B26" s="6">
        <v>44736</v>
      </c>
      <c r="C26" s="6">
        <v>44738</v>
      </c>
      <c r="D26" s="4">
        <v>270</v>
      </c>
      <c r="E26" s="4" t="str">
        <f>VLOOKUP(A26,HOP!A:L,12,0)</f>
        <v>270.00</v>
      </c>
      <c r="F26" s="4" t="str">
        <f>VLOOKUP(A26,HOP!A:C,3,0)</f>
        <v>2585606</v>
      </c>
      <c r="G26" s="4">
        <f t="shared" si="0"/>
        <v>0</v>
      </c>
      <c r="H26" s="4" t="str">
        <f t="shared" si="1"/>
        <v>，2585606</v>
      </c>
      <c r="I26" s="4" t="str">
        <f>VLOOKUP(A26,HOP!A:U,21,0)</f>
        <v>直连</v>
      </c>
    </row>
    <row r="27" s="4" customFormat="1" spans="1:9">
      <c r="A27" s="5">
        <v>18093026623</v>
      </c>
      <c r="B27" s="6">
        <v>44735</v>
      </c>
      <c r="C27" s="6">
        <v>44737</v>
      </c>
      <c r="D27" s="4">
        <v>306</v>
      </c>
      <c r="E27" s="4" t="str">
        <f>VLOOKUP(A27,HOP!A:L,12,0)</f>
        <v>306.00</v>
      </c>
      <c r="F27" s="4" t="str">
        <f>VLOOKUP(A27,HOP!A:C,3,0)</f>
        <v>2586078</v>
      </c>
      <c r="G27" s="4">
        <f t="shared" si="0"/>
        <v>0</v>
      </c>
      <c r="H27" s="4" t="str">
        <f t="shared" si="1"/>
        <v>，2586078</v>
      </c>
      <c r="I27" s="4" t="str">
        <f>VLOOKUP(A27,HOP!A:U,21,0)</f>
        <v>直采</v>
      </c>
    </row>
    <row r="28" s="4" customFormat="1" spans="1:9">
      <c r="A28" s="5">
        <v>18093049806</v>
      </c>
      <c r="B28" s="6">
        <v>44734</v>
      </c>
      <c r="C28" s="6">
        <v>44737</v>
      </c>
      <c r="D28" s="4">
        <v>561</v>
      </c>
      <c r="E28" s="4" t="str">
        <f>VLOOKUP(A28,HOP!A:L,12,0)</f>
        <v>561.00</v>
      </c>
      <c r="F28" s="4" t="str">
        <f>VLOOKUP(A28,HOP!A:C,3,0)</f>
        <v>2586089</v>
      </c>
      <c r="G28" s="4">
        <f t="shared" si="0"/>
        <v>0</v>
      </c>
      <c r="H28" s="4" t="str">
        <f t="shared" si="1"/>
        <v>，2586089</v>
      </c>
      <c r="I28" s="4" t="str">
        <f>VLOOKUP(A28,HOP!A:U,21,0)</f>
        <v>直采</v>
      </c>
    </row>
    <row r="29" s="4" customFormat="1" spans="1:9">
      <c r="A29" s="5">
        <v>18101904610</v>
      </c>
      <c r="B29" s="6">
        <v>44736</v>
      </c>
      <c r="C29" s="6">
        <v>44738</v>
      </c>
      <c r="D29" s="4">
        <v>174</v>
      </c>
      <c r="E29" s="4" t="str">
        <f>VLOOKUP(A29,HOP!A:L,12,0)</f>
        <v>174.00</v>
      </c>
      <c r="F29" s="4" t="str">
        <f>VLOOKUP(A29,HOP!A:C,3,0)</f>
        <v>2587470</v>
      </c>
      <c r="G29" s="4">
        <f t="shared" si="0"/>
        <v>0</v>
      </c>
      <c r="H29" s="4" t="str">
        <f t="shared" si="1"/>
        <v>，2587470</v>
      </c>
      <c r="I29" s="4" t="str">
        <f>VLOOKUP(A29,HOP!A:U,21,0)</f>
        <v>直采</v>
      </c>
    </row>
    <row r="30" s="4" customFormat="1" spans="1:9">
      <c r="A30" s="5">
        <v>18107255845</v>
      </c>
      <c r="B30" s="6">
        <v>44731</v>
      </c>
      <c r="C30" s="6">
        <v>44732</v>
      </c>
      <c r="D30" s="4">
        <v>162</v>
      </c>
      <c r="E30" s="4" t="str">
        <f>VLOOKUP(A30,HOP!A:L,12,0)</f>
        <v>162.00</v>
      </c>
      <c r="F30" s="4" t="str">
        <f>VLOOKUP(A30,HOP!A:C,3,0)</f>
        <v>2588395</v>
      </c>
      <c r="G30" s="4">
        <f t="shared" si="0"/>
        <v>0</v>
      </c>
      <c r="H30" s="4" t="str">
        <f t="shared" si="1"/>
        <v>，2588395</v>
      </c>
      <c r="I30" s="4" t="str">
        <f>VLOOKUP(A30,HOP!A:U,21,0)</f>
        <v>直连</v>
      </c>
    </row>
    <row r="31" s="4" customFormat="1" spans="1:9">
      <c r="A31" s="5">
        <v>18108333919</v>
      </c>
      <c r="B31" s="6">
        <v>44737</v>
      </c>
      <c r="C31" s="6">
        <v>44738</v>
      </c>
      <c r="D31" s="4">
        <v>62</v>
      </c>
      <c r="E31" s="4" t="str">
        <f>VLOOKUP(A31,HOP!A:L,12,0)</f>
        <v>62.00</v>
      </c>
      <c r="F31" s="4" t="str">
        <f>VLOOKUP(A31,HOP!A:C,3,0)</f>
        <v>2588764</v>
      </c>
      <c r="G31" s="4">
        <f t="shared" si="0"/>
        <v>0</v>
      </c>
      <c r="H31" s="4" t="str">
        <f t="shared" si="1"/>
        <v>，2588764</v>
      </c>
      <c r="I31" s="4" t="str">
        <f>VLOOKUP(A31,HOP!A:U,21,0)</f>
        <v>直连</v>
      </c>
    </row>
    <row r="32" s="4" customFormat="1" spans="1:9">
      <c r="A32" s="5">
        <v>18127302500</v>
      </c>
      <c r="B32" s="6">
        <v>44732</v>
      </c>
      <c r="C32" s="6">
        <v>44733</v>
      </c>
      <c r="D32" s="4">
        <v>121</v>
      </c>
      <c r="E32" s="4" t="str">
        <f>VLOOKUP(A32,HOP!A:L,12,0)</f>
        <v>121.00</v>
      </c>
      <c r="F32" s="4" t="str">
        <f>VLOOKUP(A32,HOP!A:C,3,0)</f>
        <v>2592128</v>
      </c>
      <c r="G32" s="4">
        <f t="shared" si="0"/>
        <v>0</v>
      </c>
      <c r="H32" s="4" t="str">
        <f t="shared" si="1"/>
        <v>，2592128</v>
      </c>
      <c r="I32" s="4" t="str">
        <f>VLOOKUP(A32,HOP!A:U,21,0)</f>
        <v>直连</v>
      </c>
    </row>
    <row r="33" s="4" customFormat="1" spans="1:9">
      <c r="A33" s="5">
        <v>18145463697</v>
      </c>
      <c r="B33" s="6">
        <v>44731</v>
      </c>
      <c r="C33" s="6">
        <v>44733</v>
      </c>
      <c r="D33" s="4">
        <v>238</v>
      </c>
      <c r="E33" s="4" t="str">
        <f>VLOOKUP(A33,HOP!A:L,12,0)</f>
        <v>238.00</v>
      </c>
      <c r="F33" s="4" t="str">
        <f>VLOOKUP(A33,HOP!A:C,3,0)</f>
        <v>2594937</v>
      </c>
      <c r="G33" s="4">
        <f t="shared" si="0"/>
        <v>0</v>
      </c>
      <c r="H33" s="4" t="str">
        <f t="shared" si="1"/>
        <v>，2594937</v>
      </c>
      <c r="I33" s="4" t="str">
        <f>VLOOKUP(A33,HOP!A:U,21,0)</f>
        <v>直连</v>
      </c>
    </row>
    <row r="34" s="4" customFormat="1" spans="1:9">
      <c r="A34" s="5">
        <v>18162620209</v>
      </c>
      <c r="B34" s="6">
        <v>44733</v>
      </c>
      <c r="C34" s="6">
        <v>44734</v>
      </c>
      <c r="D34" s="4">
        <v>38</v>
      </c>
      <c r="E34" s="4" t="str">
        <f>VLOOKUP(A34,HOP!A:L,12,0)</f>
        <v>38.00</v>
      </c>
      <c r="F34" s="4" t="str">
        <f>VLOOKUP(A34,HOP!A:C,3,0)</f>
        <v>2597410</v>
      </c>
      <c r="G34" s="4">
        <f t="shared" si="0"/>
        <v>0</v>
      </c>
      <c r="H34" s="4" t="str">
        <f t="shared" si="1"/>
        <v>，2597410</v>
      </c>
      <c r="I34" s="4" t="str">
        <f>VLOOKUP(A34,HOP!A:U,21,0)</f>
        <v>直连</v>
      </c>
    </row>
    <row r="35" s="4" customFormat="1" spans="1:9">
      <c r="A35" s="5">
        <v>18163631381</v>
      </c>
      <c r="B35" s="6">
        <v>44732</v>
      </c>
      <c r="C35" s="6">
        <v>44733</v>
      </c>
      <c r="D35" s="4">
        <v>41</v>
      </c>
      <c r="E35" s="4" t="str">
        <f>VLOOKUP(A35,HOP!A:L,12,0)</f>
        <v>41.00</v>
      </c>
      <c r="F35" s="4" t="str">
        <f>VLOOKUP(A35,HOP!A:C,3,0)</f>
        <v>2597564</v>
      </c>
      <c r="G35" s="4">
        <f t="shared" si="0"/>
        <v>0</v>
      </c>
      <c r="H35" s="4" t="str">
        <f t="shared" si="1"/>
        <v>，2597564</v>
      </c>
      <c r="I35" s="4" t="str">
        <f>VLOOKUP(A35,HOP!A:U,21,0)</f>
        <v>直连</v>
      </c>
    </row>
    <row r="36" s="4" customFormat="1" spans="1:9">
      <c r="A36" s="5">
        <v>18192169636</v>
      </c>
      <c r="B36" s="6">
        <v>44736</v>
      </c>
      <c r="C36" s="6">
        <v>44737</v>
      </c>
      <c r="D36" s="4">
        <v>84</v>
      </c>
      <c r="E36" s="4" t="str">
        <f>VLOOKUP(A36,HOP!A:L,12,0)</f>
        <v>84.00</v>
      </c>
      <c r="F36" s="4" t="str">
        <f>VLOOKUP(A36,HOP!A:C,3,0)</f>
        <v>2601088</v>
      </c>
      <c r="G36" s="4">
        <f t="shared" si="0"/>
        <v>0</v>
      </c>
      <c r="H36" s="4" t="str">
        <f t="shared" si="1"/>
        <v>，2601088</v>
      </c>
      <c r="I36" s="4" t="str">
        <f>VLOOKUP(A36,HOP!A:U,21,0)</f>
        <v>直连</v>
      </c>
    </row>
    <row r="37" s="4" customFormat="1" spans="1:9">
      <c r="A37" s="5">
        <v>18202660987</v>
      </c>
      <c r="B37" s="6">
        <v>44737</v>
      </c>
      <c r="C37" s="6">
        <v>44738</v>
      </c>
      <c r="D37" s="4">
        <v>62</v>
      </c>
      <c r="E37" s="4" t="str">
        <f>VLOOKUP(A37,HOP!A:L,12,0)</f>
        <v>62.00</v>
      </c>
      <c r="F37" s="4" t="str">
        <f>VLOOKUP(A37,HOP!A:C,3,0)</f>
        <v>2602442</v>
      </c>
      <c r="G37" s="4">
        <f t="shared" si="0"/>
        <v>0</v>
      </c>
      <c r="H37" s="4" t="str">
        <f t="shared" si="1"/>
        <v>，2602442</v>
      </c>
      <c r="I37" s="4" t="str">
        <f>VLOOKUP(A37,HOP!A:U,21,0)</f>
        <v>直连</v>
      </c>
    </row>
    <row r="39" spans="4:4">
      <c r="D39" s="4">
        <f>SUM(D2:D38)</f>
        <v>11849</v>
      </c>
    </row>
    <row r="43" spans="1:5">
      <c r="A43" s="4" t="s">
        <v>224</v>
      </c>
      <c r="D43" s="4">
        <v>3066</v>
      </c>
      <c r="E43" s="4">
        <v>108628.38</v>
      </c>
    </row>
    <row r="44" spans="1:5">
      <c r="A44" s="4" t="s">
        <v>225</v>
      </c>
      <c r="D44" s="4">
        <v>8783</v>
      </c>
      <c r="E44" s="4">
        <v>311181.69</v>
      </c>
    </row>
    <row r="45" spans="1:5">
      <c r="A45" s="4" t="s">
        <v>226</v>
      </c>
      <c r="D45" s="4">
        <f>SUBTOTAL(9,D43:D44)</f>
        <v>11849</v>
      </c>
      <c r="E45" s="4">
        <f>SUBTOTAL(9,E43:E44)</f>
        <v>419810.07</v>
      </c>
    </row>
    <row r="46" spans="1:1">
      <c r="A46" s="4" t="s">
        <v>227</v>
      </c>
    </row>
  </sheetData>
  <autoFilter ref="A1:XFD39">
    <filterColumn colId="3">
      <filters blank="1">
        <filter val="453"/>
        <filter val="1119"/>
        <filter val="1020"/>
        <filter val="121"/>
        <filter val="561"/>
        <filter val="62"/>
        <filter val="162"/>
        <filter val="1164"/>
        <filter val="168"/>
        <filter val="268"/>
        <filter val="428"/>
        <filter val="828"/>
        <filter val="69"/>
        <filter val="169"/>
        <filter val="270"/>
        <filter val="71"/>
        <filter val="174"/>
        <filter val="635"/>
        <filter val="38"/>
        <filter val="78"/>
        <filter val="238"/>
        <filter val="378"/>
        <filter val="41"/>
        <filter val="1203"/>
        <filter val="84"/>
        <filter val="384"/>
        <filter val="744"/>
        <filter val="306"/>
        <filter val="89"/>
        <filter val="209"/>
        <filter val="1184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4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228</v>
      </c>
      <c r="B1" s="2" t="s">
        <v>229</v>
      </c>
      <c r="C1" s="2" t="s">
        <v>230</v>
      </c>
      <c r="D1" s="2" t="s">
        <v>231</v>
      </c>
      <c r="E1" s="2" t="s">
        <v>13</v>
      </c>
      <c r="F1" s="2" t="s">
        <v>5</v>
      </c>
      <c r="G1" s="2" t="s">
        <v>6</v>
      </c>
      <c r="H1" s="2" t="s">
        <v>232</v>
      </c>
      <c r="I1" s="2" t="s">
        <v>233</v>
      </c>
      <c r="J1" s="2" t="s">
        <v>234</v>
      </c>
      <c r="K1" s="2" t="s">
        <v>235</v>
      </c>
      <c r="L1" s="2" t="s">
        <v>236</v>
      </c>
      <c r="M1" s="2" t="s">
        <v>237</v>
      </c>
      <c r="N1" s="2" t="s">
        <v>238</v>
      </c>
      <c r="O1" s="2" t="s">
        <v>239</v>
      </c>
      <c r="P1" s="2" t="s">
        <v>240</v>
      </c>
      <c r="Q1" s="2" t="s">
        <v>241</v>
      </c>
      <c r="R1" s="2" t="s">
        <v>242</v>
      </c>
      <c r="S1" s="2" t="s">
        <v>243</v>
      </c>
      <c r="T1" s="2" t="s">
        <v>244</v>
      </c>
      <c r="U1" s="2" t="s">
        <v>245</v>
      </c>
    </row>
    <row r="2" s="1" customFormat="1" spans="1:21">
      <c r="A2" s="3">
        <v>18202660987</v>
      </c>
      <c r="B2" s="1" t="s">
        <v>246</v>
      </c>
      <c r="C2" s="1" t="s">
        <v>247</v>
      </c>
      <c r="D2" s="1" t="s">
        <v>248</v>
      </c>
      <c r="E2" s="1" t="s">
        <v>249</v>
      </c>
      <c r="F2" s="1" t="s">
        <v>246</v>
      </c>
      <c r="G2" s="1" t="s">
        <v>250</v>
      </c>
      <c r="H2" s="1" t="s">
        <v>251</v>
      </c>
      <c r="I2" s="1" t="s">
        <v>252</v>
      </c>
      <c r="J2" s="1" t="s">
        <v>30</v>
      </c>
      <c r="K2" s="1" t="s">
        <v>253</v>
      </c>
      <c r="L2" s="1" t="s">
        <v>253</v>
      </c>
      <c r="M2" s="1" t="s">
        <v>254</v>
      </c>
      <c r="N2" s="1" t="s">
        <v>254</v>
      </c>
      <c r="O2" s="1" t="s">
        <v>255</v>
      </c>
      <c r="P2" s="1" t="s">
        <v>256</v>
      </c>
      <c r="Q2" s="1" t="s">
        <v>257</v>
      </c>
      <c r="R2" s="1" t="s">
        <v>258</v>
      </c>
      <c r="S2" s="1" t="s">
        <v>259</v>
      </c>
      <c r="T2" s="1" t="s">
        <v>260</v>
      </c>
      <c r="U2" s="1" t="s">
        <v>261</v>
      </c>
    </row>
    <row r="3" s="1" customFormat="1" spans="1:21">
      <c r="A3" s="3">
        <v>18192169636</v>
      </c>
      <c r="B3" s="1" t="s">
        <v>262</v>
      </c>
      <c r="C3" s="1" t="s">
        <v>263</v>
      </c>
      <c r="D3" s="1" t="s">
        <v>264</v>
      </c>
      <c r="E3" s="1" t="s">
        <v>265</v>
      </c>
      <c r="F3" s="1" t="s">
        <v>262</v>
      </c>
      <c r="G3" s="1" t="s">
        <v>246</v>
      </c>
      <c r="H3" s="1" t="s">
        <v>251</v>
      </c>
      <c r="I3" s="1" t="s">
        <v>266</v>
      </c>
      <c r="J3" s="1" t="s">
        <v>30</v>
      </c>
      <c r="K3" s="1" t="s">
        <v>267</v>
      </c>
      <c r="L3" s="1" t="s">
        <v>267</v>
      </c>
      <c r="M3" s="1" t="s">
        <v>254</v>
      </c>
      <c r="N3" s="1" t="s">
        <v>254</v>
      </c>
      <c r="O3" s="1" t="s">
        <v>255</v>
      </c>
      <c r="P3" s="1" t="s">
        <v>256</v>
      </c>
      <c r="Q3" s="1" t="s">
        <v>257</v>
      </c>
      <c r="R3" s="1" t="s">
        <v>268</v>
      </c>
      <c r="S3" s="1" t="s">
        <v>259</v>
      </c>
      <c r="T3" s="1" t="s">
        <v>260</v>
      </c>
      <c r="U3" s="1" t="s">
        <v>261</v>
      </c>
    </row>
    <row r="4" s="1" customFormat="1" spans="1:21">
      <c r="A4" s="3">
        <v>18163631381</v>
      </c>
      <c r="B4" s="1" t="s">
        <v>269</v>
      </c>
      <c r="C4" s="1" t="s">
        <v>270</v>
      </c>
      <c r="D4" s="1" t="s">
        <v>271</v>
      </c>
      <c r="E4" s="1" t="s">
        <v>272</v>
      </c>
      <c r="F4" s="1" t="s">
        <v>269</v>
      </c>
      <c r="G4" s="1" t="s">
        <v>273</v>
      </c>
      <c r="H4" s="1" t="s">
        <v>251</v>
      </c>
      <c r="I4" s="1" t="s">
        <v>274</v>
      </c>
      <c r="J4" s="1" t="s">
        <v>30</v>
      </c>
      <c r="K4" s="1" t="s">
        <v>275</v>
      </c>
      <c r="L4" s="1" t="s">
        <v>275</v>
      </c>
      <c r="M4" s="1" t="s">
        <v>254</v>
      </c>
      <c r="N4" s="1" t="s">
        <v>254</v>
      </c>
      <c r="O4" s="1" t="s">
        <v>255</v>
      </c>
      <c r="P4" s="1" t="s">
        <v>256</v>
      </c>
      <c r="Q4" s="1" t="s">
        <v>257</v>
      </c>
      <c r="R4" s="1" t="s">
        <v>276</v>
      </c>
      <c r="S4" s="1" t="s">
        <v>259</v>
      </c>
      <c r="T4" s="1" t="s">
        <v>260</v>
      </c>
      <c r="U4" s="1" t="s">
        <v>261</v>
      </c>
    </row>
    <row r="5" s="1" customFormat="1" spans="1:21">
      <c r="A5" s="3">
        <v>18162620209</v>
      </c>
      <c r="B5" s="1" t="s">
        <v>269</v>
      </c>
      <c r="C5" s="1" t="s">
        <v>277</v>
      </c>
      <c r="D5" s="1" t="s">
        <v>278</v>
      </c>
      <c r="E5" s="1" t="s">
        <v>279</v>
      </c>
      <c r="F5" s="1" t="s">
        <v>273</v>
      </c>
      <c r="G5" s="1" t="s">
        <v>280</v>
      </c>
      <c r="H5" s="1" t="s">
        <v>251</v>
      </c>
      <c r="I5" s="1" t="s">
        <v>281</v>
      </c>
      <c r="J5" s="1" t="s">
        <v>30</v>
      </c>
      <c r="K5" s="1" t="s">
        <v>282</v>
      </c>
      <c r="L5" s="1" t="s">
        <v>282</v>
      </c>
      <c r="M5" s="1" t="s">
        <v>254</v>
      </c>
      <c r="N5" s="1" t="s">
        <v>254</v>
      </c>
      <c r="O5" s="1" t="s">
        <v>255</v>
      </c>
      <c r="P5" s="1" t="s">
        <v>256</v>
      </c>
      <c r="Q5" s="1" t="s">
        <v>257</v>
      </c>
      <c r="R5" s="1" t="s">
        <v>283</v>
      </c>
      <c r="S5" s="1" t="s">
        <v>259</v>
      </c>
      <c r="T5" s="1" t="s">
        <v>260</v>
      </c>
      <c r="U5" s="1" t="s">
        <v>261</v>
      </c>
    </row>
    <row r="6" s="1" customFormat="1" spans="1:21">
      <c r="A6" s="3">
        <v>18145463697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273</v>
      </c>
      <c r="H6" s="1" t="s">
        <v>251</v>
      </c>
      <c r="I6" s="1" t="s">
        <v>289</v>
      </c>
      <c r="J6" s="1" t="s">
        <v>30</v>
      </c>
      <c r="K6" s="1" t="s">
        <v>290</v>
      </c>
      <c r="L6" s="1" t="s">
        <v>290</v>
      </c>
      <c r="M6" s="1" t="s">
        <v>254</v>
      </c>
      <c r="N6" s="1" t="s">
        <v>254</v>
      </c>
      <c r="O6" s="1" t="s">
        <v>255</v>
      </c>
      <c r="P6" s="1" t="s">
        <v>256</v>
      </c>
      <c r="Q6" s="1" t="s">
        <v>257</v>
      </c>
      <c r="R6" s="1" t="s">
        <v>291</v>
      </c>
      <c r="S6" s="1" t="s">
        <v>259</v>
      </c>
      <c r="T6" s="1" t="s">
        <v>260</v>
      </c>
      <c r="U6" s="1" t="s">
        <v>261</v>
      </c>
    </row>
    <row r="7" s="1" customFormat="1" spans="1:21">
      <c r="A7" s="3">
        <v>18127302500</v>
      </c>
      <c r="B7" s="1" t="s">
        <v>292</v>
      </c>
      <c r="C7" s="1" t="s">
        <v>293</v>
      </c>
      <c r="D7" s="1" t="s">
        <v>294</v>
      </c>
      <c r="E7" s="1" t="s">
        <v>295</v>
      </c>
      <c r="F7" s="1" t="s">
        <v>269</v>
      </c>
      <c r="G7" s="1" t="s">
        <v>273</v>
      </c>
      <c r="H7" s="1" t="s">
        <v>251</v>
      </c>
      <c r="I7" s="1" t="s">
        <v>296</v>
      </c>
      <c r="J7" s="1" t="s">
        <v>30</v>
      </c>
      <c r="K7" s="1" t="s">
        <v>297</v>
      </c>
      <c r="L7" s="1" t="s">
        <v>297</v>
      </c>
      <c r="M7" s="1" t="s">
        <v>254</v>
      </c>
      <c r="N7" s="1" t="s">
        <v>254</v>
      </c>
      <c r="O7" s="1" t="s">
        <v>255</v>
      </c>
      <c r="P7" s="1" t="s">
        <v>256</v>
      </c>
      <c r="Q7" s="1" t="s">
        <v>257</v>
      </c>
      <c r="R7" s="1" t="s">
        <v>298</v>
      </c>
      <c r="S7" s="1" t="s">
        <v>259</v>
      </c>
      <c r="T7" s="1" t="s">
        <v>260</v>
      </c>
      <c r="U7" s="1" t="s">
        <v>261</v>
      </c>
    </row>
    <row r="8" s="1" customFormat="1" spans="1:21">
      <c r="A8" s="3">
        <v>18108333919</v>
      </c>
      <c r="B8" s="1" t="s">
        <v>299</v>
      </c>
      <c r="C8" s="1" t="s">
        <v>300</v>
      </c>
      <c r="D8" s="1" t="s">
        <v>301</v>
      </c>
      <c r="E8" s="1" t="s">
        <v>302</v>
      </c>
      <c r="F8" s="1" t="s">
        <v>246</v>
      </c>
      <c r="G8" s="1" t="s">
        <v>250</v>
      </c>
      <c r="H8" s="1" t="s">
        <v>251</v>
      </c>
      <c r="I8" s="1" t="s">
        <v>303</v>
      </c>
      <c r="J8" s="1" t="s">
        <v>30</v>
      </c>
      <c r="K8" s="1" t="s">
        <v>253</v>
      </c>
      <c r="L8" s="1" t="s">
        <v>253</v>
      </c>
      <c r="M8" s="1" t="s">
        <v>254</v>
      </c>
      <c r="N8" s="1" t="s">
        <v>254</v>
      </c>
      <c r="O8" s="1" t="s">
        <v>255</v>
      </c>
      <c r="P8" s="1" t="s">
        <v>256</v>
      </c>
      <c r="Q8" s="1" t="s">
        <v>257</v>
      </c>
      <c r="R8" s="1" t="s">
        <v>304</v>
      </c>
      <c r="S8" s="1" t="s">
        <v>259</v>
      </c>
      <c r="T8" s="1" t="s">
        <v>260</v>
      </c>
      <c r="U8" s="1" t="s">
        <v>261</v>
      </c>
    </row>
    <row r="9" s="1" customFormat="1" spans="1:21">
      <c r="A9" s="3">
        <v>18107255845</v>
      </c>
      <c r="B9" s="1" t="s">
        <v>299</v>
      </c>
      <c r="C9" s="1" t="s">
        <v>305</v>
      </c>
      <c r="D9" s="1" t="s">
        <v>306</v>
      </c>
      <c r="E9" s="1" t="s">
        <v>307</v>
      </c>
      <c r="F9" s="1" t="s">
        <v>288</v>
      </c>
      <c r="G9" s="1" t="s">
        <v>269</v>
      </c>
      <c r="H9" s="1" t="s">
        <v>251</v>
      </c>
      <c r="I9" s="1" t="s">
        <v>308</v>
      </c>
      <c r="J9" s="1" t="s">
        <v>30</v>
      </c>
      <c r="K9" s="1" t="s">
        <v>309</v>
      </c>
      <c r="L9" s="1" t="s">
        <v>309</v>
      </c>
      <c r="M9" s="1" t="s">
        <v>254</v>
      </c>
      <c r="N9" s="1" t="s">
        <v>254</v>
      </c>
      <c r="O9" s="1" t="s">
        <v>255</v>
      </c>
      <c r="P9" s="1" t="s">
        <v>256</v>
      </c>
      <c r="Q9" s="1" t="s">
        <v>257</v>
      </c>
      <c r="R9" s="1" t="s">
        <v>310</v>
      </c>
      <c r="S9" s="1" t="s">
        <v>259</v>
      </c>
      <c r="T9" s="1" t="s">
        <v>260</v>
      </c>
      <c r="U9" s="1" t="s">
        <v>261</v>
      </c>
    </row>
    <row r="10" s="1" customFormat="1" spans="1:21">
      <c r="A10" s="3">
        <v>18101904610</v>
      </c>
      <c r="B10" s="1" t="s">
        <v>311</v>
      </c>
      <c r="C10" s="1" t="s">
        <v>312</v>
      </c>
      <c r="D10" s="1" t="s">
        <v>313</v>
      </c>
      <c r="E10" s="1" t="s">
        <v>314</v>
      </c>
      <c r="F10" s="1" t="s">
        <v>262</v>
      </c>
      <c r="G10" s="1" t="s">
        <v>250</v>
      </c>
      <c r="H10" s="1" t="s">
        <v>251</v>
      </c>
      <c r="I10" s="1" t="s">
        <v>315</v>
      </c>
      <c r="J10" s="1" t="s">
        <v>30</v>
      </c>
      <c r="K10" s="1" t="s">
        <v>316</v>
      </c>
      <c r="L10" s="1" t="s">
        <v>316</v>
      </c>
      <c r="M10" s="1" t="s">
        <v>254</v>
      </c>
      <c r="N10" s="1" t="s">
        <v>254</v>
      </c>
      <c r="O10" s="1" t="s">
        <v>255</v>
      </c>
      <c r="P10" s="1" t="s">
        <v>256</v>
      </c>
      <c r="Q10" s="1" t="s">
        <v>257</v>
      </c>
      <c r="R10" s="1" t="s">
        <v>317</v>
      </c>
      <c r="S10" s="1" t="s">
        <v>259</v>
      </c>
      <c r="T10" s="1" t="s">
        <v>260</v>
      </c>
      <c r="U10" s="1" t="s">
        <v>318</v>
      </c>
    </row>
    <row r="11" s="1" customFormat="1" spans="1:21">
      <c r="A11" s="3">
        <v>18093049806</v>
      </c>
      <c r="B11" s="1" t="s">
        <v>319</v>
      </c>
      <c r="C11" s="1" t="s">
        <v>320</v>
      </c>
      <c r="D11" s="1" t="s">
        <v>321</v>
      </c>
      <c r="E11" s="1" t="s">
        <v>322</v>
      </c>
      <c r="F11" s="1" t="s">
        <v>280</v>
      </c>
      <c r="G11" s="1" t="s">
        <v>246</v>
      </c>
      <c r="H11" s="1" t="s">
        <v>251</v>
      </c>
      <c r="I11" s="1" t="s">
        <v>323</v>
      </c>
      <c r="J11" s="1" t="s">
        <v>30</v>
      </c>
      <c r="K11" s="1" t="s">
        <v>324</v>
      </c>
      <c r="L11" s="1" t="s">
        <v>324</v>
      </c>
      <c r="M11" s="1" t="s">
        <v>254</v>
      </c>
      <c r="N11" s="1" t="s">
        <v>254</v>
      </c>
      <c r="O11" s="1" t="s">
        <v>255</v>
      </c>
      <c r="P11" s="1" t="s">
        <v>256</v>
      </c>
      <c r="Q11" s="1" t="s">
        <v>257</v>
      </c>
      <c r="R11" s="1" t="s">
        <v>325</v>
      </c>
      <c r="S11" s="1" t="s">
        <v>259</v>
      </c>
      <c r="T11" s="1" t="s">
        <v>260</v>
      </c>
      <c r="U11" s="1" t="s">
        <v>318</v>
      </c>
    </row>
    <row r="12" s="1" customFormat="1" spans="1:21">
      <c r="A12" s="3">
        <v>18093026623</v>
      </c>
      <c r="B12" s="1" t="s">
        <v>319</v>
      </c>
      <c r="C12" s="1" t="s">
        <v>326</v>
      </c>
      <c r="D12" s="1" t="s">
        <v>321</v>
      </c>
      <c r="E12" s="1" t="s">
        <v>327</v>
      </c>
      <c r="F12" s="1" t="s">
        <v>328</v>
      </c>
      <c r="G12" s="1" t="s">
        <v>246</v>
      </c>
      <c r="H12" s="1" t="s">
        <v>251</v>
      </c>
      <c r="I12" s="1" t="s">
        <v>329</v>
      </c>
      <c r="J12" s="1" t="s">
        <v>30</v>
      </c>
      <c r="K12" s="1" t="s">
        <v>330</v>
      </c>
      <c r="L12" s="1" t="s">
        <v>330</v>
      </c>
      <c r="M12" s="1" t="s">
        <v>254</v>
      </c>
      <c r="N12" s="1" t="s">
        <v>254</v>
      </c>
      <c r="O12" s="1" t="s">
        <v>255</v>
      </c>
      <c r="P12" s="1" t="s">
        <v>256</v>
      </c>
      <c r="Q12" s="1" t="s">
        <v>257</v>
      </c>
      <c r="R12" s="1" t="s">
        <v>331</v>
      </c>
      <c r="S12" s="1" t="s">
        <v>259</v>
      </c>
      <c r="T12" s="1" t="s">
        <v>260</v>
      </c>
      <c r="U12" s="1" t="s">
        <v>318</v>
      </c>
    </row>
    <row r="13" s="1" customFormat="1" spans="1:21">
      <c r="A13" s="3">
        <v>18091912775</v>
      </c>
      <c r="B13" s="1" t="s">
        <v>319</v>
      </c>
      <c r="C13" s="1" t="s">
        <v>332</v>
      </c>
      <c r="D13" s="1" t="s">
        <v>333</v>
      </c>
      <c r="E13" s="1" t="s">
        <v>334</v>
      </c>
      <c r="F13" s="1" t="s">
        <v>262</v>
      </c>
      <c r="G13" s="1" t="s">
        <v>250</v>
      </c>
      <c r="H13" s="1" t="s">
        <v>251</v>
      </c>
      <c r="I13" s="1" t="s">
        <v>335</v>
      </c>
      <c r="J13" s="1" t="s">
        <v>30</v>
      </c>
      <c r="K13" s="1" t="s">
        <v>336</v>
      </c>
      <c r="L13" s="1" t="s">
        <v>336</v>
      </c>
      <c r="M13" s="1" t="s">
        <v>254</v>
      </c>
      <c r="N13" s="1" t="s">
        <v>254</v>
      </c>
      <c r="O13" s="1" t="s">
        <v>255</v>
      </c>
      <c r="P13" s="1" t="s">
        <v>256</v>
      </c>
      <c r="Q13" s="1" t="s">
        <v>257</v>
      </c>
      <c r="R13" s="1" t="s">
        <v>337</v>
      </c>
      <c r="S13" s="1" t="s">
        <v>259</v>
      </c>
      <c r="T13" s="1" t="s">
        <v>260</v>
      </c>
      <c r="U13" s="1" t="s">
        <v>261</v>
      </c>
    </row>
    <row r="14" s="1" customFormat="1" spans="1:21">
      <c r="A14" s="3">
        <v>18077195176</v>
      </c>
      <c r="B14" s="1" t="s">
        <v>338</v>
      </c>
      <c r="C14" s="1" t="s">
        <v>339</v>
      </c>
      <c r="D14" s="1" t="s">
        <v>340</v>
      </c>
      <c r="E14" s="1" t="s">
        <v>341</v>
      </c>
      <c r="F14" s="1" t="s">
        <v>262</v>
      </c>
      <c r="G14" s="1" t="s">
        <v>246</v>
      </c>
      <c r="H14" s="1" t="s">
        <v>251</v>
      </c>
      <c r="I14" s="1" t="s">
        <v>342</v>
      </c>
      <c r="J14" s="1" t="s">
        <v>30</v>
      </c>
      <c r="K14" s="1" t="s">
        <v>343</v>
      </c>
      <c r="L14" s="1" t="s">
        <v>343</v>
      </c>
      <c r="M14" s="1" t="s">
        <v>254</v>
      </c>
      <c r="N14" s="1" t="s">
        <v>254</v>
      </c>
      <c r="O14" s="1" t="s">
        <v>255</v>
      </c>
      <c r="P14" s="1" t="s">
        <v>256</v>
      </c>
      <c r="Q14" s="1" t="s">
        <v>257</v>
      </c>
      <c r="R14" s="1" t="s">
        <v>344</v>
      </c>
      <c r="S14" s="1" t="s">
        <v>259</v>
      </c>
      <c r="T14" s="1" t="s">
        <v>260</v>
      </c>
      <c r="U14" s="1" t="s">
        <v>261</v>
      </c>
    </row>
    <row r="15" s="1" customFormat="1" spans="1:21">
      <c r="A15" s="3">
        <v>18052052320</v>
      </c>
      <c r="B15" s="1" t="s">
        <v>345</v>
      </c>
      <c r="C15" s="1" t="s">
        <v>346</v>
      </c>
      <c r="D15" s="1" t="s">
        <v>347</v>
      </c>
      <c r="E15" s="1" t="s">
        <v>348</v>
      </c>
      <c r="F15" s="1" t="s">
        <v>273</v>
      </c>
      <c r="G15" s="1" t="s">
        <v>280</v>
      </c>
      <c r="H15" s="1" t="s">
        <v>251</v>
      </c>
      <c r="I15" s="1" t="s">
        <v>349</v>
      </c>
      <c r="J15" s="1" t="s">
        <v>30</v>
      </c>
      <c r="K15" s="1" t="s">
        <v>350</v>
      </c>
      <c r="L15" s="1" t="s">
        <v>350</v>
      </c>
      <c r="M15" s="1" t="s">
        <v>254</v>
      </c>
      <c r="N15" s="1" t="s">
        <v>254</v>
      </c>
      <c r="O15" s="1" t="s">
        <v>255</v>
      </c>
      <c r="P15" s="1" t="s">
        <v>256</v>
      </c>
      <c r="Q15" s="1" t="s">
        <v>257</v>
      </c>
      <c r="R15" s="1" t="s">
        <v>351</v>
      </c>
      <c r="S15" s="1" t="s">
        <v>259</v>
      </c>
      <c r="T15" s="1" t="s">
        <v>260</v>
      </c>
      <c r="U15" s="1" t="s">
        <v>261</v>
      </c>
    </row>
    <row r="16" s="1" customFormat="1" spans="1:21">
      <c r="A16" s="3">
        <v>18049603988</v>
      </c>
      <c r="B16" s="1" t="s">
        <v>345</v>
      </c>
      <c r="C16" s="1" t="s">
        <v>352</v>
      </c>
      <c r="D16" s="1" t="s">
        <v>353</v>
      </c>
      <c r="E16" s="1" t="s">
        <v>354</v>
      </c>
      <c r="F16" s="1" t="s">
        <v>262</v>
      </c>
      <c r="G16" s="1" t="s">
        <v>246</v>
      </c>
      <c r="H16" s="1" t="s">
        <v>251</v>
      </c>
      <c r="I16" s="1" t="s">
        <v>355</v>
      </c>
      <c r="J16" s="1" t="s">
        <v>30</v>
      </c>
      <c r="K16" s="1" t="s">
        <v>356</v>
      </c>
      <c r="L16" s="1" t="s">
        <v>356</v>
      </c>
      <c r="M16" s="1" t="s">
        <v>254</v>
      </c>
      <c r="N16" s="1" t="s">
        <v>254</v>
      </c>
      <c r="O16" s="1" t="s">
        <v>255</v>
      </c>
      <c r="P16" s="1" t="s">
        <v>256</v>
      </c>
      <c r="Q16" s="1" t="s">
        <v>257</v>
      </c>
      <c r="R16" s="1" t="s">
        <v>357</v>
      </c>
      <c r="S16" s="1" t="s">
        <v>259</v>
      </c>
      <c r="T16" s="1" t="s">
        <v>260</v>
      </c>
      <c r="U16" s="1" t="s">
        <v>261</v>
      </c>
    </row>
    <row r="17" s="1" customFormat="1" spans="1:21">
      <c r="A17" s="3">
        <v>18037614076</v>
      </c>
      <c r="B17" s="1" t="s">
        <v>358</v>
      </c>
      <c r="C17" s="1" t="s">
        <v>359</v>
      </c>
      <c r="D17" s="1" t="s">
        <v>340</v>
      </c>
      <c r="E17" s="1" t="s">
        <v>360</v>
      </c>
      <c r="F17" s="1" t="s">
        <v>262</v>
      </c>
      <c r="G17" s="1" t="s">
        <v>246</v>
      </c>
      <c r="H17" s="1" t="s">
        <v>251</v>
      </c>
      <c r="I17" s="1" t="s">
        <v>361</v>
      </c>
      <c r="J17" s="1" t="s">
        <v>30</v>
      </c>
      <c r="K17" s="1" t="s">
        <v>343</v>
      </c>
      <c r="L17" s="1" t="s">
        <v>343</v>
      </c>
      <c r="M17" s="1" t="s">
        <v>254</v>
      </c>
      <c r="N17" s="1" t="s">
        <v>254</v>
      </c>
      <c r="O17" s="1" t="s">
        <v>255</v>
      </c>
      <c r="P17" s="1" t="s">
        <v>256</v>
      </c>
      <c r="Q17" s="1" t="s">
        <v>257</v>
      </c>
      <c r="R17" s="1" t="s">
        <v>362</v>
      </c>
      <c r="S17" s="1" t="s">
        <v>259</v>
      </c>
      <c r="T17" s="1" t="s">
        <v>260</v>
      </c>
      <c r="U17" s="1" t="s">
        <v>261</v>
      </c>
    </row>
    <row r="18" s="1" customFormat="1" spans="1:21">
      <c r="A18" s="3">
        <v>18035571905</v>
      </c>
      <c r="B18" s="1" t="s">
        <v>363</v>
      </c>
      <c r="C18" s="1" t="s">
        <v>364</v>
      </c>
      <c r="D18" s="1" t="s">
        <v>365</v>
      </c>
      <c r="E18" s="1" t="s">
        <v>366</v>
      </c>
      <c r="F18" s="1" t="s">
        <v>269</v>
      </c>
      <c r="G18" s="1" t="s">
        <v>273</v>
      </c>
      <c r="H18" s="1" t="s">
        <v>251</v>
      </c>
      <c r="I18" s="1" t="s">
        <v>367</v>
      </c>
      <c r="J18" s="1" t="s">
        <v>30</v>
      </c>
      <c r="K18" s="1" t="s">
        <v>368</v>
      </c>
      <c r="L18" s="1" t="s">
        <v>368</v>
      </c>
      <c r="M18" s="1" t="s">
        <v>254</v>
      </c>
      <c r="N18" s="1" t="s">
        <v>254</v>
      </c>
      <c r="O18" s="1" t="s">
        <v>255</v>
      </c>
      <c r="P18" s="1" t="s">
        <v>256</v>
      </c>
      <c r="Q18" s="1" t="s">
        <v>257</v>
      </c>
      <c r="R18" s="1" t="s">
        <v>369</v>
      </c>
      <c r="S18" s="1" t="s">
        <v>259</v>
      </c>
      <c r="T18" s="1" t="s">
        <v>260</v>
      </c>
      <c r="U18" s="1" t="s">
        <v>261</v>
      </c>
    </row>
    <row r="19" s="1" customFormat="1" spans="1:21">
      <c r="A19" s="3">
        <v>18031358750</v>
      </c>
      <c r="B19" s="1" t="s">
        <v>363</v>
      </c>
      <c r="C19" s="1" t="s">
        <v>370</v>
      </c>
      <c r="D19" s="1" t="s">
        <v>371</v>
      </c>
      <c r="E19" s="1" t="s">
        <v>372</v>
      </c>
      <c r="F19" s="1" t="s">
        <v>246</v>
      </c>
      <c r="G19" s="1" t="s">
        <v>250</v>
      </c>
      <c r="H19" s="1" t="s">
        <v>251</v>
      </c>
      <c r="I19" s="1" t="s">
        <v>373</v>
      </c>
      <c r="J19" s="1" t="s">
        <v>30</v>
      </c>
      <c r="K19" s="1" t="s">
        <v>374</v>
      </c>
      <c r="L19" s="1" t="s">
        <v>374</v>
      </c>
      <c r="M19" s="1" t="s">
        <v>254</v>
      </c>
      <c r="N19" s="1" t="s">
        <v>254</v>
      </c>
      <c r="O19" s="1" t="s">
        <v>255</v>
      </c>
      <c r="P19" s="1" t="s">
        <v>256</v>
      </c>
      <c r="Q19" s="1" t="s">
        <v>257</v>
      </c>
      <c r="R19" s="1" t="s">
        <v>375</v>
      </c>
      <c r="S19" s="1" t="s">
        <v>259</v>
      </c>
      <c r="T19" s="1" t="s">
        <v>260</v>
      </c>
      <c r="U19" s="1" t="s">
        <v>261</v>
      </c>
    </row>
    <row r="20" s="1" customFormat="1" spans="1:21">
      <c r="A20" s="3">
        <v>18026940524</v>
      </c>
      <c r="B20" s="1" t="s">
        <v>376</v>
      </c>
      <c r="C20" s="1" t="s">
        <v>377</v>
      </c>
      <c r="D20" s="1" t="s">
        <v>378</v>
      </c>
      <c r="E20" s="1" t="s">
        <v>379</v>
      </c>
      <c r="F20" s="1" t="s">
        <v>262</v>
      </c>
      <c r="G20" s="1" t="s">
        <v>250</v>
      </c>
      <c r="H20" s="1" t="s">
        <v>251</v>
      </c>
      <c r="I20" s="1" t="s">
        <v>380</v>
      </c>
      <c r="J20" s="1" t="s">
        <v>30</v>
      </c>
      <c r="K20" s="1" t="s">
        <v>381</v>
      </c>
      <c r="L20" s="1" t="s">
        <v>381</v>
      </c>
      <c r="M20" s="1" t="s">
        <v>254</v>
      </c>
      <c r="N20" s="1" t="s">
        <v>254</v>
      </c>
      <c r="O20" s="1" t="s">
        <v>255</v>
      </c>
      <c r="P20" s="1" t="s">
        <v>256</v>
      </c>
      <c r="Q20" s="1" t="s">
        <v>257</v>
      </c>
      <c r="R20" s="1" t="s">
        <v>382</v>
      </c>
      <c r="S20" s="1" t="s">
        <v>259</v>
      </c>
      <c r="T20" s="1" t="s">
        <v>260</v>
      </c>
      <c r="U20" s="1" t="s">
        <v>318</v>
      </c>
    </row>
    <row r="21" s="1" customFormat="1" spans="1:21">
      <c r="A21" s="3">
        <v>18014084886</v>
      </c>
      <c r="B21" s="1" t="s">
        <v>383</v>
      </c>
      <c r="C21" s="1" t="s">
        <v>384</v>
      </c>
      <c r="D21" s="1" t="s">
        <v>385</v>
      </c>
      <c r="E21" s="1" t="s">
        <v>386</v>
      </c>
      <c r="F21" s="1" t="s">
        <v>387</v>
      </c>
      <c r="G21" s="1" t="s">
        <v>269</v>
      </c>
      <c r="H21" s="1" t="s">
        <v>251</v>
      </c>
      <c r="I21" s="1" t="s">
        <v>388</v>
      </c>
      <c r="J21" s="1" t="s">
        <v>30</v>
      </c>
      <c r="K21" s="1" t="s">
        <v>389</v>
      </c>
      <c r="L21" s="1" t="s">
        <v>389</v>
      </c>
      <c r="M21" s="1" t="s">
        <v>254</v>
      </c>
      <c r="N21" s="1" t="s">
        <v>254</v>
      </c>
      <c r="O21" s="1" t="s">
        <v>255</v>
      </c>
      <c r="P21" s="1" t="s">
        <v>256</v>
      </c>
      <c r="Q21" s="1" t="s">
        <v>257</v>
      </c>
      <c r="R21" s="1" t="s">
        <v>390</v>
      </c>
      <c r="S21" s="1" t="s">
        <v>259</v>
      </c>
      <c r="T21" s="1" t="s">
        <v>260</v>
      </c>
      <c r="U21" s="1" t="s">
        <v>261</v>
      </c>
    </row>
    <row r="22" s="1" customFormat="1" spans="1:21">
      <c r="A22" s="3">
        <v>18008043619</v>
      </c>
      <c r="B22" s="1" t="s">
        <v>391</v>
      </c>
      <c r="C22" s="1" t="s">
        <v>392</v>
      </c>
      <c r="D22" s="1" t="s">
        <v>378</v>
      </c>
      <c r="E22" s="1" t="s">
        <v>393</v>
      </c>
      <c r="F22" s="1" t="s">
        <v>387</v>
      </c>
      <c r="G22" s="1" t="s">
        <v>328</v>
      </c>
      <c r="H22" s="1" t="s">
        <v>251</v>
      </c>
      <c r="I22" s="1" t="s">
        <v>394</v>
      </c>
      <c r="J22" s="1" t="s">
        <v>30</v>
      </c>
      <c r="K22" s="1" t="s">
        <v>395</v>
      </c>
      <c r="L22" s="1" t="s">
        <v>395</v>
      </c>
      <c r="M22" s="1" t="s">
        <v>254</v>
      </c>
      <c r="N22" s="1" t="s">
        <v>254</v>
      </c>
      <c r="O22" s="1" t="s">
        <v>255</v>
      </c>
      <c r="P22" s="1" t="s">
        <v>256</v>
      </c>
      <c r="Q22" s="1" t="s">
        <v>257</v>
      </c>
      <c r="R22" s="1" t="s">
        <v>396</v>
      </c>
      <c r="S22" s="1" t="s">
        <v>259</v>
      </c>
      <c r="T22" s="1" t="s">
        <v>260</v>
      </c>
      <c r="U22" s="1" t="s">
        <v>318</v>
      </c>
    </row>
    <row r="23" s="1" customFormat="1" spans="1:21">
      <c r="A23" s="3">
        <v>18003940005</v>
      </c>
      <c r="B23" s="1" t="s">
        <v>391</v>
      </c>
      <c r="C23" s="1" t="s">
        <v>397</v>
      </c>
      <c r="D23" s="1" t="s">
        <v>340</v>
      </c>
      <c r="E23" s="1" t="s">
        <v>398</v>
      </c>
      <c r="F23" s="1" t="s">
        <v>262</v>
      </c>
      <c r="G23" s="1" t="s">
        <v>246</v>
      </c>
      <c r="H23" s="1" t="s">
        <v>251</v>
      </c>
      <c r="I23" s="1" t="s">
        <v>399</v>
      </c>
      <c r="J23" s="1" t="s">
        <v>30</v>
      </c>
      <c r="K23" s="1" t="s">
        <v>400</v>
      </c>
      <c r="L23" s="1" t="s">
        <v>400</v>
      </c>
      <c r="M23" s="1" t="s">
        <v>254</v>
      </c>
      <c r="N23" s="1" t="s">
        <v>254</v>
      </c>
      <c r="O23" s="1" t="s">
        <v>255</v>
      </c>
      <c r="P23" s="1" t="s">
        <v>256</v>
      </c>
      <c r="Q23" s="1" t="s">
        <v>257</v>
      </c>
      <c r="R23" s="1" t="s">
        <v>401</v>
      </c>
      <c r="S23" s="1" t="s">
        <v>259</v>
      </c>
      <c r="T23" s="1" t="s">
        <v>260</v>
      </c>
      <c r="U23" s="1" t="s">
        <v>261</v>
      </c>
    </row>
    <row r="24" s="1" customFormat="1" spans="1:21">
      <c r="A24" s="3">
        <v>17973365201</v>
      </c>
      <c r="B24" s="1" t="s">
        <v>402</v>
      </c>
      <c r="C24" s="1" t="s">
        <v>403</v>
      </c>
      <c r="D24" s="1" t="s">
        <v>404</v>
      </c>
      <c r="E24" s="1" t="s">
        <v>405</v>
      </c>
      <c r="F24" s="1" t="s">
        <v>246</v>
      </c>
      <c r="G24" s="1" t="s">
        <v>250</v>
      </c>
      <c r="H24" s="1" t="s">
        <v>251</v>
      </c>
      <c r="I24" s="1" t="s">
        <v>406</v>
      </c>
      <c r="J24" s="1" t="s">
        <v>30</v>
      </c>
      <c r="K24" s="1" t="s">
        <v>407</v>
      </c>
      <c r="L24" s="1" t="s">
        <v>407</v>
      </c>
      <c r="M24" s="1" t="s">
        <v>254</v>
      </c>
      <c r="N24" s="1" t="s">
        <v>254</v>
      </c>
      <c r="O24" s="1" t="s">
        <v>255</v>
      </c>
      <c r="P24" s="1" t="s">
        <v>256</v>
      </c>
      <c r="Q24" s="1" t="s">
        <v>257</v>
      </c>
      <c r="R24" s="1" t="s">
        <v>408</v>
      </c>
      <c r="S24" s="1" t="s">
        <v>259</v>
      </c>
      <c r="T24" s="1" t="s">
        <v>260</v>
      </c>
      <c r="U24" s="1" t="s">
        <v>261</v>
      </c>
    </row>
    <row r="25" s="1" customFormat="1" spans="1:21">
      <c r="A25" s="3">
        <v>17960557644</v>
      </c>
      <c r="B25" s="1" t="s">
        <v>409</v>
      </c>
      <c r="C25" s="1" t="s">
        <v>410</v>
      </c>
      <c r="D25" s="1" t="s">
        <v>411</v>
      </c>
      <c r="E25" s="1" t="s">
        <v>412</v>
      </c>
      <c r="F25" s="1" t="s">
        <v>246</v>
      </c>
      <c r="G25" s="1" t="s">
        <v>250</v>
      </c>
      <c r="H25" s="1" t="s">
        <v>251</v>
      </c>
      <c r="I25" s="1" t="s">
        <v>413</v>
      </c>
      <c r="J25" s="1" t="s">
        <v>30</v>
      </c>
      <c r="K25" s="1" t="s">
        <v>414</v>
      </c>
      <c r="L25" s="1" t="s">
        <v>414</v>
      </c>
      <c r="M25" s="1" t="s">
        <v>254</v>
      </c>
      <c r="N25" s="1" t="s">
        <v>254</v>
      </c>
      <c r="O25" s="1" t="s">
        <v>255</v>
      </c>
      <c r="P25" s="1" t="s">
        <v>256</v>
      </c>
      <c r="Q25" s="1" t="s">
        <v>257</v>
      </c>
      <c r="R25" s="1" t="s">
        <v>415</v>
      </c>
      <c r="S25" s="1" t="s">
        <v>259</v>
      </c>
      <c r="T25" s="1" t="s">
        <v>260</v>
      </c>
      <c r="U25" s="1" t="s">
        <v>261</v>
      </c>
    </row>
    <row r="26" s="1" customFormat="1" spans="1:21">
      <c r="A26" s="3">
        <v>17949694890</v>
      </c>
      <c r="B26" s="1" t="s">
        <v>416</v>
      </c>
      <c r="C26" s="1" t="s">
        <v>417</v>
      </c>
      <c r="D26" s="1" t="s">
        <v>418</v>
      </c>
      <c r="E26" s="1" t="s">
        <v>419</v>
      </c>
      <c r="F26" s="1" t="s">
        <v>273</v>
      </c>
      <c r="G26" s="1" t="s">
        <v>246</v>
      </c>
      <c r="H26" s="1" t="s">
        <v>251</v>
      </c>
      <c r="I26" s="1" t="s">
        <v>420</v>
      </c>
      <c r="J26" s="1" t="s">
        <v>30</v>
      </c>
      <c r="K26" s="1" t="s">
        <v>421</v>
      </c>
      <c r="L26" s="1" t="s">
        <v>421</v>
      </c>
      <c r="M26" s="1" t="s">
        <v>254</v>
      </c>
      <c r="N26" s="1" t="s">
        <v>254</v>
      </c>
      <c r="O26" s="1" t="s">
        <v>255</v>
      </c>
      <c r="P26" s="1" t="s">
        <v>256</v>
      </c>
      <c r="Q26" s="1" t="s">
        <v>257</v>
      </c>
      <c r="R26" s="1" t="s">
        <v>422</v>
      </c>
      <c r="S26" s="1" t="s">
        <v>259</v>
      </c>
      <c r="T26" s="1" t="s">
        <v>260</v>
      </c>
      <c r="U26" s="1" t="s">
        <v>261</v>
      </c>
    </row>
    <row r="27" s="1" customFormat="1" spans="1:21">
      <c r="A27" s="3">
        <v>17949656173</v>
      </c>
      <c r="B27" s="1" t="s">
        <v>416</v>
      </c>
      <c r="C27" s="1" t="s">
        <v>423</v>
      </c>
      <c r="D27" s="1" t="s">
        <v>424</v>
      </c>
      <c r="E27" s="1" t="s">
        <v>425</v>
      </c>
      <c r="F27" s="1" t="s">
        <v>288</v>
      </c>
      <c r="G27" s="1" t="s">
        <v>280</v>
      </c>
      <c r="H27" s="1" t="s">
        <v>251</v>
      </c>
      <c r="I27" s="1" t="s">
        <v>426</v>
      </c>
      <c r="J27" s="1" t="s">
        <v>30</v>
      </c>
      <c r="K27" s="1" t="s">
        <v>427</v>
      </c>
      <c r="L27" s="1" t="s">
        <v>427</v>
      </c>
      <c r="M27" s="1" t="s">
        <v>254</v>
      </c>
      <c r="N27" s="1" t="s">
        <v>254</v>
      </c>
      <c r="O27" s="1" t="s">
        <v>255</v>
      </c>
      <c r="P27" s="1" t="s">
        <v>256</v>
      </c>
      <c r="Q27" s="1" t="s">
        <v>257</v>
      </c>
      <c r="R27" s="1" t="s">
        <v>428</v>
      </c>
      <c r="S27" s="1" t="s">
        <v>259</v>
      </c>
      <c r="T27" s="1" t="s">
        <v>260</v>
      </c>
      <c r="U27" s="1" t="s">
        <v>318</v>
      </c>
    </row>
    <row r="28" s="1" customFormat="1" spans="1:21">
      <c r="A28" s="3">
        <v>17892109376</v>
      </c>
      <c r="B28" s="1" t="s">
        <v>429</v>
      </c>
      <c r="C28" s="1" t="s">
        <v>430</v>
      </c>
      <c r="D28" s="1" t="s">
        <v>431</v>
      </c>
      <c r="E28" s="1" t="s">
        <v>432</v>
      </c>
      <c r="F28" s="1" t="s">
        <v>280</v>
      </c>
      <c r="G28" s="1" t="s">
        <v>250</v>
      </c>
      <c r="H28" s="1" t="s">
        <v>251</v>
      </c>
      <c r="I28" s="1" t="s">
        <v>433</v>
      </c>
      <c r="J28" s="1" t="s">
        <v>30</v>
      </c>
      <c r="K28" s="1" t="s">
        <v>434</v>
      </c>
      <c r="L28" s="1" t="s">
        <v>434</v>
      </c>
      <c r="M28" s="1" t="s">
        <v>254</v>
      </c>
      <c r="N28" s="1" t="s">
        <v>254</v>
      </c>
      <c r="O28" s="1" t="s">
        <v>255</v>
      </c>
      <c r="P28" s="1" t="s">
        <v>256</v>
      </c>
      <c r="Q28" s="1" t="s">
        <v>257</v>
      </c>
      <c r="R28" s="1" t="s">
        <v>435</v>
      </c>
      <c r="S28" s="1" t="s">
        <v>259</v>
      </c>
      <c r="T28" s="1" t="s">
        <v>260</v>
      </c>
      <c r="U28" s="1" t="s">
        <v>261</v>
      </c>
    </row>
    <row r="29" s="1" customFormat="1" spans="1:21">
      <c r="A29" s="3">
        <v>17865690612</v>
      </c>
      <c r="B29" s="1" t="s">
        <v>436</v>
      </c>
      <c r="C29" s="1" t="s">
        <v>437</v>
      </c>
      <c r="D29" s="1" t="s">
        <v>438</v>
      </c>
      <c r="E29" s="1" t="s">
        <v>439</v>
      </c>
      <c r="F29" s="1" t="s">
        <v>269</v>
      </c>
      <c r="G29" s="1" t="s">
        <v>280</v>
      </c>
      <c r="H29" s="1" t="s">
        <v>251</v>
      </c>
      <c r="I29" s="1" t="s">
        <v>440</v>
      </c>
      <c r="J29" s="1" t="s">
        <v>30</v>
      </c>
      <c r="K29" s="1" t="s">
        <v>267</v>
      </c>
      <c r="L29" s="1" t="s">
        <v>267</v>
      </c>
      <c r="M29" s="1" t="s">
        <v>254</v>
      </c>
      <c r="N29" s="1" t="s">
        <v>254</v>
      </c>
      <c r="O29" s="1" t="s">
        <v>255</v>
      </c>
      <c r="P29" s="1" t="s">
        <v>256</v>
      </c>
      <c r="Q29" s="1" t="s">
        <v>257</v>
      </c>
      <c r="R29" s="1" t="s">
        <v>441</v>
      </c>
      <c r="S29" s="1" t="s">
        <v>259</v>
      </c>
      <c r="T29" s="1" t="s">
        <v>260</v>
      </c>
      <c r="U29" s="1" t="s">
        <v>261</v>
      </c>
    </row>
    <row r="30" s="1" customFormat="1" spans="1:21">
      <c r="A30" s="3">
        <v>17829481242</v>
      </c>
      <c r="B30" s="1" t="s">
        <v>442</v>
      </c>
      <c r="C30" s="1" t="s">
        <v>443</v>
      </c>
      <c r="D30" s="1" t="s">
        <v>444</v>
      </c>
      <c r="E30" s="1" t="s">
        <v>445</v>
      </c>
      <c r="F30" s="1" t="s">
        <v>328</v>
      </c>
      <c r="G30" s="1" t="s">
        <v>250</v>
      </c>
      <c r="H30" s="1" t="s">
        <v>251</v>
      </c>
      <c r="I30" s="1" t="s">
        <v>446</v>
      </c>
      <c r="J30" s="1" t="s">
        <v>30</v>
      </c>
      <c r="K30" s="1" t="s">
        <v>447</v>
      </c>
      <c r="L30" s="1" t="s">
        <v>447</v>
      </c>
      <c r="M30" s="1" t="s">
        <v>254</v>
      </c>
      <c r="N30" s="1" t="s">
        <v>254</v>
      </c>
      <c r="O30" s="1" t="s">
        <v>255</v>
      </c>
      <c r="P30" s="1" t="s">
        <v>256</v>
      </c>
      <c r="Q30" s="1" t="s">
        <v>257</v>
      </c>
      <c r="R30" s="1" t="s">
        <v>448</v>
      </c>
      <c r="S30" s="1" t="s">
        <v>259</v>
      </c>
      <c r="T30" s="1" t="s">
        <v>260</v>
      </c>
      <c r="U30" s="1" t="s">
        <v>261</v>
      </c>
    </row>
    <row r="31" s="1" customFormat="1" spans="1:21">
      <c r="A31" s="3">
        <v>17806917980</v>
      </c>
      <c r="B31" s="1" t="s">
        <v>449</v>
      </c>
      <c r="C31" s="1" t="s">
        <v>450</v>
      </c>
      <c r="D31" s="1" t="s">
        <v>451</v>
      </c>
      <c r="E31" s="1" t="s">
        <v>452</v>
      </c>
      <c r="F31" s="1" t="s">
        <v>246</v>
      </c>
      <c r="G31" s="1" t="s">
        <v>250</v>
      </c>
      <c r="H31" s="1" t="s">
        <v>251</v>
      </c>
      <c r="I31" s="1" t="s">
        <v>453</v>
      </c>
      <c r="J31" s="1" t="s">
        <v>30</v>
      </c>
      <c r="K31" s="1" t="s">
        <v>454</v>
      </c>
      <c r="L31" s="1" t="s">
        <v>454</v>
      </c>
      <c r="M31" s="1" t="s">
        <v>254</v>
      </c>
      <c r="N31" s="1" t="s">
        <v>254</v>
      </c>
      <c r="O31" s="1" t="s">
        <v>255</v>
      </c>
      <c r="P31" s="1" t="s">
        <v>256</v>
      </c>
      <c r="Q31" s="1" t="s">
        <v>257</v>
      </c>
      <c r="R31" s="1" t="s">
        <v>455</v>
      </c>
      <c r="S31" s="1" t="s">
        <v>259</v>
      </c>
      <c r="T31" s="1" t="s">
        <v>260</v>
      </c>
      <c r="U31" s="1" t="s">
        <v>261</v>
      </c>
    </row>
    <row r="32" s="1" customFormat="1" spans="1:21">
      <c r="A32" s="3">
        <v>17800599177</v>
      </c>
      <c r="B32" s="1" t="s">
        <v>456</v>
      </c>
      <c r="C32" s="1" t="s">
        <v>457</v>
      </c>
      <c r="D32" s="1" t="s">
        <v>458</v>
      </c>
      <c r="E32" s="1" t="s">
        <v>459</v>
      </c>
      <c r="F32" s="1" t="s">
        <v>262</v>
      </c>
      <c r="G32" s="1" t="s">
        <v>250</v>
      </c>
      <c r="H32" s="1" t="s">
        <v>251</v>
      </c>
      <c r="I32" s="1" t="s">
        <v>460</v>
      </c>
      <c r="J32" s="1" t="s">
        <v>30</v>
      </c>
      <c r="K32" s="1" t="s">
        <v>461</v>
      </c>
      <c r="L32" s="1" t="s">
        <v>461</v>
      </c>
      <c r="M32" s="1" t="s">
        <v>254</v>
      </c>
      <c r="N32" s="1" t="s">
        <v>254</v>
      </c>
      <c r="O32" s="1" t="s">
        <v>255</v>
      </c>
      <c r="P32" s="1" t="s">
        <v>256</v>
      </c>
      <c r="Q32" s="1" t="s">
        <v>257</v>
      </c>
      <c r="R32" s="1" t="s">
        <v>462</v>
      </c>
      <c r="S32" s="1" t="s">
        <v>259</v>
      </c>
      <c r="T32" s="1" t="s">
        <v>260</v>
      </c>
      <c r="U32" s="1" t="s">
        <v>261</v>
      </c>
    </row>
    <row r="33" s="1" customFormat="1" spans="1:21">
      <c r="A33" s="3">
        <v>17798900125</v>
      </c>
      <c r="B33" s="1" t="s">
        <v>456</v>
      </c>
      <c r="C33" s="1" t="s">
        <v>463</v>
      </c>
      <c r="D33" s="1" t="s">
        <v>464</v>
      </c>
      <c r="E33" s="1" t="s">
        <v>465</v>
      </c>
      <c r="F33" s="1" t="s">
        <v>288</v>
      </c>
      <c r="G33" s="1" t="s">
        <v>328</v>
      </c>
      <c r="H33" s="1" t="s">
        <v>251</v>
      </c>
      <c r="I33" s="1" t="s">
        <v>466</v>
      </c>
      <c r="J33" s="1" t="s">
        <v>30</v>
      </c>
      <c r="K33" s="1" t="s">
        <v>467</v>
      </c>
      <c r="L33" s="1" t="s">
        <v>467</v>
      </c>
      <c r="M33" s="1" t="s">
        <v>254</v>
      </c>
      <c r="N33" s="1" t="s">
        <v>254</v>
      </c>
      <c r="O33" s="1" t="s">
        <v>255</v>
      </c>
      <c r="P33" s="1" t="s">
        <v>256</v>
      </c>
      <c r="Q33" s="1" t="s">
        <v>257</v>
      </c>
      <c r="R33" s="1" t="s">
        <v>468</v>
      </c>
      <c r="S33" s="1" t="s">
        <v>259</v>
      </c>
      <c r="T33" s="1" t="s">
        <v>260</v>
      </c>
      <c r="U33" s="1" t="s">
        <v>261</v>
      </c>
    </row>
    <row r="34" s="1" customFormat="1" spans="1:21">
      <c r="A34" s="3">
        <v>17219308071</v>
      </c>
      <c r="B34" s="1" t="s">
        <v>469</v>
      </c>
      <c r="C34" s="1" t="s">
        <v>470</v>
      </c>
      <c r="D34" s="1" t="s">
        <v>471</v>
      </c>
      <c r="E34" s="1" t="s">
        <v>472</v>
      </c>
      <c r="F34" s="1" t="s">
        <v>387</v>
      </c>
      <c r="G34" s="1" t="s">
        <v>269</v>
      </c>
      <c r="H34" s="1" t="s">
        <v>251</v>
      </c>
      <c r="I34" s="1" t="s">
        <v>473</v>
      </c>
      <c r="J34" s="1" t="s">
        <v>30</v>
      </c>
      <c r="K34" s="1" t="s">
        <v>474</v>
      </c>
      <c r="L34" s="1" t="s">
        <v>474</v>
      </c>
      <c r="M34" s="1" t="s">
        <v>254</v>
      </c>
      <c r="N34" s="1" t="s">
        <v>254</v>
      </c>
      <c r="O34" s="1" t="s">
        <v>255</v>
      </c>
      <c r="P34" s="1" t="s">
        <v>256</v>
      </c>
      <c r="Q34" s="1" t="s">
        <v>257</v>
      </c>
      <c r="R34" s="1" t="s">
        <v>475</v>
      </c>
      <c r="S34" s="1" t="s">
        <v>259</v>
      </c>
      <c r="T34" s="1" t="s">
        <v>260</v>
      </c>
      <c r="U34" s="1" t="s">
        <v>261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2022-06-27T02:54:09Z</dcterms:created>
  <dcterms:modified xsi:type="dcterms:W3CDTF">2022-06-27T03:14:09Z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9B9478E2F71D4B3E9F7E1607AE1D8E5A</vt:lpwstr>
  </property>
  <property fmtid="{D5CDD505-2E9C-101B-9397-08002B2CF9AE}" pid="3" name="KSOProductBuildVer">
    <vt:lpwstr>2052-11.1.0.11830</vt:lpwstr>
  </property>
</Properties>
</file>