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对账!$A$1:$X$64</definedName>
  </definedNames>
  <calcPr calcId="144525"/>
</workbook>
</file>

<file path=xl/sharedStrings.xml><?xml version="1.0" encoding="utf-8"?>
<sst xmlns="http://schemas.openxmlformats.org/spreadsheetml/2006/main" count="2050" uniqueCount="740">
  <si>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</si>
  <si>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</si>
  <si>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</si>
  <si>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</si>
  <si>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</si>
  <si>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</si>
  <si>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</si>
  <si>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</si>
  <si>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</si>
  <si>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</si>
  <si>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</si>
  <si>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</si>
  <si>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</si>
  <si>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</si>
  <si>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</si>
  <si>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</si>
  <si>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</si>
  <si>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</si>
  <si>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</si>
  <si>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</si>
  <si>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</si>
  <si>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</si>
  <si>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</si>
  <si>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</si>
  <si>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</si>
  <si>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17827094464	</t>
  </si>
  <si>
    <t>Ctrip</t>
  </si>
  <si>
    <t>正常</t>
  </si>
  <si>
    <t>[布拉格]老布拉格酒店(Old Prague Hotel)(90356163)</t>
  </si>
  <si>
    <t>经济型双人房&lt;2人入住&gt;&lt;不退款&gt;&lt;早餐&gt;</t>
  </si>
  <si>
    <t>HKD</t>
  </si>
  <si>
    <t>Roggmann/Jan,Sipeer/Christiane</t>
  </si>
  <si>
    <t>CA13030220625HKD</t>
  </si>
  <si>
    <t>未提现</t>
  </si>
  <si>
    <t>携程开票</t>
  </si>
  <si>
    <t xml:space="preserve">	</t>
  </si>
  <si>
    <t xml:space="preserve">61890083	</t>
  </si>
  <si>
    <t xml:space="preserve">17834916069	</t>
  </si>
  <si>
    <t>[托莱多]帕拉多托莱多酒店(Parador de Toledo)(55337455)</t>
  </si>
  <si>
    <t>标准双人房&lt;早餐&gt;&lt;不退款&gt;&lt;2人入住&gt;</t>
  </si>
  <si>
    <t>Ryu/Hyekyung,Ryu/Hyekyung</t>
  </si>
  <si>
    <t xml:space="preserve">2380	</t>
  </si>
  <si>
    <t xml:space="preserve">17869161061	</t>
  </si>
  <si>
    <t>[巴塞罗那]圣家堂旅馆(Hostemplo Sagrada Familia)(89917905)</t>
  </si>
  <si>
    <t>双人间&lt;2人入住&gt;&lt;不退款&gt;</t>
  </si>
  <si>
    <t>BOTZAS/THOMAS ATHANASIOS,LYRAKI/AIKATERINA IOANNIS</t>
  </si>
  <si>
    <t xml:space="preserve">2022043025321	</t>
  </si>
  <si>
    <t xml:space="preserve">17932833034	</t>
  </si>
  <si>
    <t>[慕尼黑]里沃利酒店(Hotel Rivoli)(55653140)</t>
  </si>
  <si>
    <t>客房&lt;2人入住&gt;&lt;不退款&gt;</t>
  </si>
  <si>
    <t>Pak /Suk Foon,Law/Wan Kam Josephine</t>
  </si>
  <si>
    <t xml:space="preserve">17939892364	</t>
  </si>
  <si>
    <t>[佩皮尼扬]南佩尼皮昂普瑞米尔经典酒店(Premiere Classe Perpignan Sud)(70790759)</t>
  </si>
  <si>
    <t>标准双人房&lt;2人入住&gt;&lt;不退款&gt;</t>
  </si>
  <si>
    <t>CATHARY/JULIE</t>
  </si>
  <si>
    <t xml:space="preserve">33683UC002205	</t>
  </si>
  <si>
    <t xml:space="preserve">17941333077	</t>
  </si>
  <si>
    <t>[巴厘岛]水明漾坎瓦兹度假村(Kanvaz Village Resort Seminyak)(55573099)</t>
  </si>
  <si>
    <t>阳光尊贵房&lt;2人入住&gt;&lt;不退款&gt;&lt;早餐&gt;</t>
  </si>
  <si>
    <t>Sutioso/Jimmy Kenneth</t>
  </si>
  <si>
    <t xml:space="preserve">19977	</t>
  </si>
  <si>
    <t xml:space="preserve">17952953078	</t>
  </si>
  <si>
    <t>[塞纳河畔伊夫里]巴黎奎爱艺瑞阿德吉奥阿克瑟斯酒店(Aparthotel Adagio Access Paris Quai d'Ivry)(60467193)</t>
  </si>
  <si>
    <t>一室双人床房&lt;2人入住&gt;&lt;不退款&gt;</t>
  </si>
  <si>
    <t>Lee/haejin</t>
  </si>
  <si>
    <t xml:space="preserve">18035786584	</t>
  </si>
  <si>
    <t>[法兰克福]法兰克福诺维姆欧陆式酒店(Novum Hotel Continental Frankfurt)(55426611)</t>
  </si>
  <si>
    <t>三人房&lt;2人入住&gt;&lt;不退款&gt;</t>
  </si>
  <si>
    <t>Palo/Sini,Palo/Tomi</t>
  </si>
  <si>
    <t xml:space="preserve">EXPEDIA_1952250772	</t>
  </si>
  <si>
    <t xml:space="preserve">18050480387	</t>
  </si>
  <si>
    <t>[拉斯维加斯]奥尔良娱乐场酒店(The Orleans Hotel &amp; Casino)(55281192)</t>
  </si>
  <si>
    <t>豪华特大床房&lt;不退款&gt;&lt;2人入住&gt;</t>
  </si>
  <si>
    <t>Mamolen/Paul robert</t>
  </si>
  <si>
    <t xml:space="preserve">110759417	</t>
  </si>
  <si>
    <t xml:space="preserve">18071300596	</t>
  </si>
  <si>
    <t>[托里]贝斯特韦斯特圆顶礁度假酒店(Capitol Reef Resort)(55572862)</t>
  </si>
  <si>
    <t>高级特大床房(庭院)&lt;不退款&gt;&lt;2人入住&gt;</t>
  </si>
  <si>
    <t>Wheeler/Ken and JoAnne</t>
  </si>
  <si>
    <t xml:space="preserve">RGD6J2KJY	</t>
  </si>
  <si>
    <t xml:space="preserve">18097156084	</t>
  </si>
  <si>
    <t>[希什利]菲博公园酒店(Febor Park Hotel)(55280689)</t>
  </si>
  <si>
    <t>标准双人房&lt;2人入住&gt;&lt;不退款&gt;&lt;早餐&gt;</t>
  </si>
  <si>
    <t>Aslebagh/Siavash</t>
  </si>
  <si>
    <t xml:space="preserve">1991234	</t>
  </si>
  <si>
    <t xml:space="preserve">18098751697	</t>
  </si>
  <si>
    <t>[圣莫尼卡]洛伊斯圣莫妮卡海滩酒店(Loews Santa Monica Beach Hotel)(55491838)</t>
  </si>
  <si>
    <t>2张大床房&lt;2人入住&gt;&lt;不退款&gt;</t>
  </si>
  <si>
    <t>Salgado/Brenda,Garcia/Jorge</t>
  </si>
  <si>
    <t xml:space="preserve">70575SE103370	</t>
  </si>
  <si>
    <t xml:space="preserve">18121218135	</t>
  </si>
  <si>
    <t>[卡姆登]皇家国家酒店(The Royal National Hotel)(55452169)</t>
  </si>
  <si>
    <t>双床房&lt;2人入住&gt;&lt;不退款&gt;</t>
  </si>
  <si>
    <t>XU/ZIQI,WANG/YUCHEN</t>
  </si>
  <si>
    <t xml:space="preserve">18146610890	</t>
  </si>
  <si>
    <t>[布达佩斯]枫叶树经济公寓(Maple Tree Budget Apartments)(90351657)</t>
  </si>
  <si>
    <t>豪华一卧公寓房&lt;2人入住&gt;&lt;不退款&gt;</t>
  </si>
  <si>
    <t>singh/jagjiwan</t>
  </si>
  <si>
    <t xml:space="preserve">2595259	</t>
  </si>
  <si>
    <t xml:space="preserve">18146892655	</t>
  </si>
  <si>
    <t>[普吉岛]普吉岛机场飞行员滨海快捷酒店(SHA Extra Plus)(Marina Express-AVIATOR-Phuket Airport(SHA Extra Plus))(55832037)</t>
  </si>
  <si>
    <t>豪华房&lt;2人入住&gt;&lt;不退款&gt;</t>
  </si>
  <si>
    <t>Siriyodhipun/Waroon</t>
  </si>
  <si>
    <t xml:space="preserve">18151163101	</t>
  </si>
  <si>
    <t>[曼谷]曼谷天空风景酒店 (SHA Plus+)(SKYVIEW Hotel Bangkok (SHA Plus+))(55328713)</t>
  </si>
  <si>
    <t>至尊尊贵房&lt;2人入住&gt;&lt;不退款&gt;&lt;早餐&gt;</t>
  </si>
  <si>
    <t>LI/KAIYAN,HUANG/JIAQI</t>
  </si>
  <si>
    <t xml:space="preserve">181102	</t>
  </si>
  <si>
    <t xml:space="preserve">18151380880	</t>
  </si>
  <si>
    <t>[霍赫陶努斯县]费尔肯斯坦傲途格精选大酒店(Falkenstein Grand, Autograph Collection)(55345979)</t>
  </si>
  <si>
    <t>经典客房, 1 张特大床,花园景观&lt;2人入住&gt;&lt;不退款&gt;</t>
  </si>
  <si>
    <t>Boehme/David</t>
  </si>
  <si>
    <t xml:space="preserve">72645433	</t>
  </si>
  <si>
    <t xml:space="preserve">18151451297	</t>
  </si>
  <si>
    <t>[科隆]科隆阿兹姆酒店(AZIMUT Hotel Cologne)(55465092)</t>
  </si>
  <si>
    <t>大床房&lt;不退款&gt;&lt;2人入住&gt;</t>
  </si>
  <si>
    <t>Valk/Pieternella Adriana</t>
  </si>
  <si>
    <t xml:space="preserve">111598976	</t>
  </si>
  <si>
    <t xml:space="preserve">18158975463	</t>
  </si>
  <si>
    <t>[班夫]班夫皇家加拿大旅馆酒店(Royal Canadian Lodge)(60514299)</t>
  </si>
  <si>
    <t>标准2张大号床房&lt;2人入住&gt;&lt;不退款&gt;</t>
  </si>
  <si>
    <t>Klana/Jameel</t>
  </si>
  <si>
    <t xml:space="preserve">85593	</t>
  </si>
  <si>
    <t xml:space="preserve">18159121551	</t>
  </si>
  <si>
    <t>[瓜亚基尔]奥罗沃德瓜亚基尔酒店(Oro Verde Guayaquil)(55426760)</t>
  </si>
  <si>
    <t>豪华双床房&lt;2人入住&gt;&lt;不退款&gt;&lt;早餐&gt;</t>
  </si>
  <si>
    <t>Martinez/Melanie</t>
  </si>
  <si>
    <t xml:space="preserve">18159141857	</t>
  </si>
  <si>
    <t>[布达佩斯]布达佩斯巴罗斯城市酒店(Baross City Hotel Budapest)(55733260)</t>
  </si>
  <si>
    <t>客房&lt;2人入住&gt;&lt;不退款&gt;&lt;早餐&gt;</t>
  </si>
  <si>
    <t>Peczelak/Patricia</t>
  </si>
  <si>
    <t xml:space="preserve">1962806032	</t>
  </si>
  <si>
    <t xml:space="preserve">18162014035	</t>
  </si>
  <si>
    <t>[明斯克]普利司提吉公寓(Apart Prestige)(90365001)</t>
  </si>
  <si>
    <t>基础公寓, 1 间卧室, 厨房 (Praspiekt Niezalieznasci, 52-2)&lt;2人入住&gt;&lt;不退款&gt;</t>
  </si>
  <si>
    <t>Sun/Yuanyuan</t>
  </si>
  <si>
    <t xml:space="preserve">20220620-3784-144727318	</t>
  </si>
  <si>
    <t xml:space="preserve">18162605956	</t>
  </si>
  <si>
    <t>[乔治市]槟城乔治市湾景酒店 (槟城对抗新冠肺炎认证)(Bayview Hotel Georgetown Penang (PenangFightCovid-19 Certified))(55439348)</t>
  </si>
  <si>
    <t>豪华特大床房&lt;2人入住&gt;&lt;不退款&gt;</t>
  </si>
  <si>
    <t>Shovanesh/Yahshothaa</t>
  </si>
  <si>
    <t xml:space="preserve">10120253	</t>
  </si>
  <si>
    <t xml:space="preserve">18163025607	</t>
  </si>
  <si>
    <t>[布拉德福德]布拉德福德康铂酒店(HOTEL CAMPANILE BRADFORD)(80332993)</t>
  </si>
  <si>
    <t>标准大床房&lt;2人入住&gt;&lt;不退款&gt;</t>
  </si>
  <si>
    <t>Rahman/Saira</t>
  </si>
  <si>
    <t>取消</t>
  </si>
  <si>
    <t xml:space="preserve">18166769765	</t>
  </si>
  <si>
    <t>[波德申]迪克森海中天港口(Avillion Port Dickson)(55851984)</t>
  </si>
  <si>
    <t>水上小屋&lt;2人入住&gt;&lt;不退款&gt;&lt;早餐&gt;</t>
  </si>
  <si>
    <t>Wang/Mei Mei</t>
  </si>
  <si>
    <t xml:space="preserve">18171189336	</t>
  </si>
  <si>
    <t>[迪拜]迪拜伊本·白图泰购物中心普瑞米尔酒店(Premier Inn Dubai Ibn Battuta Mall)(55321006)</t>
  </si>
  <si>
    <t>塔楼A可吸烟大床房&lt;2人入住&gt;&lt;不退款&gt;</t>
  </si>
  <si>
    <t>Gathii/Erick gathii,Kanji/EUNICE</t>
  </si>
  <si>
    <t xml:space="preserve">71662SE134479	</t>
  </si>
  <si>
    <t xml:space="preserve">18172984779	</t>
  </si>
  <si>
    <t>[兰辛]兰辛大学品质酒店(Quality Inn University Lansing)(55290330)</t>
  </si>
  <si>
    <t>无障碍两张双人床房&lt;2人入住&gt;&lt;不退款&gt;&lt;早餐&gt;</t>
  </si>
  <si>
    <t>Egedus Hernandez/Victoria Lydia</t>
  </si>
  <si>
    <t xml:space="preserve">17862442482	</t>
  </si>
  <si>
    <t>[爱因霍温]恩荷芬中央皇冠酒店(Crown Hotel Eindhoven Centre)(55543017)</t>
  </si>
  <si>
    <t>高级双床房&lt;2人入住&gt;&lt;不退款&gt;&lt;早餐&gt;</t>
  </si>
  <si>
    <t>Adams/Mia</t>
  </si>
  <si>
    <t>CA13030220626HKD</t>
  </si>
  <si>
    <t xml:space="preserve">ECR-FX108980	</t>
  </si>
  <si>
    <t xml:space="preserve">17884322445	</t>
  </si>
  <si>
    <t>[柏林]柏林酒店(Hotel Berlin)(56140439)</t>
  </si>
  <si>
    <t>标准房&lt;2人入住&gt;&lt;不退款&gt;</t>
  </si>
  <si>
    <t>Mues/Steffen</t>
  </si>
  <si>
    <t xml:space="preserve">672255424	</t>
  </si>
  <si>
    <t xml:space="preserve">18063125641	</t>
  </si>
  <si>
    <t>[圣艾蒂安－迪鲁夫赖]鲁昂南部奥赛尔原生酒店(The Originals Access, Hôtel Rouen Sud Oissel (P'tit Dej-Hotel))(80331971)</t>
  </si>
  <si>
    <t>MOUILAH/Aboubaker</t>
  </si>
  <si>
    <t xml:space="preserve">110877417	</t>
  </si>
  <si>
    <t xml:space="preserve">18118686173	</t>
  </si>
  <si>
    <t>[南雅加达]苏塔俗玛酒店(Sutasoma Hotel)(94358544)</t>
  </si>
  <si>
    <t>JUNG/YOUNGDOO,KIM/JEONGYEOL,JEON/BYUNGCHANG</t>
  </si>
  <si>
    <t xml:space="preserve">24377	</t>
  </si>
  <si>
    <t xml:space="preserve">18120496876	</t>
  </si>
  <si>
    <t>[邦咯岛]AVI 邦咯海滩度假村(AVI Pangkor Beach Resort)(94358694)</t>
  </si>
  <si>
    <t>高级房&lt;2人入住&gt;&lt;不退款&gt;&lt;早餐&gt;</t>
  </si>
  <si>
    <t>YUVARAJAH/THINEGA RAJ</t>
  </si>
  <si>
    <t xml:space="preserve">18124865094	</t>
  </si>
  <si>
    <t>[开普敦]开普敦海滨V&amp;A丽笙红标酒店(Radisson Red Hotel V&amp;A Waterfront Cape Town)(55491761)</t>
  </si>
  <si>
    <t>NGUBENI/NOLWAZI GREGORIA</t>
  </si>
  <si>
    <t xml:space="preserve">0028527954	</t>
  </si>
  <si>
    <t xml:space="preserve">18145360920	</t>
  </si>
  <si>
    <t>[巴塞罗那]科隆巴塞罗那酒店(Colón Hotel Barcelona)(55402723)</t>
  </si>
  <si>
    <t>大教堂景设计房&lt;2人入住&gt;&lt;不退款&gt;</t>
  </si>
  <si>
    <t>LIU/DENGJUN</t>
  </si>
  <si>
    <t xml:space="preserve">154457484	</t>
  </si>
  <si>
    <t xml:space="preserve">18145367299	</t>
  </si>
  <si>
    <t>[威斯敏斯特城]OYO伦敦阿波罗大酒店(OYO Townhouse Apollo)(60480683)</t>
  </si>
  <si>
    <t>双人房&lt;不退款&gt;&lt;2人入住&gt;</t>
  </si>
  <si>
    <t>ALENEZI/ABDULLAH</t>
  </si>
  <si>
    <t xml:space="preserve">18162432860	</t>
  </si>
  <si>
    <t>[雷东多海滩]波托菲诺码头贵族山庄酒店(The Portofino Hotel &amp; Marina, a Noble House Hotel)(55354937)</t>
  </si>
  <si>
    <t>特大床房（码头边）&lt;2人入住&gt;&lt;不退款&gt;</t>
  </si>
  <si>
    <t>Carter/John</t>
  </si>
  <si>
    <t xml:space="preserve">29023SE098392	</t>
  </si>
  <si>
    <t xml:space="preserve">18172259816	</t>
  </si>
  <si>
    <t>[下龙市]下龙湾温德姆传奇酒店(Wyndham Legend Halong Hotel)(55851963)</t>
  </si>
  <si>
    <t>xie/jianbing</t>
  </si>
  <si>
    <t xml:space="preserve">80502ED182125	</t>
  </si>
  <si>
    <t xml:space="preserve">18173664421	</t>
  </si>
  <si>
    <t>[Oesapa]古邦尼欧艾丽塔瑞酒店(Hotel Neo Eltari - Kupang by ASTON)(68031224)</t>
  </si>
  <si>
    <t>梦幻房&lt;2人入住&gt;&lt;不退款&gt;</t>
  </si>
  <si>
    <t>Opit/Susan</t>
  </si>
  <si>
    <t xml:space="preserve">18173749702	</t>
  </si>
  <si>
    <t>[巴厘岛]库塔露台酒店(Hotel Terrace at Kuta)(91807848)</t>
  </si>
  <si>
    <t>豪华房-可使用泳池&lt;2人入住&gt;&lt;不退款&gt;</t>
  </si>
  <si>
    <t>deny/deny</t>
  </si>
  <si>
    <t xml:space="preserve">18178955131	</t>
  </si>
  <si>
    <t>[温布利]伦敦温布利宜必思酒店(Ibis London Wembley)(55932697)</t>
  </si>
  <si>
    <t>双人床房&lt;2人入住&gt;&lt;不退款&gt;</t>
  </si>
  <si>
    <t>WEI/NING,Wei/Ning</t>
  </si>
  <si>
    <t xml:space="preserve">18182382363	</t>
  </si>
  <si>
    <t>[卡斯泰内多洛]布瑞霞蓝色酒店(Blu Hotel Brixia)(70791879)</t>
  </si>
  <si>
    <t>双人房&lt;2人入住&gt;&lt;不退款&gt;&lt;早餐&gt;</t>
  </si>
  <si>
    <t>Ran/Aaronsohn</t>
  </si>
  <si>
    <t xml:space="preserve">20220622042648	</t>
  </si>
  <si>
    <t xml:space="preserve">17759275181	</t>
  </si>
  <si>
    <t>[阿利坎特]波尔塔马里斯美利亚 Spa 酒店(Hotel Spa Porta Maris by Melia)(55598872)</t>
  </si>
  <si>
    <t>码头景经典大床房&lt;2人入住&gt;&lt;不退款&gt;&lt;早餐&gt;</t>
  </si>
  <si>
    <t>Uso Montalban/Manuel</t>
  </si>
  <si>
    <t>CA13030220627HKD</t>
  </si>
  <si>
    <t xml:space="preserve">156219	</t>
  </si>
  <si>
    <t xml:space="preserve">17760954181	</t>
  </si>
  <si>
    <t>[纽约]珍珠酒店(The Pearl Hotel)(55290225)</t>
  </si>
  <si>
    <t>高级大床房&lt;2人入住&gt;&lt;不退款&gt;&lt;早餐&gt;</t>
  </si>
  <si>
    <t>Takeda/Kazuo</t>
  </si>
  <si>
    <t xml:space="preserve">EXP-1919844032	</t>
  </si>
  <si>
    <t xml:space="preserve">17790978896	</t>
  </si>
  <si>
    <t>[埃斯特波纳]厄尔巴岛艾斯塔波海水浴温泉酒店(Elba Estepona Gran Hotel &amp; Thalasso Spa)(55768646)</t>
  </si>
  <si>
    <t>园景豪华房&lt;2人入住&gt;&lt;不退款&gt;&lt;早餐&gt;</t>
  </si>
  <si>
    <t>de Vere/Rebecca,de Vere/Maureen</t>
  </si>
  <si>
    <t xml:space="preserve">17829764426	</t>
  </si>
  <si>
    <t>[哥德堡]阿瓦隆酒店(Avalon Hotel)(55920085)</t>
  </si>
  <si>
    <t>Maxe/Benny,Bondoc Aldas/Maria</t>
  </si>
  <si>
    <t xml:space="preserve">75891SC041477	</t>
  </si>
  <si>
    <t xml:space="preserve">17969203419	</t>
  </si>
  <si>
    <t>[柏林]阿玛诺市中心大酒店(Hotel Amano Grand Central)(55822301)</t>
  </si>
  <si>
    <t>一间卧室标准房&lt;不退款&gt;&lt;2人入住&gt;</t>
  </si>
  <si>
    <t>Wagner/Ayelet</t>
  </si>
  <si>
    <t xml:space="preserve">109937111	</t>
  </si>
  <si>
    <t xml:space="preserve">17973330366	</t>
  </si>
  <si>
    <t>Climaco/Joanne</t>
  </si>
  <si>
    <t xml:space="preserve">2559704	</t>
  </si>
  <si>
    <t xml:space="preserve">109965123	</t>
  </si>
  <si>
    <t xml:space="preserve">17997239361	</t>
  </si>
  <si>
    <t>[魁北克城]魁北克城费尔蒙芳缇娜城堡酒店(Fairmont le Chateau Frontenac Hotel Quebec City)(55270242)</t>
  </si>
  <si>
    <t>豪华城景大号床房&lt;不退款&gt;&lt;2人入住&gt;</t>
  </si>
  <si>
    <t>Zheng/Tianyi,Shen/Ningfei</t>
  </si>
  <si>
    <t xml:space="preserve">2564333	</t>
  </si>
  <si>
    <t xml:space="preserve">LCF8UZD96T	</t>
  </si>
  <si>
    <t xml:space="preserve">18001152640	</t>
  </si>
  <si>
    <t>[巴黎]巴黎大道意大利广场宜必思尚品酒店(Ibis Styles Paris Meteor Avenue d'Italie)(80332603)</t>
  </si>
  <si>
    <t>标准双人床房&lt;2人入住&gt;&lt;不退款&gt;&lt;早餐&gt;</t>
  </si>
  <si>
    <t>KO/KIU CHING,LEUNG/HOI LAM</t>
  </si>
  <si>
    <t xml:space="preserve">18025676468	</t>
  </si>
  <si>
    <t>[博洛尼亚]埃玛迪斯博洛尼亚 IH 酒店(IH Hotels Bologna Amadeus)(55572851)</t>
  </si>
  <si>
    <t>双床房&lt;2人入住&gt;&lt;不退款&gt;&lt;早餐&gt;</t>
  </si>
  <si>
    <t>Fadrique Zoco/Sara</t>
  </si>
  <si>
    <t xml:space="preserve">1951237173	</t>
  </si>
  <si>
    <t xml:space="preserve">18084182159	</t>
  </si>
  <si>
    <t>[吉隆坡]吉隆坡盛贸饭店(Traders Hotel, Kuala Lumpur)(55852081)</t>
  </si>
  <si>
    <t>双子塔景豪华特大床房&lt;2人入住&gt;&lt;不退款&gt;&lt;早餐&gt;</t>
  </si>
  <si>
    <t>PSBALAN/SARGUNAN,BALASEKHARAN/SINDHU BHARATHI</t>
  </si>
  <si>
    <t xml:space="preserve">1956947462	</t>
  </si>
  <si>
    <t xml:space="preserve">18107969122	</t>
  </si>
  <si>
    <t>[维也纳]莱万特国会设计酒店-仅限成人入住(The Levante Parliament Design Hotel-Adults Only)(60480342)</t>
  </si>
  <si>
    <t>舒适高级双人房&lt;不退款&gt;&lt;2人入住&gt;</t>
  </si>
  <si>
    <t>Yang/Jayeol</t>
  </si>
  <si>
    <t xml:space="preserve">EXP-1958815713	</t>
  </si>
  <si>
    <t xml:space="preserve">18121414587	</t>
  </si>
  <si>
    <t>[卢塞恩]卢塞恩国宾大酒店(Ambassador Luzern)(55598860)</t>
  </si>
  <si>
    <t>标准双人房/双床房&lt;2人入住&gt;&lt;不退款&gt;</t>
  </si>
  <si>
    <t>LIANG/JINGYIN,Yu/Xurong</t>
  </si>
  <si>
    <t xml:space="preserve">26125	</t>
  </si>
  <si>
    <t xml:space="preserve">18136170948	</t>
  </si>
  <si>
    <t>标准双床房, 2 张单人床&lt;2人入住&gt;&lt;不退款&gt;</t>
  </si>
  <si>
    <t>Khurshid/anisah</t>
  </si>
  <si>
    <t xml:space="preserve">34377UC004387	</t>
  </si>
  <si>
    <t xml:space="preserve">18142628546	</t>
  </si>
  <si>
    <t>[新加坡]新加坡 Studio M 酒店(Studio M Hotel)(55799118)</t>
  </si>
  <si>
    <t>时尚阁楼&lt;2人入住&gt;&lt;不退款&gt;&lt;早餐&gt;</t>
  </si>
  <si>
    <t>Cheang/KwongWai</t>
  </si>
  <si>
    <t xml:space="preserve">DEB220617223751159	</t>
  </si>
  <si>
    <t xml:space="preserve">18161625570	</t>
  </si>
  <si>
    <t>高级双床房&lt;不退款&gt;&lt;2人入住&gt;</t>
  </si>
  <si>
    <t>A SEMAN/MOHD HAIRI</t>
  </si>
  <si>
    <t xml:space="preserve">10120324	</t>
  </si>
  <si>
    <t xml:space="preserve">18167088748	</t>
  </si>
  <si>
    <t>[日内瓦]日内瓦沃里克酒店(Warwick Geneva)(55745144)</t>
  </si>
  <si>
    <t>经典双人房&lt;2人入住&gt;&lt;不退款&gt;</t>
  </si>
  <si>
    <t>NIU/JIAWEI</t>
  </si>
  <si>
    <t xml:space="preserve">EXP-1963380578	</t>
  </si>
  <si>
    <t xml:space="preserve">18174164021	</t>
  </si>
  <si>
    <t>ajina/ahmed</t>
  </si>
  <si>
    <t xml:space="preserve">34377UC004579	</t>
  </si>
  <si>
    <t xml:space="preserve">18174221350	</t>
  </si>
  <si>
    <t>[坤甸]坤甸尼奥噶迦玛达酒店(Hotel Neo Gajah Mada Pontianak by ASTON)(55543096)</t>
  </si>
  <si>
    <t>尼欧房&lt;2人入住&gt;&lt;不退款&gt;</t>
  </si>
  <si>
    <t>DEWI/MARY</t>
  </si>
  <si>
    <t xml:space="preserve">18177495673	</t>
  </si>
  <si>
    <t>[比佛利山]60比佛利山酒店(Sixty Beverly Hills)(70394475)</t>
  </si>
  <si>
    <t>高级大号床房&lt;2人入住&gt;&lt;不退款&gt;</t>
  </si>
  <si>
    <t>Dhaliwal/Amar</t>
  </si>
  <si>
    <t xml:space="preserve">59798SE109780	</t>
  </si>
  <si>
    <t xml:space="preserve">18183587220	</t>
  </si>
  <si>
    <t>[乔治市]槟城尼奥酒店 (槟城对抗新冠肺炎认证)(Neo+ Penang (PenangFightCovid-19 Certified))(55665849)</t>
  </si>
  <si>
    <t>猎户座房&lt;2人入住&gt;&lt;不退款&gt;</t>
  </si>
  <si>
    <t>Ella suruela Bt wasatam karnawi/Ella suruela Bt wasatam karnawi</t>
  </si>
  <si>
    <t xml:space="preserve">18190683416	</t>
  </si>
  <si>
    <t>[打横]塔西克马拉雅法维酒店(Favehotel Tasikmalaya)(55812331)</t>
  </si>
  <si>
    <t>绝妙房&lt;2人入住&gt;&lt;不退款&gt;&lt;早餐&gt;</t>
  </si>
  <si>
    <t>Astari/Rina</t>
  </si>
  <si>
    <t xml:space="preserve">17999800965	</t>
  </si>
  <si>
    <t>调整</t>
  </si>
  <si>
    <t>[纳帕]纳帕酒庄酒店(Napa Winery Inn)(55280911)</t>
  </si>
  <si>
    <t>特大床房&lt;2人入住&gt;&lt;不退款&gt;&lt;早餐&gt;</t>
  </si>
  <si>
    <t>Garcia/Pablo Elliot</t>
  </si>
  <si>
    <t>，</t>
  </si>
  <si>
    <t>101127 HKD</t>
  </si>
  <si>
    <t>A220627102119481</t>
  </si>
  <si>
    <t>总计：101127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</si>
  <si>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</si>
  <si>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</si>
  <si>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</si>
  <si>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</si>
  <si>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</si>
  <si>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</si>
  <si>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</si>
  <si>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</si>
  <si>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</si>
  <si>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</si>
  <si>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</si>
  <si>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</si>
  <si>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</si>
  <si>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</si>
  <si>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</si>
  <si>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</si>
  <si>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</si>
  <si>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</si>
  <si>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2022-06-23</t>
  </si>
  <si>
    <t>2600828</t>
  </si>
  <si>
    <t>塔西克马拉雅法维酒店</t>
  </si>
  <si>
    <t>Astari Rina</t>
  </si>
  <si>
    <t>2022-06-24</t>
  </si>
  <si>
    <t>退房日周结</t>
  </si>
  <si>
    <t>341.30</t>
  </si>
  <si>
    <t>399.00</t>
  </si>
  <si>
    <t>0</t>
  </si>
  <si>
    <t>0.00</t>
  </si>
  <si>
    <t>携程汇智国际直连</t>
  </si>
  <si>
    <t>925</t>
  </si>
  <si>
    <t>2022-06-23 21:34:10</t>
  </si>
  <si>
    <t>否</t>
  </si>
  <si>
    <t>汇智国际旅游发展有限公司</t>
  </si>
  <si>
    <t>直连</t>
  </si>
  <si>
    <t>2022-06-22</t>
  </si>
  <si>
    <t>2599794</t>
  </si>
  <si>
    <t>布瑞霞蓝色酒店</t>
  </si>
  <si>
    <t>Ran Aaronsohn</t>
  </si>
  <si>
    <t>672.02</t>
  </si>
  <si>
    <t>787.00</t>
  </si>
  <si>
    <t>2022-06-22 22:26:14</t>
  </si>
  <si>
    <t>2599251</t>
  </si>
  <si>
    <t>比佛利山庄60酒店</t>
  </si>
  <si>
    <t>Dhaliwal Amar</t>
  </si>
  <si>
    <t>4440.28</t>
  </si>
  <si>
    <t>5200.00</t>
  </si>
  <si>
    <t>2022-06-22 13:25:01</t>
  </si>
  <si>
    <t>2598961</t>
  </si>
  <si>
    <t>坤甸尼奥噶迦玛达酒店</t>
  </si>
  <si>
    <t>DEWI MARY</t>
  </si>
  <si>
    <t>142.60</t>
  </si>
  <si>
    <t>167.00</t>
  </si>
  <si>
    <t>2022-06-22 07:25:43</t>
  </si>
  <si>
    <t>2598902</t>
  </si>
  <si>
    <t>CAMPANILE BRADFORD</t>
  </si>
  <si>
    <t>ajina ahmed</t>
  </si>
  <si>
    <t>356.93</t>
  </si>
  <si>
    <t>418.00</t>
  </si>
  <si>
    <t>2022-06-22 04:21:56</t>
  </si>
  <si>
    <t>2022-06-21</t>
  </si>
  <si>
    <t>2598759</t>
  </si>
  <si>
    <t>库塔露台酒店</t>
  </si>
  <si>
    <t>deny deny</t>
  </si>
  <si>
    <t>178.53</t>
  </si>
  <si>
    <t>209.00</t>
  </si>
  <si>
    <t>2022-06-21 23:13:00</t>
  </si>
  <si>
    <t>2598740</t>
  </si>
  <si>
    <t>古邦尼欧艾丽塔瑞酒店</t>
  </si>
  <si>
    <t>Opit Susan</t>
  </si>
  <si>
    <t>187.92</t>
  </si>
  <si>
    <t>220.00</t>
  </si>
  <si>
    <t>2022-06-21 22:49:18</t>
  </si>
  <si>
    <t>2598614</t>
  </si>
  <si>
    <t>兰辛大学品质酒店</t>
  </si>
  <si>
    <t>Egedus Hernandez Victoria Lydia</t>
  </si>
  <si>
    <t>509.96</t>
  </si>
  <si>
    <t>597.00</t>
  </si>
  <si>
    <t>2022-06-21 20:50:22</t>
  </si>
  <si>
    <t>2598508</t>
  </si>
  <si>
    <t>下龙湾温德姆传奇酒店</t>
  </si>
  <si>
    <t>xie jianbing</t>
  </si>
  <si>
    <t>1212.96</t>
  </si>
  <si>
    <t>1420.00</t>
  </si>
  <si>
    <t>2022-06-21 19:06:20</t>
  </si>
  <si>
    <t>2597849</t>
  </si>
  <si>
    <t>日内瓦沃里克酒店</t>
  </si>
  <si>
    <t>NIU JIAWEI</t>
  </si>
  <si>
    <t>1566.60</t>
  </si>
  <si>
    <t>1834.00</t>
  </si>
  <si>
    <t>2022-06-21 06:52:18</t>
  </si>
  <si>
    <t>2597740</t>
  </si>
  <si>
    <t>迪克森海中天港口</t>
  </si>
  <si>
    <t>Wang Mei Mei</t>
  </si>
  <si>
    <t>562.39</t>
  </si>
  <si>
    <t>656.00</t>
  </si>
  <si>
    <t>2022-06-21 00:35:42</t>
  </si>
  <si>
    <t>2022-06-20</t>
  </si>
  <si>
    <t>2597472</t>
  </si>
  <si>
    <t>Rahman Saira</t>
  </si>
  <si>
    <t>364.35</t>
  </si>
  <si>
    <t>425.00</t>
  </si>
  <si>
    <t>2022-06-20 17:34:29</t>
  </si>
  <si>
    <t>2597406</t>
  </si>
  <si>
    <t>槟城乔治市湾景酒店 (槟城对抗新冠肺炎认证)</t>
  </si>
  <si>
    <t>Shovanesh Yahshothaa</t>
  </si>
  <si>
    <t>1052.76</t>
  </si>
  <si>
    <t>1228.00</t>
  </si>
  <si>
    <t>2022-06-20 15:53:08</t>
  </si>
  <si>
    <t>2597381</t>
  </si>
  <si>
    <t>波托菲诺码头贵族山庄酒店</t>
  </si>
  <si>
    <t>Carter John</t>
  </si>
  <si>
    <t>4788.88</t>
  </si>
  <si>
    <t>5586.00</t>
  </si>
  <si>
    <t>2022-06-20 15:32:29</t>
  </si>
  <si>
    <t>2597324</t>
  </si>
  <si>
    <t>普利司提吉公寓</t>
  </si>
  <si>
    <t>Sun Yuanyuan</t>
  </si>
  <si>
    <t>497.23</t>
  </si>
  <si>
    <t>580.00</t>
  </si>
  <si>
    <t>-579</t>
  </si>
  <si>
    <t>-497</t>
  </si>
  <si>
    <t>--</t>
  </si>
  <si>
    <t>2597286</t>
  </si>
  <si>
    <t>A SEMAN MOHD HAIRI</t>
  </si>
  <si>
    <t>484.37</t>
  </si>
  <si>
    <t>565.00</t>
  </si>
  <si>
    <t>2022-06-20 13:02:08</t>
  </si>
  <si>
    <t>2597052</t>
  </si>
  <si>
    <t>布达佩斯巴罗斯城市酒店</t>
  </si>
  <si>
    <t>Peczelak Patricia</t>
  </si>
  <si>
    <t>300.91</t>
  </si>
  <si>
    <t>351.00</t>
  </si>
  <si>
    <t>2022-06-20 08:46:20</t>
  </si>
  <si>
    <t>2597050</t>
  </si>
  <si>
    <t>瓜亚基尔奥罗佛得酒店</t>
  </si>
  <si>
    <t>Martinez Melanie</t>
  </si>
  <si>
    <t>958.46</t>
  </si>
  <si>
    <t>1118.00</t>
  </si>
  <si>
    <t>2022-06-20 08:35:04</t>
  </si>
  <si>
    <t>2597011</t>
  </si>
  <si>
    <t>班夫皇家加拿大旅馆酒店</t>
  </si>
  <si>
    <t>Klana Jameel</t>
  </si>
  <si>
    <t>2439.88</t>
  </si>
  <si>
    <t>2846.00</t>
  </si>
  <si>
    <t>2022-06-20 06:40:22</t>
  </si>
  <si>
    <t>2022-06-18</t>
  </si>
  <si>
    <t>2596071</t>
  </si>
  <si>
    <t>科隆市中心阿兹姆酒店</t>
  </si>
  <si>
    <t>Valk Pieternella Adriana</t>
  </si>
  <si>
    <t>1240.51</t>
  </si>
  <si>
    <t>1447.00</t>
  </si>
  <si>
    <t>2022-06-19 00:00:22</t>
  </si>
  <si>
    <t>2596055</t>
  </si>
  <si>
    <t>费尔肯斯坦凯宾斯基大酒店</t>
  </si>
  <si>
    <t>Boehme David</t>
  </si>
  <si>
    <t>2724.50</t>
  </si>
  <si>
    <t>3178.00</t>
  </si>
  <si>
    <t>2022-06-18 23:42:44</t>
  </si>
  <si>
    <t>2595999</t>
  </si>
  <si>
    <t>曼谷天空风景酒店 (SHA Plus+)</t>
  </si>
  <si>
    <t>LI KAIYAN,HUANG JIAQI</t>
  </si>
  <si>
    <t>582.11</t>
  </si>
  <si>
    <t>679.00</t>
  </si>
  <si>
    <t>2022-06-18 22:44:27</t>
  </si>
  <si>
    <t>2595333</t>
  </si>
  <si>
    <t>普吉岛机场飞行员滨海快捷酒店</t>
  </si>
  <si>
    <t>Siriyodhipun Waroon</t>
  </si>
  <si>
    <t>127.74</t>
  </si>
  <si>
    <t>149.00</t>
  </si>
  <si>
    <t>2022-06-18 13:49:58</t>
  </si>
  <si>
    <t>2595259</t>
  </si>
  <si>
    <t>枫叶树公寓</t>
  </si>
  <si>
    <t>singh jagjiwan</t>
  </si>
  <si>
    <t>392.64</t>
  </si>
  <si>
    <t>458.00</t>
  </si>
  <si>
    <t>2022-06-18 12:57:32</t>
  </si>
  <si>
    <t>2594896</t>
  </si>
  <si>
    <t>伦敦阿波罗大酒店</t>
  </si>
  <si>
    <t>ALENEZI ABDULLAH</t>
  </si>
  <si>
    <t>759.57</t>
  </si>
  <si>
    <t>886.00</t>
  </si>
  <si>
    <t>2022-06-18 07:14:00</t>
  </si>
  <si>
    <t>2594894</t>
  </si>
  <si>
    <t>科隆巴塞罗那酒店</t>
  </si>
  <si>
    <t>LIU DENGJUN</t>
  </si>
  <si>
    <t>2030.09</t>
  </si>
  <si>
    <t>2368.00</t>
  </si>
  <si>
    <t>2022-06-18 07:11:07</t>
  </si>
  <si>
    <t>2022-06-17</t>
  </si>
  <si>
    <t>2594575</t>
  </si>
  <si>
    <t>Studio M新加坡酒店</t>
  </si>
  <si>
    <t>Cheang KwongWai</t>
  </si>
  <si>
    <t>3134.80</t>
  </si>
  <si>
    <t>3663.00</t>
  </si>
  <si>
    <t>2022-06-17 22:37:55</t>
  </si>
  <si>
    <t>2593568</t>
  </si>
  <si>
    <t>Khurshid anisah</t>
  </si>
  <si>
    <t>339.75</t>
  </si>
  <si>
    <t>397.00</t>
  </si>
  <si>
    <t>2022-06-17 07:36:11</t>
  </si>
  <si>
    <t>2022-06-15</t>
  </si>
  <si>
    <t>2591643</t>
  </si>
  <si>
    <t>开普敦海滨V&amp;A丽笙红标酒店</t>
  </si>
  <si>
    <t>NGUBENI NOLWAZI GREGORIA</t>
  </si>
  <si>
    <t>2196.60</t>
  </si>
  <si>
    <t>2553.00</t>
  </si>
  <si>
    <t>2022-06-15 16:53:10</t>
  </si>
  <si>
    <t>2591071</t>
  </si>
  <si>
    <t>卢塞恩国宾大酒店</t>
  </si>
  <si>
    <t>LIANG JINGYIN,Yu Xurong</t>
  </si>
  <si>
    <t>1177.03</t>
  </si>
  <si>
    <t>1368.00</t>
  </si>
  <si>
    <t>2022-06-15 09:09:42</t>
  </si>
  <si>
    <t>2590995</t>
  </si>
  <si>
    <t>伦敦英国皇家酒店</t>
  </si>
  <si>
    <t>XU ZIQI,WANG YUCHEN</t>
  </si>
  <si>
    <t>817.38</t>
  </si>
  <si>
    <t>950.00</t>
  </si>
  <si>
    <t>2022-06-15 06:49:15</t>
  </si>
  <si>
    <t>2022-06-14</t>
  </si>
  <si>
    <t>2590755</t>
  </si>
  <si>
    <t>AVI 邦咯海滩度假村</t>
  </si>
  <si>
    <t>YUVARAJAH THINEGA RAJ</t>
  </si>
  <si>
    <t>298.25</t>
  </si>
  <si>
    <t>346.00</t>
  </si>
  <si>
    <t>2022-06-14 22:34:47</t>
  </si>
  <si>
    <t>2590289</t>
  </si>
  <si>
    <t>苏塔俗玛酒店</t>
  </si>
  <si>
    <t>JUNG YOUNGDOO,KIM JEONGYEOL,JEON BYUNGCHANG</t>
  </si>
  <si>
    <t>2115.35</t>
  </si>
  <si>
    <t>2454.00</t>
  </si>
  <si>
    <t>2022-06-14 16:25:13</t>
  </si>
  <si>
    <t>2022-06-13</t>
  </si>
  <si>
    <t>2588642</t>
  </si>
  <si>
    <t>莱万特议会 - 设计酒店</t>
  </si>
  <si>
    <t>Yang Jayeol</t>
  </si>
  <si>
    <t>776.57</t>
  </si>
  <si>
    <t>907.00</t>
  </si>
  <si>
    <t>2022-06-13 10:48:45</t>
  </si>
  <si>
    <t>2022-06-12</t>
  </si>
  <si>
    <t>2587252</t>
  </si>
  <si>
    <t>洛伊斯圣莫妮卡海滩酒店</t>
  </si>
  <si>
    <t>Salgado Brenda,Garcia Jorge</t>
  </si>
  <si>
    <t>5335.84</t>
  </si>
  <si>
    <t>6232.00</t>
  </si>
  <si>
    <t>2022-06-12 08:06:37</t>
  </si>
  <si>
    <t>2022-06-11</t>
  </si>
  <si>
    <t>2586732</t>
  </si>
  <si>
    <t>威龙公园乐弗恩特酒店</t>
  </si>
  <si>
    <t>Aslebagh Siavash</t>
  </si>
  <si>
    <t>245.73</t>
  </si>
  <si>
    <t>287.00</t>
  </si>
  <si>
    <t>2022-06-11 19:49:19</t>
  </si>
  <si>
    <t>2022-06-10</t>
  </si>
  <si>
    <t>2583545</t>
  </si>
  <si>
    <t>吉隆坡盛贸饭店</t>
  </si>
  <si>
    <t>PSBALAN SARGUNAN,BALASEKHARAN SINDHU BHARATHI</t>
  </si>
  <si>
    <t>896.82</t>
  </si>
  <si>
    <t>1051.00</t>
  </si>
  <si>
    <t>2022-06-10 01:02:21</t>
  </si>
  <si>
    <t>2022-06-08</t>
  </si>
  <si>
    <t>2580580</t>
  </si>
  <si>
    <t>贝斯特韦斯特圆顶礁度假酒店</t>
  </si>
  <si>
    <t>Wheeler Ken and JoAnne</t>
  </si>
  <si>
    <t>1590.98</t>
  </si>
  <si>
    <t>1868.00</t>
  </si>
  <si>
    <t>2022-06-08 08:19:02</t>
  </si>
  <si>
    <t>2022-06-06</t>
  </si>
  <si>
    <t>2578915</t>
  </si>
  <si>
    <t>奥西尔南鲁昂阿瑟原创酒店（前小迪赫酒店）</t>
  </si>
  <si>
    <t>MOUILAH Aboubaker</t>
  </si>
  <si>
    <t>211.77</t>
  </si>
  <si>
    <t>249.00</t>
  </si>
  <si>
    <t>2022-06-06 21:10:46</t>
  </si>
  <si>
    <t>2022-06-04</t>
  </si>
  <si>
    <t>2576403</t>
  </si>
  <si>
    <t>奥尔良赌场酒店</t>
  </si>
  <si>
    <t>Mamolen Paul robert</t>
  </si>
  <si>
    <t>290.91</t>
  </si>
  <si>
    <t>342.00</t>
  </si>
  <si>
    <t>2022-06-04 13:23:35</t>
  </si>
  <si>
    <t>2022-06-01</t>
  </si>
  <si>
    <t>2573023</t>
  </si>
  <si>
    <t>法兰克福诺维姆欧陆式酒店</t>
  </si>
  <si>
    <t>Palo Sini,Palo Tomi</t>
  </si>
  <si>
    <t>1183.29</t>
  </si>
  <si>
    <t>1389.00</t>
  </si>
  <si>
    <t>2022-06-01 23:26:46</t>
  </si>
  <si>
    <t>2022-05-31</t>
  </si>
  <si>
    <t>2570289</t>
  </si>
  <si>
    <t>埃玛迪斯波隆那 IH 酒店</t>
  </si>
  <si>
    <t>Fadrique Zoco Sara</t>
  </si>
  <si>
    <t>448.91</t>
  </si>
  <si>
    <t>528.00</t>
  </si>
  <si>
    <t>2022-05-31 05:52:27</t>
  </si>
  <si>
    <t>2022-05-26</t>
  </si>
  <si>
    <t>2564787</t>
  </si>
  <si>
    <t>巴黎大道意大利广场宜必思尚品酒店</t>
  </si>
  <si>
    <t>KO KIU CHING,LEUNG HOI LAM</t>
  </si>
  <si>
    <t>3263.04</t>
  </si>
  <si>
    <t>3820.00</t>
  </si>
  <si>
    <t>2022-05-26 22:47:54</t>
  </si>
  <si>
    <t>2564333</t>
  </si>
  <si>
    <t>魁北克城费尔蒙芳缇娜城堡酒店</t>
  </si>
  <si>
    <t>Zheng Tianyi,Shen Ningfei</t>
  </si>
  <si>
    <t>2455.83</t>
  </si>
  <si>
    <t>2875.00</t>
  </si>
  <si>
    <t>2022-05-26 14:02:09</t>
  </si>
  <si>
    <t>2022-05-22</t>
  </si>
  <si>
    <t>2559704</t>
  </si>
  <si>
    <t>Climaco Joanne</t>
  </si>
  <si>
    <t>291.38</t>
  </si>
  <si>
    <t>341.00</t>
  </si>
  <si>
    <t>2022-05-22 03:06:58</t>
  </si>
  <si>
    <t>2022-05-21</t>
  </si>
  <si>
    <t>2558789</t>
  </si>
  <si>
    <t>阿玛诺市中心大酒店</t>
  </si>
  <si>
    <t>Wagner Ayelet</t>
  </si>
  <si>
    <t>1248.13</t>
  </si>
  <si>
    <t>1461.00</t>
  </si>
  <si>
    <t>2022-05-21 14:14:12</t>
  </si>
  <si>
    <t>2022-04-03</t>
  </si>
  <si>
    <t>2495913</t>
  </si>
  <si>
    <t>塞尔科蒂尔颇塔马里斯Spa酒店</t>
  </si>
  <si>
    <t>Uso Montalban Manuel</t>
  </si>
  <si>
    <t>2902.92</t>
  </si>
  <si>
    <t>3568.00</t>
  </si>
  <si>
    <t>2022-04-03 18:06:41</t>
  </si>
  <si>
    <t>2022-05-14</t>
  </si>
  <si>
    <t>2550934</t>
  </si>
  <si>
    <t>里沃利酒店</t>
  </si>
  <si>
    <t>Pak Suk Foon,Law Wan Kam Josephine</t>
  </si>
  <si>
    <t>2022-06-16</t>
  </si>
  <si>
    <t>2843.85</t>
  </si>
  <si>
    <t>3282.00</t>
  </si>
  <si>
    <t>2022-05-14 14:16:35</t>
  </si>
  <si>
    <t>2022-05-18</t>
  </si>
  <si>
    <t>2555420</t>
  </si>
  <si>
    <t>塞纳河畔伊夫里阿德吉奥阿克瑟斯巴黎伊夫里站台酒店</t>
  </si>
  <si>
    <t>Lee haejin</t>
  </si>
  <si>
    <t>1626.93</t>
  </si>
  <si>
    <t>1892.00</t>
  </si>
  <si>
    <t>2022-05-18 18:17:17</t>
  </si>
  <si>
    <t>2022-05-03</t>
  </si>
  <si>
    <t>2534885</t>
  </si>
  <si>
    <t>柏林酒店</t>
  </si>
  <si>
    <t>Mues Steffen</t>
  </si>
  <si>
    <t>1554.94</t>
  </si>
  <si>
    <t>1843.00</t>
  </si>
  <si>
    <t>2022-05-03 07:22:10</t>
  </si>
  <si>
    <t>2022-04-04</t>
  </si>
  <si>
    <t>2496751</t>
  </si>
  <si>
    <t>珍珠酒店</t>
  </si>
  <si>
    <t>Takeda Kazuo</t>
  </si>
  <si>
    <t>2116.17</t>
  </si>
  <si>
    <t>2601.00</t>
  </si>
  <si>
    <t>2022-04-04 11:57:38</t>
  </si>
  <si>
    <t>2022-04-22</t>
  </si>
  <si>
    <t>2520907</t>
  </si>
  <si>
    <t>西班牙古堡酒店 — 托莱多</t>
  </si>
  <si>
    <t>Ryu Hyekyung,Ryu Hyekyung</t>
  </si>
  <si>
    <t>902.17</t>
  </si>
  <si>
    <t>1095.00</t>
  </si>
  <si>
    <t>2022-04-22 21:44:11</t>
  </si>
  <si>
    <t>2022-04-28</t>
  </si>
  <si>
    <t>2528598</t>
  </si>
  <si>
    <t>爱因霍温皇冠酒店</t>
  </si>
  <si>
    <t>Adams Mia</t>
  </si>
  <si>
    <t>1263.40</t>
  </si>
  <si>
    <t>1508.00</t>
  </si>
  <si>
    <t>2022-04-28 22:31:32</t>
  </si>
  <si>
    <t>2022-04-11</t>
  </si>
  <si>
    <t>2506759</t>
  </si>
  <si>
    <t>厄尔巴岛艾斯塔波海水浴温泉酒店</t>
  </si>
  <si>
    <t>de Vere Rebecca,de Vere Maureen</t>
  </si>
  <si>
    <t>2022-06-19</t>
  </si>
  <si>
    <t>4290.69</t>
  </si>
  <si>
    <t>5275.00</t>
  </si>
  <si>
    <t>2022-04-11 23:41:39</t>
  </si>
  <si>
    <t>2022-04-21</t>
  </si>
  <si>
    <t>2519233</t>
  </si>
  <si>
    <t>老布拉格酒店</t>
  </si>
  <si>
    <t>Roggmann Jan,Sipeer Christiane</t>
  </si>
  <si>
    <t>323.86</t>
  </si>
  <si>
    <t>395.00</t>
  </si>
  <si>
    <t>2022-04-21 02:39:46</t>
  </si>
  <si>
    <t>2022-05-15</t>
  </si>
  <si>
    <t>2552592</t>
  </si>
  <si>
    <t>佩皮尼昂南高级酒店</t>
  </si>
  <si>
    <t>CATHARY JULIE</t>
  </si>
  <si>
    <t>271.21</t>
  </si>
  <si>
    <t>313.00</t>
  </si>
  <si>
    <t>2022-05-15 22:40:45</t>
  </si>
  <si>
    <t>2022-05-16</t>
  </si>
  <si>
    <t>2553056</t>
  </si>
  <si>
    <t>水明漾坎瓦兹度假村</t>
  </si>
  <si>
    <t>Sutioso Jimmy Kenneth</t>
  </si>
  <si>
    <t>6221.47</t>
  </si>
  <si>
    <t>7180.00</t>
  </si>
  <si>
    <t>2022-05-16 13:00:18</t>
  </si>
  <si>
    <t>2022-04-30</t>
  </si>
  <si>
    <t>2530252</t>
  </si>
  <si>
    <t>霍斯田普罗萨古拉达居家酒店</t>
  </si>
  <si>
    <t>BOTZAS THOMAS ATHANASIOS,LYRAKI AIKATERINA IOANNIS</t>
  </si>
  <si>
    <t>1298.30</t>
  </si>
  <si>
    <t>1539.00</t>
  </si>
  <si>
    <t>2022-04-30 07:29:03</t>
  </si>
  <si>
    <t>2520058</t>
  </si>
  <si>
    <t>阿瓦隆酒店</t>
  </si>
  <si>
    <t>Maxe Benny,Bondoc Aldas Maria</t>
  </si>
  <si>
    <t>679.72</t>
  </si>
  <si>
    <t>825.00</t>
  </si>
  <si>
    <t>2022-04-22 03:17:31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</si>
</sst>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9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44733</v>
      </c>
      <c r="G2" s="6">
        <v>44734</v>
      </c>
      <c r="H2" s="4">
        <v>1</v>
      </c>
      <c r="I2" s="4">
        <v>1</v>
      </c>
      <c r="J2" s="4">
        <v>1</v>
      </c>
      <c r="K2" s="4" t="s">
        <v>30</v>
      </c>
      <c r="L2" s="4">
        <v>395</v>
      </c>
      <c r="M2" s="4">
        <v>395</v>
      </c>
      <c r="N2" s="4" t="s">
        <v>31</v>
      </c>
      <c r="O2" s="4" t="s">
        <v>32</v>
      </c>
      <c r="P2" s="4" t="s">
        <v>33</v>
      </c>
      <c r="Q2" s="4">
        <v>0</v>
      </c>
      <c r="R2" s="7">
        <v>44672</v>
      </c>
      <c r="S2" s="6">
        <v>44737</v>
      </c>
      <c r="T2" s="4" t="s">
        <v>34</v>
      </c>
      <c r="U2" s="4">
        <v>395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44733</v>
      </c>
      <c r="G3" s="6">
        <v>44734</v>
      </c>
      <c r="H3" s="4">
        <v>1</v>
      </c>
      <c r="I3" s="4">
        <v>1</v>
      </c>
      <c r="J3" s="4">
        <v>1</v>
      </c>
      <c r="K3" s="4" t="s">
        <v>30</v>
      </c>
      <c r="L3" s="4">
        <v>1095</v>
      </c>
      <c r="M3" s="4">
        <v>1095</v>
      </c>
      <c r="N3" s="4" t="s">
        <v>40</v>
      </c>
      <c r="O3" s="4" t="s">
        <v>32</v>
      </c>
      <c r="P3" s="4" t="s">
        <v>33</v>
      </c>
      <c r="Q3" s="4">
        <v>0</v>
      </c>
      <c r="R3" s="7">
        <v>44673</v>
      </c>
      <c r="S3" s="6">
        <v>44737</v>
      </c>
      <c r="T3" s="4" t="s">
        <v>34</v>
      </c>
      <c r="U3" s="4">
        <v>1095</v>
      </c>
      <c r="V3" s="4">
        <v>0</v>
      </c>
      <c r="W3" s="4">
        <v>0</v>
      </c>
      <c r="X3" s="4" t="s">
        <v>35</v>
      </c>
      <c r="Y3" s="4" t="s">
        <v>41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44731</v>
      </c>
      <c r="G4" s="6">
        <v>44734</v>
      </c>
      <c r="H4" s="4">
        <v>1</v>
      </c>
      <c r="I4" s="4">
        <v>3</v>
      </c>
      <c r="J4" s="4">
        <v>3</v>
      </c>
      <c r="K4" s="4" t="s">
        <v>30</v>
      </c>
      <c r="L4" s="4">
        <v>1539</v>
      </c>
      <c r="M4" s="4">
        <v>1539</v>
      </c>
      <c r="N4" s="4" t="s">
        <v>45</v>
      </c>
      <c r="O4" s="4" t="s">
        <v>32</v>
      </c>
      <c r="P4" s="4" t="s">
        <v>33</v>
      </c>
      <c r="Q4" s="4">
        <v>0</v>
      </c>
      <c r="R4" s="7">
        <v>44681</v>
      </c>
      <c r="S4" s="6">
        <v>44737</v>
      </c>
      <c r="T4" s="4" t="s">
        <v>34</v>
      </c>
      <c r="U4" s="4">
        <v>1539</v>
      </c>
      <c r="V4" s="4">
        <v>0</v>
      </c>
      <c r="W4" s="4">
        <v>0</v>
      </c>
      <c r="X4" s="4" t="s">
        <v>35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44728</v>
      </c>
      <c r="G5" s="6">
        <v>44734</v>
      </c>
      <c r="H5" s="4">
        <v>1</v>
      </c>
      <c r="I5" s="4">
        <v>6</v>
      </c>
      <c r="J5" s="4">
        <v>6</v>
      </c>
      <c r="K5" s="4" t="s">
        <v>30</v>
      </c>
      <c r="L5" s="4">
        <v>3282</v>
      </c>
      <c r="M5" s="4">
        <v>3282</v>
      </c>
      <c r="N5" s="4" t="s">
        <v>50</v>
      </c>
      <c r="O5" s="4" t="s">
        <v>32</v>
      </c>
      <c r="P5" s="4" t="s">
        <v>33</v>
      </c>
      <c r="Q5" s="4">
        <v>0</v>
      </c>
      <c r="R5" s="7">
        <v>44695</v>
      </c>
      <c r="S5" s="6">
        <v>44737</v>
      </c>
      <c r="T5" s="4" t="s">
        <v>34</v>
      </c>
      <c r="U5" s="4">
        <v>3282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51</v>
      </c>
      <c r="B6" s="4" t="s">
        <v>26</v>
      </c>
      <c r="C6" s="4" t="s">
        <v>27</v>
      </c>
      <c r="D6" s="4" t="s">
        <v>52</v>
      </c>
      <c r="E6" s="4" t="s">
        <v>53</v>
      </c>
      <c r="F6" s="6">
        <v>44733</v>
      </c>
      <c r="G6" s="6">
        <v>44734</v>
      </c>
      <c r="H6" s="4">
        <v>1</v>
      </c>
      <c r="I6" s="4">
        <v>1</v>
      </c>
      <c r="J6" s="4">
        <v>1</v>
      </c>
      <c r="K6" s="4" t="s">
        <v>30</v>
      </c>
      <c r="L6" s="4">
        <v>313</v>
      </c>
      <c r="M6" s="4">
        <v>313</v>
      </c>
      <c r="N6" s="4" t="s">
        <v>54</v>
      </c>
      <c r="O6" s="4" t="s">
        <v>32</v>
      </c>
      <c r="P6" s="4" t="s">
        <v>33</v>
      </c>
      <c r="Q6" s="4">
        <v>0</v>
      </c>
      <c r="R6" s="7">
        <v>44696</v>
      </c>
      <c r="S6" s="6">
        <v>44737</v>
      </c>
      <c r="T6" s="4" t="s">
        <v>34</v>
      </c>
      <c r="U6" s="4">
        <v>313</v>
      </c>
      <c r="V6" s="4">
        <v>0</v>
      </c>
      <c r="W6" s="4">
        <v>0</v>
      </c>
      <c r="X6" s="4" t="s">
        <v>35</v>
      </c>
      <c r="Y6" s="4" t="s">
        <v>55</v>
      </c>
    </row>
    <row r="7" s="4" customFormat="1" spans="1:25">
      <c r="A7" s="4" t="s">
        <v>56</v>
      </c>
      <c r="B7" s="4" t="s">
        <v>26</v>
      </c>
      <c r="C7" s="4" t="s">
        <v>27</v>
      </c>
      <c r="D7" s="4" t="s">
        <v>57</v>
      </c>
      <c r="E7" s="4" t="s">
        <v>58</v>
      </c>
      <c r="F7" s="6">
        <v>44732</v>
      </c>
      <c r="G7" s="6">
        <v>44734</v>
      </c>
      <c r="H7" s="4">
        <v>5</v>
      </c>
      <c r="I7" s="4">
        <v>2</v>
      </c>
      <c r="J7" s="4">
        <v>10</v>
      </c>
      <c r="K7" s="4" t="s">
        <v>30</v>
      </c>
      <c r="L7" s="4">
        <v>7180</v>
      </c>
      <c r="M7" s="4">
        <v>7180</v>
      </c>
      <c r="N7" s="4" t="s">
        <v>59</v>
      </c>
      <c r="O7" s="4" t="s">
        <v>32</v>
      </c>
      <c r="P7" s="4" t="s">
        <v>33</v>
      </c>
      <c r="Q7" s="4">
        <v>0</v>
      </c>
      <c r="R7" s="7">
        <v>44697</v>
      </c>
      <c r="S7" s="6">
        <v>44737</v>
      </c>
      <c r="T7" s="4" t="s">
        <v>34</v>
      </c>
      <c r="U7" s="4">
        <v>7180</v>
      </c>
      <c r="V7" s="4">
        <v>0</v>
      </c>
      <c r="W7" s="4">
        <v>0</v>
      </c>
      <c r="X7" s="4" t="s">
        <v>35</v>
      </c>
      <c r="Y7" s="4" t="s">
        <v>60</v>
      </c>
    </row>
    <row r="8" s="4" customFormat="1" spans="1:25">
      <c r="A8" s="4" t="s">
        <v>61</v>
      </c>
      <c r="B8" s="4" t="s">
        <v>26</v>
      </c>
      <c r="C8" s="4" t="s">
        <v>27</v>
      </c>
      <c r="D8" s="4" t="s">
        <v>62</v>
      </c>
      <c r="E8" s="4" t="s">
        <v>63</v>
      </c>
      <c r="F8" s="6">
        <v>44730</v>
      </c>
      <c r="G8" s="6">
        <v>44734</v>
      </c>
      <c r="H8" s="4">
        <v>1</v>
      </c>
      <c r="I8" s="4">
        <v>4</v>
      </c>
      <c r="J8" s="4">
        <v>4</v>
      </c>
      <c r="K8" s="4" t="s">
        <v>30</v>
      </c>
      <c r="L8" s="4">
        <v>1892</v>
      </c>
      <c r="M8" s="4">
        <v>1892</v>
      </c>
      <c r="N8" s="4" t="s">
        <v>64</v>
      </c>
      <c r="O8" s="4" t="s">
        <v>32</v>
      </c>
      <c r="P8" s="4" t="s">
        <v>33</v>
      </c>
      <c r="Q8" s="4">
        <v>0</v>
      </c>
      <c r="R8" s="7">
        <v>44699</v>
      </c>
      <c r="S8" s="6">
        <v>44737</v>
      </c>
      <c r="T8" s="4" t="s">
        <v>34</v>
      </c>
      <c r="U8" s="4">
        <v>1892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65</v>
      </c>
      <c r="B9" s="4" t="s">
        <v>26</v>
      </c>
      <c r="C9" s="4" t="s">
        <v>27</v>
      </c>
      <c r="D9" s="4" t="s">
        <v>66</v>
      </c>
      <c r="E9" s="4" t="s">
        <v>67</v>
      </c>
      <c r="F9" s="6">
        <v>44733</v>
      </c>
      <c r="G9" s="6">
        <v>44734</v>
      </c>
      <c r="H9" s="4">
        <v>1</v>
      </c>
      <c r="I9" s="4">
        <v>1</v>
      </c>
      <c r="J9" s="4">
        <v>1</v>
      </c>
      <c r="K9" s="4" t="s">
        <v>30</v>
      </c>
      <c r="L9" s="4">
        <v>1389</v>
      </c>
      <c r="M9" s="4">
        <v>1389</v>
      </c>
      <c r="N9" s="4" t="s">
        <v>68</v>
      </c>
      <c r="O9" s="4" t="s">
        <v>32</v>
      </c>
      <c r="P9" s="4" t="s">
        <v>33</v>
      </c>
      <c r="Q9" s="4">
        <v>0</v>
      </c>
      <c r="R9" s="7">
        <v>44713</v>
      </c>
      <c r="S9" s="6">
        <v>44737</v>
      </c>
      <c r="T9" s="4" t="s">
        <v>34</v>
      </c>
      <c r="U9" s="4">
        <v>1389</v>
      </c>
      <c r="V9" s="4">
        <v>0</v>
      </c>
      <c r="W9" s="4">
        <v>0</v>
      </c>
      <c r="X9" s="4" t="s">
        <v>35</v>
      </c>
      <c r="Y9" s="4" t="s">
        <v>69</v>
      </c>
    </row>
    <row r="10" s="4" customFormat="1" spans="1:25">
      <c r="A10" s="4" t="s">
        <v>70</v>
      </c>
      <c r="B10" s="4" t="s">
        <v>26</v>
      </c>
      <c r="C10" s="4" t="s">
        <v>27</v>
      </c>
      <c r="D10" s="4" t="s">
        <v>71</v>
      </c>
      <c r="E10" s="4" t="s">
        <v>72</v>
      </c>
      <c r="F10" s="6">
        <v>44733</v>
      </c>
      <c r="G10" s="6">
        <v>44734</v>
      </c>
      <c r="H10" s="4">
        <v>1</v>
      </c>
      <c r="I10" s="4">
        <v>1</v>
      </c>
      <c r="J10" s="4">
        <v>1</v>
      </c>
      <c r="K10" s="4" t="s">
        <v>30</v>
      </c>
      <c r="L10" s="4">
        <v>342</v>
      </c>
      <c r="M10" s="4">
        <v>342</v>
      </c>
      <c r="N10" s="4" t="s">
        <v>73</v>
      </c>
      <c r="O10" s="4" t="s">
        <v>32</v>
      </c>
      <c r="P10" s="4" t="s">
        <v>33</v>
      </c>
      <c r="Q10" s="4">
        <v>0</v>
      </c>
      <c r="R10" s="7">
        <v>44716</v>
      </c>
      <c r="S10" s="6">
        <v>44737</v>
      </c>
      <c r="T10" s="4" t="s">
        <v>34</v>
      </c>
      <c r="U10" s="4">
        <v>342</v>
      </c>
      <c r="V10" s="4">
        <v>0</v>
      </c>
      <c r="W10" s="4">
        <v>0</v>
      </c>
      <c r="X10" s="4" t="s">
        <v>35</v>
      </c>
      <c r="Y10" s="4" t="s">
        <v>74</v>
      </c>
    </row>
    <row r="11" s="4" customFormat="1" spans="1:25">
      <c r="A11" s="4" t="s">
        <v>75</v>
      </c>
      <c r="B11" s="4" t="s">
        <v>26</v>
      </c>
      <c r="C11" s="4" t="s">
        <v>27</v>
      </c>
      <c r="D11" s="4" t="s">
        <v>76</v>
      </c>
      <c r="E11" s="4" t="s">
        <v>77</v>
      </c>
      <c r="F11" s="6">
        <v>44733</v>
      </c>
      <c r="G11" s="6">
        <v>44734</v>
      </c>
      <c r="H11" s="4">
        <v>1</v>
      </c>
      <c r="I11" s="4">
        <v>1</v>
      </c>
      <c r="J11" s="4">
        <v>1</v>
      </c>
      <c r="K11" s="4" t="s">
        <v>30</v>
      </c>
      <c r="L11" s="4">
        <v>1868</v>
      </c>
      <c r="M11" s="4">
        <v>1868</v>
      </c>
      <c r="N11" s="4" t="s">
        <v>78</v>
      </c>
      <c r="O11" s="4" t="s">
        <v>32</v>
      </c>
      <c r="P11" s="4" t="s">
        <v>33</v>
      </c>
      <c r="Q11" s="4">
        <v>0</v>
      </c>
      <c r="R11" s="7">
        <v>44720</v>
      </c>
      <c r="S11" s="6">
        <v>44737</v>
      </c>
      <c r="T11" s="4" t="s">
        <v>34</v>
      </c>
      <c r="U11" s="4">
        <v>1868</v>
      </c>
      <c r="V11" s="4">
        <v>0</v>
      </c>
      <c r="W11" s="4">
        <v>0</v>
      </c>
      <c r="X11" s="4" t="s">
        <v>35</v>
      </c>
      <c r="Y11" s="4" t="s">
        <v>79</v>
      </c>
    </row>
    <row r="12" s="4" customFormat="1" spans="1:25">
      <c r="A12" s="4" t="s">
        <v>80</v>
      </c>
      <c r="B12" s="4" t="s">
        <v>26</v>
      </c>
      <c r="C12" s="4" t="s">
        <v>27</v>
      </c>
      <c r="D12" s="4" t="s">
        <v>81</v>
      </c>
      <c r="E12" s="4" t="s">
        <v>82</v>
      </c>
      <c r="F12" s="6">
        <v>44733</v>
      </c>
      <c r="G12" s="6">
        <v>44734</v>
      </c>
      <c r="H12" s="4">
        <v>1</v>
      </c>
      <c r="I12" s="4">
        <v>1</v>
      </c>
      <c r="J12" s="4">
        <v>1</v>
      </c>
      <c r="K12" s="4" t="s">
        <v>30</v>
      </c>
      <c r="L12" s="4">
        <v>287</v>
      </c>
      <c r="M12" s="4">
        <v>287</v>
      </c>
      <c r="N12" s="4" t="s">
        <v>83</v>
      </c>
      <c r="O12" s="4" t="s">
        <v>32</v>
      </c>
      <c r="P12" s="4" t="s">
        <v>33</v>
      </c>
      <c r="Q12" s="4">
        <v>0</v>
      </c>
      <c r="R12" s="7">
        <v>44723</v>
      </c>
      <c r="S12" s="6">
        <v>44737</v>
      </c>
      <c r="T12" s="4" t="s">
        <v>34</v>
      </c>
      <c r="U12" s="4">
        <v>287</v>
      </c>
      <c r="V12" s="4">
        <v>0</v>
      </c>
      <c r="W12" s="4">
        <v>0</v>
      </c>
      <c r="X12" s="4" t="s">
        <v>35</v>
      </c>
      <c r="Y12" s="4" t="s">
        <v>84</v>
      </c>
    </row>
    <row r="13" s="4" customFormat="1" spans="1:25">
      <c r="A13" s="4" t="s">
        <v>85</v>
      </c>
      <c r="B13" s="4" t="s">
        <v>26</v>
      </c>
      <c r="C13" s="4" t="s">
        <v>27</v>
      </c>
      <c r="D13" s="4" t="s">
        <v>86</v>
      </c>
      <c r="E13" s="4" t="s">
        <v>87</v>
      </c>
      <c r="F13" s="6">
        <v>44732</v>
      </c>
      <c r="G13" s="6">
        <v>44734</v>
      </c>
      <c r="H13" s="4">
        <v>1</v>
      </c>
      <c r="I13" s="4">
        <v>2</v>
      </c>
      <c r="J13" s="4">
        <v>2</v>
      </c>
      <c r="K13" s="4" t="s">
        <v>30</v>
      </c>
      <c r="L13" s="4">
        <v>6232</v>
      </c>
      <c r="M13" s="4">
        <v>6232</v>
      </c>
      <c r="N13" s="4" t="s">
        <v>88</v>
      </c>
      <c r="O13" s="4" t="s">
        <v>32</v>
      </c>
      <c r="P13" s="4" t="s">
        <v>33</v>
      </c>
      <c r="Q13" s="4">
        <v>0</v>
      </c>
      <c r="R13" s="7">
        <v>44724</v>
      </c>
      <c r="S13" s="6">
        <v>44737</v>
      </c>
      <c r="T13" s="4" t="s">
        <v>34</v>
      </c>
      <c r="U13" s="4">
        <v>6232</v>
      </c>
      <c r="V13" s="4">
        <v>0</v>
      </c>
      <c r="W13" s="4">
        <v>0</v>
      </c>
      <c r="X13" s="4" t="s">
        <v>35</v>
      </c>
      <c r="Y13" s="4" t="s">
        <v>89</v>
      </c>
    </row>
    <row r="14" s="4" customFormat="1" spans="1:25">
      <c r="A14" s="4" t="s">
        <v>90</v>
      </c>
      <c r="B14" s="4" t="s">
        <v>26</v>
      </c>
      <c r="C14" s="4" t="s">
        <v>27</v>
      </c>
      <c r="D14" s="4" t="s">
        <v>91</v>
      </c>
      <c r="E14" s="4" t="s">
        <v>92</v>
      </c>
      <c r="F14" s="6">
        <v>44733</v>
      </c>
      <c r="G14" s="6">
        <v>44734</v>
      </c>
      <c r="H14" s="4">
        <v>1</v>
      </c>
      <c r="I14" s="4">
        <v>1</v>
      </c>
      <c r="J14" s="4">
        <v>1</v>
      </c>
      <c r="K14" s="4" t="s">
        <v>30</v>
      </c>
      <c r="L14" s="4">
        <v>950</v>
      </c>
      <c r="M14" s="4">
        <v>950</v>
      </c>
      <c r="N14" s="4" t="s">
        <v>93</v>
      </c>
      <c r="O14" s="4" t="s">
        <v>32</v>
      </c>
      <c r="P14" s="4" t="s">
        <v>33</v>
      </c>
      <c r="Q14" s="4">
        <v>0</v>
      </c>
      <c r="R14" s="7">
        <v>44727</v>
      </c>
      <c r="S14" s="6">
        <v>44737</v>
      </c>
      <c r="T14" s="4" t="s">
        <v>34</v>
      </c>
      <c r="U14" s="4">
        <v>950</v>
      </c>
      <c r="V14" s="4">
        <v>0</v>
      </c>
      <c r="W14" s="4">
        <v>0</v>
      </c>
      <c r="X14" s="4" t="s">
        <v>35</v>
      </c>
      <c r="Y14" s="4" t="s">
        <v>35</v>
      </c>
    </row>
    <row r="15" s="4" customFormat="1" spans="1:25">
      <c r="A15" s="4" t="s">
        <v>94</v>
      </c>
      <c r="B15" s="4" t="s">
        <v>26</v>
      </c>
      <c r="C15" s="4" t="s">
        <v>27</v>
      </c>
      <c r="D15" s="4" t="s">
        <v>95</v>
      </c>
      <c r="E15" s="4" t="s">
        <v>96</v>
      </c>
      <c r="F15" s="6">
        <v>44733</v>
      </c>
      <c r="G15" s="6">
        <v>44734</v>
      </c>
      <c r="H15" s="4">
        <v>1</v>
      </c>
      <c r="I15" s="4">
        <v>1</v>
      </c>
      <c r="J15" s="4">
        <v>1</v>
      </c>
      <c r="K15" s="4" t="s">
        <v>30</v>
      </c>
      <c r="L15" s="4">
        <v>458</v>
      </c>
      <c r="M15" s="4">
        <v>458</v>
      </c>
      <c r="N15" s="4" t="s">
        <v>97</v>
      </c>
      <c r="O15" s="4" t="s">
        <v>32</v>
      </c>
      <c r="P15" s="4" t="s">
        <v>33</v>
      </c>
      <c r="Q15" s="4">
        <v>0</v>
      </c>
      <c r="R15" s="7">
        <v>44730</v>
      </c>
      <c r="S15" s="6">
        <v>44737</v>
      </c>
      <c r="T15" s="4" t="s">
        <v>34</v>
      </c>
      <c r="U15" s="4">
        <v>458</v>
      </c>
      <c r="V15" s="4">
        <v>0</v>
      </c>
      <c r="W15" s="4">
        <v>0</v>
      </c>
      <c r="X15" s="4" t="s">
        <v>98</v>
      </c>
      <c r="Y15" s="4" t="s">
        <v>35</v>
      </c>
    </row>
    <row r="16" s="4" customFormat="1" spans="1:25">
      <c r="A16" s="4" t="s">
        <v>99</v>
      </c>
      <c r="B16" s="4" t="s">
        <v>26</v>
      </c>
      <c r="C16" s="4" t="s">
        <v>27</v>
      </c>
      <c r="D16" s="4" t="s">
        <v>100</v>
      </c>
      <c r="E16" s="4" t="s">
        <v>101</v>
      </c>
      <c r="F16" s="6">
        <v>44733</v>
      </c>
      <c r="G16" s="6">
        <v>44734</v>
      </c>
      <c r="H16" s="4">
        <v>1</v>
      </c>
      <c r="I16" s="4">
        <v>1</v>
      </c>
      <c r="J16" s="4">
        <v>1</v>
      </c>
      <c r="K16" s="4" t="s">
        <v>30</v>
      </c>
      <c r="L16" s="4">
        <v>149</v>
      </c>
      <c r="M16" s="4">
        <v>149</v>
      </c>
      <c r="N16" s="4" t="s">
        <v>102</v>
      </c>
      <c r="O16" s="4" t="s">
        <v>32</v>
      </c>
      <c r="P16" s="4" t="s">
        <v>33</v>
      </c>
      <c r="Q16" s="4">
        <v>0</v>
      </c>
      <c r="R16" s="7">
        <v>44730</v>
      </c>
      <c r="S16" s="6">
        <v>44737</v>
      </c>
      <c r="T16" s="4" t="s">
        <v>34</v>
      </c>
      <c r="U16" s="4">
        <v>149</v>
      </c>
      <c r="V16" s="4">
        <v>0</v>
      </c>
      <c r="W16" s="4">
        <v>0</v>
      </c>
      <c r="X16" s="4" t="s">
        <v>35</v>
      </c>
      <c r="Y16" s="4" t="s">
        <v>35</v>
      </c>
    </row>
    <row r="17" s="4" customFormat="1" spans="1:25">
      <c r="A17" s="4" t="s">
        <v>103</v>
      </c>
      <c r="B17" s="4" t="s">
        <v>26</v>
      </c>
      <c r="C17" s="4" t="s">
        <v>27</v>
      </c>
      <c r="D17" s="4" t="s">
        <v>104</v>
      </c>
      <c r="E17" s="4" t="s">
        <v>105</v>
      </c>
      <c r="F17" s="6">
        <v>44733</v>
      </c>
      <c r="G17" s="6">
        <v>44734</v>
      </c>
      <c r="H17" s="4">
        <v>1</v>
      </c>
      <c r="I17" s="4">
        <v>1</v>
      </c>
      <c r="J17" s="4">
        <v>1</v>
      </c>
      <c r="K17" s="4" t="s">
        <v>30</v>
      </c>
      <c r="L17" s="4">
        <v>679</v>
      </c>
      <c r="M17" s="4">
        <v>679</v>
      </c>
      <c r="N17" s="4" t="s">
        <v>106</v>
      </c>
      <c r="O17" s="4" t="s">
        <v>32</v>
      </c>
      <c r="P17" s="4" t="s">
        <v>33</v>
      </c>
      <c r="Q17" s="4">
        <v>0</v>
      </c>
      <c r="R17" s="7">
        <v>44730</v>
      </c>
      <c r="S17" s="6">
        <v>44737</v>
      </c>
      <c r="T17" s="4" t="s">
        <v>34</v>
      </c>
      <c r="U17" s="4">
        <v>679</v>
      </c>
      <c r="V17" s="4">
        <v>0</v>
      </c>
      <c r="W17" s="4">
        <v>0</v>
      </c>
      <c r="X17" s="4" t="s">
        <v>35</v>
      </c>
      <c r="Y17" s="4" t="s">
        <v>107</v>
      </c>
    </row>
    <row r="18" s="4" customFormat="1" spans="1:25">
      <c r="A18" s="4" t="s">
        <v>108</v>
      </c>
      <c r="B18" s="4" t="s">
        <v>26</v>
      </c>
      <c r="C18" s="4" t="s">
        <v>27</v>
      </c>
      <c r="D18" s="4" t="s">
        <v>109</v>
      </c>
      <c r="E18" s="4" t="s">
        <v>110</v>
      </c>
      <c r="F18" s="6">
        <v>44732</v>
      </c>
      <c r="G18" s="6">
        <v>44734</v>
      </c>
      <c r="H18" s="4">
        <v>1</v>
      </c>
      <c r="I18" s="4">
        <v>2</v>
      </c>
      <c r="J18" s="4">
        <v>2</v>
      </c>
      <c r="K18" s="4" t="s">
        <v>30</v>
      </c>
      <c r="L18" s="4">
        <v>3178</v>
      </c>
      <c r="M18" s="4">
        <v>3178</v>
      </c>
      <c r="N18" s="4" t="s">
        <v>111</v>
      </c>
      <c r="O18" s="4" t="s">
        <v>32</v>
      </c>
      <c r="P18" s="4" t="s">
        <v>33</v>
      </c>
      <c r="Q18" s="4">
        <v>0</v>
      </c>
      <c r="R18" s="7">
        <v>44730</v>
      </c>
      <c r="S18" s="6">
        <v>44737</v>
      </c>
      <c r="T18" s="4" t="s">
        <v>34</v>
      </c>
      <c r="U18" s="4">
        <v>3178</v>
      </c>
      <c r="V18" s="4">
        <v>0</v>
      </c>
      <c r="W18" s="4">
        <v>0</v>
      </c>
      <c r="X18" s="4" t="s">
        <v>35</v>
      </c>
      <c r="Y18" s="4" t="s">
        <v>112</v>
      </c>
    </row>
    <row r="19" s="4" customFormat="1" spans="1:25">
      <c r="A19" s="4" t="s">
        <v>113</v>
      </c>
      <c r="B19" s="4" t="s">
        <v>26</v>
      </c>
      <c r="C19" s="4" t="s">
        <v>27</v>
      </c>
      <c r="D19" s="4" t="s">
        <v>114</v>
      </c>
      <c r="E19" s="4" t="s">
        <v>115</v>
      </c>
      <c r="F19" s="6">
        <v>44733</v>
      </c>
      <c r="G19" s="6">
        <v>44734</v>
      </c>
      <c r="H19" s="4">
        <v>1</v>
      </c>
      <c r="I19" s="4">
        <v>1</v>
      </c>
      <c r="J19" s="4">
        <v>1</v>
      </c>
      <c r="K19" s="4" t="s">
        <v>30</v>
      </c>
      <c r="L19" s="4">
        <v>1447</v>
      </c>
      <c r="M19" s="4">
        <v>1447</v>
      </c>
      <c r="N19" s="4" t="s">
        <v>116</v>
      </c>
      <c r="O19" s="4" t="s">
        <v>32</v>
      </c>
      <c r="P19" s="4" t="s">
        <v>33</v>
      </c>
      <c r="Q19" s="4">
        <v>0</v>
      </c>
      <c r="R19" s="7">
        <v>44730</v>
      </c>
      <c r="S19" s="6">
        <v>44737</v>
      </c>
      <c r="T19" s="4" t="s">
        <v>34</v>
      </c>
      <c r="U19" s="4">
        <v>1447</v>
      </c>
      <c r="V19" s="4">
        <v>0</v>
      </c>
      <c r="W19" s="4">
        <v>0</v>
      </c>
      <c r="X19" s="4" t="s">
        <v>35</v>
      </c>
      <c r="Y19" s="4" t="s">
        <v>117</v>
      </c>
    </row>
    <row r="20" s="4" customFormat="1" spans="1:25">
      <c r="A20" s="4" t="s">
        <v>118</v>
      </c>
      <c r="B20" s="4" t="s">
        <v>26</v>
      </c>
      <c r="C20" s="4" t="s">
        <v>27</v>
      </c>
      <c r="D20" s="4" t="s">
        <v>119</v>
      </c>
      <c r="E20" s="4" t="s">
        <v>120</v>
      </c>
      <c r="F20" s="6">
        <v>44733</v>
      </c>
      <c r="G20" s="6">
        <v>44734</v>
      </c>
      <c r="H20" s="4">
        <v>1</v>
      </c>
      <c r="I20" s="4">
        <v>1</v>
      </c>
      <c r="J20" s="4">
        <v>1</v>
      </c>
      <c r="K20" s="4" t="s">
        <v>30</v>
      </c>
      <c r="L20" s="4">
        <v>2846</v>
      </c>
      <c r="M20" s="4">
        <v>2846</v>
      </c>
      <c r="N20" s="4" t="s">
        <v>121</v>
      </c>
      <c r="O20" s="4" t="s">
        <v>32</v>
      </c>
      <c r="P20" s="4" t="s">
        <v>33</v>
      </c>
      <c r="Q20" s="4">
        <v>0</v>
      </c>
      <c r="R20" s="7">
        <v>44732</v>
      </c>
      <c r="S20" s="6">
        <v>44737</v>
      </c>
      <c r="T20" s="4" t="s">
        <v>34</v>
      </c>
      <c r="U20" s="4">
        <v>2846</v>
      </c>
      <c r="V20" s="4">
        <v>0</v>
      </c>
      <c r="W20" s="4">
        <v>0</v>
      </c>
      <c r="X20" s="4" t="s">
        <v>35</v>
      </c>
      <c r="Y20" s="4" t="s">
        <v>122</v>
      </c>
    </row>
    <row r="21" s="4" customFormat="1" spans="1:25">
      <c r="A21" s="4" t="s">
        <v>123</v>
      </c>
      <c r="B21" s="4" t="s">
        <v>26</v>
      </c>
      <c r="C21" s="4" t="s">
        <v>27</v>
      </c>
      <c r="D21" s="4" t="s">
        <v>124</v>
      </c>
      <c r="E21" s="4" t="s">
        <v>125</v>
      </c>
      <c r="F21" s="6">
        <v>44732</v>
      </c>
      <c r="G21" s="6">
        <v>44734</v>
      </c>
      <c r="H21" s="4">
        <v>1</v>
      </c>
      <c r="I21" s="4">
        <v>2</v>
      </c>
      <c r="J21" s="4">
        <v>2</v>
      </c>
      <c r="K21" s="4" t="s">
        <v>30</v>
      </c>
      <c r="L21" s="4">
        <v>1118</v>
      </c>
      <c r="M21" s="4">
        <v>1118</v>
      </c>
      <c r="N21" s="4" t="s">
        <v>126</v>
      </c>
      <c r="O21" s="4" t="s">
        <v>32</v>
      </c>
      <c r="P21" s="4" t="s">
        <v>33</v>
      </c>
      <c r="Q21" s="4">
        <v>0</v>
      </c>
      <c r="R21" s="7">
        <v>44732</v>
      </c>
      <c r="S21" s="6">
        <v>44737</v>
      </c>
      <c r="T21" s="4" t="s">
        <v>34</v>
      </c>
      <c r="U21" s="4">
        <v>1118</v>
      </c>
      <c r="V21" s="4">
        <v>0</v>
      </c>
      <c r="W21" s="4">
        <v>0</v>
      </c>
      <c r="X21" s="4" t="s">
        <v>35</v>
      </c>
      <c r="Y21" s="4" t="s">
        <v>35</v>
      </c>
    </row>
    <row r="22" s="4" customFormat="1" spans="1:25">
      <c r="A22" s="4" t="s">
        <v>127</v>
      </c>
      <c r="B22" s="4" t="s">
        <v>26</v>
      </c>
      <c r="C22" s="4" t="s">
        <v>27</v>
      </c>
      <c r="D22" s="4" t="s">
        <v>128</v>
      </c>
      <c r="E22" s="4" t="s">
        <v>129</v>
      </c>
      <c r="F22" s="6">
        <v>44733</v>
      </c>
      <c r="G22" s="6">
        <v>44734</v>
      </c>
      <c r="H22" s="4">
        <v>1</v>
      </c>
      <c r="I22" s="4">
        <v>1</v>
      </c>
      <c r="J22" s="4">
        <v>1</v>
      </c>
      <c r="K22" s="4" t="s">
        <v>30</v>
      </c>
      <c r="L22" s="4">
        <v>351</v>
      </c>
      <c r="M22" s="4">
        <v>351</v>
      </c>
      <c r="N22" s="4" t="s">
        <v>130</v>
      </c>
      <c r="O22" s="4" t="s">
        <v>32</v>
      </c>
      <c r="P22" s="4" t="s">
        <v>33</v>
      </c>
      <c r="Q22" s="4">
        <v>0</v>
      </c>
      <c r="R22" s="7">
        <v>44732</v>
      </c>
      <c r="S22" s="6">
        <v>44737</v>
      </c>
      <c r="T22" s="4" t="s">
        <v>34</v>
      </c>
      <c r="U22" s="4">
        <v>351</v>
      </c>
      <c r="V22" s="4">
        <v>0</v>
      </c>
      <c r="W22" s="4">
        <v>0</v>
      </c>
      <c r="X22" s="4" t="s">
        <v>35</v>
      </c>
      <c r="Y22" s="4" t="s">
        <v>131</v>
      </c>
    </row>
    <row r="23" s="4" customFormat="1" spans="1:25">
      <c r="A23" s="4" t="s">
        <v>132</v>
      </c>
      <c r="B23" s="4" t="s">
        <v>26</v>
      </c>
      <c r="C23" s="4" t="s">
        <v>27</v>
      </c>
      <c r="D23" s="4" t="s">
        <v>133</v>
      </c>
      <c r="E23" s="4" t="s">
        <v>134</v>
      </c>
      <c r="F23" s="6">
        <v>44732</v>
      </c>
      <c r="G23" s="6">
        <v>44734</v>
      </c>
      <c r="H23" s="4">
        <v>1</v>
      </c>
      <c r="I23" s="4">
        <v>2</v>
      </c>
      <c r="J23" s="4">
        <v>2</v>
      </c>
      <c r="K23" s="4" t="s">
        <v>30</v>
      </c>
      <c r="L23" s="4">
        <v>580</v>
      </c>
      <c r="M23" s="4">
        <v>580</v>
      </c>
      <c r="N23" s="4" t="s">
        <v>135</v>
      </c>
      <c r="O23" s="4" t="s">
        <v>32</v>
      </c>
      <c r="P23" s="4" t="s">
        <v>33</v>
      </c>
      <c r="Q23" s="4">
        <v>0</v>
      </c>
      <c r="R23" s="7">
        <v>44732</v>
      </c>
      <c r="S23" s="6">
        <v>44737</v>
      </c>
      <c r="T23" s="4" t="s">
        <v>34</v>
      </c>
      <c r="U23" s="4">
        <v>580</v>
      </c>
      <c r="V23" s="4">
        <v>0</v>
      </c>
      <c r="W23" s="4">
        <v>0</v>
      </c>
      <c r="X23" s="4" t="s">
        <v>35</v>
      </c>
      <c r="Y23" s="4" t="s">
        <v>136</v>
      </c>
    </row>
    <row r="24" s="4" customFormat="1" spans="1:25">
      <c r="A24" s="4" t="s">
        <v>137</v>
      </c>
      <c r="B24" s="4" t="s">
        <v>26</v>
      </c>
      <c r="C24" s="4" t="s">
        <v>27</v>
      </c>
      <c r="D24" s="4" t="s">
        <v>138</v>
      </c>
      <c r="E24" s="4" t="s">
        <v>139</v>
      </c>
      <c r="F24" s="6">
        <v>44733</v>
      </c>
      <c r="G24" s="6">
        <v>44734</v>
      </c>
      <c r="H24" s="4">
        <v>4</v>
      </c>
      <c r="I24" s="4">
        <v>1</v>
      </c>
      <c r="J24" s="4">
        <v>4</v>
      </c>
      <c r="K24" s="4" t="s">
        <v>30</v>
      </c>
      <c r="L24" s="4">
        <v>1228</v>
      </c>
      <c r="M24" s="4">
        <v>1228</v>
      </c>
      <c r="N24" s="4" t="s">
        <v>140</v>
      </c>
      <c r="O24" s="4" t="s">
        <v>32</v>
      </c>
      <c r="P24" s="4" t="s">
        <v>33</v>
      </c>
      <c r="Q24" s="4">
        <v>0</v>
      </c>
      <c r="R24" s="7">
        <v>44732</v>
      </c>
      <c r="S24" s="6">
        <v>44737</v>
      </c>
      <c r="T24" s="4" t="s">
        <v>34</v>
      </c>
      <c r="U24" s="4">
        <v>1228</v>
      </c>
      <c r="V24" s="4">
        <v>0</v>
      </c>
      <c r="W24" s="4">
        <v>0</v>
      </c>
      <c r="X24" s="4" t="s">
        <v>35</v>
      </c>
      <c r="Y24" s="4" t="s">
        <v>141</v>
      </c>
    </row>
    <row r="25" s="4" customFormat="1" spans="1:25">
      <c r="A25" s="4" t="s">
        <v>142</v>
      </c>
      <c r="B25" s="4" t="s">
        <v>26</v>
      </c>
      <c r="C25" s="4" t="s">
        <v>27</v>
      </c>
      <c r="D25" s="4" t="s">
        <v>143</v>
      </c>
      <c r="E25" s="4" t="s">
        <v>144</v>
      </c>
      <c r="F25" s="6">
        <v>44733</v>
      </c>
      <c r="G25" s="6">
        <v>44734</v>
      </c>
      <c r="H25" s="4">
        <v>1</v>
      </c>
      <c r="I25" s="4">
        <v>1</v>
      </c>
      <c r="J25" s="4">
        <v>1</v>
      </c>
      <c r="K25" s="4" t="s">
        <v>30</v>
      </c>
      <c r="L25" s="4">
        <v>425</v>
      </c>
      <c r="M25" s="4">
        <v>425</v>
      </c>
      <c r="N25" s="4" t="s">
        <v>145</v>
      </c>
      <c r="O25" s="4" t="s">
        <v>32</v>
      </c>
      <c r="P25" s="4" t="s">
        <v>33</v>
      </c>
      <c r="Q25" s="4">
        <v>0</v>
      </c>
      <c r="R25" s="7">
        <v>44732</v>
      </c>
      <c r="S25" s="6">
        <v>44737</v>
      </c>
      <c r="T25" s="4" t="s">
        <v>34</v>
      </c>
      <c r="U25" s="4">
        <v>425</v>
      </c>
      <c r="V25" s="4">
        <v>0</v>
      </c>
      <c r="W25" s="4">
        <v>0</v>
      </c>
      <c r="X25" s="4" t="s">
        <v>35</v>
      </c>
      <c r="Y25" s="4" t="s">
        <v>35</v>
      </c>
    </row>
    <row r="26" s="4" customFormat="1" spans="1:25">
      <c r="A26" s="4" t="s">
        <v>132</v>
      </c>
      <c r="B26" s="4" t="s">
        <v>26</v>
      </c>
      <c r="C26" s="4" t="s">
        <v>146</v>
      </c>
      <c r="D26" s="4" t="s">
        <v>133</v>
      </c>
      <c r="E26" s="4" t="s">
        <v>134</v>
      </c>
      <c r="F26" s="6">
        <v>44732</v>
      </c>
      <c r="G26" s="6">
        <v>44734</v>
      </c>
      <c r="H26" s="4">
        <v>1</v>
      </c>
      <c r="I26" s="4">
        <v>2</v>
      </c>
      <c r="J26" s="4">
        <v>2</v>
      </c>
      <c r="K26" s="4" t="s">
        <v>30</v>
      </c>
      <c r="L26" s="4">
        <v>-580</v>
      </c>
      <c r="M26" s="4">
        <v>-580</v>
      </c>
      <c r="N26" s="4" t="s">
        <v>135</v>
      </c>
      <c r="O26" s="4" t="s">
        <v>32</v>
      </c>
      <c r="P26" s="4" t="s">
        <v>33</v>
      </c>
      <c r="Q26" s="4">
        <v>0</v>
      </c>
      <c r="R26" s="7">
        <v>44732</v>
      </c>
      <c r="S26" s="6">
        <v>44737</v>
      </c>
      <c r="T26" s="4" t="s">
        <v>34</v>
      </c>
      <c r="U26" s="4">
        <v>-580</v>
      </c>
      <c r="V26" s="4">
        <v>0</v>
      </c>
      <c r="W26" s="4">
        <v>0</v>
      </c>
      <c r="X26" s="4" t="s">
        <v>35</v>
      </c>
      <c r="Y26" s="4" t="s">
        <v>136</v>
      </c>
    </row>
    <row r="27" s="4" customFormat="1" spans="1:25">
      <c r="A27" s="4" t="s">
        <v>147</v>
      </c>
      <c r="B27" s="4" t="s">
        <v>26</v>
      </c>
      <c r="C27" s="4" t="s">
        <v>27</v>
      </c>
      <c r="D27" s="4" t="s">
        <v>148</v>
      </c>
      <c r="E27" s="4" t="s">
        <v>149</v>
      </c>
      <c r="F27" s="6">
        <v>44733</v>
      </c>
      <c r="G27" s="6">
        <v>44734</v>
      </c>
      <c r="H27" s="4">
        <v>1</v>
      </c>
      <c r="I27" s="4">
        <v>1</v>
      </c>
      <c r="J27" s="4">
        <v>1</v>
      </c>
      <c r="K27" s="4" t="s">
        <v>30</v>
      </c>
      <c r="L27" s="4">
        <v>656</v>
      </c>
      <c r="M27" s="4">
        <v>656</v>
      </c>
      <c r="N27" s="4" t="s">
        <v>150</v>
      </c>
      <c r="O27" s="4" t="s">
        <v>32</v>
      </c>
      <c r="P27" s="4" t="s">
        <v>33</v>
      </c>
      <c r="Q27" s="4">
        <v>0</v>
      </c>
      <c r="R27" s="7">
        <v>44733</v>
      </c>
      <c r="S27" s="6">
        <v>44737</v>
      </c>
      <c r="T27" s="4" t="s">
        <v>34</v>
      </c>
      <c r="U27" s="4">
        <v>656</v>
      </c>
      <c r="V27" s="4">
        <v>0</v>
      </c>
      <c r="W27" s="4">
        <v>0</v>
      </c>
      <c r="X27" s="4" t="s">
        <v>35</v>
      </c>
      <c r="Y27" s="4" t="s">
        <v>35</v>
      </c>
    </row>
    <row r="28" s="4" customFormat="1" spans="1:25">
      <c r="A28" s="4" t="s">
        <v>151</v>
      </c>
      <c r="B28" s="4" t="s">
        <v>26</v>
      </c>
      <c r="C28" s="4" t="s">
        <v>27</v>
      </c>
      <c r="D28" s="4" t="s">
        <v>152</v>
      </c>
      <c r="E28" s="4" t="s">
        <v>153</v>
      </c>
      <c r="F28" s="6">
        <v>44733</v>
      </c>
      <c r="G28" s="6">
        <v>44734</v>
      </c>
      <c r="H28" s="4">
        <v>1</v>
      </c>
      <c r="I28" s="4">
        <v>1</v>
      </c>
      <c r="J28" s="4">
        <v>1</v>
      </c>
      <c r="K28" s="4" t="s">
        <v>30</v>
      </c>
      <c r="L28" s="4">
        <v>486</v>
      </c>
      <c r="M28" s="4">
        <v>486</v>
      </c>
      <c r="N28" s="4" t="s">
        <v>154</v>
      </c>
      <c r="O28" s="4" t="s">
        <v>32</v>
      </c>
      <c r="P28" s="4" t="s">
        <v>33</v>
      </c>
      <c r="Q28" s="4">
        <v>0</v>
      </c>
      <c r="R28" s="7">
        <v>44733</v>
      </c>
      <c r="S28" s="6">
        <v>44737</v>
      </c>
      <c r="T28" s="4" t="s">
        <v>34</v>
      </c>
      <c r="U28" s="4">
        <v>486</v>
      </c>
      <c r="V28" s="4">
        <v>0</v>
      </c>
      <c r="W28" s="4">
        <v>0</v>
      </c>
      <c r="X28" s="4" t="s">
        <v>35</v>
      </c>
      <c r="Y28" s="4" t="s">
        <v>155</v>
      </c>
    </row>
    <row r="29" s="4" customFormat="1" spans="1:25">
      <c r="A29" s="4" t="s">
        <v>156</v>
      </c>
      <c r="B29" s="4" t="s">
        <v>26</v>
      </c>
      <c r="C29" s="4" t="s">
        <v>27</v>
      </c>
      <c r="D29" s="4" t="s">
        <v>157</v>
      </c>
      <c r="E29" s="4" t="s">
        <v>158</v>
      </c>
      <c r="F29" s="6">
        <v>44733</v>
      </c>
      <c r="G29" s="6">
        <v>44734</v>
      </c>
      <c r="H29" s="4">
        <v>1</v>
      </c>
      <c r="I29" s="4">
        <v>1</v>
      </c>
      <c r="J29" s="4">
        <v>1</v>
      </c>
      <c r="K29" s="4" t="s">
        <v>30</v>
      </c>
      <c r="L29" s="4">
        <v>597</v>
      </c>
      <c r="M29" s="4">
        <v>597</v>
      </c>
      <c r="N29" s="4" t="s">
        <v>159</v>
      </c>
      <c r="O29" s="4" t="s">
        <v>32</v>
      </c>
      <c r="P29" s="4" t="s">
        <v>33</v>
      </c>
      <c r="Q29" s="4">
        <v>0</v>
      </c>
      <c r="R29" s="7">
        <v>44733</v>
      </c>
      <c r="S29" s="6">
        <v>44737</v>
      </c>
      <c r="T29" s="4" t="s">
        <v>34</v>
      </c>
      <c r="U29" s="4">
        <v>597</v>
      </c>
      <c r="V29" s="4">
        <v>0</v>
      </c>
      <c r="W29" s="4">
        <v>0</v>
      </c>
      <c r="X29" s="4" t="s">
        <v>35</v>
      </c>
      <c r="Y29" s="4" t="s">
        <v>35</v>
      </c>
    </row>
    <row r="30" s="4" customFormat="1" spans="1:25">
      <c r="A30" s="4" t="s">
        <v>151</v>
      </c>
      <c r="B30" s="4" t="s">
        <v>26</v>
      </c>
      <c r="C30" s="4" t="s">
        <v>146</v>
      </c>
      <c r="D30" s="4" t="s">
        <v>152</v>
      </c>
      <c r="E30" s="4" t="s">
        <v>153</v>
      </c>
      <c r="F30" s="6">
        <v>44733</v>
      </c>
      <c r="G30" s="6">
        <v>44734</v>
      </c>
      <c r="H30" s="4">
        <v>1</v>
      </c>
      <c r="I30" s="4">
        <v>1</v>
      </c>
      <c r="J30" s="4">
        <v>1</v>
      </c>
      <c r="K30" s="4" t="s">
        <v>30</v>
      </c>
      <c r="L30" s="4">
        <v>-486</v>
      </c>
      <c r="M30" s="4">
        <v>-486</v>
      </c>
      <c r="N30" s="4" t="s">
        <v>154</v>
      </c>
      <c r="O30" s="4" t="s">
        <v>32</v>
      </c>
      <c r="P30" s="4" t="s">
        <v>33</v>
      </c>
      <c r="Q30" s="4">
        <v>0</v>
      </c>
      <c r="R30" s="7">
        <v>44733</v>
      </c>
      <c r="S30" s="6">
        <v>44737</v>
      </c>
      <c r="T30" s="4" t="s">
        <v>34</v>
      </c>
      <c r="U30" s="4">
        <v>-486</v>
      </c>
      <c r="V30" s="4">
        <v>0</v>
      </c>
      <c r="W30" s="4">
        <v>0</v>
      </c>
      <c r="X30" s="4" t="s">
        <v>35</v>
      </c>
      <c r="Y30" s="4" t="s">
        <v>155</v>
      </c>
    </row>
    <row r="31" s="4" customFormat="1" spans="1:25">
      <c r="A31" s="4" t="s">
        <v>160</v>
      </c>
      <c r="B31" s="4" t="s">
        <v>26</v>
      </c>
      <c r="C31" s="4" t="s">
        <v>27</v>
      </c>
      <c r="D31" s="4" t="s">
        <v>161</v>
      </c>
      <c r="E31" s="4" t="s">
        <v>162</v>
      </c>
      <c r="F31" s="6">
        <v>44733</v>
      </c>
      <c r="G31" s="6">
        <v>44735</v>
      </c>
      <c r="H31" s="4">
        <v>1</v>
      </c>
      <c r="I31" s="4">
        <v>2</v>
      </c>
      <c r="J31" s="4">
        <v>2</v>
      </c>
      <c r="K31" s="4" t="s">
        <v>30</v>
      </c>
      <c r="L31" s="4">
        <v>1508</v>
      </c>
      <c r="M31" s="4">
        <v>1508</v>
      </c>
      <c r="N31" s="4" t="s">
        <v>163</v>
      </c>
      <c r="O31" s="4" t="s">
        <v>164</v>
      </c>
      <c r="P31" s="4" t="s">
        <v>33</v>
      </c>
      <c r="Q31" s="4">
        <v>0</v>
      </c>
      <c r="R31" s="7">
        <v>44679</v>
      </c>
      <c r="S31" s="6">
        <v>44738</v>
      </c>
      <c r="T31" s="4" t="s">
        <v>34</v>
      </c>
      <c r="U31" s="4">
        <v>1508</v>
      </c>
      <c r="V31" s="4">
        <v>0</v>
      </c>
      <c r="W31" s="4">
        <v>0</v>
      </c>
      <c r="X31" s="4" t="s">
        <v>35</v>
      </c>
      <c r="Y31" s="4" t="s">
        <v>165</v>
      </c>
    </row>
    <row r="32" s="4" customFormat="1" spans="1:25">
      <c r="A32" s="4" t="s">
        <v>166</v>
      </c>
      <c r="B32" s="4" t="s">
        <v>26</v>
      </c>
      <c r="C32" s="4" t="s">
        <v>27</v>
      </c>
      <c r="D32" s="4" t="s">
        <v>167</v>
      </c>
      <c r="E32" s="4" t="s">
        <v>168</v>
      </c>
      <c r="F32" s="6">
        <v>44733</v>
      </c>
      <c r="G32" s="6">
        <v>44735</v>
      </c>
      <c r="H32" s="4">
        <v>1</v>
      </c>
      <c r="I32" s="4">
        <v>2</v>
      </c>
      <c r="J32" s="4">
        <v>2</v>
      </c>
      <c r="K32" s="4" t="s">
        <v>30</v>
      </c>
      <c r="L32" s="4">
        <v>1843</v>
      </c>
      <c r="M32" s="4">
        <v>1843</v>
      </c>
      <c r="N32" s="4" t="s">
        <v>169</v>
      </c>
      <c r="O32" s="4" t="s">
        <v>164</v>
      </c>
      <c r="P32" s="4" t="s">
        <v>33</v>
      </c>
      <c r="Q32" s="4">
        <v>0</v>
      </c>
      <c r="R32" s="7">
        <v>44684</v>
      </c>
      <c r="S32" s="6">
        <v>44738</v>
      </c>
      <c r="T32" s="4" t="s">
        <v>34</v>
      </c>
      <c r="U32" s="4">
        <v>1843</v>
      </c>
      <c r="V32" s="4">
        <v>0</v>
      </c>
      <c r="W32" s="4">
        <v>0</v>
      </c>
      <c r="X32" s="4" t="s">
        <v>35</v>
      </c>
      <c r="Y32" s="4" t="s">
        <v>170</v>
      </c>
    </row>
    <row r="33" s="4" customFormat="1" spans="1:25">
      <c r="A33" s="4" t="s">
        <v>171</v>
      </c>
      <c r="B33" s="4" t="s">
        <v>26</v>
      </c>
      <c r="C33" s="4" t="s">
        <v>27</v>
      </c>
      <c r="D33" s="4" t="s">
        <v>172</v>
      </c>
      <c r="E33" s="4" t="s">
        <v>44</v>
      </c>
      <c r="F33" s="6">
        <v>44734</v>
      </c>
      <c r="G33" s="6">
        <v>44735</v>
      </c>
      <c r="H33" s="4">
        <v>1</v>
      </c>
      <c r="I33" s="4">
        <v>1</v>
      </c>
      <c r="J33" s="4">
        <v>1</v>
      </c>
      <c r="K33" s="4" t="s">
        <v>30</v>
      </c>
      <c r="L33" s="4">
        <v>249</v>
      </c>
      <c r="M33" s="4">
        <v>249</v>
      </c>
      <c r="N33" s="4" t="s">
        <v>173</v>
      </c>
      <c r="O33" s="4" t="s">
        <v>164</v>
      </c>
      <c r="P33" s="4" t="s">
        <v>33</v>
      </c>
      <c r="Q33" s="4">
        <v>0</v>
      </c>
      <c r="R33" s="7">
        <v>44718</v>
      </c>
      <c r="S33" s="6">
        <v>44738</v>
      </c>
      <c r="T33" s="4" t="s">
        <v>34</v>
      </c>
      <c r="U33" s="4">
        <v>249</v>
      </c>
      <c r="V33" s="4">
        <v>0</v>
      </c>
      <c r="W33" s="4">
        <v>0</v>
      </c>
      <c r="X33" s="4" t="s">
        <v>35</v>
      </c>
      <c r="Y33" s="4" t="s">
        <v>174</v>
      </c>
    </row>
    <row r="34" s="4" customFormat="1" spans="1:27">
      <c r="A34" s="4" t="s">
        <v>175</v>
      </c>
      <c r="B34" s="4" t="s">
        <v>26</v>
      </c>
      <c r="C34" s="4" t="s">
        <v>27</v>
      </c>
      <c r="D34" s="4" t="s">
        <v>176</v>
      </c>
      <c r="E34" s="4" t="s">
        <v>139</v>
      </c>
      <c r="F34" s="6">
        <v>44733</v>
      </c>
      <c r="G34" s="6">
        <v>44735</v>
      </c>
      <c r="H34" s="4">
        <v>3</v>
      </c>
      <c r="I34" s="4">
        <v>2</v>
      </c>
      <c r="J34" s="4">
        <v>6</v>
      </c>
      <c r="K34" s="4" t="s">
        <v>30</v>
      </c>
      <c r="L34" s="4">
        <v>2454</v>
      </c>
      <c r="M34" s="4">
        <v>2454</v>
      </c>
      <c r="N34" s="4" t="s">
        <v>177</v>
      </c>
      <c r="O34" s="4" t="s">
        <v>164</v>
      </c>
      <c r="P34" s="4" t="s">
        <v>33</v>
      </c>
      <c r="Q34" s="4">
        <v>0</v>
      </c>
      <c r="R34" s="7">
        <v>44726</v>
      </c>
      <c r="S34" s="6">
        <v>44738</v>
      </c>
      <c r="T34" s="4" t="s">
        <v>34</v>
      </c>
      <c r="U34" s="4">
        <v>2454</v>
      </c>
      <c r="V34" s="4">
        <v>0</v>
      </c>
      <c r="W34" s="4">
        <v>0</v>
      </c>
      <c r="X34" s="4" t="s">
        <v>35</v>
      </c>
      <c r="Y34" s="4">
        <v>24375</v>
      </c>
      <c r="Z34" s="4">
        <v>24376</v>
      </c>
      <c r="AA34" s="4" t="s">
        <v>178</v>
      </c>
    </row>
    <row r="35" s="4" customFormat="1" spans="1:25">
      <c r="A35" s="4" t="s">
        <v>179</v>
      </c>
      <c r="B35" s="4" t="s">
        <v>26</v>
      </c>
      <c r="C35" s="4" t="s">
        <v>27</v>
      </c>
      <c r="D35" s="4" t="s">
        <v>180</v>
      </c>
      <c r="E35" s="4" t="s">
        <v>181</v>
      </c>
      <c r="F35" s="6">
        <v>44734</v>
      </c>
      <c r="G35" s="6">
        <v>44735</v>
      </c>
      <c r="H35" s="4">
        <v>1</v>
      </c>
      <c r="I35" s="4">
        <v>1</v>
      </c>
      <c r="J35" s="4">
        <v>1</v>
      </c>
      <c r="K35" s="4" t="s">
        <v>30</v>
      </c>
      <c r="L35" s="4">
        <v>346</v>
      </c>
      <c r="M35" s="4">
        <v>346</v>
      </c>
      <c r="N35" s="4" t="s">
        <v>182</v>
      </c>
      <c r="O35" s="4" t="s">
        <v>164</v>
      </c>
      <c r="P35" s="4" t="s">
        <v>33</v>
      </c>
      <c r="Q35" s="4">
        <v>0</v>
      </c>
      <c r="R35" s="7">
        <v>44726</v>
      </c>
      <c r="S35" s="6">
        <v>44738</v>
      </c>
      <c r="T35" s="4" t="s">
        <v>34</v>
      </c>
      <c r="U35" s="4">
        <v>346</v>
      </c>
      <c r="V35" s="4">
        <v>0</v>
      </c>
      <c r="W35" s="4">
        <v>0</v>
      </c>
      <c r="X35" s="4" t="s">
        <v>35</v>
      </c>
      <c r="Y35" s="4" t="s">
        <v>35</v>
      </c>
    </row>
    <row r="36" s="4" customFormat="1" spans="1:25">
      <c r="A36" s="4" t="s">
        <v>183</v>
      </c>
      <c r="B36" s="4" t="s">
        <v>26</v>
      </c>
      <c r="C36" s="4" t="s">
        <v>27</v>
      </c>
      <c r="D36" s="4" t="s">
        <v>184</v>
      </c>
      <c r="E36" s="4" t="s">
        <v>168</v>
      </c>
      <c r="F36" s="6">
        <v>44732</v>
      </c>
      <c r="G36" s="6">
        <v>44735</v>
      </c>
      <c r="H36" s="4">
        <v>1</v>
      </c>
      <c r="I36" s="4">
        <v>3</v>
      </c>
      <c r="J36" s="4">
        <v>3</v>
      </c>
      <c r="K36" s="4" t="s">
        <v>30</v>
      </c>
      <c r="L36" s="4">
        <v>2553</v>
      </c>
      <c r="M36" s="4">
        <v>2553</v>
      </c>
      <c r="N36" s="4" t="s">
        <v>185</v>
      </c>
      <c r="O36" s="4" t="s">
        <v>164</v>
      </c>
      <c r="P36" s="4" t="s">
        <v>33</v>
      </c>
      <c r="Q36" s="4">
        <v>0</v>
      </c>
      <c r="R36" s="7">
        <v>44727</v>
      </c>
      <c r="S36" s="6">
        <v>44738</v>
      </c>
      <c r="T36" s="4" t="s">
        <v>34</v>
      </c>
      <c r="U36" s="4">
        <v>2553</v>
      </c>
      <c r="V36" s="4">
        <v>0</v>
      </c>
      <c r="W36" s="4">
        <v>0</v>
      </c>
      <c r="X36" s="4" t="s">
        <v>35</v>
      </c>
      <c r="Y36" s="4" t="s">
        <v>186</v>
      </c>
    </row>
    <row r="37" s="4" customFormat="1" spans="1:25">
      <c r="A37" s="4" t="s">
        <v>187</v>
      </c>
      <c r="B37" s="4" t="s">
        <v>26</v>
      </c>
      <c r="C37" s="4" t="s">
        <v>27</v>
      </c>
      <c r="D37" s="4" t="s">
        <v>188</v>
      </c>
      <c r="E37" s="4" t="s">
        <v>189</v>
      </c>
      <c r="F37" s="6">
        <v>44734</v>
      </c>
      <c r="G37" s="6">
        <v>44735</v>
      </c>
      <c r="H37" s="4">
        <v>1</v>
      </c>
      <c r="I37" s="4">
        <v>1</v>
      </c>
      <c r="J37" s="4">
        <v>1</v>
      </c>
      <c r="K37" s="4" t="s">
        <v>30</v>
      </c>
      <c r="L37" s="4">
        <v>2368</v>
      </c>
      <c r="M37" s="4">
        <v>2368</v>
      </c>
      <c r="N37" s="4" t="s">
        <v>190</v>
      </c>
      <c r="O37" s="4" t="s">
        <v>164</v>
      </c>
      <c r="P37" s="4" t="s">
        <v>33</v>
      </c>
      <c r="Q37" s="4">
        <v>0</v>
      </c>
      <c r="R37" s="7">
        <v>44730</v>
      </c>
      <c r="S37" s="6">
        <v>44738</v>
      </c>
      <c r="T37" s="4" t="s">
        <v>34</v>
      </c>
      <c r="U37" s="4">
        <v>2368</v>
      </c>
      <c r="V37" s="4">
        <v>0</v>
      </c>
      <c r="W37" s="4">
        <v>0</v>
      </c>
      <c r="X37" s="4" t="s">
        <v>35</v>
      </c>
      <c r="Y37" s="4" t="s">
        <v>191</v>
      </c>
    </row>
    <row r="38" s="4" customFormat="1" spans="1:25">
      <c r="A38" s="4" t="s">
        <v>192</v>
      </c>
      <c r="B38" s="4" t="s">
        <v>26</v>
      </c>
      <c r="C38" s="4" t="s">
        <v>27</v>
      </c>
      <c r="D38" s="4" t="s">
        <v>193</v>
      </c>
      <c r="E38" s="4" t="s">
        <v>194</v>
      </c>
      <c r="F38" s="6">
        <v>44734</v>
      </c>
      <c r="G38" s="6">
        <v>44735</v>
      </c>
      <c r="H38" s="4">
        <v>1</v>
      </c>
      <c r="I38" s="4">
        <v>1</v>
      </c>
      <c r="J38" s="4">
        <v>1</v>
      </c>
      <c r="K38" s="4" t="s">
        <v>30</v>
      </c>
      <c r="L38" s="4">
        <v>886</v>
      </c>
      <c r="M38" s="4">
        <v>886</v>
      </c>
      <c r="N38" s="4" t="s">
        <v>195</v>
      </c>
      <c r="O38" s="4" t="s">
        <v>164</v>
      </c>
      <c r="P38" s="4" t="s">
        <v>33</v>
      </c>
      <c r="Q38" s="4">
        <v>0</v>
      </c>
      <c r="R38" s="7">
        <v>44730</v>
      </c>
      <c r="S38" s="6">
        <v>44738</v>
      </c>
      <c r="T38" s="4" t="s">
        <v>34</v>
      </c>
      <c r="U38" s="4">
        <v>886</v>
      </c>
      <c r="V38" s="4">
        <v>0</v>
      </c>
      <c r="W38" s="4">
        <v>0</v>
      </c>
      <c r="X38" s="4" t="s">
        <v>35</v>
      </c>
      <c r="Y38" s="4" t="s">
        <v>35</v>
      </c>
    </row>
    <row r="39" s="4" customFormat="1" spans="1:25">
      <c r="A39" s="4" t="s">
        <v>196</v>
      </c>
      <c r="B39" s="4" t="s">
        <v>26</v>
      </c>
      <c r="C39" s="4" t="s">
        <v>27</v>
      </c>
      <c r="D39" s="4" t="s">
        <v>197</v>
      </c>
      <c r="E39" s="4" t="s">
        <v>198</v>
      </c>
      <c r="F39" s="6">
        <v>44732</v>
      </c>
      <c r="G39" s="6">
        <v>44735</v>
      </c>
      <c r="H39" s="4">
        <v>1</v>
      </c>
      <c r="I39" s="4">
        <v>3</v>
      </c>
      <c r="J39" s="4">
        <v>3</v>
      </c>
      <c r="K39" s="4" t="s">
        <v>30</v>
      </c>
      <c r="L39" s="4">
        <v>5586</v>
      </c>
      <c r="M39" s="4">
        <v>5586</v>
      </c>
      <c r="N39" s="4" t="s">
        <v>199</v>
      </c>
      <c r="O39" s="4" t="s">
        <v>164</v>
      </c>
      <c r="P39" s="4" t="s">
        <v>33</v>
      </c>
      <c r="Q39" s="4">
        <v>0</v>
      </c>
      <c r="R39" s="7">
        <v>44732</v>
      </c>
      <c r="S39" s="6">
        <v>44738</v>
      </c>
      <c r="T39" s="4" t="s">
        <v>34</v>
      </c>
      <c r="U39" s="4">
        <v>5586</v>
      </c>
      <c r="V39" s="4">
        <v>0</v>
      </c>
      <c r="W39" s="4">
        <v>0</v>
      </c>
      <c r="X39" s="4" t="s">
        <v>35</v>
      </c>
      <c r="Y39" s="4" t="s">
        <v>200</v>
      </c>
    </row>
    <row r="40" s="4" customFormat="1" spans="1:25">
      <c r="A40" s="4" t="s">
        <v>201</v>
      </c>
      <c r="B40" s="4" t="s">
        <v>26</v>
      </c>
      <c r="C40" s="4" t="s">
        <v>27</v>
      </c>
      <c r="D40" s="4" t="s">
        <v>202</v>
      </c>
      <c r="E40" s="4" t="s">
        <v>162</v>
      </c>
      <c r="F40" s="6">
        <v>44733</v>
      </c>
      <c r="G40" s="6">
        <v>44735</v>
      </c>
      <c r="H40" s="4">
        <v>1</v>
      </c>
      <c r="I40" s="4">
        <v>2</v>
      </c>
      <c r="J40" s="4">
        <v>2</v>
      </c>
      <c r="K40" s="4" t="s">
        <v>30</v>
      </c>
      <c r="L40" s="4">
        <v>1420</v>
      </c>
      <c r="M40" s="4">
        <v>1420</v>
      </c>
      <c r="N40" s="4" t="s">
        <v>203</v>
      </c>
      <c r="O40" s="4" t="s">
        <v>164</v>
      </c>
      <c r="P40" s="4" t="s">
        <v>33</v>
      </c>
      <c r="Q40" s="4">
        <v>0</v>
      </c>
      <c r="R40" s="7">
        <v>44733</v>
      </c>
      <c r="S40" s="6">
        <v>44738</v>
      </c>
      <c r="T40" s="4" t="s">
        <v>34</v>
      </c>
      <c r="U40" s="4">
        <v>1420</v>
      </c>
      <c r="V40" s="4">
        <v>0</v>
      </c>
      <c r="W40" s="4">
        <v>0</v>
      </c>
      <c r="X40" s="4" t="s">
        <v>35</v>
      </c>
      <c r="Y40" s="4" t="s">
        <v>204</v>
      </c>
    </row>
    <row r="41" s="4" customFormat="1" spans="1:25">
      <c r="A41" s="4" t="s">
        <v>205</v>
      </c>
      <c r="B41" s="4" t="s">
        <v>26</v>
      </c>
      <c r="C41" s="4" t="s">
        <v>27</v>
      </c>
      <c r="D41" s="4" t="s">
        <v>206</v>
      </c>
      <c r="E41" s="4" t="s">
        <v>207</v>
      </c>
      <c r="F41" s="6">
        <v>44734</v>
      </c>
      <c r="G41" s="6">
        <v>44735</v>
      </c>
      <c r="H41" s="4">
        <v>1</v>
      </c>
      <c r="I41" s="4">
        <v>1</v>
      </c>
      <c r="J41" s="4">
        <v>1</v>
      </c>
      <c r="K41" s="4" t="s">
        <v>30</v>
      </c>
      <c r="L41" s="4">
        <v>220</v>
      </c>
      <c r="M41" s="4">
        <v>220</v>
      </c>
      <c r="N41" s="4" t="s">
        <v>208</v>
      </c>
      <c r="O41" s="4" t="s">
        <v>164</v>
      </c>
      <c r="P41" s="4" t="s">
        <v>33</v>
      </c>
      <c r="Q41" s="4">
        <v>0</v>
      </c>
      <c r="R41" s="7">
        <v>44733</v>
      </c>
      <c r="S41" s="6">
        <v>44738</v>
      </c>
      <c r="T41" s="4" t="s">
        <v>34</v>
      </c>
      <c r="U41" s="4">
        <v>220</v>
      </c>
      <c r="V41" s="4">
        <v>0</v>
      </c>
      <c r="W41" s="4">
        <v>0</v>
      </c>
      <c r="X41" s="4" t="s">
        <v>35</v>
      </c>
      <c r="Y41" s="4" t="s">
        <v>35</v>
      </c>
    </row>
    <row r="42" s="4" customFormat="1" spans="1:25">
      <c r="A42" s="4" t="s">
        <v>209</v>
      </c>
      <c r="B42" s="4" t="s">
        <v>26</v>
      </c>
      <c r="C42" s="4" t="s">
        <v>27</v>
      </c>
      <c r="D42" s="4" t="s">
        <v>210</v>
      </c>
      <c r="E42" s="4" t="s">
        <v>211</v>
      </c>
      <c r="F42" s="6">
        <v>44734</v>
      </c>
      <c r="G42" s="6">
        <v>44735</v>
      </c>
      <c r="H42" s="4">
        <v>1</v>
      </c>
      <c r="I42" s="4">
        <v>1</v>
      </c>
      <c r="J42" s="4">
        <v>1</v>
      </c>
      <c r="K42" s="4" t="s">
        <v>30</v>
      </c>
      <c r="L42" s="4">
        <v>209</v>
      </c>
      <c r="M42" s="4">
        <v>209</v>
      </c>
      <c r="N42" s="4" t="s">
        <v>212</v>
      </c>
      <c r="O42" s="4" t="s">
        <v>164</v>
      </c>
      <c r="P42" s="4" t="s">
        <v>33</v>
      </c>
      <c r="Q42" s="4">
        <v>0</v>
      </c>
      <c r="R42" s="7">
        <v>44733</v>
      </c>
      <c r="S42" s="6">
        <v>44738</v>
      </c>
      <c r="T42" s="4" t="s">
        <v>34</v>
      </c>
      <c r="U42" s="4">
        <v>209</v>
      </c>
      <c r="V42" s="4">
        <v>0</v>
      </c>
      <c r="W42" s="4">
        <v>0</v>
      </c>
      <c r="X42" s="4" t="s">
        <v>35</v>
      </c>
      <c r="Y42" s="4" t="s">
        <v>35</v>
      </c>
    </row>
    <row r="43" s="4" customFormat="1" spans="1:25">
      <c r="A43" s="4" t="s">
        <v>213</v>
      </c>
      <c r="B43" s="4" t="s">
        <v>26</v>
      </c>
      <c r="C43" s="4" t="s">
        <v>27</v>
      </c>
      <c r="D43" s="4" t="s">
        <v>214</v>
      </c>
      <c r="E43" s="4" t="s">
        <v>215</v>
      </c>
      <c r="F43" s="6">
        <v>44734</v>
      </c>
      <c r="G43" s="6">
        <v>44735</v>
      </c>
      <c r="H43" s="4">
        <v>1</v>
      </c>
      <c r="I43" s="4">
        <v>1</v>
      </c>
      <c r="J43" s="4">
        <v>1</v>
      </c>
      <c r="K43" s="4" t="s">
        <v>30</v>
      </c>
      <c r="L43" s="4">
        <v>1109</v>
      </c>
      <c r="M43" s="4">
        <v>1109</v>
      </c>
      <c r="N43" s="4" t="s">
        <v>216</v>
      </c>
      <c r="O43" s="4" t="s">
        <v>164</v>
      </c>
      <c r="P43" s="4" t="s">
        <v>33</v>
      </c>
      <c r="Q43" s="4">
        <v>0</v>
      </c>
      <c r="R43" s="7">
        <v>44734</v>
      </c>
      <c r="S43" s="6">
        <v>44738</v>
      </c>
      <c r="T43" s="4" t="s">
        <v>34</v>
      </c>
      <c r="U43" s="4">
        <v>1109</v>
      </c>
      <c r="V43" s="4">
        <v>0</v>
      </c>
      <c r="W43" s="4">
        <v>0</v>
      </c>
      <c r="X43" s="4" t="s">
        <v>35</v>
      </c>
      <c r="Y43" s="4" t="s">
        <v>35</v>
      </c>
    </row>
    <row r="44" s="4" customFormat="1" spans="1:25">
      <c r="A44" s="4" t="s">
        <v>213</v>
      </c>
      <c r="B44" s="4" t="s">
        <v>26</v>
      </c>
      <c r="C44" s="4" t="s">
        <v>146</v>
      </c>
      <c r="D44" s="4" t="s">
        <v>214</v>
      </c>
      <c r="E44" s="4" t="s">
        <v>215</v>
      </c>
      <c r="F44" s="6">
        <v>44734</v>
      </c>
      <c r="G44" s="6">
        <v>44735</v>
      </c>
      <c r="H44" s="4">
        <v>1</v>
      </c>
      <c r="I44" s="4">
        <v>1</v>
      </c>
      <c r="J44" s="4">
        <v>1</v>
      </c>
      <c r="K44" s="4" t="s">
        <v>30</v>
      </c>
      <c r="L44" s="4">
        <v>-1109</v>
      </c>
      <c r="M44" s="4">
        <v>-1109</v>
      </c>
      <c r="N44" s="4" t="s">
        <v>216</v>
      </c>
      <c r="O44" s="4" t="s">
        <v>164</v>
      </c>
      <c r="P44" s="4" t="s">
        <v>33</v>
      </c>
      <c r="Q44" s="4">
        <v>0</v>
      </c>
      <c r="R44" s="7">
        <v>44734</v>
      </c>
      <c r="S44" s="6">
        <v>44738</v>
      </c>
      <c r="T44" s="4" t="s">
        <v>34</v>
      </c>
      <c r="U44" s="4">
        <v>-1109</v>
      </c>
      <c r="V44" s="4">
        <v>0</v>
      </c>
      <c r="W44" s="4">
        <v>0</v>
      </c>
      <c r="X44" s="4" t="s">
        <v>35</v>
      </c>
      <c r="Y44" s="4" t="s">
        <v>35</v>
      </c>
    </row>
    <row r="45" s="4" customFormat="1" spans="1:25">
      <c r="A45" s="4" t="s">
        <v>217</v>
      </c>
      <c r="B45" s="4" t="s">
        <v>26</v>
      </c>
      <c r="C45" s="4" t="s">
        <v>27</v>
      </c>
      <c r="D45" s="4" t="s">
        <v>218</v>
      </c>
      <c r="E45" s="4" t="s">
        <v>219</v>
      </c>
      <c r="F45" s="6">
        <v>44734</v>
      </c>
      <c r="G45" s="6">
        <v>44735</v>
      </c>
      <c r="H45" s="4">
        <v>1</v>
      </c>
      <c r="I45" s="4">
        <v>1</v>
      </c>
      <c r="J45" s="4">
        <v>1</v>
      </c>
      <c r="K45" s="4" t="s">
        <v>30</v>
      </c>
      <c r="L45" s="4">
        <v>787</v>
      </c>
      <c r="M45" s="4">
        <v>787</v>
      </c>
      <c r="N45" s="4" t="s">
        <v>220</v>
      </c>
      <c r="O45" s="4" t="s">
        <v>164</v>
      </c>
      <c r="P45" s="4" t="s">
        <v>33</v>
      </c>
      <c r="Q45" s="4">
        <v>0</v>
      </c>
      <c r="R45" s="7">
        <v>44734</v>
      </c>
      <c r="S45" s="6">
        <v>44738</v>
      </c>
      <c r="T45" s="4" t="s">
        <v>34</v>
      </c>
      <c r="U45" s="4">
        <v>787</v>
      </c>
      <c r="V45" s="4">
        <v>0</v>
      </c>
      <c r="W45" s="4">
        <v>0</v>
      </c>
      <c r="X45" s="4" t="s">
        <v>35</v>
      </c>
      <c r="Y45" s="4" t="s">
        <v>221</v>
      </c>
    </row>
    <row r="46" s="4" customFormat="1" spans="1:25">
      <c r="A46" s="4" t="s">
        <v>192</v>
      </c>
      <c r="B46" s="4" t="s">
        <v>26</v>
      </c>
      <c r="C46" s="4" t="s">
        <v>146</v>
      </c>
      <c r="D46" s="4" t="s">
        <v>193</v>
      </c>
      <c r="E46" s="4" t="s">
        <v>194</v>
      </c>
      <c r="F46" s="6">
        <v>44734</v>
      </c>
      <c r="G46" s="6">
        <v>44735</v>
      </c>
      <c r="H46" s="4">
        <v>1</v>
      </c>
      <c r="I46" s="4">
        <v>1</v>
      </c>
      <c r="J46" s="4">
        <v>1</v>
      </c>
      <c r="K46" s="4" t="s">
        <v>30</v>
      </c>
      <c r="L46" s="4">
        <v>-886</v>
      </c>
      <c r="M46" s="4">
        <v>-886</v>
      </c>
      <c r="N46" s="4" t="s">
        <v>195</v>
      </c>
      <c r="O46" s="4" t="s">
        <v>164</v>
      </c>
      <c r="P46" s="4" t="s">
        <v>33</v>
      </c>
      <c r="Q46" s="4">
        <v>0</v>
      </c>
      <c r="R46" s="7">
        <v>44730</v>
      </c>
      <c r="S46" s="6">
        <v>44738</v>
      </c>
      <c r="T46" s="4" t="s">
        <v>34</v>
      </c>
      <c r="U46" s="4">
        <v>-886</v>
      </c>
      <c r="V46" s="4">
        <v>0</v>
      </c>
      <c r="W46" s="4">
        <v>0</v>
      </c>
      <c r="X46" s="4" t="s">
        <v>35</v>
      </c>
      <c r="Y46" s="4" t="s">
        <v>35</v>
      </c>
    </row>
    <row r="47" s="4" customFormat="1" spans="1:25">
      <c r="A47" s="4" t="s">
        <v>222</v>
      </c>
      <c r="B47" s="4" t="s">
        <v>26</v>
      </c>
      <c r="C47" s="4" t="s">
        <v>27</v>
      </c>
      <c r="D47" s="4" t="s">
        <v>223</v>
      </c>
      <c r="E47" s="4" t="s">
        <v>224</v>
      </c>
      <c r="F47" s="6">
        <v>44733</v>
      </c>
      <c r="G47" s="6">
        <v>44736</v>
      </c>
      <c r="H47" s="4">
        <v>1</v>
      </c>
      <c r="I47" s="4">
        <v>3</v>
      </c>
      <c r="J47" s="4">
        <v>3</v>
      </c>
      <c r="K47" s="4" t="s">
        <v>30</v>
      </c>
      <c r="L47" s="4">
        <v>3568</v>
      </c>
      <c r="M47" s="4">
        <v>3568</v>
      </c>
      <c r="N47" s="4" t="s">
        <v>225</v>
      </c>
      <c r="O47" s="4" t="s">
        <v>226</v>
      </c>
      <c r="P47" s="4" t="s">
        <v>33</v>
      </c>
      <c r="Q47" s="4">
        <v>0</v>
      </c>
      <c r="R47" s="7">
        <v>44654</v>
      </c>
      <c r="S47" s="6">
        <v>44739</v>
      </c>
      <c r="T47" s="4" t="s">
        <v>34</v>
      </c>
      <c r="U47" s="4">
        <v>3568</v>
      </c>
      <c r="V47" s="4">
        <v>0</v>
      </c>
      <c r="W47" s="4">
        <v>0</v>
      </c>
      <c r="X47" s="4" t="s">
        <v>35</v>
      </c>
      <c r="Y47" s="4" t="s">
        <v>227</v>
      </c>
    </row>
    <row r="48" s="4" customFormat="1" spans="1:25">
      <c r="A48" s="4" t="s">
        <v>228</v>
      </c>
      <c r="B48" s="4" t="s">
        <v>26</v>
      </c>
      <c r="C48" s="4" t="s">
        <v>27</v>
      </c>
      <c r="D48" s="4" t="s">
        <v>229</v>
      </c>
      <c r="E48" s="4" t="s">
        <v>230</v>
      </c>
      <c r="F48" s="6">
        <v>44735</v>
      </c>
      <c r="G48" s="6">
        <v>44736</v>
      </c>
      <c r="H48" s="4">
        <v>1</v>
      </c>
      <c r="I48" s="4">
        <v>1</v>
      </c>
      <c r="J48" s="4">
        <v>1</v>
      </c>
      <c r="K48" s="4" t="s">
        <v>30</v>
      </c>
      <c r="L48" s="4">
        <v>2601</v>
      </c>
      <c r="M48" s="4">
        <v>2601</v>
      </c>
      <c r="N48" s="4" t="s">
        <v>231</v>
      </c>
      <c r="O48" s="4" t="s">
        <v>226</v>
      </c>
      <c r="P48" s="4" t="s">
        <v>33</v>
      </c>
      <c r="Q48" s="4">
        <v>0</v>
      </c>
      <c r="R48" s="7">
        <v>44655</v>
      </c>
      <c r="S48" s="6">
        <v>44739</v>
      </c>
      <c r="T48" s="4" t="s">
        <v>34</v>
      </c>
      <c r="U48" s="4">
        <v>2601</v>
      </c>
      <c r="V48" s="4">
        <v>0</v>
      </c>
      <c r="W48" s="4">
        <v>0</v>
      </c>
      <c r="X48" s="4" t="s">
        <v>35</v>
      </c>
      <c r="Y48" s="4" t="s">
        <v>232</v>
      </c>
    </row>
    <row r="49" s="4" customFormat="1" spans="1:25">
      <c r="A49" s="4" t="s">
        <v>233</v>
      </c>
      <c r="B49" s="4" t="s">
        <v>26</v>
      </c>
      <c r="C49" s="4" t="s">
        <v>27</v>
      </c>
      <c r="D49" s="4" t="s">
        <v>234</v>
      </c>
      <c r="E49" s="4" t="s">
        <v>235</v>
      </c>
      <c r="F49" s="6">
        <v>44731</v>
      </c>
      <c r="G49" s="6">
        <v>44736</v>
      </c>
      <c r="H49" s="4">
        <v>1</v>
      </c>
      <c r="I49" s="4">
        <v>5</v>
      </c>
      <c r="J49" s="4">
        <v>5</v>
      </c>
      <c r="K49" s="4" t="s">
        <v>30</v>
      </c>
      <c r="L49" s="4">
        <v>5275</v>
      </c>
      <c r="M49" s="4">
        <v>5275</v>
      </c>
      <c r="N49" s="4" t="s">
        <v>236</v>
      </c>
      <c r="O49" s="4" t="s">
        <v>226</v>
      </c>
      <c r="P49" s="4" t="s">
        <v>33</v>
      </c>
      <c r="Q49" s="4">
        <v>0</v>
      </c>
      <c r="R49" s="7">
        <v>44662</v>
      </c>
      <c r="S49" s="6">
        <v>44739</v>
      </c>
      <c r="T49" s="4" t="s">
        <v>34</v>
      </c>
      <c r="U49" s="4">
        <v>5275</v>
      </c>
      <c r="V49" s="4">
        <v>0</v>
      </c>
      <c r="W49" s="4">
        <v>0</v>
      </c>
      <c r="X49" s="4" t="s">
        <v>35</v>
      </c>
      <c r="Y49" s="4" t="s">
        <v>35</v>
      </c>
    </row>
    <row r="50" s="4" customFormat="1" spans="1:25">
      <c r="A50" s="4" t="s">
        <v>237</v>
      </c>
      <c r="B50" s="4" t="s">
        <v>26</v>
      </c>
      <c r="C50" s="4" t="s">
        <v>27</v>
      </c>
      <c r="D50" s="4" t="s">
        <v>238</v>
      </c>
      <c r="E50" s="4" t="s">
        <v>168</v>
      </c>
      <c r="F50" s="6">
        <v>44735</v>
      </c>
      <c r="G50" s="6">
        <v>44736</v>
      </c>
      <c r="H50" s="4">
        <v>1</v>
      </c>
      <c r="I50" s="4">
        <v>1</v>
      </c>
      <c r="J50" s="4">
        <v>1</v>
      </c>
      <c r="K50" s="4" t="s">
        <v>30</v>
      </c>
      <c r="L50" s="4">
        <v>825</v>
      </c>
      <c r="M50" s="4">
        <v>825</v>
      </c>
      <c r="N50" s="4" t="s">
        <v>239</v>
      </c>
      <c r="O50" s="4" t="s">
        <v>226</v>
      </c>
      <c r="P50" s="4" t="s">
        <v>33</v>
      </c>
      <c r="Q50" s="4">
        <v>0</v>
      </c>
      <c r="R50" s="7">
        <v>44673</v>
      </c>
      <c r="S50" s="6">
        <v>44739</v>
      </c>
      <c r="T50" s="4" t="s">
        <v>34</v>
      </c>
      <c r="U50" s="4">
        <v>825</v>
      </c>
      <c r="V50" s="4">
        <v>0</v>
      </c>
      <c r="W50" s="4">
        <v>0</v>
      </c>
      <c r="X50" s="4" t="s">
        <v>35</v>
      </c>
      <c r="Y50" s="4" t="s">
        <v>240</v>
      </c>
    </row>
    <row r="51" s="4" customFormat="1" spans="1:25">
      <c r="A51" s="4" t="s">
        <v>241</v>
      </c>
      <c r="B51" s="4" t="s">
        <v>26</v>
      </c>
      <c r="C51" s="4" t="s">
        <v>27</v>
      </c>
      <c r="D51" s="4" t="s">
        <v>242</v>
      </c>
      <c r="E51" s="4" t="s">
        <v>243</v>
      </c>
      <c r="F51" s="6">
        <v>44735</v>
      </c>
      <c r="G51" s="6">
        <v>44736</v>
      </c>
      <c r="H51" s="4">
        <v>1</v>
      </c>
      <c r="I51" s="4">
        <v>1</v>
      </c>
      <c r="J51" s="4">
        <v>1</v>
      </c>
      <c r="K51" s="4" t="s">
        <v>30</v>
      </c>
      <c r="L51" s="4">
        <v>1461</v>
      </c>
      <c r="M51" s="4">
        <v>1461</v>
      </c>
      <c r="N51" s="4" t="s">
        <v>244</v>
      </c>
      <c r="O51" s="4" t="s">
        <v>226</v>
      </c>
      <c r="P51" s="4" t="s">
        <v>33</v>
      </c>
      <c r="Q51" s="4">
        <v>0</v>
      </c>
      <c r="R51" s="7">
        <v>44702</v>
      </c>
      <c r="S51" s="6">
        <v>44739</v>
      </c>
      <c r="T51" s="4" t="s">
        <v>34</v>
      </c>
      <c r="U51" s="4">
        <v>1461</v>
      </c>
      <c r="V51" s="4">
        <v>0</v>
      </c>
      <c r="W51" s="4">
        <v>0</v>
      </c>
      <c r="X51" s="4" t="s">
        <v>35</v>
      </c>
      <c r="Y51" s="4" t="s">
        <v>245</v>
      </c>
    </row>
    <row r="52" s="4" customFormat="1" spans="1:25">
      <c r="A52" s="4" t="s">
        <v>246</v>
      </c>
      <c r="B52" s="4" t="s">
        <v>26</v>
      </c>
      <c r="C52" s="4" t="s">
        <v>27</v>
      </c>
      <c r="D52" s="4" t="s">
        <v>71</v>
      </c>
      <c r="E52" s="4" t="s">
        <v>72</v>
      </c>
      <c r="F52" s="6">
        <v>44735</v>
      </c>
      <c r="G52" s="6">
        <v>44736</v>
      </c>
      <c r="H52" s="4">
        <v>1</v>
      </c>
      <c r="I52" s="4">
        <v>1</v>
      </c>
      <c r="J52" s="4">
        <v>1</v>
      </c>
      <c r="K52" s="4" t="s">
        <v>30</v>
      </c>
      <c r="L52" s="4">
        <v>341</v>
      </c>
      <c r="M52" s="4">
        <v>341</v>
      </c>
      <c r="N52" s="4" t="s">
        <v>247</v>
      </c>
      <c r="O52" s="4" t="s">
        <v>226</v>
      </c>
      <c r="P52" s="4" t="s">
        <v>33</v>
      </c>
      <c r="Q52" s="4">
        <v>0</v>
      </c>
      <c r="R52" s="7">
        <v>44703</v>
      </c>
      <c r="S52" s="6">
        <v>44739</v>
      </c>
      <c r="T52" s="4" t="s">
        <v>34</v>
      </c>
      <c r="U52" s="4">
        <v>341</v>
      </c>
      <c r="V52" s="4">
        <v>0</v>
      </c>
      <c r="W52" s="4">
        <v>0</v>
      </c>
      <c r="X52" s="4" t="s">
        <v>248</v>
      </c>
      <c r="Y52" s="4" t="s">
        <v>249</v>
      </c>
    </row>
    <row r="53" s="4" customFormat="1" spans="1:25">
      <c r="A53" s="4" t="s">
        <v>250</v>
      </c>
      <c r="B53" s="4" t="s">
        <v>26</v>
      </c>
      <c r="C53" s="4" t="s">
        <v>27</v>
      </c>
      <c r="D53" s="4" t="s">
        <v>251</v>
      </c>
      <c r="E53" s="4" t="s">
        <v>252</v>
      </c>
      <c r="F53" s="6">
        <v>44735</v>
      </c>
      <c r="G53" s="6">
        <v>44736</v>
      </c>
      <c r="H53" s="4">
        <v>1</v>
      </c>
      <c r="I53" s="4">
        <v>1</v>
      </c>
      <c r="J53" s="4">
        <v>1</v>
      </c>
      <c r="K53" s="4" t="s">
        <v>30</v>
      </c>
      <c r="L53" s="4">
        <v>2875</v>
      </c>
      <c r="M53" s="4">
        <v>2875</v>
      </c>
      <c r="N53" s="4" t="s">
        <v>253</v>
      </c>
      <c r="O53" s="4" t="s">
        <v>226</v>
      </c>
      <c r="P53" s="4" t="s">
        <v>33</v>
      </c>
      <c r="Q53" s="4">
        <v>0</v>
      </c>
      <c r="R53" s="7">
        <v>44707</v>
      </c>
      <c r="S53" s="6">
        <v>44739</v>
      </c>
      <c r="T53" s="4" t="s">
        <v>34</v>
      </c>
      <c r="U53" s="4">
        <v>2875</v>
      </c>
      <c r="V53" s="4">
        <v>0</v>
      </c>
      <c r="W53" s="4">
        <v>1798</v>
      </c>
      <c r="X53" s="4" t="s">
        <v>254</v>
      </c>
      <c r="Y53" s="4" t="s">
        <v>255</v>
      </c>
    </row>
    <row r="54" s="4" customFormat="1" spans="1:25">
      <c r="A54" s="4" t="s">
        <v>256</v>
      </c>
      <c r="B54" s="4" t="s">
        <v>26</v>
      </c>
      <c r="C54" s="4" t="s">
        <v>27</v>
      </c>
      <c r="D54" s="4" t="s">
        <v>257</v>
      </c>
      <c r="E54" s="4" t="s">
        <v>258</v>
      </c>
      <c r="F54" s="6">
        <v>44732</v>
      </c>
      <c r="G54" s="6">
        <v>44736</v>
      </c>
      <c r="H54" s="4">
        <v>1</v>
      </c>
      <c r="I54" s="4">
        <v>4</v>
      </c>
      <c r="J54" s="4">
        <v>4</v>
      </c>
      <c r="K54" s="4" t="s">
        <v>30</v>
      </c>
      <c r="L54" s="4">
        <v>3820</v>
      </c>
      <c r="M54" s="4">
        <v>3820</v>
      </c>
      <c r="N54" s="4" t="s">
        <v>259</v>
      </c>
      <c r="O54" s="4" t="s">
        <v>226</v>
      </c>
      <c r="P54" s="4" t="s">
        <v>33</v>
      </c>
      <c r="Q54" s="4">
        <v>0</v>
      </c>
      <c r="R54" s="7">
        <v>44707</v>
      </c>
      <c r="S54" s="6">
        <v>44739</v>
      </c>
      <c r="T54" s="4" t="s">
        <v>34</v>
      </c>
      <c r="U54" s="4">
        <v>3820</v>
      </c>
      <c r="V54" s="4">
        <v>0</v>
      </c>
      <c r="W54" s="4">
        <v>0</v>
      </c>
      <c r="X54" s="4" t="s">
        <v>35</v>
      </c>
      <c r="Y54" s="4" t="s">
        <v>35</v>
      </c>
    </row>
    <row r="55" s="4" customFormat="1" spans="1:25">
      <c r="A55" s="4" t="s">
        <v>260</v>
      </c>
      <c r="B55" s="4" t="s">
        <v>26</v>
      </c>
      <c r="C55" s="4" t="s">
        <v>27</v>
      </c>
      <c r="D55" s="4" t="s">
        <v>261</v>
      </c>
      <c r="E55" s="4" t="s">
        <v>262</v>
      </c>
      <c r="F55" s="6">
        <v>44735</v>
      </c>
      <c r="G55" s="6">
        <v>44736</v>
      </c>
      <c r="H55" s="4">
        <v>1</v>
      </c>
      <c r="I55" s="4">
        <v>1</v>
      </c>
      <c r="J55" s="4">
        <v>1</v>
      </c>
      <c r="K55" s="4" t="s">
        <v>30</v>
      </c>
      <c r="L55" s="4">
        <v>528</v>
      </c>
      <c r="M55" s="4">
        <v>528</v>
      </c>
      <c r="N55" s="4" t="s">
        <v>263</v>
      </c>
      <c r="O55" s="4" t="s">
        <v>226</v>
      </c>
      <c r="P55" s="4" t="s">
        <v>33</v>
      </c>
      <c r="Q55" s="4">
        <v>0</v>
      </c>
      <c r="R55" s="7">
        <v>44712</v>
      </c>
      <c r="S55" s="6">
        <v>44739</v>
      </c>
      <c r="T55" s="4" t="s">
        <v>34</v>
      </c>
      <c r="U55" s="4">
        <v>528</v>
      </c>
      <c r="V55" s="4">
        <v>0</v>
      </c>
      <c r="W55" s="4">
        <v>0</v>
      </c>
      <c r="X55" s="4" t="s">
        <v>35</v>
      </c>
      <c r="Y55" s="4" t="s">
        <v>264</v>
      </c>
    </row>
    <row r="56" s="4" customFormat="1" spans="1:25">
      <c r="A56" s="4" t="s">
        <v>265</v>
      </c>
      <c r="B56" s="4" t="s">
        <v>26</v>
      </c>
      <c r="C56" s="4" t="s">
        <v>27</v>
      </c>
      <c r="D56" s="4" t="s">
        <v>266</v>
      </c>
      <c r="E56" s="4" t="s">
        <v>267</v>
      </c>
      <c r="F56" s="6">
        <v>44735</v>
      </c>
      <c r="G56" s="6">
        <v>44736</v>
      </c>
      <c r="H56" s="4">
        <v>1</v>
      </c>
      <c r="I56" s="4">
        <v>1</v>
      </c>
      <c r="J56" s="4">
        <v>1</v>
      </c>
      <c r="K56" s="4" t="s">
        <v>30</v>
      </c>
      <c r="L56" s="4">
        <v>1051</v>
      </c>
      <c r="M56" s="4">
        <v>1051</v>
      </c>
      <c r="N56" s="4" t="s">
        <v>268</v>
      </c>
      <c r="O56" s="4" t="s">
        <v>226</v>
      </c>
      <c r="P56" s="4" t="s">
        <v>33</v>
      </c>
      <c r="Q56" s="4">
        <v>0</v>
      </c>
      <c r="R56" s="7">
        <v>44722</v>
      </c>
      <c r="S56" s="6">
        <v>44739</v>
      </c>
      <c r="T56" s="4" t="s">
        <v>34</v>
      </c>
      <c r="U56" s="4">
        <v>1051</v>
      </c>
      <c r="V56" s="4">
        <v>0</v>
      </c>
      <c r="W56" s="4">
        <v>0</v>
      </c>
      <c r="X56" s="4" t="s">
        <v>35</v>
      </c>
      <c r="Y56" s="4" t="s">
        <v>269</v>
      </c>
    </row>
    <row r="57" s="4" customFormat="1" spans="1:25">
      <c r="A57" s="4" t="s">
        <v>270</v>
      </c>
      <c r="B57" s="4" t="s">
        <v>26</v>
      </c>
      <c r="C57" s="4" t="s">
        <v>27</v>
      </c>
      <c r="D57" s="4" t="s">
        <v>271</v>
      </c>
      <c r="E57" s="4" t="s">
        <v>272</v>
      </c>
      <c r="F57" s="6">
        <v>44735</v>
      </c>
      <c r="G57" s="6">
        <v>44736</v>
      </c>
      <c r="H57" s="4">
        <v>1</v>
      </c>
      <c r="I57" s="4">
        <v>1</v>
      </c>
      <c r="J57" s="4">
        <v>1</v>
      </c>
      <c r="K57" s="4" t="s">
        <v>30</v>
      </c>
      <c r="L57" s="4">
        <v>907</v>
      </c>
      <c r="M57" s="4">
        <v>907</v>
      </c>
      <c r="N57" s="4" t="s">
        <v>273</v>
      </c>
      <c r="O57" s="4" t="s">
        <v>226</v>
      </c>
      <c r="P57" s="4" t="s">
        <v>33</v>
      </c>
      <c r="Q57" s="4">
        <v>0</v>
      </c>
      <c r="R57" s="7">
        <v>44725</v>
      </c>
      <c r="S57" s="6">
        <v>44739</v>
      </c>
      <c r="T57" s="4" t="s">
        <v>34</v>
      </c>
      <c r="U57" s="4">
        <v>907</v>
      </c>
      <c r="V57" s="4">
        <v>0</v>
      </c>
      <c r="W57" s="4">
        <v>0</v>
      </c>
      <c r="X57" s="4" t="s">
        <v>35</v>
      </c>
      <c r="Y57" s="4" t="s">
        <v>274</v>
      </c>
    </row>
    <row r="58" s="4" customFormat="1" spans="1:25">
      <c r="A58" s="4" t="s">
        <v>275</v>
      </c>
      <c r="B58" s="4" t="s">
        <v>26</v>
      </c>
      <c r="C58" s="4" t="s">
        <v>27</v>
      </c>
      <c r="D58" s="4" t="s">
        <v>276</v>
      </c>
      <c r="E58" s="4" t="s">
        <v>277</v>
      </c>
      <c r="F58" s="6">
        <v>44735</v>
      </c>
      <c r="G58" s="6">
        <v>44736</v>
      </c>
      <c r="H58" s="4">
        <v>1</v>
      </c>
      <c r="I58" s="4">
        <v>1</v>
      </c>
      <c r="J58" s="4">
        <v>1</v>
      </c>
      <c r="K58" s="4" t="s">
        <v>30</v>
      </c>
      <c r="L58" s="4">
        <v>1368</v>
      </c>
      <c r="M58" s="4">
        <v>1368</v>
      </c>
      <c r="N58" s="4" t="s">
        <v>278</v>
      </c>
      <c r="O58" s="4" t="s">
        <v>226</v>
      </c>
      <c r="P58" s="4" t="s">
        <v>33</v>
      </c>
      <c r="Q58" s="4">
        <v>0</v>
      </c>
      <c r="R58" s="7">
        <v>44727</v>
      </c>
      <c r="S58" s="6">
        <v>44739</v>
      </c>
      <c r="T58" s="4" t="s">
        <v>34</v>
      </c>
      <c r="U58" s="4">
        <v>1368</v>
      </c>
      <c r="V58" s="4">
        <v>0</v>
      </c>
      <c r="W58" s="4">
        <v>0</v>
      </c>
      <c r="X58" s="4" t="s">
        <v>35</v>
      </c>
      <c r="Y58" s="4" t="s">
        <v>279</v>
      </c>
    </row>
    <row r="59" s="4" customFormat="1" spans="1:25">
      <c r="A59" s="4" t="s">
        <v>280</v>
      </c>
      <c r="B59" s="4" t="s">
        <v>26</v>
      </c>
      <c r="C59" s="4" t="s">
        <v>27</v>
      </c>
      <c r="D59" s="4" t="s">
        <v>143</v>
      </c>
      <c r="E59" s="4" t="s">
        <v>281</v>
      </c>
      <c r="F59" s="6">
        <v>44735</v>
      </c>
      <c r="G59" s="6">
        <v>44736</v>
      </c>
      <c r="H59" s="4">
        <v>1</v>
      </c>
      <c r="I59" s="4">
        <v>1</v>
      </c>
      <c r="J59" s="4">
        <v>1</v>
      </c>
      <c r="K59" s="4" t="s">
        <v>30</v>
      </c>
      <c r="L59" s="4">
        <v>397</v>
      </c>
      <c r="M59" s="4">
        <v>397</v>
      </c>
      <c r="N59" s="4" t="s">
        <v>282</v>
      </c>
      <c r="O59" s="4" t="s">
        <v>226</v>
      </c>
      <c r="P59" s="4" t="s">
        <v>33</v>
      </c>
      <c r="Q59" s="4">
        <v>0</v>
      </c>
      <c r="R59" s="7">
        <v>44729</v>
      </c>
      <c r="S59" s="6">
        <v>44739</v>
      </c>
      <c r="T59" s="4" t="s">
        <v>34</v>
      </c>
      <c r="U59" s="4">
        <v>397</v>
      </c>
      <c r="V59" s="4">
        <v>0</v>
      </c>
      <c r="W59" s="4">
        <v>0</v>
      </c>
      <c r="X59" s="4" t="s">
        <v>35</v>
      </c>
      <c r="Y59" s="4" t="s">
        <v>283</v>
      </c>
    </row>
    <row r="60" s="4" customFormat="1" spans="1:25">
      <c r="A60" s="4" t="s">
        <v>284</v>
      </c>
      <c r="B60" s="4" t="s">
        <v>26</v>
      </c>
      <c r="C60" s="4" t="s">
        <v>27</v>
      </c>
      <c r="D60" s="4" t="s">
        <v>285</v>
      </c>
      <c r="E60" s="4" t="s">
        <v>286</v>
      </c>
      <c r="F60" s="6">
        <v>44732</v>
      </c>
      <c r="G60" s="6">
        <v>44736</v>
      </c>
      <c r="H60" s="4">
        <v>1</v>
      </c>
      <c r="I60" s="4">
        <v>4</v>
      </c>
      <c r="J60" s="4">
        <v>4</v>
      </c>
      <c r="K60" s="4" t="s">
        <v>30</v>
      </c>
      <c r="L60" s="4">
        <v>3663</v>
      </c>
      <c r="M60" s="4">
        <v>3663</v>
      </c>
      <c r="N60" s="4" t="s">
        <v>287</v>
      </c>
      <c r="O60" s="4" t="s">
        <v>226</v>
      </c>
      <c r="P60" s="4" t="s">
        <v>33</v>
      </c>
      <c r="Q60" s="4">
        <v>0</v>
      </c>
      <c r="R60" s="7">
        <v>44729</v>
      </c>
      <c r="S60" s="6">
        <v>44739</v>
      </c>
      <c r="T60" s="4" t="s">
        <v>34</v>
      </c>
      <c r="U60" s="4">
        <v>3663</v>
      </c>
      <c r="V60" s="4">
        <v>0</v>
      </c>
      <c r="W60" s="4">
        <v>0</v>
      </c>
      <c r="X60" s="4" t="s">
        <v>35</v>
      </c>
      <c r="Y60" s="4" t="s">
        <v>288</v>
      </c>
    </row>
    <row r="61" s="4" customFormat="1" spans="1:25">
      <c r="A61" s="4" t="s">
        <v>289</v>
      </c>
      <c r="B61" s="4" t="s">
        <v>26</v>
      </c>
      <c r="C61" s="4" t="s">
        <v>27</v>
      </c>
      <c r="D61" s="4" t="s">
        <v>138</v>
      </c>
      <c r="E61" s="4" t="s">
        <v>290</v>
      </c>
      <c r="F61" s="6">
        <v>44734</v>
      </c>
      <c r="G61" s="6">
        <v>44736</v>
      </c>
      <c r="H61" s="4">
        <v>1</v>
      </c>
      <c r="I61" s="4">
        <v>2</v>
      </c>
      <c r="J61" s="4">
        <v>2</v>
      </c>
      <c r="K61" s="4" t="s">
        <v>30</v>
      </c>
      <c r="L61" s="4">
        <v>565</v>
      </c>
      <c r="M61" s="4">
        <v>565</v>
      </c>
      <c r="N61" s="4" t="s">
        <v>291</v>
      </c>
      <c r="O61" s="4" t="s">
        <v>226</v>
      </c>
      <c r="P61" s="4" t="s">
        <v>33</v>
      </c>
      <c r="Q61" s="4">
        <v>0</v>
      </c>
      <c r="R61" s="7">
        <v>44732</v>
      </c>
      <c r="S61" s="6">
        <v>44739</v>
      </c>
      <c r="T61" s="4" t="s">
        <v>34</v>
      </c>
      <c r="U61" s="4">
        <v>565</v>
      </c>
      <c r="V61" s="4">
        <v>0</v>
      </c>
      <c r="W61" s="4">
        <v>0</v>
      </c>
      <c r="X61" s="4" t="s">
        <v>35</v>
      </c>
      <c r="Y61" s="4" t="s">
        <v>292</v>
      </c>
    </row>
    <row r="62" s="4" customFormat="1" spans="1:25">
      <c r="A62" s="4" t="s">
        <v>293</v>
      </c>
      <c r="B62" s="4" t="s">
        <v>26</v>
      </c>
      <c r="C62" s="4" t="s">
        <v>27</v>
      </c>
      <c r="D62" s="4" t="s">
        <v>294</v>
      </c>
      <c r="E62" s="4" t="s">
        <v>295</v>
      </c>
      <c r="F62" s="6">
        <v>44735</v>
      </c>
      <c r="G62" s="6">
        <v>44736</v>
      </c>
      <c r="H62" s="4">
        <v>1</v>
      </c>
      <c r="I62" s="4">
        <v>1</v>
      </c>
      <c r="J62" s="4">
        <v>1</v>
      </c>
      <c r="K62" s="4" t="s">
        <v>30</v>
      </c>
      <c r="L62" s="4">
        <v>1834</v>
      </c>
      <c r="M62" s="4">
        <v>1834</v>
      </c>
      <c r="N62" s="4" t="s">
        <v>296</v>
      </c>
      <c r="O62" s="4" t="s">
        <v>226</v>
      </c>
      <c r="P62" s="4" t="s">
        <v>33</v>
      </c>
      <c r="Q62" s="4">
        <v>0</v>
      </c>
      <c r="R62" s="7">
        <v>44733</v>
      </c>
      <c r="S62" s="6">
        <v>44739</v>
      </c>
      <c r="T62" s="4" t="s">
        <v>34</v>
      </c>
      <c r="U62" s="4">
        <v>1834</v>
      </c>
      <c r="V62" s="4">
        <v>0</v>
      </c>
      <c r="W62" s="4">
        <v>0</v>
      </c>
      <c r="X62" s="4" t="s">
        <v>35</v>
      </c>
      <c r="Y62" s="4" t="s">
        <v>297</v>
      </c>
    </row>
    <row r="63" s="4" customFormat="1" spans="1:25">
      <c r="A63" s="4" t="s">
        <v>298</v>
      </c>
      <c r="B63" s="4" t="s">
        <v>26</v>
      </c>
      <c r="C63" s="4" t="s">
        <v>27</v>
      </c>
      <c r="D63" s="4" t="s">
        <v>143</v>
      </c>
      <c r="E63" s="4" t="s">
        <v>144</v>
      </c>
      <c r="F63" s="6">
        <v>44735</v>
      </c>
      <c r="G63" s="6">
        <v>44736</v>
      </c>
      <c r="H63" s="4">
        <v>1</v>
      </c>
      <c r="I63" s="4">
        <v>1</v>
      </c>
      <c r="J63" s="4">
        <v>1</v>
      </c>
      <c r="K63" s="4" t="s">
        <v>30</v>
      </c>
      <c r="L63" s="4">
        <v>418</v>
      </c>
      <c r="M63" s="4">
        <v>418</v>
      </c>
      <c r="N63" s="4" t="s">
        <v>299</v>
      </c>
      <c r="O63" s="4" t="s">
        <v>226</v>
      </c>
      <c r="P63" s="4" t="s">
        <v>33</v>
      </c>
      <c r="Q63" s="4">
        <v>0</v>
      </c>
      <c r="R63" s="7">
        <v>44734</v>
      </c>
      <c r="S63" s="6">
        <v>44739</v>
      </c>
      <c r="T63" s="4" t="s">
        <v>34</v>
      </c>
      <c r="U63" s="4">
        <v>418</v>
      </c>
      <c r="V63" s="4">
        <v>0</v>
      </c>
      <c r="W63" s="4">
        <v>0</v>
      </c>
      <c r="X63" s="4" t="s">
        <v>35</v>
      </c>
      <c r="Y63" s="4" t="s">
        <v>300</v>
      </c>
    </row>
    <row r="64" s="4" customFormat="1" spans="1:25">
      <c r="A64" s="4" t="s">
        <v>301</v>
      </c>
      <c r="B64" s="4" t="s">
        <v>26</v>
      </c>
      <c r="C64" s="4" t="s">
        <v>27</v>
      </c>
      <c r="D64" s="4" t="s">
        <v>302</v>
      </c>
      <c r="E64" s="4" t="s">
        <v>303</v>
      </c>
      <c r="F64" s="6">
        <v>44735</v>
      </c>
      <c r="G64" s="6">
        <v>44736</v>
      </c>
      <c r="H64" s="4">
        <v>1</v>
      </c>
      <c r="I64" s="4">
        <v>1</v>
      </c>
      <c r="J64" s="4">
        <v>1</v>
      </c>
      <c r="K64" s="4" t="s">
        <v>30</v>
      </c>
      <c r="L64" s="4">
        <v>167</v>
      </c>
      <c r="M64" s="4">
        <v>167</v>
      </c>
      <c r="N64" s="4" t="s">
        <v>304</v>
      </c>
      <c r="O64" s="4" t="s">
        <v>226</v>
      </c>
      <c r="P64" s="4" t="s">
        <v>33</v>
      </c>
      <c r="Q64" s="4">
        <v>0</v>
      </c>
      <c r="R64" s="7">
        <v>44734</v>
      </c>
      <c r="S64" s="6">
        <v>44739</v>
      </c>
      <c r="T64" s="4" t="s">
        <v>34</v>
      </c>
      <c r="U64" s="4">
        <v>167</v>
      </c>
      <c r="V64" s="4">
        <v>0</v>
      </c>
      <c r="W64" s="4">
        <v>0</v>
      </c>
      <c r="X64" s="4" t="s">
        <v>35</v>
      </c>
      <c r="Y64" s="4" t="s">
        <v>35</v>
      </c>
    </row>
    <row r="65" s="4" customFormat="1" spans="1:25">
      <c r="A65" s="4" t="s">
        <v>305</v>
      </c>
      <c r="B65" s="4" t="s">
        <v>26</v>
      </c>
      <c r="C65" s="4" t="s">
        <v>27</v>
      </c>
      <c r="D65" s="4" t="s">
        <v>306</v>
      </c>
      <c r="E65" s="4" t="s">
        <v>307</v>
      </c>
      <c r="F65" s="6">
        <v>44734</v>
      </c>
      <c r="G65" s="6">
        <v>44736</v>
      </c>
      <c r="H65" s="4">
        <v>1</v>
      </c>
      <c r="I65" s="4">
        <v>2</v>
      </c>
      <c r="J65" s="4">
        <v>2</v>
      </c>
      <c r="K65" s="4" t="s">
        <v>30</v>
      </c>
      <c r="L65" s="4">
        <v>5200</v>
      </c>
      <c r="M65" s="4">
        <v>5200</v>
      </c>
      <c r="N65" s="4" t="s">
        <v>308</v>
      </c>
      <c r="O65" s="4" t="s">
        <v>226</v>
      </c>
      <c r="P65" s="4" t="s">
        <v>33</v>
      </c>
      <c r="Q65" s="4">
        <v>0</v>
      </c>
      <c r="R65" s="7">
        <v>44734</v>
      </c>
      <c r="S65" s="6">
        <v>44739</v>
      </c>
      <c r="T65" s="4" t="s">
        <v>34</v>
      </c>
      <c r="U65" s="4">
        <v>5200</v>
      </c>
      <c r="V65" s="4">
        <v>0</v>
      </c>
      <c r="W65" s="4">
        <v>0</v>
      </c>
      <c r="X65" s="4" t="s">
        <v>35</v>
      </c>
      <c r="Y65" s="4" t="s">
        <v>309</v>
      </c>
    </row>
    <row r="66" s="4" customFormat="1" spans="1:25">
      <c r="A66" s="4" t="s">
        <v>310</v>
      </c>
      <c r="B66" s="4" t="s">
        <v>26</v>
      </c>
      <c r="C66" s="4" t="s">
        <v>27</v>
      </c>
      <c r="D66" s="4" t="s">
        <v>311</v>
      </c>
      <c r="E66" s="4" t="s">
        <v>312</v>
      </c>
      <c r="F66" s="6">
        <v>44735</v>
      </c>
      <c r="G66" s="6">
        <v>44736</v>
      </c>
      <c r="H66" s="4">
        <v>1</v>
      </c>
      <c r="I66" s="4">
        <v>1</v>
      </c>
      <c r="J66" s="4">
        <v>1</v>
      </c>
      <c r="K66" s="4" t="s">
        <v>30</v>
      </c>
      <c r="L66" s="4">
        <v>278</v>
      </c>
      <c r="M66" s="4">
        <v>278</v>
      </c>
      <c r="N66" s="4" t="s">
        <v>313</v>
      </c>
      <c r="O66" s="4" t="s">
        <v>226</v>
      </c>
      <c r="P66" s="4" t="s">
        <v>33</v>
      </c>
      <c r="Q66" s="4">
        <v>0</v>
      </c>
      <c r="R66" s="7">
        <v>44735</v>
      </c>
      <c r="S66" s="6">
        <v>44739</v>
      </c>
      <c r="T66" s="4" t="s">
        <v>34</v>
      </c>
      <c r="U66" s="4">
        <v>278</v>
      </c>
      <c r="V66" s="4">
        <v>0</v>
      </c>
      <c r="W66" s="4">
        <v>0</v>
      </c>
      <c r="X66" s="4" t="s">
        <v>35</v>
      </c>
      <c r="Y66" s="4" t="s">
        <v>35</v>
      </c>
    </row>
    <row r="67" s="4" customFormat="1" spans="1:25">
      <c r="A67" s="4" t="s">
        <v>310</v>
      </c>
      <c r="B67" s="4" t="s">
        <v>26</v>
      </c>
      <c r="C67" s="4" t="s">
        <v>146</v>
      </c>
      <c r="D67" s="4" t="s">
        <v>311</v>
      </c>
      <c r="E67" s="4" t="s">
        <v>312</v>
      </c>
      <c r="F67" s="6">
        <v>44735</v>
      </c>
      <c r="G67" s="6">
        <v>44736</v>
      </c>
      <c r="H67" s="4">
        <v>1</v>
      </c>
      <c r="I67" s="4">
        <v>1</v>
      </c>
      <c r="J67" s="4">
        <v>1</v>
      </c>
      <c r="K67" s="4" t="s">
        <v>30</v>
      </c>
      <c r="L67" s="4">
        <v>-278</v>
      </c>
      <c r="M67" s="4">
        <v>-278</v>
      </c>
      <c r="N67" s="4" t="s">
        <v>313</v>
      </c>
      <c r="O67" s="4" t="s">
        <v>226</v>
      </c>
      <c r="P67" s="4" t="s">
        <v>33</v>
      </c>
      <c r="Q67" s="4">
        <v>0</v>
      </c>
      <c r="R67" s="7">
        <v>44735</v>
      </c>
      <c r="S67" s="6">
        <v>44739</v>
      </c>
      <c r="T67" s="4" t="s">
        <v>34</v>
      </c>
      <c r="U67" s="4">
        <v>-278</v>
      </c>
      <c r="V67" s="4">
        <v>0</v>
      </c>
      <c r="W67" s="4">
        <v>0</v>
      </c>
      <c r="X67" s="4" t="s">
        <v>35</v>
      </c>
      <c r="Y67" s="4" t="s">
        <v>35</v>
      </c>
    </row>
    <row r="68" s="4" customFormat="1" spans="1:25">
      <c r="A68" s="4" t="s">
        <v>314</v>
      </c>
      <c r="B68" s="4" t="s">
        <v>26</v>
      </c>
      <c r="C68" s="4" t="s">
        <v>27</v>
      </c>
      <c r="D68" s="4" t="s">
        <v>315</v>
      </c>
      <c r="E68" s="4" t="s">
        <v>316</v>
      </c>
      <c r="F68" s="6">
        <v>44735</v>
      </c>
      <c r="G68" s="6">
        <v>44736</v>
      </c>
      <c r="H68" s="4">
        <v>1</v>
      </c>
      <c r="I68" s="4">
        <v>1</v>
      </c>
      <c r="J68" s="4">
        <v>1</v>
      </c>
      <c r="K68" s="4" t="s">
        <v>30</v>
      </c>
      <c r="L68" s="4">
        <v>399</v>
      </c>
      <c r="M68" s="4">
        <v>399</v>
      </c>
      <c r="N68" s="4" t="s">
        <v>317</v>
      </c>
      <c r="O68" s="4" t="s">
        <v>226</v>
      </c>
      <c r="P68" s="4" t="s">
        <v>33</v>
      </c>
      <c r="Q68" s="4">
        <v>0</v>
      </c>
      <c r="R68" s="7">
        <v>44735</v>
      </c>
      <c r="S68" s="6">
        <v>44739</v>
      </c>
      <c r="T68" s="4" t="s">
        <v>34</v>
      </c>
      <c r="U68" s="4">
        <v>399</v>
      </c>
      <c r="V68" s="4">
        <v>0</v>
      </c>
      <c r="W68" s="4">
        <v>0</v>
      </c>
      <c r="X68" s="4" t="s">
        <v>35</v>
      </c>
      <c r="Y68" s="4" t="s">
        <v>35</v>
      </c>
    </row>
    <row r="69" s="4" customFormat="1" spans="1:25">
      <c r="A69" s="4" t="s">
        <v>318</v>
      </c>
      <c r="B69" s="4" t="s">
        <v>26</v>
      </c>
      <c r="C69" s="4" t="s">
        <v>319</v>
      </c>
      <c r="D69" s="4" t="s">
        <v>320</v>
      </c>
      <c r="E69" s="4" t="s">
        <v>321</v>
      </c>
      <c r="F69" s="6">
        <v>44710</v>
      </c>
      <c r="G69" s="6">
        <v>44711</v>
      </c>
      <c r="H69" s="4">
        <v>1</v>
      </c>
      <c r="I69" s="4">
        <v>1</v>
      </c>
      <c r="J69" s="4">
        <v>1</v>
      </c>
      <c r="K69" s="4" t="s">
        <v>30</v>
      </c>
      <c r="L69" s="4">
        <v>4425</v>
      </c>
      <c r="M69" s="4">
        <v>4425</v>
      </c>
      <c r="N69" s="4" t="s">
        <v>322</v>
      </c>
      <c r="O69" s="4" t="s">
        <v>226</v>
      </c>
      <c r="P69" s="4" t="s">
        <v>33</v>
      </c>
      <c r="Q69" s="4">
        <v>0</v>
      </c>
      <c r="R69" s="7">
        <v>44707.7010300926</v>
      </c>
      <c r="S69" s="6">
        <v>44739</v>
      </c>
      <c r="T69" s="4" t="s">
        <v>34</v>
      </c>
      <c r="U69" s="4">
        <v>4425</v>
      </c>
      <c r="V69" s="4">
        <v>0</v>
      </c>
      <c r="W69" s="4">
        <v>0</v>
      </c>
      <c r="X69" s="4" t="s">
        <v>35</v>
      </c>
      <c r="Y69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71"/>
  <sheetViews>
    <sheetView tabSelected="1" topLeftCell="A40" workbookViewId="0">
      <selection activeCell="F72" sqref="F72"/>
    </sheetView>
  </sheetViews>
  <sheetFormatPr defaultColWidth="9" defaultRowHeight="13.5"/>
  <cols>
    <col min="1" max="1" width="12.625" style="4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323</v>
      </c>
    </row>
    <row r="2" s="4" customFormat="1" spans="1:9">
      <c r="A2" s="5">
        <v>17827094464</v>
      </c>
      <c r="B2" s="6">
        <v>44733</v>
      </c>
      <c r="C2" s="6">
        <v>44734</v>
      </c>
      <c r="D2" s="4">
        <v>395</v>
      </c>
      <c r="E2" s="4" t="str">
        <f>VLOOKUP(A2,HOP!A:L,12,0)</f>
        <v>395.00</v>
      </c>
      <c r="F2" s="4" t="str">
        <f>VLOOKUP(A2,HOP!A:C,3,0)</f>
        <v>2519233</v>
      </c>
      <c r="G2" s="4">
        <f>D2-E2</f>
        <v>0</v>
      </c>
      <c r="H2" s="4" t="str">
        <f>$H$1&amp;F2</f>
        <v>，2519233</v>
      </c>
      <c r="I2" s="4" t="str">
        <f>VLOOKUP(A2,HOP!A:U,21,0)</f>
        <v>直连</v>
      </c>
    </row>
    <row r="3" s="4" customFormat="1" spans="1:9">
      <c r="A3" s="5">
        <v>17834916069</v>
      </c>
      <c r="B3" s="6">
        <v>44733</v>
      </c>
      <c r="C3" s="6">
        <v>44734</v>
      </c>
      <c r="D3" s="4">
        <v>1095</v>
      </c>
      <c r="E3" s="4" t="str">
        <f>VLOOKUP(A3,HOP!A:L,12,0)</f>
        <v>1095.00</v>
      </c>
      <c r="F3" s="4" t="str">
        <f>VLOOKUP(A3,HOP!A:C,3,0)</f>
        <v>2520907</v>
      </c>
      <c r="G3" s="4">
        <f t="shared" ref="G3:G34" si="0">D3-E3</f>
        <v>0</v>
      </c>
      <c r="H3" s="4" t="str">
        <f t="shared" ref="H3:H34" si="1">$H$1&amp;F3</f>
        <v>，2520907</v>
      </c>
      <c r="I3" s="4" t="str">
        <f>VLOOKUP(A3,HOP!A:U,21,0)</f>
        <v>直连</v>
      </c>
    </row>
    <row r="4" s="4" customFormat="1" spans="1:9">
      <c r="A4" s="5">
        <v>17869161061</v>
      </c>
      <c r="B4" s="6">
        <v>44731</v>
      </c>
      <c r="C4" s="6">
        <v>44734</v>
      </c>
      <c r="D4" s="4">
        <v>1539</v>
      </c>
      <c r="E4" s="4" t="str">
        <f>VLOOKUP(A4,HOP!A:L,12,0)</f>
        <v>1539.00</v>
      </c>
      <c r="F4" s="4" t="str">
        <f>VLOOKUP(A4,HOP!A:C,3,0)</f>
        <v>2530252</v>
      </c>
      <c r="G4" s="4">
        <f t="shared" si="0"/>
        <v>0</v>
      </c>
      <c r="H4" s="4" t="str">
        <f t="shared" si="1"/>
        <v>，2530252</v>
      </c>
      <c r="I4" s="4" t="str">
        <f>VLOOKUP(A4,HOP!A:U,21,0)</f>
        <v>直连</v>
      </c>
    </row>
    <row r="5" s="4" customFormat="1" spans="1:9">
      <c r="A5" s="5">
        <v>17932833034</v>
      </c>
      <c r="B5" s="6">
        <v>44728</v>
      </c>
      <c r="C5" s="6">
        <v>44734</v>
      </c>
      <c r="D5" s="4">
        <v>3282</v>
      </c>
      <c r="E5" s="4" t="str">
        <f>VLOOKUP(A5,HOP!A:L,12,0)</f>
        <v>3282.00</v>
      </c>
      <c r="F5" s="4" t="str">
        <f>VLOOKUP(A5,HOP!A:C,3,0)</f>
        <v>2550934</v>
      </c>
      <c r="G5" s="4">
        <f t="shared" si="0"/>
        <v>0</v>
      </c>
      <c r="H5" s="4" t="str">
        <f t="shared" si="1"/>
        <v>，2550934</v>
      </c>
      <c r="I5" s="4" t="str">
        <f>VLOOKUP(A5,HOP!A:U,21,0)</f>
        <v>直连</v>
      </c>
    </row>
    <row r="6" s="4" customFormat="1" spans="1:9">
      <c r="A6" s="5">
        <v>17939892364</v>
      </c>
      <c r="B6" s="6">
        <v>44733</v>
      </c>
      <c r="C6" s="6">
        <v>44734</v>
      </c>
      <c r="D6" s="4">
        <v>313</v>
      </c>
      <c r="E6" s="4" t="str">
        <f>VLOOKUP(A6,HOP!A:L,12,0)</f>
        <v>313.00</v>
      </c>
      <c r="F6" s="4" t="str">
        <f>VLOOKUP(A6,HOP!A:C,3,0)</f>
        <v>2552592</v>
      </c>
      <c r="G6" s="4">
        <f t="shared" si="0"/>
        <v>0</v>
      </c>
      <c r="H6" s="4" t="str">
        <f t="shared" si="1"/>
        <v>，2552592</v>
      </c>
      <c r="I6" s="4" t="str">
        <f>VLOOKUP(A6,HOP!A:U,21,0)</f>
        <v>直连</v>
      </c>
    </row>
    <row r="7" s="4" customFormat="1" spans="1:9">
      <c r="A7" s="5">
        <v>17941333077</v>
      </c>
      <c r="B7" s="6">
        <v>44732</v>
      </c>
      <c r="C7" s="6">
        <v>44734</v>
      </c>
      <c r="D7" s="4">
        <v>7180</v>
      </c>
      <c r="E7" s="4" t="str">
        <f>VLOOKUP(A7,HOP!A:L,12,0)</f>
        <v>7180.00</v>
      </c>
      <c r="F7" s="4" t="str">
        <f>VLOOKUP(A7,HOP!A:C,3,0)</f>
        <v>2553056</v>
      </c>
      <c r="G7" s="4">
        <f t="shared" si="0"/>
        <v>0</v>
      </c>
      <c r="H7" s="4" t="str">
        <f t="shared" si="1"/>
        <v>，2553056</v>
      </c>
      <c r="I7" s="4" t="str">
        <f>VLOOKUP(A7,HOP!A:U,21,0)</f>
        <v>直连</v>
      </c>
    </row>
    <row r="8" s="4" customFormat="1" spans="1:9">
      <c r="A8" s="5">
        <v>17952953078</v>
      </c>
      <c r="B8" s="6">
        <v>44730</v>
      </c>
      <c r="C8" s="6">
        <v>44734</v>
      </c>
      <c r="D8" s="4">
        <v>1892</v>
      </c>
      <c r="E8" s="4" t="str">
        <f>VLOOKUP(A8,HOP!A:L,12,0)</f>
        <v>1892.00</v>
      </c>
      <c r="F8" s="4" t="str">
        <f>VLOOKUP(A8,HOP!A:C,3,0)</f>
        <v>2555420</v>
      </c>
      <c r="G8" s="4">
        <f t="shared" si="0"/>
        <v>0</v>
      </c>
      <c r="H8" s="4" t="str">
        <f t="shared" si="1"/>
        <v>，2555420</v>
      </c>
      <c r="I8" s="4" t="str">
        <f>VLOOKUP(A8,HOP!A:U,21,0)</f>
        <v>直连</v>
      </c>
    </row>
    <row r="9" s="4" customFormat="1" spans="1:9">
      <c r="A9" s="5">
        <v>18035786584</v>
      </c>
      <c r="B9" s="6">
        <v>44733</v>
      </c>
      <c r="C9" s="6">
        <v>44734</v>
      </c>
      <c r="D9" s="4">
        <v>1389</v>
      </c>
      <c r="E9" s="4" t="str">
        <f>VLOOKUP(A9,HOP!A:L,12,0)</f>
        <v>1389.00</v>
      </c>
      <c r="F9" s="4" t="str">
        <f>VLOOKUP(A9,HOP!A:C,3,0)</f>
        <v>2573023</v>
      </c>
      <c r="G9" s="4">
        <f t="shared" si="0"/>
        <v>0</v>
      </c>
      <c r="H9" s="4" t="str">
        <f t="shared" si="1"/>
        <v>，2573023</v>
      </c>
      <c r="I9" s="4" t="str">
        <f>VLOOKUP(A9,HOP!A:U,21,0)</f>
        <v>直连</v>
      </c>
    </row>
    <row r="10" s="4" customFormat="1" spans="1:9">
      <c r="A10" s="5">
        <v>18050480387</v>
      </c>
      <c r="B10" s="6">
        <v>44733</v>
      </c>
      <c r="C10" s="6">
        <v>44734</v>
      </c>
      <c r="D10" s="4">
        <v>342</v>
      </c>
      <c r="E10" s="4" t="str">
        <f>VLOOKUP(A10,HOP!A:L,12,0)</f>
        <v>342.00</v>
      </c>
      <c r="F10" s="4" t="str">
        <f>VLOOKUP(A10,HOP!A:C,3,0)</f>
        <v>2576403</v>
      </c>
      <c r="G10" s="4">
        <f t="shared" si="0"/>
        <v>0</v>
      </c>
      <c r="H10" s="4" t="str">
        <f t="shared" si="1"/>
        <v>，2576403</v>
      </c>
      <c r="I10" s="4" t="str">
        <f>VLOOKUP(A10,HOP!A:U,21,0)</f>
        <v>直连</v>
      </c>
    </row>
    <row r="11" s="4" customFormat="1" spans="1:9">
      <c r="A11" s="5">
        <v>18071300596</v>
      </c>
      <c r="B11" s="6">
        <v>44733</v>
      </c>
      <c r="C11" s="6">
        <v>44734</v>
      </c>
      <c r="D11" s="4">
        <v>1868</v>
      </c>
      <c r="E11" s="4" t="str">
        <f>VLOOKUP(A11,HOP!A:L,12,0)</f>
        <v>1868.00</v>
      </c>
      <c r="F11" s="4" t="str">
        <f>VLOOKUP(A11,HOP!A:C,3,0)</f>
        <v>2580580</v>
      </c>
      <c r="G11" s="4">
        <f t="shared" si="0"/>
        <v>0</v>
      </c>
      <c r="H11" s="4" t="str">
        <f t="shared" si="1"/>
        <v>，2580580</v>
      </c>
      <c r="I11" s="4" t="str">
        <f>VLOOKUP(A11,HOP!A:U,21,0)</f>
        <v>直连</v>
      </c>
    </row>
    <row r="12" s="4" customFormat="1" spans="1:9">
      <c r="A12" s="5">
        <v>18097156084</v>
      </c>
      <c r="B12" s="6">
        <v>44733</v>
      </c>
      <c r="C12" s="6">
        <v>44734</v>
      </c>
      <c r="D12" s="4">
        <v>287</v>
      </c>
      <c r="E12" s="4" t="str">
        <f>VLOOKUP(A12,HOP!A:L,12,0)</f>
        <v>287.00</v>
      </c>
      <c r="F12" s="4" t="str">
        <f>VLOOKUP(A12,HOP!A:C,3,0)</f>
        <v>2586732</v>
      </c>
      <c r="G12" s="4">
        <f t="shared" si="0"/>
        <v>0</v>
      </c>
      <c r="H12" s="4" t="str">
        <f t="shared" si="1"/>
        <v>，2586732</v>
      </c>
      <c r="I12" s="4" t="str">
        <f>VLOOKUP(A12,HOP!A:U,21,0)</f>
        <v>直连</v>
      </c>
    </row>
    <row r="13" s="4" customFormat="1" spans="1:9">
      <c r="A13" s="5">
        <v>18098751697</v>
      </c>
      <c r="B13" s="6">
        <v>44732</v>
      </c>
      <c r="C13" s="6">
        <v>44734</v>
      </c>
      <c r="D13" s="4">
        <v>6232</v>
      </c>
      <c r="E13" s="4" t="str">
        <f>VLOOKUP(A13,HOP!A:L,12,0)</f>
        <v>6232.00</v>
      </c>
      <c r="F13" s="4" t="str">
        <f>VLOOKUP(A13,HOP!A:C,3,0)</f>
        <v>2587252</v>
      </c>
      <c r="G13" s="4">
        <f t="shared" si="0"/>
        <v>0</v>
      </c>
      <c r="H13" s="4" t="str">
        <f t="shared" si="1"/>
        <v>，2587252</v>
      </c>
      <c r="I13" s="4" t="str">
        <f>VLOOKUP(A13,HOP!A:U,21,0)</f>
        <v>直连</v>
      </c>
    </row>
    <row r="14" s="4" customFormat="1" spans="1:9">
      <c r="A14" s="5">
        <v>18121218135</v>
      </c>
      <c r="B14" s="6">
        <v>44733</v>
      </c>
      <c r="C14" s="6">
        <v>44734</v>
      </c>
      <c r="D14" s="4">
        <v>950</v>
      </c>
      <c r="E14" s="4" t="str">
        <f>VLOOKUP(A14,HOP!A:L,12,0)</f>
        <v>950.00</v>
      </c>
      <c r="F14" s="4" t="str">
        <f>VLOOKUP(A14,HOP!A:C,3,0)</f>
        <v>2590995</v>
      </c>
      <c r="G14" s="4">
        <f t="shared" si="0"/>
        <v>0</v>
      </c>
      <c r="H14" s="4" t="str">
        <f t="shared" si="1"/>
        <v>，2590995</v>
      </c>
      <c r="I14" s="4" t="str">
        <f>VLOOKUP(A14,HOP!A:U,21,0)</f>
        <v>直连</v>
      </c>
    </row>
    <row r="15" s="4" customFormat="1" spans="1:9">
      <c r="A15" s="5">
        <v>18146610890</v>
      </c>
      <c r="B15" s="6">
        <v>44733</v>
      </c>
      <c r="C15" s="6">
        <v>44734</v>
      </c>
      <c r="D15" s="4">
        <v>458</v>
      </c>
      <c r="E15" s="4" t="str">
        <f>VLOOKUP(A15,HOP!A:L,12,0)</f>
        <v>458.00</v>
      </c>
      <c r="F15" s="4" t="str">
        <f>VLOOKUP(A15,HOP!A:C,3,0)</f>
        <v>2595259</v>
      </c>
      <c r="G15" s="4">
        <f t="shared" si="0"/>
        <v>0</v>
      </c>
      <c r="H15" s="4" t="str">
        <f t="shared" si="1"/>
        <v>，2595259</v>
      </c>
      <c r="I15" s="4" t="str">
        <f>VLOOKUP(A15,HOP!A:U,21,0)</f>
        <v>直连</v>
      </c>
    </row>
    <row r="16" s="4" customFormat="1" spans="1:9">
      <c r="A16" s="5">
        <v>18146892655</v>
      </c>
      <c r="B16" s="6">
        <v>44733</v>
      </c>
      <c r="C16" s="6">
        <v>44734</v>
      </c>
      <c r="D16" s="4">
        <v>149</v>
      </c>
      <c r="E16" s="4" t="str">
        <f>VLOOKUP(A16,HOP!A:L,12,0)</f>
        <v>149.00</v>
      </c>
      <c r="F16" s="4" t="str">
        <f>VLOOKUP(A16,HOP!A:C,3,0)</f>
        <v>2595333</v>
      </c>
      <c r="G16" s="4">
        <f t="shared" si="0"/>
        <v>0</v>
      </c>
      <c r="H16" s="4" t="str">
        <f t="shared" si="1"/>
        <v>，2595333</v>
      </c>
      <c r="I16" s="4" t="str">
        <f>VLOOKUP(A16,HOP!A:U,21,0)</f>
        <v>直连</v>
      </c>
    </row>
    <row r="17" s="4" customFormat="1" spans="1:9">
      <c r="A17" s="5">
        <v>18151163101</v>
      </c>
      <c r="B17" s="6">
        <v>44733</v>
      </c>
      <c r="C17" s="6">
        <v>44734</v>
      </c>
      <c r="D17" s="4">
        <v>679</v>
      </c>
      <c r="E17" s="4" t="str">
        <f>VLOOKUP(A17,HOP!A:L,12,0)</f>
        <v>679.00</v>
      </c>
      <c r="F17" s="4" t="str">
        <f>VLOOKUP(A17,HOP!A:C,3,0)</f>
        <v>2595999</v>
      </c>
      <c r="G17" s="4">
        <f t="shared" si="0"/>
        <v>0</v>
      </c>
      <c r="H17" s="4" t="str">
        <f t="shared" si="1"/>
        <v>，2595999</v>
      </c>
      <c r="I17" s="4" t="str">
        <f>VLOOKUP(A17,HOP!A:U,21,0)</f>
        <v>直连</v>
      </c>
    </row>
    <row r="18" s="4" customFormat="1" spans="1:9">
      <c r="A18" s="5">
        <v>18151380880</v>
      </c>
      <c r="B18" s="6">
        <v>44732</v>
      </c>
      <c r="C18" s="6">
        <v>44734</v>
      </c>
      <c r="D18" s="4">
        <v>3178</v>
      </c>
      <c r="E18" s="4" t="str">
        <f>VLOOKUP(A18,HOP!A:L,12,0)</f>
        <v>3178.00</v>
      </c>
      <c r="F18" s="4" t="str">
        <f>VLOOKUP(A18,HOP!A:C,3,0)</f>
        <v>2596055</v>
      </c>
      <c r="G18" s="4">
        <f t="shared" si="0"/>
        <v>0</v>
      </c>
      <c r="H18" s="4" t="str">
        <f t="shared" si="1"/>
        <v>，2596055</v>
      </c>
      <c r="I18" s="4" t="str">
        <f>VLOOKUP(A18,HOP!A:U,21,0)</f>
        <v>直连</v>
      </c>
    </row>
    <row r="19" s="4" customFormat="1" spans="1:9">
      <c r="A19" s="5">
        <v>18151451297</v>
      </c>
      <c r="B19" s="6">
        <v>44733</v>
      </c>
      <c r="C19" s="6">
        <v>44734</v>
      </c>
      <c r="D19" s="4">
        <v>1447</v>
      </c>
      <c r="E19" s="4" t="str">
        <f>VLOOKUP(A19,HOP!A:L,12,0)</f>
        <v>1447.00</v>
      </c>
      <c r="F19" s="4" t="str">
        <f>VLOOKUP(A19,HOP!A:C,3,0)</f>
        <v>2596071</v>
      </c>
      <c r="G19" s="4">
        <f t="shared" si="0"/>
        <v>0</v>
      </c>
      <c r="H19" s="4" t="str">
        <f t="shared" si="1"/>
        <v>，2596071</v>
      </c>
      <c r="I19" s="4" t="str">
        <f>VLOOKUP(A19,HOP!A:U,21,0)</f>
        <v>直连</v>
      </c>
    </row>
    <row r="20" s="4" customFormat="1" spans="1:9">
      <c r="A20" s="5">
        <v>18158975463</v>
      </c>
      <c r="B20" s="6">
        <v>44733</v>
      </c>
      <c r="C20" s="6">
        <v>44734</v>
      </c>
      <c r="D20" s="4">
        <v>2846</v>
      </c>
      <c r="E20" s="4" t="str">
        <f>VLOOKUP(A20,HOP!A:L,12,0)</f>
        <v>2846.00</v>
      </c>
      <c r="F20" s="4" t="str">
        <f>VLOOKUP(A20,HOP!A:C,3,0)</f>
        <v>2597011</v>
      </c>
      <c r="G20" s="4">
        <f t="shared" si="0"/>
        <v>0</v>
      </c>
      <c r="H20" s="4" t="str">
        <f t="shared" si="1"/>
        <v>，2597011</v>
      </c>
      <c r="I20" s="4" t="str">
        <f>VLOOKUP(A20,HOP!A:U,21,0)</f>
        <v>直连</v>
      </c>
    </row>
    <row r="21" s="4" customFormat="1" spans="1:9">
      <c r="A21" s="5">
        <v>18159121551</v>
      </c>
      <c r="B21" s="6">
        <v>44732</v>
      </c>
      <c r="C21" s="6">
        <v>44734</v>
      </c>
      <c r="D21" s="4">
        <v>1118</v>
      </c>
      <c r="E21" s="4" t="str">
        <f>VLOOKUP(A21,HOP!A:L,12,0)</f>
        <v>1118.00</v>
      </c>
      <c r="F21" s="4" t="str">
        <f>VLOOKUP(A21,HOP!A:C,3,0)</f>
        <v>2597050</v>
      </c>
      <c r="G21" s="4">
        <f t="shared" si="0"/>
        <v>0</v>
      </c>
      <c r="H21" s="4" t="str">
        <f t="shared" si="1"/>
        <v>，2597050</v>
      </c>
      <c r="I21" s="4" t="str">
        <f>VLOOKUP(A21,HOP!A:U,21,0)</f>
        <v>直连</v>
      </c>
    </row>
    <row r="22" s="4" customFormat="1" spans="1:9">
      <c r="A22" s="5">
        <v>18159141857</v>
      </c>
      <c r="B22" s="6">
        <v>44733</v>
      </c>
      <c r="C22" s="6">
        <v>44734</v>
      </c>
      <c r="D22" s="4">
        <v>351</v>
      </c>
      <c r="E22" s="4" t="str">
        <f>VLOOKUP(A22,HOP!A:L,12,0)</f>
        <v>351.00</v>
      </c>
      <c r="F22" s="4" t="str">
        <f>VLOOKUP(A22,HOP!A:C,3,0)</f>
        <v>2597052</v>
      </c>
      <c r="G22" s="4">
        <f t="shared" si="0"/>
        <v>0</v>
      </c>
      <c r="H22" s="4" t="str">
        <f t="shared" si="1"/>
        <v>，2597052</v>
      </c>
      <c r="I22" s="4" t="str">
        <f>VLOOKUP(A22,HOP!A:U,21,0)</f>
        <v>直连</v>
      </c>
    </row>
    <row r="23" s="4" customFormat="1" hidden="1" spans="1:9">
      <c r="A23" s="5">
        <v>18162014035</v>
      </c>
      <c r="B23" s="6">
        <v>44732</v>
      </c>
      <c r="C23" s="6">
        <v>44734</v>
      </c>
      <c r="D23" s="4">
        <v>0</v>
      </c>
      <c r="E23" s="4" t="str">
        <f>VLOOKUP(A23,HOP!A:L,12,0)</f>
        <v>0.00</v>
      </c>
      <c r="F23" s="4" t="str">
        <f>VLOOKUP(A23,HOP!A:C,3,0)</f>
        <v>2597324</v>
      </c>
      <c r="G23" s="4">
        <f t="shared" si="0"/>
        <v>0</v>
      </c>
      <c r="H23" s="4" t="str">
        <f t="shared" si="1"/>
        <v>，2597324</v>
      </c>
      <c r="I23" s="4" t="str">
        <f>VLOOKUP(A23,HOP!A:U,21,0)</f>
        <v>直连</v>
      </c>
    </row>
    <row r="24" s="4" customFormat="1" spans="1:9">
      <c r="A24" s="5">
        <v>18162605956</v>
      </c>
      <c r="B24" s="6">
        <v>44733</v>
      </c>
      <c r="C24" s="6">
        <v>44734</v>
      </c>
      <c r="D24" s="4">
        <v>1228</v>
      </c>
      <c r="E24" s="4" t="str">
        <f>VLOOKUP(A24,HOP!A:L,12,0)</f>
        <v>1228.00</v>
      </c>
      <c r="F24" s="4" t="str">
        <f>VLOOKUP(A24,HOP!A:C,3,0)</f>
        <v>2597406</v>
      </c>
      <c r="G24" s="4">
        <f t="shared" si="0"/>
        <v>0</v>
      </c>
      <c r="H24" s="4" t="str">
        <f t="shared" si="1"/>
        <v>，2597406</v>
      </c>
      <c r="I24" s="4" t="str">
        <f>VLOOKUP(A24,HOP!A:U,21,0)</f>
        <v>直连</v>
      </c>
    </row>
    <row r="25" s="4" customFormat="1" spans="1:9">
      <c r="A25" s="5">
        <v>18163025607</v>
      </c>
      <c r="B25" s="6">
        <v>44733</v>
      </c>
      <c r="C25" s="6">
        <v>44734</v>
      </c>
      <c r="D25" s="4">
        <v>425</v>
      </c>
      <c r="E25" s="4" t="str">
        <f>VLOOKUP(A25,HOP!A:L,12,0)</f>
        <v>425.00</v>
      </c>
      <c r="F25" s="4" t="str">
        <f>VLOOKUP(A25,HOP!A:C,3,0)</f>
        <v>2597472</v>
      </c>
      <c r="G25" s="4">
        <f t="shared" si="0"/>
        <v>0</v>
      </c>
      <c r="H25" s="4" t="str">
        <f t="shared" si="1"/>
        <v>，2597472</v>
      </c>
      <c r="I25" s="4" t="str">
        <f>VLOOKUP(A25,HOP!A:U,21,0)</f>
        <v>直连</v>
      </c>
    </row>
    <row r="26" s="4" customFormat="1" spans="1:9">
      <c r="A26" s="5">
        <v>18166769765</v>
      </c>
      <c r="B26" s="6">
        <v>44733</v>
      </c>
      <c r="C26" s="6">
        <v>44734</v>
      </c>
      <c r="D26" s="4">
        <v>656</v>
      </c>
      <c r="E26" s="4" t="str">
        <f>VLOOKUP(A26,HOP!A:L,12,0)</f>
        <v>656.00</v>
      </c>
      <c r="F26" s="4" t="str">
        <f>VLOOKUP(A26,HOP!A:C,3,0)</f>
        <v>2597740</v>
      </c>
      <c r="G26" s="4">
        <f t="shared" si="0"/>
        <v>0</v>
      </c>
      <c r="H26" s="4" t="str">
        <f t="shared" si="1"/>
        <v>，2597740</v>
      </c>
      <c r="I26" s="4" t="str">
        <f>VLOOKUP(A26,HOP!A:U,21,0)</f>
        <v>直连</v>
      </c>
    </row>
    <row r="27" s="4" customFormat="1" hidden="1" spans="1:9">
      <c r="A27" s="5">
        <v>18171189336</v>
      </c>
      <c r="B27" s="6">
        <v>44733</v>
      </c>
      <c r="C27" s="6">
        <v>44734</v>
      </c>
      <c r="D27" s="4">
        <v>0</v>
      </c>
      <c r="E27" s="4" t="e">
        <f>VLOOKUP(A27,HOP!A:L,12,0)</f>
        <v>#N/A</v>
      </c>
      <c r="F27" s="4" t="e">
        <f>VLOOKUP(A27,HOP!A:C,3,0)</f>
        <v>#N/A</v>
      </c>
      <c r="G27" s="4" t="e">
        <f t="shared" si="0"/>
        <v>#N/A</v>
      </c>
      <c r="H27" s="4" t="e">
        <f t="shared" si="1"/>
        <v>#N/A</v>
      </c>
      <c r="I27" s="4" t="e">
        <f>VLOOKUP(A27,HOP!A:U,21,0)</f>
        <v>#N/A</v>
      </c>
    </row>
    <row r="28" s="4" customFormat="1" spans="1:9">
      <c r="A28" s="5">
        <v>18172984779</v>
      </c>
      <c r="B28" s="6">
        <v>44733</v>
      </c>
      <c r="C28" s="6">
        <v>44734</v>
      </c>
      <c r="D28" s="4">
        <v>597</v>
      </c>
      <c r="E28" s="4" t="str">
        <f>VLOOKUP(A28,HOP!A:L,12,0)</f>
        <v>597.00</v>
      </c>
      <c r="F28" s="4" t="str">
        <f>VLOOKUP(A28,HOP!A:C,3,0)</f>
        <v>2598614</v>
      </c>
      <c r="G28" s="4">
        <f t="shared" si="0"/>
        <v>0</v>
      </c>
      <c r="H28" s="4" t="str">
        <f t="shared" si="1"/>
        <v>，2598614</v>
      </c>
      <c r="I28" s="4" t="str">
        <f>VLOOKUP(A28,HOP!A:U,21,0)</f>
        <v>直连</v>
      </c>
    </row>
    <row r="29" s="4" customFormat="1" spans="1:9">
      <c r="A29" s="5">
        <v>17862442482</v>
      </c>
      <c r="B29" s="6">
        <v>44733</v>
      </c>
      <c r="C29" s="6">
        <v>44735</v>
      </c>
      <c r="D29" s="4">
        <v>1508</v>
      </c>
      <c r="E29" s="4" t="str">
        <f>VLOOKUP(A29,HOP!A:L,12,0)</f>
        <v>1508.00</v>
      </c>
      <c r="F29" s="4" t="str">
        <f>VLOOKUP(A29,HOP!A:C,3,0)</f>
        <v>2528598</v>
      </c>
      <c r="G29" s="4">
        <f t="shared" si="0"/>
        <v>0</v>
      </c>
      <c r="H29" s="4" t="str">
        <f t="shared" si="1"/>
        <v>，2528598</v>
      </c>
      <c r="I29" s="4" t="str">
        <f>VLOOKUP(A29,HOP!A:U,21,0)</f>
        <v>直连</v>
      </c>
    </row>
    <row r="30" s="4" customFormat="1" spans="1:9">
      <c r="A30" s="5">
        <v>17884322445</v>
      </c>
      <c r="B30" s="6">
        <v>44733</v>
      </c>
      <c r="C30" s="6">
        <v>44735</v>
      </c>
      <c r="D30" s="4">
        <v>1843</v>
      </c>
      <c r="E30" s="4" t="str">
        <f>VLOOKUP(A30,HOP!A:L,12,0)</f>
        <v>1843.00</v>
      </c>
      <c r="F30" s="4" t="str">
        <f>VLOOKUP(A30,HOP!A:C,3,0)</f>
        <v>2534885</v>
      </c>
      <c r="G30" s="4">
        <f t="shared" si="0"/>
        <v>0</v>
      </c>
      <c r="H30" s="4" t="str">
        <f t="shared" si="1"/>
        <v>，2534885</v>
      </c>
      <c r="I30" s="4" t="str">
        <f>VLOOKUP(A30,HOP!A:U,21,0)</f>
        <v>直连</v>
      </c>
    </row>
    <row r="31" s="4" customFormat="1" spans="1:9">
      <c r="A31" s="5">
        <v>18063125641</v>
      </c>
      <c r="B31" s="6">
        <v>44734</v>
      </c>
      <c r="C31" s="6">
        <v>44735</v>
      </c>
      <c r="D31" s="4">
        <v>249</v>
      </c>
      <c r="E31" s="4" t="str">
        <f>VLOOKUP(A31,HOP!A:L,12,0)</f>
        <v>249.00</v>
      </c>
      <c r="F31" s="4" t="str">
        <f>VLOOKUP(A31,HOP!A:C,3,0)</f>
        <v>2578915</v>
      </c>
      <c r="G31" s="4">
        <f t="shared" si="0"/>
        <v>0</v>
      </c>
      <c r="H31" s="4" t="str">
        <f t="shared" si="1"/>
        <v>，2578915</v>
      </c>
      <c r="I31" s="4" t="str">
        <f>VLOOKUP(A31,HOP!A:U,21,0)</f>
        <v>直连</v>
      </c>
    </row>
    <row r="32" s="4" customFormat="1" spans="1:9">
      <c r="A32" s="5">
        <v>18118686173</v>
      </c>
      <c r="B32" s="6">
        <v>44733</v>
      </c>
      <c r="C32" s="6">
        <v>44735</v>
      </c>
      <c r="D32" s="4">
        <v>2454</v>
      </c>
      <c r="E32" s="4" t="str">
        <f>VLOOKUP(A32,HOP!A:L,12,0)</f>
        <v>2454.00</v>
      </c>
      <c r="F32" s="4" t="str">
        <f>VLOOKUP(A32,HOP!A:C,3,0)</f>
        <v>2590289</v>
      </c>
      <c r="G32" s="4">
        <f t="shared" si="0"/>
        <v>0</v>
      </c>
      <c r="H32" s="4" t="str">
        <f t="shared" si="1"/>
        <v>，2590289</v>
      </c>
      <c r="I32" s="4" t="str">
        <f>VLOOKUP(A32,HOP!A:U,21,0)</f>
        <v>直连</v>
      </c>
    </row>
    <row r="33" s="4" customFormat="1" spans="1:9">
      <c r="A33" s="5">
        <v>18120496876</v>
      </c>
      <c r="B33" s="6">
        <v>44734</v>
      </c>
      <c r="C33" s="6">
        <v>44735</v>
      </c>
      <c r="D33" s="4">
        <v>346</v>
      </c>
      <c r="E33" s="4" t="str">
        <f>VLOOKUP(A33,HOP!A:L,12,0)</f>
        <v>346.00</v>
      </c>
      <c r="F33" s="4" t="str">
        <f>VLOOKUP(A33,HOP!A:C,3,0)</f>
        <v>2590755</v>
      </c>
      <c r="G33" s="4">
        <f t="shared" si="0"/>
        <v>0</v>
      </c>
      <c r="H33" s="4" t="str">
        <f t="shared" si="1"/>
        <v>，2590755</v>
      </c>
      <c r="I33" s="4" t="str">
        <f>VLOOKUP(A33,HOP!A:U,21,0)</f>
        <v>直连</v>
      </c>
    </row>
    <row r="34" s="4" customFormat="1" spans="1:9">
      <c r="A34" s="5">
        <v>18124865094</v>
      </c>
      <c r="B34" s="6">
        <v>44732</v>
      </c>
      <c r="C34" s="6">
        <v>44735</v>
      </c>
      <c r="D34" s="4">
        <v>2553</v>
      </c>
      <c r="E34" s="4" t="str">
        <f>VLOOKUP(A34,HOP!A:L,12,0)</f>
        <v>2553.00</v>
      </c>
      <c r="F34" s="4" t="str">
        <f>VLOOKUP(A34,HOP!A:C,3,0)</f>
        <v>2591643</v>
      </c>
      <c r="G34" s="4">
        <f t="shared" si="0"/>
        <v>0</v>
      </c>
      <c r="H34" s="4" t="str">
        <f t="shared" si="1"/>
        <v>，2591643</v>
      </c>
      <c r="I34" s="4" t="str">
        <f>VLOOKUP(A34,HOP!A:U,21,0)</f>
        <v>直连</v>
      </c>
    </row>
    <row r="35" s="4" customFormat="1" spans="1:9">
      <c r="A35" s="5">
        <v>18145360920</v>
      </c>
      <c r="B35" s="6">
        <v>44734</v>
      </c>
      <c r="C35" s="6">
        <v>44735</v>
      </c>
      <c r="D35" s="4">
        <v>2368</v>
      </c>
      <c r="E35" s="4" t="str">
        <f>VLOOKUP(A35,HOP!A:L,12,0)</f>
        <v>2368.00</v>
      </c>
      <c r="F35" s="4" t="str">
        <f>VLOOKUP(A35,HOP!A:C,3,0)</f>
        <v>2594894</v>
      </c>
      <c r="G35" s="4">
        <f t="shared" ref="G35:G64" si="2">D35-E35</f>
        <v>0</v>
      </c>
      <c r="H35" s="4" t="str">
        <f t="shared" ref="H35:H64" si="3">$H$1&amp;F35</f>
        <v>，2594894</v>
      </c>
      <c r="I35" s="4" t="str">
        <f>VLOOKUP(A35,HOP!A:U,21,0)</f>
        <v>直连</v>
      </c>
    </row>
    <row r="36" s="4" customFormat="1" hidden="1" spans="1:9">
      <c r="A36" s="5">
        <v>18145367299</v>
      </c>
      <c r="B36" s="6">
        <v>44734</v>
      </c>
      <c r="C36" s="6">
        <v>44735</v>
      </c>
      <c r="D36" s="4">
        <v>0</v>
      </c>
      <c r="E36" s="4" t="str">
        <f>VLOOKUP(A36,HOP!A:L,12,0)</f>
        <v>886.00</v>
      </c>
      <c r="F36" s="4" t="str">
        <f>VLOOKUP(A36,HOP!A:C,3,0)</f>
        <v>2594896</v>
      </c>
      <c r="G36" s="4">
        <f t="shared" si="2"/>
        <v>-886</v>
      </c>
      <c r="H36" s="4" t="str">
        <f t="shared" si="3"/>
        <v>，2594896</v>
      </c>
      <c r="I36" s="4" t="str">
        <f>VLOOKUP(A36,HOP!A:U,21,0)</f>
        <v>直连</v>
      </c>
    </row>
    <row r="37" s="4" customFormat="1" spans="1:9">
      <c r="A37" s="5">
        <v>18162432860</v>
      </c>
      <c r="B37" s="6">
        <v>44732</v>
      </c>
      <c r="C37" s="6">
        <v>44735</v>
      </c>
      <c r="D37" s="4">
        <v>5586</v>
      </c>
      <c r="E37" s="4" t="str">
        <f>VLOOKUP(A37,HOP!A:L,12,0)</f>
        <v>5586.00</v>
      </c>
      <c r="F37" s="4" t="str">
        <f>VLOOKUP(A37,HOP!A:C,3,0)</f>
        <v>2597381</v>
      </c>
      <c r="G37" s="4">
        <f t="shared" si="2"/>
        <v>0</v>
      </c>
      <c r="H37" s="4" t="str">
        <f t="shared" si="3"/>
        <v>，2597381</v>
      </c>
      <c r="I37" s="4" t="str">
        <f>VLOOKUP(A37,HOP!A:U,21,0)</f>
        <v>直连</v>
      </c>
    </row>
    <row r="38" s="4" customFormat="1" spans="1:9">
      <c r="A38" s="5">
        <v>18172259816</v>
      </c>
      <c r="B38" s="6">
        <v>44733</v>
      </c>
      <c r="C38" s="6">
        <v>44735</v>
      </c>
      <c r="D38" s="4">
        <v>1420</v>
      </c>
      <c r="E38" s="4" t="str">
        <f>VLOOKUP(A38,HOP!A:L,12,0)</f>
        <v>1420.00</v>
      </c>
      <c r="F38" s="4" t="str">
        <f>VLOOKUP(A38,HOP!A:C,3,0)</f>
        <v>2598508</v>
      </c>
      <c r="G38" s="4">
        <f t="shared" si="2"/>
        <v>0</v>
      </c>
      <c r="H38" s="4" t="str">
        <f t="shared" si="3"/>
        <v>，2598508</v>
      </c>
      <c r="I38" s="4" t="str">
        <f>VLOOKUP(A38,HOP!A:U,21,0)</f>
        <v>直连</v>
      </c>
    </row>
    <row r="39" s="4" customFormat="1" spans="1:9">
      <c r="A39" s="5">
        <v>18173664421</v>
      </c>
      <c r="B39" s="6">
        <v>44734</v>
      </c>
      <c r="C39" s="6">
        <v>44735</v>
      </c>
      <c r="D39" s="4">
        <v>220</v>
      </c>
      <c r="E39" s="4" t="str">
        <f>VLOOKUP(A39,HOP!A:L,12,0)</f>
        <v>220.00</v>
      </c>
      <c r="F39" s="4" t="str">
        <f>VLOOKUP(A39,HOP!A:C,3,0)</f>
        <v>2598740</v>
      </c>
      <c r="G39" s="4">
        <f t="shared" si="2"/>
        <v>0</v>
      </c>
      <c r="H39" s="4" t="str">
        <f t="shared" si="3"/>
        <v>，2598740</v>
      </c>
      <c r="I39" s="4" t="str">
        <f>VLOOKUP(A39,HOP!A:U,21,0)</f>
        <v>直连</v>
      </c>
    </row>
    <row r="40" s="4" customFormat="1" spans="1:9">
      <c r="A40" s="5">
        <v>18173749702</v>
      </c>
      <c r="B40" s="6">
        <v>44734</v>
      </c>
      <c r="C40" s="6">
        <v>44735</v>
      </c>
      <c r="D40" s="4">
        <v>209</v>
      </c>
      <c r="E40" s="4" t="str">
        <f>VLOOKUP(A40,HOP!A:L,12,0)</f>
        <v>209.00</v>
      </c>
      <c r="F40" s="4" t="str">
        <f>VLOOKUP(A40,HOP!A:C,3,0)</f>
        <v>2598759</v>
      </c>
      <c r="G40" s="4">
        <f t="shared" si="2"/>
        <v>0</v>
      </c>
      <c r="H40" s="4" t="str">
        <f t="shared" si="3"/>
        <v>，2598759</v>
      </c>
      <c r="I40" s="4" t="str">
        <f>VLOOKUP(A40,HOP!A:U,21,0)</f>
        <v>直连</v>
      </c>
    </row>
    <row r="41" s="4" customFormat="1" hidden="1" spans="1:9">
      <c r="A41" s="5">
        <v>18178955131</v>
      </c>
      <c r="B41" s="6">
        <v>44734</v>
      </c>
      <c r="C41" s="6">
        <v>44735</v>
      </c>
      <c r="D41" s="4">
        <v>0</v>
      </c>
      <c r="E41" s="4" t="e">
        <f>VLOOKUP(A41,HOP!A:L,12,0)</f>
        <v>#N/A</v>
      </c>
      <c r="F41" s="4" t="e">
        <f>VLOOKUP(A41,HOP!A:C,3,0)</f>
        <v>#N/A</v>
      </c>
      <c r="G41" s="4" t="e">
        <f t="shared" si="2"/>
        <v>#N/A</v>
      </c>
      <c r="H41" s="4" t="e">
        <f t="shared" si="3"/>
        <v>#N/A</v>
      </c>
      <c r="I41" s="4" t="e">
        <f>VLOOKUP(A41,HOP!A:U,21,0)</f>
        <v>#N/A</v>
      </c>
    </row>
    <row r="42" s="4" customFormat="1" spans="1:9">
      <c r="A42" s="5">
        <v>18182382363</v>
      </c>
      <c r="B42" s="6">
        <v>44734</v>
      </c>
      <c r="C42" s="6">
        <v>44735</v>
      </c>
      <c r="D42" s="4">
        <v>787</v>
      </c>
      <c r="E42" s="4" t="str">
        <f>VLOOKUP(A42,HOP!A:L,12,0)</f>
        <v>787.00</v>
      </c>
      <c r="F42" s="4" t="str">
        <f>VLOOKUP(A42,HOP!A:C,3,0)</f>
        <v>2599794</v>
      </c>
      <c r="G42" s="4">
        <f t="shared" si="2"/>
        <v>0</v>
      </c>
      <c r="H42" s="4" t="str">
        <f t="shared" si="3"/>
        <v>，2599794</v>
      </c>
      <c r="I42" s="4" t="str">
        <f>VLOOKUP(A42,HOP!A:U,21,0)</f>
        <v>直连</v>
      </c>
    </row>
    <row r="43" s="4" customFormat="1" spans="1:9">
      <c r="A43" s="5">
        <v>17759275181</v>
      </c>
      <c r="B43" s="6">
        <v>44733</v>
      </c>
      <c r="C43" s="6">
        <v>44736</v>
      </c>
      <c r="D43" s="4">
        <v>3568</v>
      </c>
      <c r="E43" s="4" t="str">
        <f>VLOOKUP(A43,HOP!A:L,12,0)</f>
        <v>3568.00</v>
      </c>
      <c r="F43" s="4" t="str">
        <f>VLOOKUP(A43,HOP!A:C,3,0)</f>
        <v>2495913</v>
      </c>
      <c r="G43" s="4">
        <f t="shared" si="2"/>
        <v>0</v>
      </c>
      <c r="H43" s="4" t="str">
        <f t="shared" si="3"/>
        <v>，2495913</v>
      </c>
      <c r="I43" s="4" t="str">
        <f>VLOOKUP(A43,HOP!A:U,21,0)</f>
        <v>直连</v>
      </c>
    </row>
    <row r="44" s="4" customFormat="1" spans="1:9">
      <c r="A44" s="5">
        <v>17760954181</v>
      </c>
      <c r="B44" s="6">
        <v>44735</v>
      </c>
      <c r="C44" s="6">
        <v>44736</v>
      </c>
      <c r="D44" s="4">
        <v>2601</v>
      </c>
      <c r="E44" s="4" t="str">
        <f>VLOOKUP(A44,HOP!A:L,12,0)</f>
        <v>2601.00</v>
      </c>
      <c r="F44" s="4" t="str">
        <f>VLOOKUP(A44,HOP!A:C,3,0)</f>
        <v>2496751</v>
      </c>
      <c r="G44" s="4">
        <f t="shared" si="2"/>
        <v>0</v>
      </c>
      <c r="H44" s="4" t="str">
        <f t="shared" si="3"/>
        <v>，2496751</v>
      </c>
      <c r="I44" s="4" t="str">
        <f>VLOOKUP(A44,HOP!A:U,21,0)</f>
        <v>直连</v>
      </c>
    </row>
    <row r="45" s="4" customFormat="1" spans="1:9">
      <c r="A45" s="5">
        <v>17790978896</v>
      </c>
      <c r="B45" s="6">
        <v>44731</v>
      </c>
      <c r="C45" s="6">
        <v>44736</v>
      </c>
      <c r="D45" s="4">
        <v>5275</v>
      </c>
      <c r="E45" s="4" t="str">
        <f>VLOOKUP(A45,HOP!A:L,12,0)</f>
        <v>5275.00</v>
      </c>
      <c r="F45" s="4" t="str">
        <f>VLOOKUP(A45,HOP!A:C,3,0)</f>
        <v>2506759</v>
      </c>
      <c r="G45" s="4">
        <f t="shared" si="2"/>
        <v>0</v>
      </c>
      <c r="H45" s="4" t="str">
        <f t="shared" si="3"/>
        <v>，2506759</v>
      </c>
      <c r="I45" s="4" t="str">
        <f>VLOOKUP(A45,HOP!A:U,21,0)</f>
        <v>直连</v>
      </c>
    </row>
    <row r="46" s="4" customFormat="1" spans="1:9">
      <c r="A46" s="5">
        <v>17829764426</v>
      </c>
      <c r="B46" s="6">
        <v>44735</v>
      </c>
      <c r="C46" s="6">
        <v>44736</v>
      </c>
      <c r="D46" s="4">
        <v>825</v>
      </c>
      <c r="E46" s="4" t="str">
        <f>VLOOKUP(A46,HOP!A:L,12,0)</f>
        <v>825.00</v>
      </c>
      <c r="F46" s="4" t="str">
        <f>VLOOKUP(A46,HOP!A:C,3,0)</f>
        <v>2520058</v>
      </c>
      <c r="G46" s="4">
        <f t="shared" si="2"/>
        <v>0</v>
      </c>
      <c r="H46" s="4" t="str">
        <f t="shared" si="3"/>
        <v>，2520058</v>
      </c>
      <c r="I46" s="4" t="str">
        <f>VLOOKUP(A46,HOP!A:U,21,0)</f>
        <v>直连</v>
      </c>
    </row>
    <row r="47" s="4" customFormat="1" spans="1:9">
      <c r="A47" s="5">
        <v>17969203419</v>
      </c>
      <c r="B47" s="6">
        <v>44735</v>
      </c>
      <c r="C47" s="6">
        <v>44736</v>
      </c>
      <c r="D47" s="4">
        <v>1461</v>
      </c>
      <c r="E47" s="4" t="str">
        <f>VLOOKUP(A47,HOP!A:L,12,0)</f>
        <v>1461.00</v>
      </c>
      <c r="F47" s="4" t="str">
        <f>VLOOKUP(A47,HOP!A:C,3,0)</f>
        <v>2558789</v>
      </c>
      <c r="G47" s="4">
        <f t="shared" si="2"/>
        <v>0</v>
      </c>
      <c r="H47" s="4" t="str">
        <f t="shared" si="3"/>
        <v>，2558789</v>
      </c>
      <c r="I47" s="4" t="str">
        <f>VLOOKUP(A47,HOP!A:U,21,0)</f>
        <v>直连</v>
      </c>
    </row>
    <row r="48" s="4" customFormat="1" spans="1:9">
      <c r="A48" s="5">
        <v>17973330366</v>
      </c>
      <c r="B48" s="6">
        <v>44735</v>
      </c>
      <c r="C48" s="6">
        <v>44736</v>
      </c>
      <c r="D48" s="4">
        <v>341</v>
      </c>
      <c r="E48" s="4" t="str">
        <f>VLOOKUP(A48,HOP!A:L,12,0)</f>
        <v>341.00</v>
      </c>
      <c r="F48" s="4" t="str">
        <f>VLOOKUP(A48,HOP!A:C,3,0)</f>
        <v>2559704</v>
      </c>
      <c r="G48" s="4">
        <f t="shared" si="2"/>
        <v>0</v>
      </c>
      <c r="H48" s="4" t="str">
        <f t="shared" si="3"/>
        <v>，2559704</v>
      </c>
      <c r="I48" s="4" t="str">
        <f>VLOOKUP(A48,HOP!A:U,21,0)</f>
        <v>直连</v>
      </c>
    </row>
    <row r="49" s="4" customFormat="1" spans="1:9">
      <c r="A49" s="5">
        <v>17997239361</v>
      </c>
      <c r="B49" s="6">
        <v>44735</v>
      </c>
      <c r="C49" s="6">
        <v>44736</v>
      </c>
      <c r="D49" s="4">
        <v>2875</v>
      </c>
      <c r="E49" s="4" t="str">
        <f>VLOOKUP(A49,HOP!A:L,12,0)</f>
        <v>2875.00</v>
      </c>
      <c r="F49" s="4" t="str">
        <f>VLOOKUP(A49,HOP!A:C,3,0)</f>
        <v>2564333</v>
      </c>
      <c r="G49" s="4">
        <f t="shared" si="2"/>
        <v>0</v>
      </c>
      <c r="H49" s="4" t="str">
        <f t="shared" si="3"/>
        <v>，2564333</v>
      </c>
      <c r="I49" s="4" t="str">
        <f>VLOOKUP(A49,HOP!A:U,21,0)</f>
        <v>直连</v>
      </c>
    </row>
    <row r="50" s="4" customFormat="1" spans="1:9">
      <c r="A50" s="5">
        <v>18001152640</v>
      </c>
      <c r="B50" s="6">
        <v>44732</v>
      </c>
      <c r="C50" s="6">
        <v>44736</v>
      </c>
      <c r="D50" s="4">
        <v>3820</v>
      </c>
      <c r="E50" s="4" t="str">
        <f>VLOOKUP(A50,HOP!A:L,12,0)</f>
        <v>3820.00</v>
      </c>
      <c r="F50" s="4" t="str">
        <f>VLOOKUP(A50,HOP!A:C,3,0)</f>
        <v>2564787</v>
      </c>
      <c r="G50" s="4">
        <f t="shared" si="2"/>
        <v>0</v>
      </c>
      <c r="H50" s="4" t="str">
        <f t="shared" si="3"/>
        <v>，2564787</v>
      </c>
      <c r="I50" s="4" t="str">
        <f>VLOOKUP(A50,HOP!A:U,21,0)</f>
        <v>直连</v>
      </c>
    </row>
    <row r="51" s="4" customFormat="1" spans="1:9">
      <c r="A51" s="5">
        <v>18025676468</v>
      </c>
      <c r="B51" s="6">
        <v>44735</v>
      </c>
      <c r="C51" s="6">
        <v>44736</v>
      </c>
      <c r="D51" s="4">
        <v>528</v>
      </c>
      <c r="E51" s="4" t="str">
        <f>VLOOKUP(A51,HOP!A:L,12,0)</f>
        <v>528.00</v>
      </c>
      <c r="F51" s="4" t="str">
        <f>VLOOKUP(A51,HOP!A:C,3,0)</f>
        <v>2570289</v>
      </c>
      <c r="G51" s="4">
        <f t="shared" si="2"/>
        <v>0</v>
      </c>
      <c r="H51" s="4" t="str">
        <f t="shared" si="3"/>
        <v>，2570289</v>
      </c>
      <c r="I51" s="4" t="str">
        <f>VLOOKUP(A51,HOP!A:U,21,0)</f>
        <v>直连</v>
      </c>
    </row>
    <row r="52" s="4" customFormat="1" spans="1:9">
      <c r="A52" s="5">
        <v>18084182159</v>
      </c>
      <c r="B52" s="6">
        <v>44735</v>
      </c>
      <c r="C52" s="6">
        <v>44736</v>
      </c>
      <c r="D52" s="4">
        <v>1051</v>
      </c>
      <c r="E52" s="4" t="str">
        <f>VLOOKUP(A52,HOP!A:L,12,0)</f>
        <v>1051.00</v>
      </c>
      <c r="F52" s="4" t="str">
        <f>VLOOKUP(A52,HOP!A:C,3,0)</f>
        <v>2583545</v>
      </c>
      <c r="G52" s="4">
        <f t="shared" si="2"/>
        <v>0</v>
      </c>
      <c r="H52" s="4" t="str">
        <f t="shared" si="3"/>
        <v>，2583545</v>
      </c>
      <c r="I52" s="4" t="str">
        <f>VLOOKUP(A52,HOP!A:U,21,0)</f>
        <v>直连</v>
      </c>
    </row>
    <row r="53" s="4" customFormat="1" spans="1:9">
      <c r="A53" s="5">
        <v>18107969122</v>
      </c>
      <c r="B53" s="6">
        <v>44735</v>
      </c>
      <c r="C53" s="6">
        <v>44736</v>
      </c>
      <c r="D53" s="4">
        <v>907</v>
      </c>
      <c r="E53" s="4" t="str">
        <f>VLOOKUP(A53,HOP!A:L,12,0)</f>
        <v>907.00</v>
      </c>
      <c r="F53" s="4" t="str">
        <f>VLOOKUP(A53,HOP!A:C,3,0)</f>
        <v>2588642</v>
      </c>
      <c r="G53" s="4">
        <f t="shared" si="2"/>
        <v>0</v>
      </c>
      <c r="H53" s="4" t="str">
        <f t="shared" si="3"/>
        <v>，2588642</v>
      </c>
      <c r="I53" s="4" t="str">
        <f>VLOOKUP(A53,HOP!A:U,21,0)</f>
        <v>直连</v>
      </c>
    </row>
    <row r="54" s="4" customFormat="1" spans="1:9">
      <c r="A54" s="5">
        <v>18121414587</v>
      </c>
      <c r="B54" s="6">
        <v>44735</v>
      </c>
      <c r="C54" s="6">
        <v>44736</v>
      </c>
      <c r="D54" s="4">
        <v>1368</v>
      </c>
      <c r="E54" s="4" t="str">
        <f>VLOOKUP(A54,HOP!A:L,12,0)</f>
        <v>1368.00</v>
      </c>
      <c r="F54" s="4" t="str">
        <f>VLOOKUP(A54,HOP!A:C,3,0)</f>
        <v>2591071</v>
      </c>
      <c r="G54" s="4">
        <f t="shared" si="2"/>
        <v>0</v>
      </c>
      <c r="H54" s="4" t="str">
        <f t="shared" si="3"/>
        <v>，2591071</v>
      </c>
      <c r="I54" s="4" t="str">
        <f>VLOOKUP(A54,HOP!A:U,21,0)</f>
        <v>直连</v>
      </c>
    </row>
    <row r="55" s="4" customFormat="1" spans="1:9">
      <c r="A55" s="5">
        <v>18136170948</v>
      </c>
      <c r="B55" s="6">
        <v>44735</v>
      </c>
      <c r="C55" s="6">
        <v>44736</v>
      </c>
      <c r="D55" s="4">
        <v>397</v>
      </c>
      <c r="E55" s="4" t="str">
        <f>VLOOKUP(A55,HOP!A:L,12,0)</f>
        <v>397.00</v>
      </c>
      <c r="F55" s="4" t="str">
        <f>VLOOKUP(A55,HOP!A:C,3,0)</f>
        <v>2593568</v>
      </c>
      <c r="G55" s="4">
        <f t="shared" si="2"/>
        <v>0</v>
      </c>
      <c r="H55" s="4" t="str">
        <f t="shared" si="3"/>
        <v>，2593568</v>
      </c>
      <c r="I55" s="4" t="str">
        <f>VLOOKUP(A55,HOP!A:U,21,0)</f>
        <v>直连</v>
      </c>
    </row>
    <row r="56" s="4" customFormat="1" spans="1:9">
      <c r="A56" s="5">
        <v>18142628546</v>
      </c>
      <c r="B56" s="6">
        <v>44732</v>
      </c>
      <c r="C56" s="6">
        <v>44736</v>
      </c>
      <c r="D56" s="4">
        <v>3663</v>
      </c>
      <c r="E56" s="4" t="str">
        <f>VLOOKUP(A56,HOP!A:L,12,0)</f>
        <v>3663.00</v>
      </c>
      <c r="F56" s="4" t="str">
        <f>VLOOKUP(A56,HOP!A:C,3,0)</f>
        <v>2594575</v>
      </c>
      <c r="G56" s="4">
        <f t="shared" si="2"/>
        <v>0</v>
      </c>
      <c r="H56" s="4" t="str">
        <f t="shared" si="3"/>
        <v>，2594575</v>
      </c>
      <c r="I56" s="4" t="str">
        <f>VLOOKUP(A56,HOP!A:U,21,0)</f>
        <v>直连</v>
      </c>
    </row>
    <row r="57" s="4" customFormat="1" spans="1:9">
      <c r="A57" s="5">
        <v>18161625570</v>
      </c>
      <c r="B57" s="6">
        <v>44734</v>
      </c>
      <c r="C57" s="6">
        <v>44736</v>
      </c>
      <c r="D57" s="4">
        <v>565</v>
      </c>
      <c r="E57" s="4" t="str">
        <f>VLOOKUP(A57,HOP!A:L,12,0)</f>
        <v>565.00</v>
      </c>
      <c r="F57" s="4" t="str">
        <f>VLOOKUP(A57,HOP!A:C,3,0)</f>
        <v>2597286</v>
      </c>
      <c r="G57" s="4">
        <f t="shared" si="2"/>
        <v>0</v>
      </c>
      <c r="H57" s="4" t="str">
        <f t="shared" si="3"/>
        <v>，2597286</v>
      </c>
      <c r="I57" s="4" t="str">
        <f>VLOOKUP(A57,HOP!A:U,21,0)</f>
        <v>直连</v>
      </c>
    </row>
    <row r="58" s="4" customFormat="1" spans="1:9">
      <c r="A58" s="5">
        <v>18167088748</v>
      </c>
      <c r="B58" s="6">
        <v>44735</v>
      </c>
      <c r="C58" s="6">
        <v>44736</v>
      </c>
      <c r="D58" s="4">
        <v>1834</v>
      </c>
      <c r="E58" s="4" t="str">
        <f>VLOOKUP(A58,HOP!A:L,12,0)</f>
        <v>1834.00</v>
      </c>
      <c r="F58" s="4" t="str">
        <f>VLOOKUP(A58,HOP!A:C,3,0)</f>
        <v>2597849</v>
      </c>
      <c r="G58" s="4">
        <f t="shared" si="2"/>
        <v>0</v>
      </c>
      <c r="H58" s="4" t="str">
        <f t="shared" si="3"/>
        <v>，2597849</v>
      </c>
      <c r="I58" s="4" t="str">
        <f>VLOOKUP(A58,HOP!A:U,21,0)</f>
        <v>直连</v>
      </c>
    </row>
    <row r="59" s="4" customFormat="1" spans="1:9">
      <c r="A59" s="5">
        <v>18174164021</v>
      </c>
      <c r="B59" s="6">
        <v>44735</v>
      </c>
      <c r="C59" s="6">
        <v>44736</v>
      </c>
      <c r="D59" s="4">
        <v>418</v>
      </c>
      <c r="E59" s="4" t="str">
        <f>VLOOKUP(A59,HOP!A:L,12,0)</f>
        <v>418.00</v>
      </c>
      <c r="F59" s="4" t="str">
        <f>VLOOKUP(A59,HOP!A:C,3,0)</f>
        <v>2598902</v>
      </c>
      <c r="G59" s="4">
        <f t="shared" si="2"/>
        <v>0</v>
      </c>
      <c r="H59" s="4" t="str">
        <f t="shared" si="3"/>
        <v>，2598902</v>
      </c>
      <c r="I59" s="4" t="str">
        <f>VLOOKUP(A59,HOP!A:U,21,0)</f>
        <v>直连</v>
      </c>
    </row>
    <row r="60" s="4" customFormat="1" spans="1:9">
      <c r="A60" s="5">
        <v>18174221350</v>
      </c>
      <c r="B60" s="6">
        <v>44735</v>
      </c>
      <c r="C60" s="6">
        <v>44736</v>
      </c>
      <c r="D60" s="4">
        <v>167</v>
      </c>
      <c r="E60" s="4" t="str">
        <f>VLOOKUP(A60,HOP!A:L,12,0)</f>
        <v>167.00</v>
      </c>
      <c r="F60" s="4" t="str">
        <f>VLOOKUP(A60,HOP!A:C,3,0)</f>
        <v>2598961</v>
      </c>
      <c r="G60" s="4">
        <f t="shared" si="2"/>
        <v>0</v>
      </c>
      <c r="H60" s="4" t="str">
        <f t="shared" si="3"/>
        <v>，2598961</v>
      </c>
      <c r="I60" s="4" t="str">
        <f>VLOOKUP(A60,HOP!A:U,21,0)</f>
        <v>直连</v>
      </c>
    </row>
    <row r="61" s="4" customFormat="1" spans="1:9">
      <c r="A61" s="5">
        <v>18177495673</v>
      </c>
      <c r="B61" s="6">
        <v>44734</v>
      </c>
      <c r="C61" s="6">
        <v>44736</v>
      </c>
      <c r="D61" s="4">
        <v>5200</v>
      </c>
      <c r="E61" s="4" t="str">
        <f>VLOOKUP(A61,HOP!A:L,12,0)</f>
        <v>5200.00</v>
      </c>
      <c r="F61" s="4" t="str">
        <f>VLOOKUP(A61,HOP!A:C,3,0)</f>
        <v>2599251</v>
      </c>
      <c r="G61" s="4">
        <f t="shared" si="2"/>
        <v>0</v>
      </c>
      <c r="H61" s="4" t="str">
        <f t="shared" si="3"/>
        <v>，2599251</v>
      </c>
      <c r="I61" s="4" t="str">
        <f>VLOOKUP(A61,HOP!A:U,21,0)</f>
        <v>直连</v>
      </c>
    </row>
    <row r="62" s="4" customFormat="1" hidden="1" spans="1:9">
      <c r="A62" s="5">
        <v>18183587220</v>
      </c>
      <c r="B62" s="6">
        <v>44735</v>
      </c>
      <c r="C62" s="6">
        <v>44736</v>
      </c>
      <c r="D62" s="4">
        <v>0</v>
      </c>
      <c r="E62" s="4" t="e">
        <f>VLOOKUP(A62,HOP!A:L,12,0)</f>
        <v>#N/A</v>
      </c>
      <c r="F62" s="4" t="e">
        <f>VLOOKUP(A62,HOP!A:C,3,0)</f>
        <v>#N/A</v>
      </c>
      <c r="G62" s="4" t="e">
        <f t="shared" si="2"/>
        <v>#N/A</v>
      </c>
      <c r="H62" s="4" t="e">
        <f t="shared" si="3"/>
        <v>#N/A</v>
      </c>
      <c r="I62" s="4" t="e">
        <f>VLOOKUP(A62,HOP!A:U,21,0)</f>
        <v>#N/A</v>
      </c>
    </row>
    <row r="63" s="4" customFormat="1" spans="1:9">
      <c r="A63" s="5">
        <v>18190683416</v>
      </c>
      <c r="B63" s="6">
        <v>44735</v>
      </c>
      <c r="C63" s="6">
        <v>44736</v>
      </c>
      <c r="D63" s="4">
        <v>399</v>
      </c>
      <c r="E63" s="4" t="str">
        <f>VLOOKUP(A63,HOP!A:L,12,0)</f>
        <v>399.00</v>
      </c>
      <c r="F63" s="4" t="str">
        <f>VLOOKUP(A63,HOP!A:C,3,0)</f>
        <v>2600828</v>
      </c>
      <c r="G63" s="4">
        <f t="shared" si="2"/>
        <v>0</v>
      </c>
      <c r="H63" s="4" t="str">
        <f t="shared" si="3"/>
        <v>，2600828</v>
      </c>
      <c r="I63" s="4" t="str">
        <f>VLOOKUP(A63,HOP!A:U,21,0)</f>
        <v>直连</v>
      </c>
    </row>
    <row r="64" s="4" customFormat="1" spans="1:9">
      <c r="A64" s="5">
        <v>17999800965</v>
      </c>
      <c r="B64" s="6">
        <v>44710</v>
      </c>
      <c r="C64" s="6">
        <v>44711</v>
      </c>
      <c r="D64" s="4">
        <v>4425</v>
      </c>
      <c r="E64" s="4">
        <v>4425</v>
      </c>
      <c r="F64" s="4">
        <v>2564483</v>
      </c>
      <c r="G64" s="4">
        <f t="shared" si="2"/>
        <v>0</v>
      </c>
      <c r="H64" s="4" t="str">
        <f t="shared" si="3"/>
        <v>，2564483</v>
      </c>
      <c r="I64" s="4" t="e">
        <f>VLOOKUP(A64,HOP!A:U,21,0)</f>
        <v>#N/A</v>
      </c>
    </row>
    <row r="66" spans="4:4">
      <c r="D66" s="4">
        <f>SUM(D2:D65)</f>
        <v>101127</v>
      </c>
    </row>
    <row r="67" spans="4:4">
      <c r="D67" s="4" t="s">
        <v>324</v>
      </c>
    </row>
    <row r="70" spans="1:1">
      <c r="A70" s="4" t="s">
        <v>325</v>
      </c>
    </row>
    <row r="71" spans="1:1">
      <c r="A71" s="4" t="s">
        <v>326</v>
      </c>
    </row>
  </sheetData>
  <autoFilter ref="A1:X64">
    <filterColumn colId="3">
      <filters>
        <filter val="950"/>
        <filter val="351"/>
        <filter val="1051"/>
        <filter val="1892"/>
        <filter val="313"/>
        <filter val="2553"/>
        <filter val="2454"/>
        <filter val="395"/>
        <filter val="1095"/>
        <filter val="656"/>
        <filter val="397"/>
        <filter val="597"/>
        <filter val="418"/>
        <filter val="458"/>
        <filter val="1118"/>
        <filter val="399"/>
        <filter val="220"/>
        <filter val="1420"/>
        <filter val="3820"/>
        <filter val="1461"/>
        <filter val="3663"/>
        <filter val="425"/>
        <filter val="565"/>
        <filter val="825"/>
        <filter val="4425"/>
        <filter val="167"/>
        <filter val="528"/>
        <filter val="1228"/>
        <filter val="1368"/>
        <filter val="1868"/>
        <filter val="2368"/>
        <filter val="3568"/>
        <filter val="6232"/>
        <filter val="1834"/>
        <filter val="2875"/>
        <filter val="5275"/>
        <filter val="3178"/>
        <filter val="679"/>
        <filter val="1539"/>
        <filter val="5200"/>
        <filter val="7180"/>
        <filter val="341"/>
        <filter val="2601"/>
        <filter val="342"/>
        <filter val="3282"/>
        <filter val="1843"/>
        <filter val="346"/>
        <filter val="2846"/>
        <filter val="5586"/>
        <filter val="287"/>
        <filter val="787"/>
        <filter val="907"/>
        <filter val="1447"/>
        <filter val="1508"/>
        <filter val="149"/>
        <filter val="209"/>
        <filter val="249"/>
        <filter val="138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0"/>
  <sheetViews>
    <sheetView workbookViewId="0">
      <selection activeCell="I38" sqref="I38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327</v>
      </c>
      <c r="B1" s="2" t="s">
        <v>328</v>
      </c>
      <c r="C1" s="2" t="s">
        <v>329</v>
      </c>
      <c r="D1" s="2" t="s">
        <v>330</v>
      </c>
      <c r="E1" s="2" t="s">
        <v>13</v>
      </c>
      <c r="F1" s="2" t="s">
        <v>5</v>
      </c>
      <c r="G1" s="2" t="s">
        <v>6</v>
      </c>
      <c r="H1" s="2" t="s">
        <v>331</v>
      </c>
      <c r="I1" s="2" t="s">
        <v>332</v>
      </c>
      <c r="J1" s="2" t="s">
        <v>333</v>
      </c>
      <c r="K1" s="2" t="s">
        <v>334</v>
      </c>
      <c r="L1" s="2" t="s">
        <v>335</v>
      </c>
      <c r="M1" s="2" t="s">
        <v>336</v>
      </c>
      <c r="N1" s="2" t="s">
        <v>337</v>
      </c>
      <c r="O1" s="2" t="s">
        <v>338</v>
      </c>
      <c r="P1" s="2" t="s">
        <v>339</v>
      </c>
      <c r="Q1" s="2" t="s">
        <v>340</v>
      </c>
      <c r="R1" s="2" t="s">
        <v>341</v>
      </c>
      <c r="S1" s="2" t="s">
        <v>342</v>
      </c>
      <c r="T1" s="2" t="s">
        <v>343</v>
      </c>
      <c r="U1" s="2" t="s">
        <v>344</v>
      </c>
    </row>
    <row r="2" s="1" customFormat="1" spans="1:21">
      <c r="A2" s="3">
        <v>18190683416</v>
      </c>
      <c r="B2" s="1" t="s">
        <v>345</v>
      </c>
      <c r="C2" s="1" t="s">
        <v>346</v>
      </c>
      <c r="D2" s="1" t="s">
        <v>347</v>
      </c>
      <c r="E2" s="1" t="s">
        <v>348</v>
      </c>
      <c r="F2" s="1" t="s">
        <v>345</v>
      </c>
      <c r="G2" s="1" t="s">
        <v>349</v>
      </c>
      <c r="H2" s="1" t="s">
        <v>350</v>
      </c>
      <c r="I2" s="1" t="s">
        <v>351</v>
      </c>
      <c r="J2" s="1" t="s">
        <v>30</v>
      </c>
      <c r="K2" s="1" t="s">
        <v>352</v>
      </c>
      <c r="L2" s="1" t="s">
        <v>352</v>
      </c>
      <c r="M2" s="1" t="s">
        <v>353</v>
      </c>
      <c r="N2" s="1" t="s">
        <v>353</v>
      </c>
      <c r="O2" s="1" t="s">
        <v>354</v>
      </c>
      <c r="P2" s="1" t="s">
        <v>355</v>
      </c>
      <c r="Q2" s="1" t="s">
        <v>356</v>
      </c>
      <c r="R2" s="1" t="s">
        <v>357</v>
      </c>
      <c r="S2" s="1" t="s">
        <v>358</v>
      </c>
      <c r="T2" s="1" t="s">
        <v>359</v>
      </c>
      <c r="U2" s="1" t="s">
        <v>360</v>
      </c>
    </row>
    <row r="3" s="1" customFormat="1" spans="1:21">
      <c r="A3" s="3">
        <v>18182382363</v>
      </c>
      <c r="B3" s="1" t="s">
        <v>361</v>
      </c>
      <c r="C3" s="1" t="s">
        <v>362</v>
      </c>
      <c r="D3" s="1" t="s">
        <v>363</v>
      </c>
      <c r="E3" s="1" t="s">
        <v>364</v>
      </c>
      <c r="F3" s="1" t="s">
        <v>361</v>
      </c>
      <c r="G3" s="1" t="s">
        <v>345</v>
      </c>
      <c r="H3" s="1" t="s">
        <v>350</v>
      </c>
      <c r="I3" s="1" t="s">
        <v>365</v>
      </c>
      <c r="J3" s="1" t="s">
        <v>30</v>
      </c>
      <c r="K3" s="1" t="s">
        <v>366</v>
      </c>
      <c r="L3" s="1" t="s">
        <v>366</v>
      </c>
      <c r="M3" s="1" t="s">
        <v>353</v>
      </c>
      <c r="N3" s="1" t="s">
        <v>353</v>
      </c>
      <c r="O3" s="1" t="s">
        <v>354</v>
      </c>
      <c r="P3" s="1" t="s">
        <v>355</v>
      </c>
      <c r="Q3" s="1" t="s">
        <v>356</v>
      </c>
      <c r="R3" s="1" t="s">
        <v>367</v>
      </c>
      <c r="S3" s="1" t="s">
        <v>358</v>
      </c>
      <c r="T3" s="1" t="s">
        <v>359</v>
      </c>
      <c r="U3" s="1" t="s">
        <v>360</v>
      </c>
    </row>
    <row r="4" s="1" customFormat="1" spans="1:21">
      <c r="A4" s="3">
        <v>18177495673</v>
      </c>
      <c r="B4" s="1" t="s">
        <v>361</v>
      </c>
      <c r="C4" s="1" t="s">
        <v>368</v>
      </c>
      <c r="D4" s="1" t="s">
        <v>369</v>
      </c>
      <c r="E4" s="1" t="s">
        <v>370</v>
      </c>
      <c r="F4" s="1" t="s">
        <v>361</v>
      </c>
      <c r="G4" s="1" t="s">
        <v>349</v>
      </c>
      <c r="H4" s="1" t="s">
        <v>350</v>
      </c>
      <c r="I4" s="1" t="s">
        <v>371</v>
      </c>
      <c r="J4" s="1" t="s">
        <v>30</v>
      </c>
      <c r="K4" s="1" t="s">
        <v>372</v>
      </c>
      <c r="L4" s="1" t="s">
        <v>372</v>
      </c>
      <c r="M4" s="1" t="s">
        <v>353</v>
      </c>
      <c r="N4" s="1" t="s">
        <v>353</v>
      </c>
      <c r="O4" s="1" t="s">
        <v>354</v>
      </c>
      <c r="P4" s="1" t="s">
        <v>355</v>
      </c>
      <c r="Q4" s="1" t="s">
        <v>356</v>
      </c>
      <c r="R4" s="1" t="s">
        <v>373</v>
      </c>
      <c r="S4" s="1" t="s">
        <v>358</v>
      </c>
      <c r="T4" s="1" t="s">
        <v>359</v>
      </c>
      <c r="U4" s="1" t="s">
        <v>360</v>
      </c>
    </row>
    <row r="5" s="1" customFormat="1" spans="1:21">
      <c r="A5" s="3">
        <v>18174221350</v>
      </c>
      <c r="B5" s="1" t="s">
        <v>361</v>
      </c>
      <c r="C5" s="1" t="s">
        <v>374</v>
      </c>
      <c r="D5" s="1" t="s">
        <v>375</v>
      </c>
      <c r="E5" s="1" t="s">
        <v>376</v>
      </c>
      <c r="F5" s="1" t="s">
        <v>345</v>
      </c>
      <c r="G5" s="1" t="s">
        <v>349</v>
      </c>
      <c r="H5" s="1" t="s">
        <v>350</v>
      </c>
      <c r="I5" s="1" t="s">
        <v>377</v>
      </c>
      <c r="J5" s="1" t="s">
        <v>30</v>
      </c>
      <c r="K5" s="1" t="s">
        <v>378</v>
      </c>
      <c r="L5" s="1" t="s">
        <v>378</v>
      </c>
      <c r="M5" s="1" t="s">
        <v>353</v>
      </c>
      <c r="N5" s="1" t="s">
        <v>353</v>
      </c>
      <c r="O5" s="1" t="s">
        <v>354</v>
      </c>
      <c r="P5" s="1" t="s">
        <v>355</v>
      </c>
      <c r="Q5" s="1" t="s">
        <v>356</v>
      </c>
      <c r="R5" s="1" t="s">
        <v>379</v>
      </c>
      <c r="S5" s="1" t="s">
        <v>358</v>
      </c>
      <c r="T5" s="1" t="s">
        <v>359</v>
      </c>
      <c r="U5" s="1" t="s">
        <v>360</v>
      </c>
    </row>
    <row r="6" s="1" customFormat="1" spans="1:21">
      <c r="A6" s="3">
        <v>18174164021</v>
      </c>
      <c r="B6" s="1" t="s">
        <v>361</v>
      </c>
      <c r="C6" s="1" t="s">
        <v>380</v>
      </c>
      <c r="D6" s="1" t="s">
        <v>381</v>
      </c>
      <c r="E6" s="1" t="s">
        <v>382</v>
      </c>
      <c r="F6" s="1" t="s">
        <v>345</v>
      </c>
      <c r="G6" s="1" t="s">
        <v>349</v>
      </c>
      <c r="H6" s="1" t="s">
        <v>350</v>
      </c>
      <c r="I6" s="1" t="s">
        <v>383</v>
      </c>
      <c r="J6" s="1" t="s">
        <v>30</v>
      </c>
      <c r="K6" s="1" t="s">
        <v>384</v>
      </c>
      <c r="L6" s="1" t="s">
        <v>384</v>
      </c>
      <c r="M6" s="1" t="s">
        <v>353</v>
      </c>
      <c r="N6" s="1" t="s">
        <v>353</v>
      </c>
      <c r="O6" s="1" t="s">
        <v>354</v>
      </c>
      <c r="P6" s="1" t="s">
        <v>355</v>
      </c>
      <c r="Q6" s="1" t="s">
        <v>356</v>
      </c>
      <c r="R6" s="1" t="s">
        <v>385</v>
      </c>
      <c r="S6" s="1" t="s">
        <v>358</v>
      </c>
      <c r="T6" s="1" t="s">
        <v>359</v>
      </c>
      <c r="U6" s="1" t="s">
        <v>360</v>
      </c>
    </row>
    <row r="7" s="1" customFormat="1" spans="1:21">
      <c r="A7" s="3">
        <v>18173749702</v>
      </c>
      <c r="B7" s="1" t="s">
        <v>386</v>
      </c>
      <c r="C7" s="1" t="s">
        <v>387</v>
      </c>
      <c r="D7" s="1" t="s">
        <v>388</v>
      </c>
      <c r="E7" s="1" t="s">
        <v>389</v>
      </c>
      <c r="F7" s="1" t="s">
        <v>361</v>
      </c>
      <c r="G7" s="1" t="s">
        <v>345</v>
      </c>
      <c r="H7" s="1" t="s">
        <v>350</v>
      </c>
      <c r="I7" s="1" t="s">
        <v>390</v>
      </c>
      <c r="J7" s="1" t="s">
        <v>30</v>
      </c>
      <c r="K7" s="1" t="s">
        <v>391</v>
      </c>
      <c r="L7" s="1" t="s">
        <v>391</v>
      </c>
      <c r="M7" s="1" t="s">
        <v>353</v>
      </c>
      <c r="N7" s="1" t="s">
        <v>353</v>
      </c>
      <c r="O7" s="1" t="s">
        <v>354</v>
      </c>
      <c r="P7" s="1" t="s">
        <v>355</v>
      </c>
      <c r="Q7" s="1" t="s">
        <v>356</v>
      </c>
      <c r="R7" s="1" t="s">
        <v>392</v>
      </c>
      <c r="S7" s="1" t="s">
        <v>358</v>
      </c>
      <c r="T7" s="1" t="s">
        <v>359</v>
      </c>
      <c r="U7" s="1" t="s">
        <v>360</v>
      </c>
    </row>
    <row r="8" s="1" customFormat="1" spans="1:21">
      <c r="A8" s="3">
        <v>18173664421</v>
      </c>
      <c r="B8" s="1" t="s">
        <v>386</v>
      </c>
      <c r="C8" s="1" t="s">
        <v>393</v>
      </c>
      <c r="D8" s="1" t="s">
        <v>394</v>
      </c>
      <c r="E8" s="1" t="s">
        <v>395</v>
      </c>
      <c r="F8" s="1" t="s">
        <v>361</v>
      </c>
      <c r="G8" s="1" t="s">
        <v>345</v>
      </c>
      <c r="H8" s="1" t="s">
        <v>350</v>
      </c>
      <c r="I8" s="1" t="s">
        <v>396</v>
      </c>
      <c r="J8" s="1" t="s">
        <v>30</v>
      </c>
      <c r="K8" s="1" t="s">
        <v>397</v>
      </c>
      <c r="L8" s="1" t="s">
        <v>397</v>
      </c>
      <c r="M8" s="1" t="s">
        <v>353</v>
      </c>
      <c r="N8" s="1" t="s">
        <v>353</v>
      </c>
      <c r="O8" s="1" t="s">
        <v>354</v>
      </c>
      <c r="P8" s="1" t="s">
        <v>355</v>
      </c>
      <c r="Q8" s="1" t="s">
        <v>356</v>
      </c>
      <c r="R8" s="1" t="s">
        <v>398</v>
      </c>
      <c r="S8" s="1" t="s">
        <v>358</v>
      </c>
      <c r="T8" s="1" t="s">
        <v>359</v>
      </c>
      <c r="U8" s="1" t="s">
        <v>360</v>
      </c>
    </row>
    <row r="9" s="1" customFormat="1" spans="1:21">
      <c r="A9" s="3">
        <v>18172984779</v>
      </c>
      <c r="B9" s="1" t="s">
        <v>386</v>
      </c>
      <c r="C9" s="1" t="s">
        <v>399</v>
      </c>
      <c r="D9" s="1" t="s">
        <v>400</v>
      </c>
      <c r="E9" s="1" t="s">
        <v>401</v>
      </c>
      <c r="F9" s="1" t="s">
        <v>386</v>
      </c>
      <c r="G9" s="1" t="s">
        <v>361</v>
      </c>
      <c r="H9" s="1" t="s">
        <v>350</v>
      </c>
      <c r="I9" s="1" t="s">
        <v>402</v>
      </c>
      <c r="J9" s="1" t="s">
        <v>30</v>
      </c>
      <c r="K9" s="1" t="s">
        <v>403</v>
      </c>
      <c r="L9" s="1" t="s">
        <v>403</v>
      </c>
      <c r="M9" s="1" t="s">
        <v>353</v>
      </c>
      <c r="N9" s="1" t="s">
        <v>353</v>
      </c>
      <c r="O9" s="1" t="s">
        <v>354</v>
      </c>
      <c r="P9" s="1" t="s">
        <v>355</v>
      </c>
      <c r="Q9" s="1" t="s">
        <v>356</v>
      </c>
      <c r="R9" s="1" t="s">
        <v>404</v>
      </c>
      <c r="S9" s="1" t="s">
        <v>358</v>
      </c>
      <c r="T9" s="1" t="s">
        <v>359</v>
      </c>
      <c r="U9" s="1" t="s">
        <v>360</v>
      </c>
    </row>
    <row r="10" s="1" customFormat="1" spans="1:21">
      <c r="A10" s="3">
        <v>18172259816</v>
      </c>
      <c r="B10" s="1" t="s">
        <v>386</v>
      </c>
      <c r="C10" s="1" t="s">
        <v>405</v>
      </c>
      <c r="D10" s="1" t="s">
        <v>406</v>
      </c>
      <c r="E10" s="1" t="s">
        <v>407</v>
      </c>
      <c r="F10" s="1" t="s">
        <v>386</v>
      </c>
      <c r="G10" s="1" t="s">
        <v>345</v>
      </c>
      <c r="H10" s="1" t="s">
        <v>350</v>
      </c>
      <c r="I10" s="1" t="s">
        <v>408</v>
      </c>
      <c r="J10" s="1" t="s">
        <v>30</v>
      </c>
      <c r="K10" s="1" t="s">
        <v>409</v>
      </c>
      <c r="L10" s="1" t="s">
        <v>409</v>
      </c>
      <c r="M10" s="1" t="s">
        <v>353</v>
      </c>
      <c r="N10" s="1" t="s">
        <v>353</v>
      </c>
      <c r="O10" s="1" t="s">
        <v>354</v>
      </c>
      <c r="P10" s="1" t="s">
        <v>355</v>
      </c>
      <c r="Q10" s="1" t="s">
        <v>356</v>
      </c>
      <c r="R10" s="1" t="s">
        <v>410</v>
      </c>
      <c r="S10" s="1" t="s">
        <v>358</v>
      </c>
      <c r="T10" s="1" t="s">
        <v>359</v>
      </c>
      <c r="U10" s="1" t="s">
        <v>360</v>
      </c>
    </row>
    <row r="11" s="1" customFormat="1" spans="1:21">
      <c r="A11" s="3">
        <v>18167088748</v>
      </c>
      <c r="B11" s="1" t="s">
        <v>386</v>
      </c>
      <c r="C11" s="1" t="s">
        <v>411</v>
      </c>
      <c r="D11" s="1" t="s">
        <v>412</v>
      </c>
      <c r="E11" s="1" t="s">
        <v>413</v>
      </c>
      <c r="F11" s="1" t="s">
        <v>345</v>
      </c>
      <c r="G11" s="1" t="s">
        <v>349</v>
      </c>
      <c r="H11" s="1" t="s">
        <v>350</v>
      </c>
      <c r="I11" s="1" t="s">
        <v>414</v>
      </c>
      <c r="J11" s="1" t="s">
        <v>30</v>
      </c>
      <c r="K11" s="1" t="s">
        <v>415</v>
      </c>
      <c r="L11" s="1" t="s">
        <v>415</v>
      </c>
      <c r="M11" s="1" t="s">
        <v>353</v>
      </c>
      <c r="N11" s="1" t="s">
        <v>353</v>
      </c>
      <c r="O11" s="1" t="s">
        <v>354</v>
      </c>
      <c r="P11" s="1" t="s">
        <v>355</v>
      </c>
      <c r="Q11" s="1" t="s">
        <v>356</v>
      </c>
      <c r="R11" s="1" t="s">
        <v>416</v>
      </c>
      <c r="S11" s="1" t="s">
        <v>358</v>
      </c>
      <c r="T11" s="1" t="s">
        <v>359</v>
      </c>
      <c r="U11" s="1" t="s">
        <v>360</v>
      </c>
    </row>
    <row r="12" s="1" customFormat="1" spans="1:21">
      <c r="A12" s="3">
        <v>18166769765</v>
      </c>
      <c r="B12" s="1" t="s">
        <v>386</v>
      </c>
      <c r="C12" s="1" t="s">
        <v>417</v>
      </c>
      <c r="D12" s="1" t="s">
        <v>418</v>
      </c>
      <c r="E12" s="1" t="s">
        <v>419</v>
      </c>
      <c r="F12" s="1" t="s">
        <v>386</v>
      </c>
      <c r="G12" s="1" t="s">
        <v>361</v>
      </c>
      <c r="H12" s="1" t="s">
        <v>350</v>
      </c>
      <c r="I12" s="1" t="s">
        <v>420</v>
      </c>
      <c r="J12" s="1" t="s">
        <v>30</v>
      </c>
      <c r="K12" s="1" t="s">
        <v>421</v>
      </c>
      <c r="L12" s="1" t="s">
        <v>421</v>
      </c>
      <c r="M12" s="1" t="s">
        <v>353</v>
      </c>
      <c r="N12" s="1" t="s">
        <v>353</v>
      </c>
      <c r="O12" s="1" t="s">
        <v>354</v>
      </c>
      <c r="P12" s="1" t="s">
        <v>355</v>
      </c>
      <c r="Q12" s="1" t="s">
        <v>356</v>
      </c>
      <c r="R12" s="1" t="s">
        <v>422</v>
      </c>
      <c r="S12" s="1" t="s">
        <v>358</v>
      </c>
      <c r="T12" s="1" t="s">
        <v>359</v>
      </c>
      <c r="U12" s="1" t="s">
        <v>360</v>
      </c>
    </row>
    <row r="13" s="1" customFormat="1" spans="1:21">
      <c r="A13" s="3">
        <v>18163025607</v>
      </c>
      <c r="B13" s="1" t="s">
        <v>423</v>
      </c>
      <c r="C13" s="1" t="s">
        <v>424</v>
      </c>
      <c r="D13" s="1" t="s">
        <v>381</v>
      </c>
      <c r="E13" s="1" t="s">
        <v>425</v>
      </c>
      <c r="F13" s="1" t="s">
        <v>386</v>
      </c>
      <c r="G13" s="1" t="s">
        <v>361</v>
      </c>
      <c r="H13" s="1" t="s">
        <v>350</v>
      </c>
      <c r="I13" s="1" t="s">
        <v>426</v>
      </c>
      <c r="J13" s="1" t="s">
        <v>30</v>
      </c>
      <c r="K13" s="1" t="s">
        <v>427</v>
      </c>
      <c r="L13" s="1" t="s">
        <v>427</v>
      </c>
      <c r="M13" s="1" t="s">
        <v>353</v>
      </c>
      <c r="N13" s="1" t="s">
        <v>353</v>
      </c>
      <c r="O13" s="1" t="s">
        <v>354</v>
      </c>
      <c r="P13" s="1" t="s">
        <v>355</v>
      </c>
      <c r="Q13" s="1" t="s">
        <v>356</v>
      </c>
      <c r="R13" s="1" t="s">
        <v>428</v>
      </c>
      <c r="S13" s="1" t="s">
        <v>358</v>
      </c>
      <c r="T13" s="1" t="s">
        <v>359</v>
      </c>
      <c r="U13" s="1" t="s">
        <v>360</v>
      </c>
    </row>
    <row r="14" s="1" customFormat="1" spans="1:21">
      <c r="A14" s="3">
        <v>18162605956</v>
      </c>
      <c r="B14" s="1" t="s">
        <v>423</v>
      </c>
      <c r="C14" s="1" t="s">
        <v>429</v>
      </c>
      <c r="D14" s="1" t="s">
        <v>430</v>
      </c>
      <c r="E14" s="1" t="s">
        <v>431</v>
      </c>
      <c r="F14" s="1" t="s">
        <v>386</v>
      </c>
      <c r="G14" s="1" t="s">
        <v>361</v>
      </c>
      <c r="H14" s="1" t="s">
        <v>350</v>
      </c>
      <c r="I14" s="1" t="s">
        <v>432</v>
      </c>
      <c r="J14" s="1" t="s">
        <v>30</v>
      </c>
      <c r="K14" s="1" t="s">
        <v>433</v>
      </c>
      <c r="L14" s="1" t="s">
        <v>433</v>
      </c>
      <c r="M14" s="1" t="s">
        <v>353</v>
      </c>
      <c r="N14" s="1" t="s">
        <v>353</v>
      </c>
      <c r="O14" s="1" t="s">
        <v>354</v>
      </c>
      <c r="P14" s="1" t="s">
        <v>355</v>
      </c>
      <c r="Q14" s="1" t="s">
        <v>356</v>
      </c>
      <c r="R14" s="1" t="s">
        <v>434</v>
      </c>
      <c r="S14" s="1" t="s">
        <v>358</v>
      </c>
      <c r="T14" s="1" t="s">
        <v>359</v>
      </c>
      <c r="U14" s="1" t="s">
        <v>360</v>
      </c>
    </row>
    <row r="15" s="1" customFormat="1" spans="1:21">
      <c r="A15" s="3">
        <v>18162432860</v>
      </c>
      <c r="B15" s="1" t="s">
        <v>423</v>
      </c>
      <c r="C15" s="1" t="s">
        <v>435</v>
      </c>
      <c r="D15" s="1" t="s">
        <v>436</v>
      </c>
      <c r="E15" s="1" t="s">
        <v>437</v>
      </c>
      <c r="F15" s="1" t="s">
        <v>423</v>
      </c>
      <c r="G15" s="1" t="s">
        <v>345</v>
      </c>
      <c r="H15" s="1" t="s">
        <v>350</v>
      </c>
      <c r="I15" s="1" t="s">
        <v>438</v>
      </c>
      <c r="J15" s="1" t="s">
        <v>30</v>
      </c>
      <c r="K15" s="1" t="s">
        <v>439</v>
      </c>
      <c r="L15" s="1" t="s">
        <v>439</v>
      </c>
      <c r="M15" s="1" t="s">
        <v>353</v>
      </c>
      <c r="N15" s="1" t="s">
        <v>353</v>
      </c>
      <c r="O15" s="1" t="s">
        <v>354</v>
      </c>
      <c r="P15" s="1" t="s">
        <v>355</v>
      </c>
      <c r="Q15" s="1" t="s">
        <v>356</v>
      </c>
      <c r="R15" s="1" t="s">
        <v>440</v>
      </c>
      <c r="S15" s="1" t="s">
        <v>358</v>
      </c>
      <c r="T15" s="1" t="s">
        <v>359</v>
      </c>
      <c r="U15" s="1" t="s">
        <v>360</v>
      </c>
    </row>
    <row r="16" s="1" customFormat="1" spans="1:21">
      <c r="A16" s="3">
        <v>18162014035</v>
      </c>
      <c r="B16" s="1" t="s">
        <v>423</v>
      </c>
      <c r="C16" s="1" t="s">
        <v>441</v>
      </c>
      <c r="D16" s="1" t="s">
        <v>442</v>
      </c>
      <c r="E16" s="1" t="s">
        <v>443</v>
      </c>
      <c r="F16" s="1" t="s">
        <v>423</v>
      </c>
      <c r="G16" s="1" t="s">
        <v>361</v>
      </c>
      <c r="H16" s="1" t="s">
        <v>350</v>
      </c>
      <c r="I16" s="1" t="s">
        <v>444</v>
      </c>
      <c r="J16" s="1" t="s">
        <v>30</v>
      </c>
      <c r="K16" s="1" t="s">
        <v>445</v>
      </c>
      <c r="L16" s="1" t="s">
        <v>354</v>
      </c>
      <c r="M16" s="1" t="s">
        <v>446</v>
      </c>
      <c r="N16" s="1" t="s">
        <v>447</v>
      </c>
      <c r="O16" s="1" t="s">
        <v>354</v>
      </c>
      <c r="P16" s="1" t="s">
        <v>355</v>
      </c>
      <c r="Q16" s="1" t="s">
        <v>356</v>
      </c>
      <c r="R16" s="1" t="s">
        <v>448</v>
      </c>
      <c r="S16" s="1" t="s">
        <v>358</v>
      </c>
      <c r="T16" s="1" t="s">
        <v>359</v>
      </c>
      <c r="U16" s="1" t="s">
        <v>360</v>
      </c>
    </row>
    <row r="17" s="1" customFormat="1" spans="1:21">
      <c r="A17" s="3">
        <v>18161625570</v>
      </c>
      <c r="B17" s="1" t="s">
        <v>423</v>
      </c>
      <c r="C17" s="1" t="s">
        <v>449</v>
      </c>
      <c r="D17" s="1" t="s">
        <v>430</v>
      </c>
      <c r="E17" s="1" t="s">
        <v>450</v>
      </c>
      <c r="F17" s="1" t="s">
        <v>361</v>
      </c>
      <c r="G17" s="1" t="s">
        <v>349</v>
      </c>
      <c r="H17" s="1" t="s">
        <v>350</v>
      </c>
      <c r="I17" s="1" t="s">
        <v>451</v>
      </c>
      <c r="J17" s="1" t="s">
        <v>30</v>
      </c>
      <c r="K17" s="1" t="s">
        <v>452</v>
      </c>
      <c r="L17" s="1" t="s">
        <v>452</v>
      </c>
      <c r="M17" s="1" t="s">
        <v>353</v>
      </c>
      <c r="N17" s="1" t="s">
        <v>353</v>
      </c>
      <c r="O17" s="1" t="s">
        <v>354</v>
      </c>
      <c r="P17" s="1" t="s">
        <v>355</v>
      </c>
      <c r="Q17" s="1" t="s">
        <v>356</v>
      </c>
      <c r="R17" s="1" t="s">
        <v>453</v>
      </c>
      <c r="S17" s="1" t="s">
        <v>358</v>
      </c>
      <c r="T17" s="1" t="s">
        <v>359</v>
      </c>
      <c r="U17" s="1" t="s">
        <v>360</v>
      </c>
    </row>
    <row r="18" s="1" customFormat="1" spans="1:21">
      <c r="A18" s="3">
        <v>18159141857</v>
      </c>
      <c r="B18" s="1" t="s">
        <v>423</v>
      </c>
      <c r="C18" s="1" t="s">
        <v>454</v>
      </c>
      <c r="D18" s="1" t="s">
        <v>455</v>
      </c>
      <c r="E18" s="1" t="s">
        <v>456</v>
      </c>
      <c r="F18" s="1" t="s">
        <v>386</v>
      </c>
      <c r="G18" s="1" t="s">
        <v>361</v>
      </c>
      <c r="H18" s="1" t="s">
        <v>350</v>
      </c>
      <c r="I18" s="1" t="s">
        <v>457</v>
      </c>
      <c r="J18" s="1" t="s">
        <v>30</v>
      </c>
      <c r="K18" s="1" t="s">
        <v>458</v>
      </c>
      <c r="L18" s="1" t="s">
        <v>458</v>
      </c>
      <c r="M18" s="1" t="s">
        <v>353</v>
      </c>
      <c r="N18" s="1" t="s">
        <v>353</v>
      </c>
      <c r="O18" s="1" t="s">
        <v>354</v>
      </c>
      <c r="P18" s="1" t="s">
        <v>355</v>
      </c>
      <c r="Q18" s="1" t="s">
        <v>356</v>
      </c>
      <c r="R18" s="1" t="s">
        <v>459</v>
      </c>
      <c r="S18" s="1" t="s">
        <v>358</v>
      </c>
      <c r="T18" s="1" t="s">
        <v>359</v>
      </c>
      <c r="U18" s="1" t="s">
        <v>360</v>
      </c>
    </row>
    <row r="19" s="1" customFormat="1" spans="1:21">
      <c r="A19" s="3">
        <v>18159121551</v>
      </c>
      <c r="B19" s="1" t="s">
        <v>423</v>
      </c>
      <c r="C19" s="1" t="s">
        <v>460</v>
      </c>
      <c r="D19" s="1" t="s">
        <v>461</v>
      </c>
      <c r="E19" s="1" t="s">
        <v>462</v>
      </c>
      <c r="F19" s="1" t="s">
        <v>423</v>
      </c>
      <c r="G19" s="1" t="s">
        <v>361</v>
      </c>
      <c r="H19" s="1" t="s">
        <v>350</v>
      </c>
      <c r="I19" s="1" t="s">
        <v>463</v>
      </c>
      <c r="J19" s="1" t="s">
        <v>30</v>
      </c>
      <c r="K19" s="1" t="s">
        <v>464</v>
      </c>
      <c r="L19" s="1" t="s">
        <v>464</v>
      </c>
      <c r="M19" s="1" t="s">
        <v>353</v>
      </c>
      <c r="N19" s="1" t="s">
        <v>353</v>
      </c>
      <c r="O19" s="1" t="s">
        <v>354</v>
      </c>
      <c r="P19" s="1" t="s">
        <v>355</v>
      </c>
      <c r="Q19" s="1" t="s">
        <v>356</v>
      </c>
      <c r="R19" s="1" t="s">
        <v>465</v>
      </c>
      <c r="S19" s="1" t="s">
        <v>358</v>
      </c>
      <c r="T19" s="1" t="s">
        <v>359</v>
      </c>
      <c r="U19" s="1" t="s">
        <v>360</v>
      </c>
    </row>
    <row r="20" s="1" customFormat="1" spans="1:21">
      <c r="A20" s="3">
        <v>18158975463</v>
      </c>
      <c r="B20" s="1" t="s">
        <v>423</v>
      </c>
      <c r="C20" s="1" t="s">
        <v>466</v>
      </c>
      <c r="D20" s="1" t="s">
        <v>467</v>
      </c>
      <c r="E20" s="1" t="s">
        <v>468</v>
      </c>
      <c r="F20" s="1" t="s">
        <v>386</v>
      </c>
      <c r="G20" s="1" t="s">
        <v>361</v>
      </c>
      <c r="H20" s="1" t="s">
        <v>350</v>
      </c>
      <c r="I20" s="1" t="s">
        <v>469</v>
      </c>
      <c r="J20" s="1" t="s">
        <v>30</v>
      </c>
      <c r="K20" s="1" t="s">
        <v>470</v>
      </c>
      <c r="L20" s="1" t="s">
        <v>470</v>
      </c>
      <c r="M20" s="1" t="s">
        <v>353</v>
      </c>
      <c r="N20" s="1" t="s">
        <v>353</v>
      </c>
      <c r="O20" s="1" t="s">
        <v>354</v>
      </c>
      <c r="P20" s="1" t="s">
        <v>355</v>
      </c>
      <c r="Q20" s="1" t="s">
        <v>356</v>
      </c>
      <c r="R20" s="1" t="s">
        <v>471</v>
      </c>
      <c r="S20" s="1" t="s">
        <v>358</v>
      </c>
      <c r="T20" s="1" t="s">
        <v>359</v>
      </c>
      <c r="U20" s="1" t="s">
        <v>360</v>
      </c>
    </row>
    <row r="21" s="1" customFormat="1" spans="1:21">
      <c r="A21" s="3">
        <v>18151451297</v>
      </c>
      <c r="B21" s="1" t="s">
        <v>472</v>
      </c>
      <c r="C21" s="1" t="s">
        <v>473</v>
      </c>
      <c r="D21" s="1" t="s">
        <v>474</v>
      </c>
      <c r="E21" s="1" t="s">
        <v>475</v>
      </c>
      <c r="F21" s="1" t="s">
        <v>386</v>
      </c>
      <c r="G21" s="1" t="s">
        <v>361</v>
      </c>
      <c r="H21" s="1" t="s">
        <v>350</v>
      </c>
      <c r="I21" s="1" t="s">
        <v>476</v>
      </c>
      <c r="J21" s="1" t="s">
        <v>30</v>
      </c>
      <c r="K21" s="1" t="s">
        <v>477</v>
      </c>
      <c r="L21" s="1" t="s">
        <v>477</v>
      </c>
      <c r="M21" s="1" t="s">
        <v>353</v>
      </c>
      <c r="N21" s="1" t="s">
        <v>353</v>
      </c>
      <c r="O21" s="1" t="s">
        <v>354</v>
      </c>
      <c r="P21" s="1" t="s">
        <v>355</v>
      </c>
      <c r="Q21" s="1" t="s">
        <v>356</v>
      </c>
      <c r="R21" s="1" t="s">
        <v>478</v>
      </c>
      <c r="S21" s="1" t="s">
        <v>358</v>
      </c>
      <c r="T21" s="1" t="s">
        <v>359</v>
      </c>
      <c r="U21" s="1" t="s">
        <v>360</v>
      </c>
    </row>
    <row r="22" s="1" customFormat="1" spans="1:21">
      <c r="A22" s="3">
        <v>18151380880</v>
      </c>
      <c r="B22" s="1" t="s">
        <v>472</v>
      </c>
      <c r="C22" s="1" t="s">
        <v>479</v>
      </c>
      <c r="D22" s="1" t="s">
        <v>480</v>
      </c>
      <c r="E22" s="1" t="s">
        <v>481</v>
      </c>
      <c r="F22" s="1" t="s">
        <v>423</v>
      </c>
      <c r="G22" s="1" t="s">
        <v>361</v>
      </c>
      <c r="H22" s="1" t="s">
        <v>350</v>
      </c>
      <c r="I22" s="1" t="s">
        <v>482</v>
      </c>
      <c r="J22" s="1" t="s">
        <v>30</v>
      </c>
      <c r="K22" s="1" t="s">
        <v>483</v>
      </c>
      <c r="L22" s="1" t="s">
        <v>483</v>
      </c>
      <c r="M22" s="1" t="s">
        <v>353</v>
      </c>
      <c r="N22" s="1" t="s">
        <v>353</v>
      </c>
      <c r="O22" s="1" t="s">
        <v>354</v>
      </c>
      <c r="P22" s="1" t="s">
        <v>355</v>
      </c>
      <c r="Q22" s="1" t="s">
        <v>356</v>
      </c>
      <c r="R22" s="1" t="s">
        <v>484</v>
      </c>
      <c r="S22" s="1" t="s">
        <v>358</v>
      </c>
      <c r="T22" s="1" t="s">
        <v>359</v>
      </c>
      <c r="U22" s="1" t="s">
        <v>360</v>
      </c>
    </row>
    <row r="23" s="1" customFormat="1" spans="1:21">
      <c r="A23" s="3">
        <v>18151163101</v>
      </c>
      <c r="B23" s="1" t="s">
        <v>472</v>
      </c>
      <c r="C23" s="1" t="s">
        <v>485</v>
      </c>
      <c r="D23" s="1" t="s">
        <v>486</v>
      </c>
      <c r="E23" s="1" t="s">
        <v>487</v>
      </c>
      <c r="F23" s="1" t="s">
        <v>386</v>
      </c>
      <c r="G23" s="1" t="s">
        <v>361</v>
      </c>
      <c r="H23" s="1" t="s">
        <v>350</v>
      </c>
      <c r="I23" s="1" t="s">
        <v>488</v>
      </c>
      <c r="J23" s="1" t="s">
        <v>30</v>
      </c>
      <c r="K23" s="1" t="s">
        <v>489</v>
      </c>
      <c r="L23" s="1" t="s">
        <v>489</v>
      </c>
      <c r="M23" s="1" t="s">
        <v>353</v>
      </c>
      <c r="N23" s="1" t="s">
        <v>353</v>
      </c>
      <c r="O23" s="1" t="s">
        <v>354</v>
      </c>
      <c r="P23" s="1" t="s">
        <v>355</v>
      </c>
      <c r="Q23" s="1" t="s">
        <v>356</v>
      </c>
      <c r="R23" s="1" t="s">
        <v>490</v>
      </c>
      <c r="S23" s="1" t="s">
        <v>358</v>
      </c>
      <c r="T23" s="1" t="s">
        <v>359</v>
      </c>
      <c r="U23" s="1" t="s">
        <v>360</v>
      </c>
    </row>
    <row r="24" s="1" customFormat="1" spans="1:21">
      <c r="A24" s="3">
        <v>18146892655</v>
      </c>
      <c r="B24" s="1" t="s">
        <v>472</v>
      </c>
      <c r="C24" s="1" t="s">
        <v>491</v>
      </c>
      <c r="D24" s="1" t="s">
        <v>492</v>
      </c>
      <c r="E24" s="1" t="s">
        <v>493</v>
      </c>
      <c r="F24" s="1" t="s">
        <v>386</v>
      </c>
      <c r="G24" s="1" t="s">
        <v>361</v>
      </c>
      <c r="H24" s="1" t="s">
        <v>350</v>
      </c>
      <c r="I24" s="1" t="s">
        <v>494</v>
      </c>
      <c r="J24" s="1" t="s">
        <v>30</v>
      </c>
      <c r="K24" s="1" t="s">
        <v>495</v>
      </c>
      <c r="L24" s="1" t="s">
        <v>495</v>
      </c>
      <c r="M24" s="1" t="s">
        <v>353</v>
      </c>
      <c r="N24" s="1" t="s">
        <v>353</v>
      </c>
      <c r="O24" s="1" t="s">
        <v>354</v>
      </c>
      <c r="P24" s="1" t="s">
        <v>355</v>
      </c>
      <c r="Q24" s="1" t="s">
        <v>356</v>
      </c>
      <c r="R24" s="1" t="s">
        <v>496</v>
      </c>
      <c r="S24" s="1" t="s">
        <v>358</v>
      </c>
      <c r="T24" s="1" t="s">
        <v>359</v>
      </c>
      <c r="U24" s="1" t="s">
        <v>360</v>
      </c>
    </row>
    <row r="25" s="1" customFormat="1" spans="1:21">
      <c r="A25" s="3">
        <v>18146610890</v>
      </c>
      <c r="B25" s="1" t="s">
        <v>472</v>
      </c>
      <c r="C25" s="1" t="s">
        <v>497</v>
      </c>
      <c r="D25" s="1" t="s">
        <v>498</v>
      </c>
      <c r="E25" s="1" t="s">
        <v>499</v>
      </c>
      <c r="F25" s="1" t="s">
        <v>386</v>
      </c>
      <c r="G25" s="1" t="s">
        <v>361</v>
      </c>
      <c r="H25" s="1" t="s">
        <v>350</v>
      </c>
      <c r="I25" s="1" t="s">
        <v>500</v>
      </c>
      <c r="J25" s="1" t="s">
        <v>30</v>
      </c>
      <c r="K25" s="1" t="s">
        <v>501</v>
      </c>
      <c r="L25" s="1" t="s">
        <v>501</v>
      </c>
      <c r="M25" s="1" t="s">
        <v>353</v>
      </c>
      <c r="N25" s="1" t="s">
        <v>353</v>
      </c>
      <c r="O25" s="1" t="s">
        <v>354</v>
      </c>
      <c r="P25" s="1" t="s">
        <v>355</v>
      </c>
      <c r="Q25" s="1" t="s">
        <v>356</v>
      </c>
      <c r="R25" s="1" t="s">
        <v>502</v>
      </c>
      <c r="S25" s="1" t="s">
        <v>358</v>
      </c>
      <c r="T25" s="1" t="s">
        <v>359</v>
      </c>
      <c r="U25" s="1" t="s">
        <v>360</v>
      </c>
    </row>
    <row r="26" s="1" customFormat="1" spans="1:21">
      <c r="A26" s="3">
        <v>18145367299</v>
      </c>
      <c r="B26" s="1" t="s">
        <v>472</v>
      </c>
      <c r="C26" s="1" t="s">
        <v>503</v>
      </c>
      <c r="D26" s="1" t="s">
        <v>504</v>
      </c>
      <c r="E26" s="1" t="s">
        <v>505</v>
      </c>
      <c r="F26" s="1" t="s">
        <v>361</v>
      </c>
      <c r="G26" s="1" t="s">
        <v>345</v>
      </c>
      <c r="H26" s="1" t="s">
        <v>350</v>
      </c>
      <c r="I26" s="1" t="s">
        <v>506</v>
      </c>
      <c r="J26" s="1" t="s">
        <v>30</v>
      </c>
      <c r="K26" s="1" t="s">
        <v>507</v>
      </c>
      <c r="L26" s="1" t="s">
        <v>507</v>
      </c>
      <c r="M26" s="1" t="s">
        <v>353</v>
      </c>
      <c r="N26" s="1" t="s">
        <v>353</v>
      </c>
      <c r="O26" s="1" t="s">
        <v>354</v>
      </c>
      <c r="P26" s="1" t="s">
        <v>355</v>
      </c>
      <c r="Q26" s="1" t="s">
        <v>356</v>
      </c>
      <c r="R26" s="1" t="s">
        <v>508</v>
      </c>
      <c r="S26" s="1" t="s">
        <v>358</v>
      </c>
      <c r="T26" s="1" t="s">
        <v>359</v>
      </c>
      <c r="U26" s="1" t="s">
        <v>360</v>
      </c>
    </row>
    <row r="27" s="1" customFormat="1" spans="1:21">
      <c r="A27" s="3">
        <v>18145360920</v>
      </c>
      <c r="B27" s="1" t="s">
        <v>472</v>
      </c>
      <c r="C27" s="1" t="s">
        <v>509</v>
      </c>
      <c r="D27" s="1" t="s">
        <v>510</v>
      </c>
      <c r="E27" s="1" t="s">
        <v>511</v>
      </c>
      <c r="F27" s="1" t="s">
        <v>361</v>
      </c>
      <c r="G27" s="1" t="s">
        <v>345</v>
      </c>
      <c r="H27" s="1" t="s">
        <v>350</v>
      </c>
      <c r="I27" s="1" t="s">
        <v>512</v>
      </c>
      <c r="J27" s="1" t="s">
        <v>30</v>
      </c>
      <c r="K27" s="1" t="s">
        <v>513</v>
      </c>
      <c r="L27" s="1" t="s">
        <v>513</v>
      </c>
      <c r="M27" s="1" t="s">
        <v>353</v>
      </c>
      <c r="N27" s="1" t="s">
        <v>353</v>
      </c>
      <c r="O27" s="1" t="s">
        <v>354</v>
      </c>
      <c r="P27" s="1" t="s">
        <v>355</v>
      </c>
      <c r="Q27" s="1" t="s">
        <v>356</v>
      </c>
      <c r="R27" s="1" t="s">
        <v>514</v>
      </c>
      <c r="S27" s="1" t="s">
        <v>358</v>
      </c>
      <c r="T27" s="1" t="s">
        <v>359</v>
      </c>
      <c r="U27" s="1" t="s">
        <v>360</v>
      </c>
    </row>
    <row r="28" s="1" customFormat="1" spans="1:21">
      <c r="A28" s="3">
        <v>18142628546</v>
      </c>
      <c r="B28" s="1" t="s">
        <v>515</v>
      </c>
      <c r="C28" s="1" t="s">
        <v>516</v>
      </c>
      <c r="D28" s="1" t="s">
        <v>517</v>
      </c>
      <c r="E28" s="1" t="s">
        <v>518</v>
      </c>
      <c r="F28" s="1" t="s">
        <v>423</v>
      </c>
      <c r="G28" s="1" t="s">
        <v>349</v>
      </c>
      <c r="H28" s="1" t="s">
        <v>350</v>
      </c>
      <c r="I28" s="1" t="s">
        <v>519</v>
      </c>
      <c r="J28" s="1" t="s">
        <v>30</v>
      </c>
      <c r="K28" s="1" t="s">
        <v>520</v>
      </c>
      <c r="L28" s="1" t="s">
        <v>520</v>
      </c>
      <c r="M28" s="1" t="s">
        <v>353</v>
      </c>
      <c r="N28" s="1" t="s">
        <v>353</v>
      </c>
      <c r="O28" s="1" t="s">
        <v>354</v>
      </c>
      <c r="P28" s="1" t="s">
        <v>355</v>
      </c>
      <c r="Q28" s="1" t="s">
        <v>356</v>
      </c>
      <c r="R28" s="1" t="s">
        <v>521</v>
      </c>
      <c r="S28" s="1" t="s">
        <v>358</v>
      </c>
      <c r="T28" s="1" t="s">
        <v>359</v>
      </c>
      <c r="U28" s="1" t="s">
        <v>360</v>
      </c>
    </row>
    <row r="29" s="1" customFormat="1" spans="1:21">
      <c r="A29" s="3">
        <v>18136170948</v>
      </c>
      <c r="B29" s="1" t="s">
        <v>515</v>
      </c>
      <c r="C29" s="1" t="s">
        <v>522</v>
      </c>
      <c r="D29" s="1" t="s">
        <v>381</v>
      </c>
      <c r="E29" s="1" t="s">
        <v>523</v>
      </c>
      <c r="F29" s="1" t="s">
        <v>345</v>
      </c>
      <c r="G29" s="1" t="s">
        <v>349</v>
      </c>
      <c r="H29" s="1" t="s">
        <v>350</v>
      </c>
      <c r="I29" s="1" t="s">
        <v>524</v>
      </c>
      <c r="J29" s="1" t="s">
        <v>30</v>
      </c>
      <c r="K29" s="1" t="s">
        <v>525</v>
      </c>
      <c r="L29" s="1" t="s">
        <v>525</v>
      </c>
      <c r="M29" s="1" t="s">
        <v>353</v>
      </c>
      <c r="N29" s="1" t="s">
        <v>353</v>
      </c>
      <c r="O29" s="1" t="s">
        <v>354</v>
      </c>
      <c r="P29" s="1" t="s">
        <v>355</v>
      </c>
      <c r="Q29" s="1" t="s">
        <v>356</v>
      </c>
      <c r="R29" s="1" t="s">
        <v>526</v>
      </c>
      <c r="S29" s="1" t="s">
        <v>358</v>
      </c>
      <c r="T29" s="1" t="s">
        <v>359</v>
      </c>
      <c r="U29" s="1" t="s">
        <v>360</v>
      </c>
    </row>
    <row r="30" s="1" customFormat="1" spans="1:21">
      <c r="A30" s="3">
        <v>18124865094</v>
      </c>
      <c r="B30" s="1" t="s">
        <v>527</v>
      </c>
      <c r="C30" s="1" t="s">
        <v>528</v>
      </c>
      <c r="D30" s="1" t="s">
        <v>529</v>
      </c>
      <c r="E30" s="1" t="s">
        <v>530</v>
      </c>
      <c r="F30" s="1" t="s">
        <v>423</v>
      </c>
      <c r="G30" s="1" t="s">
        <v>345</v>
      </c>
      <c r="H30" s="1" t="s">
        <v>350</v>
      </c>
      <c r="I30" s="1" t="s">
        <v>531</v>
      </c>
      <c r="J30" s="1" t="s">
        <v>30</v>
      </c>
      <c r="K30" s="1" t="s">
        <v>532</v>
      </c>
      <c r="L30" s="1" t="s">
        <v>532</v>
      </c>
      <c r="M30" s="1" t="s">
        <v>353</v>
      </c>
      <c r="N30" s="1" t="s">
        <v>353</v>
      </c>
      <c r="O30" s="1" t="s">
        <v>354</v>
      </c>
      <c r="P30" s="1" t="s">
        <v>355</v>
      </c>
      <c r="Q30" s="1" t="s">
        <v>356</v>
      </c>
      <c r="R30" s="1" t="s">
        <v>533</v>
      </c>
      <c r="S30" s="1" t="s">
        <v>358</v>
      </c>
      <c r="T30" s="1" t="s">
        <v>359</v>
      </c>
      <c r="U30" s="1" t="s">
        <v>360</v>
      </c>
    </row>
    <row r="31" s="1" customFormat="1" spans="1:21">
      <c r="A31" s="3">
        <v>18121414587</v>
      </c>
      <c r="B31" s="1" t="s">
        <v>527</v>
      </c>
      <c r="C31" s="1" t="s">
        <v>534</v>
      </c>
      <c r="D31" s="1" t="s">
        <v>535</v>
      </c>
      <c r="E31" s="1" t="s">
        <v>536</v>
      </c>
      <c r="F31" s="1" t="s">
        <v>345</v>
      </c>
      <c r="G31" s="1" t="s">
        <v>349</v>
      </c>
      <c r="H31" s="1" t="s">
        <v>350</v>
      </c>
      <c r="I31" s="1" t="s">
        <v>537</v>
      </c>
      <c r="J31" s="1" t="s">
        <v>30</v>
      </c>
      <c r="K31" s="1" t="s">
        <v>538</v>
      </c>
      <c r="L31" s="1" t="s">
        <v>538</v>
      </c>
      <c r="M31" s="1" t="s">
        <v>353</v>
      </c>
      <c r="N31" s="1" t="s">
        <v>353</v>
      </c>
      <c r="O31" s="1" t="s">
        <v>354</v>
      </c>
      <c r="P31" s="1" t="s">
        <v>355</v>
      </c>
      <c r="Q31" s="1" t="s">
        <v>356</v>
      </c>
      <c r="R31" s="1" t="s">
        <v>539</v>
      </c>
      <c r="S31" s="1" t="s">
        <v>358</v>
      </c>
      <c r="T31" s="1" t="s">
        <v>359</v>
      </c>
      <c r="U31" s="1" t="s">
        <v>360</v>
      </c>
    </row>
    <row r="32" s="1" customFormat="1" spans="1:21">
      <c r="A32" s="3">
        <v>18121218135</v>
      </c>
      <c r="B32" s="1" t="s">
        <v>527</v>
      </c>
      <c r="C32" s="1" t="s">
        <v>540</v>
      </c>
      <c r="D32" s="1" t="s">
        <v>541</v>
      </c>
      <c r="E32" s="1" t="s">
        <v>542</v>
      </c>
      <c r="F32" s="1" t="s">
        <v>386</v>
      </c>
      <c r="G32" s="1" t="s">
        <v>361</v>
      </c>
      <c r="H32" s="1" t="s">
        <v>350</v>
      </c>
      <c r="I32" s="1" t="s">
        <v>543</v>
      </c>
      <c r="J32" s="1" t="s">
        <v>30</v>
      </c>
      <c r="K32" s="1" t="s">
        <v>544</v>
      </c>
      <c r="L32" s="1" t="s">
        <v>544</v>
      </c>
      <c r="M32" s="1" t="s">
        <v>353</v>
      </c>
      <c r="N32" s="1" t="s">
        <v>353</v>
      </c>
      <c r="O32" s="1" t="s">
        <v>354</v>
      </c>
      <c r="P32" s="1" t="s">
        <v>355</v>
      </c>
      <c r="Q32" s="1" t="s">
        <v>356</v>
      </c>
      <c r="R32" s="1" t="s">
        <v>545</v>
      </c>
      <c r="S32" s="1" t="s">
        <v>358</v>
      </c>
      <c r="T32" s="1" t="s">
        <v>359</v>
      </c>
      <c r="U32" s="1" t="s">
        <v>360</v>
      </c>
    </row>
    <row r="33" s="1" customFormat="1" spans="1:21">
      <c r="A33" s="3">
        <v>18120496876</v>
      </c>
      <c r="B33" s="1" t="s">
        <v>546</v>
      </c>
      <c r="C33" s="1" t="s">
        <v>547</v>
      </c>
      <c r="D33" s="1" t="s">
        <v>548</v>
      </c>
      <c r="E33" s="1" t="s">
        <v>549</v>
      </c>
      <c r="F33" s="1" t="s">
        <v>361</v>
      </c>
      <c r="G33" s="1" t="s">
        <v>345</v>
      </c>
      <c r="H33" s="1" t="s">
        <v>350</v>
      </c>
      <c r="I33" s="1" t="s">
        <v>550</v>
      </c>
      <c r="J33" s="1" t="s">
        <v>30</v>
      </c>
      <c r="K33" s="1" t="s">
        <v>551</v>
      </c>
      <c r="L33" s="1" t="s">
        <v>551</v>
      </c>
      <c r="M33" s="1" t="s">
        <v>353</v>
      </c>
      <c r="N33" s="1" t="s">
        <v>353</v>
      </c>
      <c r="O33" s="1" t="s">
        <v>354</v>
      </c>
      <c r="P33" s="1" t="s">
        <v>355</v>
      </c>
      <c r="Q33" s="1" t="s">
        <v>356</v>
      </c>
      <c r="R33" s="1" t="s">
        <v>552</v>
      </c>
      <c r="S33" s="1" t="s">
        <v>358</v>
      </c>
      <c r="T33" s="1" t="s">
        <v>359</v>
      </c>
      <c r="U33" s="1" t="s">
        <v>360</v>
      </c>
    </row>
    <row r="34" s="1" customFormat="1" spans="1:21">
      <c r="A34" s="3">
        <v>18118686173</v>
      </c>
      <c r="B34" s="1" t="s">
        <v>546</v>
      </c>
      <c r="C34" s="1" t="s">
        <v>553</v>
      </c>
      <c r="D34" s="1" t="s">
        <v>554</v>
      </c>
      <c r="E34" s="1" t="s">
        <v>555</v>
      </c>
      <c r="F34" s="1" t="s">
        <v>386</v>
      </c>
      <c r="G34" s="1" t="s">
        <v>345</v>
      </c>
      <c r="H34" s="1" t="s">
        <v>350</v>
      </c>
      <c r="I34" s="1" t="s">
        <v>556</v>
      </c>
      <c r="J34" s="1" t="s">
        <v>30</v>
      </c>
      <c r="K34" s="1" t="s">
        <v>557</v>
      </c>
      <c r="L34" s="1" t="s">
        <v>557</v>
      </c>
      <c r="M34" s="1" t="s">
        <v>353</v>
      </c>
      <c r="N34" s="1" t="s">
        <v>353</v>
      </c>
      <c r="O34" s="1" t="s">
        <v>354</v>
      </c>
      <c r="P34" s="1" t="s">
        <v>355</v>
      </c>
      <c r="Q34" s="1" t="s">
        <v>356</v>
      </c>
      <c r="R34" s="1" t="s">
        <v>558</v>
      </c>
      <c r="S34" s="1" t="s">
        <v>358</v>
      </c>
      <c r="T34" s="1" t="s">
        <v>359</v>
      </c>
      <c r="U34" s="1" t="s">
        <v>360</v>
      </c>
    </row>
    <row r="35" s="1" customFormat="1" spans="1:21">
      <c r="A35" s="3">
        <v>18107969122</v>
      </c>
      <c r="B35" s="1" t="s">
        <v>559</v>
      </c>
      <c r="C35" s="1" t="s">
        <v>560</v>
      </c>
      <c r="D35" s="1" t="s">
        <v>561</v>
      </c>
      <c r="E35" s="1" t="s">
        <v>562</v>
      </c>
      <c r="F35" s="1" t="s">
        <v>345</v>
      </c>
      <c r="G35" s="1" t="s">
        <v>349</v>
      </c>
      <c r="H35" s="1" t="s">
        <v>350</v>
      </c>
      <c r="I35" s="1" t="s">
        <v>563</v>
      </c>
      <c r="J35" s="1" t="s">
        <v>30</v>
      </c>
      <c r="K35" s="1" t="s">
        <v>564</v>
      </c>
      <c r="L35" s="1" t="s">
        <v>564</v>
      </c>
      <c r="M35" s="1" t="s">
        <v>353</v>
      </c>
      <c r="N35" s="1" t="s">
        <v>353</v>
      </c>
      <c r="O35" s="1" t="s">
        <v>354</v>
      </c>
      <c r="P35" s="1" t="s">
        <v>355</v>
      </c>
      <c r="Q35" s="1" t="s">
        <v>356</v>
      </c>
      <c r="R35" s="1" t="s">
        <v>565</v>
      </c>
      <c r="S35" s="1" t="s">
        <v>358</v>
      </c>
      <c r="T35" s="1" t="s">
        <v>359</v>
      </c>
      <c r="U35" s="1" t="s">
        <v>360</v>
      </c>
    </row>
    <row r="36" s="1" customFormat="1" spans="1:21">
      <c r="A36" s="3">
        <v>18098751697</v>
      </c>
      <c r="B36" s="1" t="s">
        <v>566</v>
      </c>
      <c r="C36" s="1" t="s">
        <v>567</v>
      </c>
      <c r="D36" s="1" t="s">
        <v>568</v>
      </c>
      <c r="E36" s="1" t="s">
        <v>569</v>
      </c>
      <c r="F36" s="1" t="s">
        <v>423</v>
      </c>
      <c r="G36" s="1" t="s">
        <v>361</v>
      </c>
      <c r="H36" s="1" t="s">
        <v>350</v>
      </c>
      <c r="I36" s="1" t="s">
        <v>570</v>
      </c>
      <c r="J36" s="1" t="s">
        <v>30</v>
      </c>
      <c r="K36" s="1" t="s">
        <v>571</v>
      </c>
      <c r="L36" s="1" t="s">
        <v>571</v>
      </c>
      <c r="M36" s="1" t="s">
        <v>353</v>
      </c>
      <c r="N36" s="1" t="s">
        <v>353</v>
      </c>
      <c r="O36" s="1" t="s">
        <v>354</v>
      </c>
      <c r="P36" s="1" t="s">
        <v>355</v>
      </c>
      <c r="Q36" s="1" t="s">
        <v>356</v>
      </c>
      <c r="R36" s="1" t="s">
        <v>572</v>
      </c>
      <c r="S36" s="1" t="s">
        <v>358</v>
      </c>
      <c r="T36" s="1" t="s">
        <v>359</v>
      </c>
      <c r="U36" s="1" t="s">
        <v>360</v>
      </c>
    </row>
    <row r="37" s="1" customFormat="1" spans="1:21">
      <c r="A37" s="3">
        <v>18097156084</v>
      </c>
      <c r="B37" s="1" t="s">
        <v>573</v>
      </c>
      <c r="C37" s="1" t="s">
        <v>574</v>
      </c>
      <c r="D37" s="1" t="s">
        <v>575</v>
      </c>
      <c r="E37" s="1" t="s">
        <v>576</v>
      </c>
      <c r="F37" s="1" t="s">
        <v>386</v>
      </c>
      <c r="G37" s="1" t="s">
        <v>361</v>
      </c>
      <c r="H37" s="1" t="s">
        <v>350</v>
      </c>
      <c r="I37" s="1" t="s">
        <v>577</v>
      </c>
      <c r="J37" s="1" t="s">
        <v>30</v>
      </c>
      <c r="K37" s="1" t="s">
        <v>578</v>
      </c>
      <c r="L37" s="1" t="s">
        <v>578</v>
      </c>
      <c r="M37" s="1" t="s">
        <v>353</v>
      </c>
      <c r="N37" s="1" t="s">
        <v>353</v>
      </c>
      <c r="O37" s="1" t="s">
        <v>354</v>
      </c>
      <c r="P37" s="1" t="s">
        <v>355</v>
      </c>
      <c r="Q37" s="1" t="s">
        <v>356</v>
      </c>
      <c r="R37" s="1" t="s">
        <v>579</v>
      </c>
      <c r="S37" s="1" t="s">
        <v>358</v>
      </c>
      <c r="T37" s="1" t="s">
        <v>359</v>
      </c>
      <c r="U37" s="1" t="s">
        <v>360</v>
      </c>
    </row>
    <row r="38" s="1" customFormat="1" spans="1:21">
      <c r="A38" s="3">
        <v>18084182159</v>
      </c>
      <c r="B38" s="1" t="s">
        <v>580</v>
      </c>
      <c r="C38" s="1" t="s">
        <v>581</v>
      </c>
      <c r="D38" s="1" t="s">
        <v>582</v>
      </c>
      <c r="E38" s="1" t="s">
        <v>583</v>
      </c>
      <c r="F38" s="1" t="s">
        <v>345</v>
      </c>
      <c r="G38" s="1" t="s">
        <v>349</v>
      </c>
      <c r="H38" s="1" t="s">
        <v>350</v>
      </c>
      <c r="I38" s="1" t="s">
        <v>584</v>
      </c>
      <c r="J38" s="1" t="s">
        <v>30</v>
      </c>
      <c r="K38" s="1" t="s">
        <v>585</v>
      </c>
      <c r="L38" s="1" t="s">
        <v>585</v>
      </c>
      <c r="M38" s="1" t="s">
        <v>353</v>
      </c>
      <c r="N38" s="1" t="s">
        <v>353</v>
      </c>
      <c r="O38" s="1" t="s">
        <v>354</v>
      </c>
      <c r="P38" s="1" t="s">
        <v>355</v>
      </c>
      <c r="Q38" s="1" t="s">
        <v>356</v>
      </c>
      <c r="R38" s="1" t="s">
        <v>586</v>
      </c>
      <c r="S38" s="1" t="s">
        <v>358</v>
      </c>
      <c r="T38" s="1" t="s">
        <v>359</v>
      </c>
      <c r="U38" s="1" t="s">
        <v>360</v>
      </c>
    </row>
    <row r="39" s="1" customFormat="1" spans="1:21">
      <c r="A39" s="3">
        <v>18071300596</v>
      </c>
      <c r="B39" s="1" t="s">
        <v>587</v>
      </c>
      <c r="C39" s="1" t="s">
        <v>588</v>
      </c>
      <c r="D39" s="1" t="s">
        <v>589</v>
      </c>
      <c r="E39" s="1" t="s">
        <v>590</v>
      </c>
      <c r="F39" s="1" t="s">
        <v>386</v>
      </c>
      <c r="G39" s="1" t="s">
        <v>361</v>
      </c>
      <c r="H39" s="1" t="s">
        <v>350</v>
      </c>
      <c r="I39" s="1" t="s">
        <v>591</v>
      </c>
      <c r="J39" s="1" t="s">
        <v>30</v>
      </c>
      <c r="K39" s="1" t="s">
        <v>592</v>
      </c>
      <c r="L39" s="1" t="s">
        <v>592</v>
      </c>
      <c r="M39" s="1" t="s">
        <v>353</v>
      </c>
      <c r="N39" s="1" t="s">
        <v>353</v>
      </c>
      <c r="O39" s="1" t="s">
        <v>354</v>
      </c>
      <c r="P39" s="1" t="s">
        <v>355</v>
      </c>
      <c r="Q39" s="1" t="s">
        <v>356</v>
      </c>
      <c r="R39" s="1" t="s">
        <v>593</v>
      </c>
      <c r="S39" s="1" t="s">
        <v>358</v>
      </c>
      <c r="T39" s="1" t="s">
        <v>359</v>
      </c>
      <c r="U39" s="1" t="s">
        <v>360</v>
      </c>
    </row>
    <row r="40" s="1" customFormat="1" spans="1:21">
      <c r="A40" s="3">
        <v>18063125641</v>
      </c>
      <c r="B40" s="1" t="s">
        <v>594</v>
      </c>
      <c r="C40" s="1" t="s">
        <v>595</v>
      </c>
      <c r="D40" s="1" t="s">
        <v>596</v>
      </c>
      <c r="E40" s="1" t="s">
        <v>597</v>
      </c>
      <c r="F40" s="1" t="s">
        <v>361</v>
      </c>
      <c r="G40" s="1" t="s">
        <v>345</v>
      </c>
      <c r="H40" s="1" t="s">
        <v>350</v>
      </c>
      <c r="I40" s="1" t="s">
        <v>598</v>
      </c>
      <c r="J40" s="1" t="s">
        <v>30</v>
      </c>
      <c r="K40" s="1" t="s">
        <v>599</v>
      </c>
      <c r="L40" s="1" t="s">
        <v>599</v>
      </c>
      <c r="M40" s="1" t="s">
        <v>353</v>
      </c>
      <c r="N40" s="1" t="s">
        <v>353</v>
      </c>
      <c r="O40" s="1" t="s">
        <v>354</v>
      </c>
      <c r="P40" s="1" t="s">
        <v>355</v>
      </c>
      <c r="Q40" s="1" t="s">
        <v>356</v>
      </c>
      <c r="R40" s="1" t="s">
        <v>600</v>
      </c>
      <c r="S40" s="1" t="s">
        <v>358</v>
      </c>
      <c r="T40" s="1" t="s">
        <v>359</v>
      </c>
      <c r="U40" s="1" t="s">
        <v>360</v>
      </c>
    </row>
    <row r="41" s="1" customFormat="1" spans="1:21">
      <c r="A41" s="3">
        <v>18050480387</v>
      </c>
      <c r="B41" s="1" t="s">
        <v>601</v>
      </c>
      <c r="C41" s="1" t="s">
        <v>602</v>
      </c>
      <c r="D41" s="1" t="s">
        <v>603</v>
      </c>
      <c r="E41" s="1" t="s">
        <v>604</v>
      </c>
      <c r="F41" s="1" t="s">
        <v>386</v>
      </c>
      <c r="G41" s="1" t="s">
        <v>361</v>
      </c>
      <c r="H41" s="1" t="s">
        <v>350</v>
      </c>
      <c r="I41" s="1" t="s">
        <v>605</v>
      </c>
      <c r="J41" s="1" t="s">
        <v>30</v>
      </c>
      <c r="K41" s="1" t="s">
        <v>606</v>
      </c>
      <c r="L41" s="1" t="s">
        <v>606</v>
      </c>
      <c r="M41" s="1" t="s">
        <v>353</v>
      </c>
      <c r="N41" s="1" t="s">
        <v>353</v>
      </c>
      <c r="O41" s="1" t="s">
        <v>354</v>
      </c>
      <c r="P41" s="1" t="s">
        <v>355</v>
      </c>
      <c r="Q41" s="1" t="s">
        <v>356</v>
      </c>
      <c r="R41" s="1" t="s">
        <v>607</v>
      </c>
      <c r="S41" s="1" t="s">
        <v>358</v>
      </c>
      <c r="T41" s="1" t="s">
        <v>359</v>
      </c>
      <c r="U41" s="1" t="s">
        <v>360</v>
      </c>
    </row>
    <row r="42" s="1" customFormat="1" spans="1:21">
      <c r="A42" s="3">
        <v>18035786584</v>
      </c>
      <c r="B42" s="1" t="s">
        <v>608</v>
      </c>
      <c r="C42" s="1" t="s">
        <v>609</v>
      </c>
      <c r="D42" s="1" t="s">
        <v>610</v>
      </c>
      <c r="E42" s="1" t="s">
        <v>611</v>
      </c>
      <c r="F42" s="1" t="s">
        <v>386</v>
      </c>
      <c r="G42" s="1" t="s">
        <v>361</v>
      </c>
      <c r="H42" s="1" t="s">
        <v>350</v>
      </c>
      <c r="I42" s="1" t="s">
        <v>612</v>
      </c>
      <c r="J42" s="1" t="s">
        <v>30</v>
      </c>
      <c r="K42" s="1" t="s">
        <v>613</v>
      </c>
      <c r="L42" s="1" t="s">
        <v>613</v>
      </c>
      <c r="M42" s="1" t="s">
        <v>353</v>
      </c>
      <c r="N42" s="1" t="s">
        <v>353</v>
      </c>
      <c r="O42" s="1" t="s">
        <v>354</v>
      </c>
      <c r="P42" s="1" t="s">
        <v>355</v>
      </c>
      <c r="Q42" s="1" t="s">
        <v>356</v>
      </c>
      <c r="R42" s="1" t="s">
        <v>614</v>
      </c>
      <c r="S42" s="1" t="s">
        <v>358</v>
      </c>
      <c r="T42" s="1" t="s">
        <v>359</v>
      </c>
      <c r="U42" s="1" t="s">
        <v>360</v>
      </c>
    </row>
    <row r="43" s="1" customFormat="1" spans="1:21">
      <c r="A43" s="3">
        <v>18025676468</v>
      </c>
      <c r="B43" s="1" t="s">
        <v>615</v>
      </c>
      <c r="C43" s="1" t="s">
        <v>616</v>
      </c>
      <c r="D43" s="1" t="s">
        <v>617</v>
      </c>
      <c r="E43" s="1" t="s">
        <v>618</v>
      </c>
      <c r="F43" s="1" t="s">
        <v>345</v>
      </c>
      <c r="G43" s="1" t="s">
        <v>349</v>
      </c>
      <c r="H43" s="1" t="s">
        <v>350</v>
      </c>
      <c r="I43" s="1" t="s">
        <v>619</v>
      </c>
      <c r="J43" s="1" t="s">
        <v>30</v>
      </c>
      <c r="K43" s="1" t="s">
        <v>620</v>
      </c>
      <c r="L43" s="1" t="s">
        <v>620</v>
      </c>
      <c r="M43" s="1" t="s">
        <v>353</v>
      </c>
      <c r="N43" s="1" t="s">
        <v>353</v>
      </c>
      <c r="O43" s="1" t="s">
        <v>354</v>
      </c>
      <c r="P43" s="1" t="s">
        <v>355</v>
      </c>
      <c r="Q43" s="1" t="s">
        <v>356</v>
      </c>
      <c r="R43" s="1" t="s">
        <v>621</v>
      </c>
      <c r="S43" s="1" t="s">
        <v>358</v>
      </c>
      <c r="T43" s="1" t="s">
        <v>359</v>
      </c>
      <c r="U43" s="1" t="s">
        <v>360</v>
      </c>
    </row>
    <row r="44" s="1" customFormat="1" spans="1:21">
      <c r="A44" s="3">
        <v>18001152640</v>
      </c>
      <c r="B44" s="1" t="s">
        <v>622</v>
      </c>
      <c r="C44" s="1" t="s">
        <v>623</v>
      </c>
      <c r="D44" s="1" t="s">
        <v>624</v>
      </c>
      <c r="E44" s="1" t="s">
        <v>625</v>
      </c>
      <c r="F44" s="1" t="s">
        <v>423</v>
      </c>
      <c r="G44" s="1" t="s">
        <v>349</v>
      </c>
      <c r="H44" s="1" t="s">
        <v>350</v>
      </c>
      <c r="I44" s="1" t="s">
        <v>626</v>
      </c>
      <c r="J44" s="1" t="s">
        <v>30</v>
      </c>
      <c r="K44" s="1" t="s">
        <v>627</v>
      </c>
      <c r="L44" s="1" t="s">
        <v>627</v>
      </c>
      <c r="M44" s="1" t="s">
        <v>353</v>
      </c>
      <c r="N44" s="1" t="s">
        <v>353</v>
      </c>
      <c r="O44" s="1" t="s">
        <v>354</v>
      </c>
      <c r="P44" s="1" t="s">
        <v>355</v>
      </c>
      <c r="Q44" s="1" t="s">
        <v>356</v>
      </c>
      <c r="R44" s="1" t="s">
        <v>628</v>
      </c>
      <c r="S44" s="1" t="s">
        <v>358</v>
      </c>
      <c r="T44" s="1" t="s">
        <v>359</v>
      </c>
      <c r="U44" s="1" t="s">
        <v>360</v>
      </c>
    </row>
    <row r="45" s="1" customFormat="1" spans="1:21">
      <c r="A45" s="3">
        <v>17997239361</v>
      </c>
      <c r="B45" s="1" t="s">
        <v>622</v>
      </c>
      <c r="C45" s="1" t="s">
        <v>629</v>
      </c>
      <c r="D45" s="1" t="s">
        <v>630</v>
      </c>
      <c r="E45" s="1" t="s">
        <v>631</v>
      </c>
      <c r="F45" s="1" t="s">
        <v>345</v>
      </c>
      <c r="G45" s="1" t="s">
        <v>349</v>
      </c>
      <c r="H45" s="1" t="s">
        <v>350</v>
      </c>
      <c r="I45" s="1" t="s">
        <v>632</v>
      </c>
      <c r="J45" s="1" t="s">
        <v>30</v>
      </c>
      <c r="K45" s="1" t="s">
        <v>633</v>
      </c>
      <c r="L45" s="1" t="s">
        <v>633</v>
      </c>
      <c r="M45" s="1" t="s">
        <v>353</v>
      </c>
      <c r="N45" s="1" t="s">
        <v>353</v>
      </c>
      <c r="O45" s="1" t="s">
        <v>354</v>
      </c>
      <c r="P45" s="1" t="s">
        <v>355</v>
      </c>
      <c r="Q45" s="1" t="s">
        <v>356</v>
      </c>
      <c r="R45" s="1" t="s">
        <v>634</v>
      </c>
      <c r="S45" s="1" t="s">
        <v>358</v>
      </c>
      <c r="T45" s="1" t="s">
        <v>359</v>
      </c>
      <c r="U45" s="1" t="s">
        <v>360</v>
      </c>
    </row>
    <row r="46" s="1" customFormat="1" spans="1:21">
      <c r="A46" s="3">
        <v>17973330366</v>
      </c>
      <c r="B46" s="1" t="s">
        <v>635</v>
      </c>
      <c r="C46" s="1" t="s">
        <v>636</v>
      </c>
      <c r="D46" s="1" t="s">
        <v>603</v>
      </c>
      <c r="E46" s="1" t="s">
        <v>637</v>
      </c>
      <c r="F46" s="1" t="s">
        <v>345</v>
      </c>
      <c r="G46" s="1" t="s">
        <v>349</v>
      </c>
      <c r="H46" s="1" t="s">
        <v>350</v>
      </c>
      <c r="I46" s="1" t="s">
        <v>638</v>
      </c>
      <c r="J46" s="1" t="s">
        <v>30</v>
      </c>
      <c r="K46" s="1" t="s">
        <v>639</v>
      </c>
      <c r="L46" s="1" t="s">
        <v>639</v>
      </c>
      <c r="M46" s="1" t="s">
        <v>353</v>
      </c>
      <c r="N46" s="1" t="s">
        <v>353</v>
      </c>
      <c r="O46" s="1" t="s">
        <v>354</v>
      </c>
      <c r="P46" s="1" t="s">
        <v>355</v>
      </c>
      <c r="Q46" s="1" t="s">
        <v>356</v>
      </c>
      <c r="R46" s="1" t="s">
        <v>640</v>
      </c>
      <c r="S46" s="1" t="s">
        <v>358</v>
      </c>
      <c r="T46" s="1" t="s">
        <v>359</v>
      </c>
      <c r="U46" s="1" t="s">
        <v>360</v>
      </c>
    </row>
    <row r="47" s="1" customFormat="1" spans="1:21">
      <c r="A47" s="3">
        <v>17969203419</v>
      </c>
      <c r="B47" s="1" t="s">
        <v>641</v>
      </c>
      <c r="C47" s="1" t="s">
        <v>642</v>
      </c>
      <c r="D47" s="1" t="s">
        <v>643</v>
      </c>
      <c r="E47" s="1" t="s">
        <v>644</v>
      </c>
      <c r="F47" s="1" t="s">
        <v>345</v>
      </c>
      <c r="G47" s="1" t="s">
        <v>349</v>
      </c>
      <c r="H47" s="1" t="s">
        <v>350</v>
      </c>
      <c r="I47" s="1" t="s">
        <v>645</v>
      </c>
      <c r="J47" s="1" t="s">
        <v>30</v>
      </c>
      <c r="K47" s="1" t="s">
        <v>646</v>
      </c>
      <c r="L47" s="1" t="s">
        <v>646</v>
      </c>
      <c r="M47" s="1" t="s">
        <v>353</v>
      </c>
      <c r="N47" s="1" t="s">
        <v>353</v>
      </c>
      <c r="O47" s="1" t="s">
        <v>354</v>
      </c>
      <c r="P47" s="1" t="s">
        <v>355</v>
      </c>
      <c r="Q47" s="1" t="s">
        <v>356</v>
      </c>
      <c r="R47" s="1" t="s">
        <v>647</v>
      </c>
      <c r="S47" s="1" t="s">
        <v>358</v>
      </c>
      <c r="T47" s="1" t="s">
        <v>359</v>
      </c>
      <c r="U47" s="1" t="s">
        <v>360</v>
      </c>
    </row>
    <row r="48" s="1" customFormat="1" spans="1:21">
      <c r="A48" s="3">
        <v>17759275181</v>
      </c>
      <c r="B48" s="1" t="s">
        <v>648</v>
      </c>
      <c r="C48" s="1" t="s">
        <v>649</v>
      </c>
      <c r="D48" s="1" t="s">
        <v>650</v>
      </c>
      <c r="E48" s="1" t="s">
        <v>651</v>
      </c>
      <c r="F48" s="1" t="s">
        <v>386</v>
      </c>
      <c r="G48" s="1" t="s">
        <v>349</v>
      </c>
      <c r="H48" s="1" t="s">
        <v>350</v>
      </c>
      <c r="I48" s="1" t="s">
        <v>652</v>
      </c>
      <c r="J48" s="1" t="s">
        <v>30</v>
      </c>
      <c r="K48" s="1" t="s">
        <v>653</v>
      </c>
      <c r="L48" s="1" t="s">
        <v>653</v>
      </c>
      <c r="M48" s="1" t="s">
        <v>353</v>
      </c>
      <c r="N48" s="1" t="s">
        <v>353</v>
      </c>
      <c r="O48" s="1" t="s">
        <v>354</v>
      </c>
      <c r="P48" s="1" t="s">
        <v>355</v>
      </c>
      <c r="Q48" s="1" t="s">
        <v>356</v>
      </c>
      <c r="R48" s="1" t="s">
        <v>654</v>
      </c>
      <c r="S48" s="1" t="s">
        <v>358</v>
      </c>
      <c r="T48" s="1" t="s">
        <v>359</v>
      </c>
      <c r="U48" s="1" t="s">
        <v>360</v>
      </c>
    </row>
    <row r="49" s="1" customFormat="1" spans="1:21">
      <c r="A49" s="3">
        <v>17932833034</v>
      </c>
      <c r="B49" s="1" t="s">
        <v>655</v>
      </c>
      <c r="C49" s="1" t="s">
        <v>656</v>
      </c>
      <c r="D49" s="1" t="s">
        <v>657</v>
      </c>
      <c r="E49" s="1" t="s">
        <v>658</v>
      </c>
      <c r="F49" s="1" t="s">
        <v>659</v>
      </c>
      <c r="G49" s="1" t="s">
        <v>361</v>
      </c>
      <c r="H49" s="1" t="s">
        <v>350</v>
      </c>
      <c r="I49" s="1" t="s">
        <v>660</v>
      </c>
      <c r="J49" s="1" t="s">
        <v>30</v>
      </c>
      <c r="K49" s="1" t="s">
        <v>661</v>
      </c>
      <c r="L49" s="1" t="s">
        <v>661</v>
      </c>
      <c r="M49" s="1" t="s">
        <v>353</v>
      </c>
      <c r="N49" s="1" t="s">
        <v>353</v>
      </c>
      <c r="O49" s="1" t="s">
        <v>354</v>
      </c>
      <c r="P49" s="1" t="s">
        <v>355</v>
      </c>
      <c r="Q49" s="1" t="s">
        <v>356</v>
      </c>
      <c r="R49" s="1" t="s">
        <v>662</v>
      </c>
      <c r="S49" s="1" t="s">
        <v>358</v>
      </c>
      <c r="T49" s="1" t="s">
        <v>359</v>
      </c>
      <c r="U49" s="1" t="s">
        <v>360</v>
      </c>
    </row>
    <row r="50" s="1" customFormat="1" spans="1:21">
      <c r="A50" s="3">
        <v>17952953078</v>
      </c>
      <c r="B50" s="1" t="s">
        <v>663</v>
      </c>
      <c r="C50" s="1" t="s">
        <v>664</v>
      </c>
      <c r="D50" s="1" t="s">
        <v>665</v>
      </c>
      <c r="E50" s="1" t="s">
        <v>666</v>
      </c>
      <c r="F50" s="1" t="s">
        <v>472</v>
      </c>
      <c r="G50" s="1" t="s">
        <v>361</v>
      </c>
      <c r="H50" s="1" t="s">
        <v>350</v>
      </c>
      <c r="I50" s="1" t="s">
        <v>667</v>
      </c>
      <c r="J50" s="1" t="s">
        <v>30</v>
      </c>
      <c r="K50" s="1" t="s">
        <v>668</v>
      </c>
      <c r="L50" s="1" t="s">
        <v>668</v>
      </c>
      <c r="M50" s="1" t="s">
        <v>353</v>
      </c>
      <c r="N50" s="1" t="s">
        <v>353</v>
      </c>
      <c r="O50" s="1" t="s">
        <v>354</v>
      </c>
      <c r="P50" s="1" t="s">
        <v>355</v>
      </c>
      <c r="Q50" s="1" t="s">
        <v>356</v>
      </c>
      <c r="R50" s="1" t="s">
        <v>669</v>
      </c>
      <c r="S50" s="1" t="s">
        <v>358</v>
      </c>
      <c r="T50" s="1" t="s">
        <v>359</v>
      </c>
      <c r="U50" s="1" t="s">
        <v>360</v>
      </c>
    </row>
    <row r="51" s="1" customFormat="1" spans="1:21">
      <c r="A51" s="3">
        <v>17884322445</v>
      </c>
      <c r="B51" s="1" t="s">
        <v>670</v>
      </c>
      <c r="C51" s="1" t="s">
        <v>671</v>
      </c>
      <c r="D51" s="1" t="s">
        <v>672</v>
      </c>
      <c r="E51" s="1" t="s">
        <v>673</v>
      </c>
      <c r="F51" s="1" t="s">
        <v>386</v>
      </c>
      <c r="G51" s="1" t="s">
        <v>345</v>
      </c>
      <c r="H51" s="1" t="s">
        <v>350</v>
      </c>
      <c r="I51" s="1" t="s">
        <v>674</v>
      </c>
      <c r="J51" s="1" t="s">
        <v>30</v>
      </c>
      <c r="K51" s="1" t="s">
        <v>675</v>
      </c>
      <c r="L51" s="1" t="s">
        <v>675</v>
      </c>
      <c r="M51" s="1" t="s">
        <v>353</v>
      </c>
      <c r="N51" s="1" t="s">
        <v>353</v>
      </c>
      <c r="O51" s="1" t="s">
        <v>354</v>
      </c>
      <c r="P51" s="1" t="s">
        <v>355</v>
      </c>
      <c r="Q51" s="1" t="s">
        <v>356</v>
      </c>
      <c r="R51" s="1" t="s">
        <v>676</v>
      </c>
      <c r="S51" s="1" t="s">
        <v>358</v>
      </c>
      <c r="T51" s="1" t="s">
        <v>359</v>
      </c>
      <c r="U51" s="1" t="s">
        <v>360</v>
      </c>
    </row>
    <row r="52" s="1" customFormat="1" spans="1:21">
      <c r="A52" s="3">
        <v>17760954181</v>
      </c>
      <c r="B52" s="1" t="s">
        <v>677</v>
      </c>
      <c r="C52" s="1" t="s">
        <v>678</v>
      </c>
      <c r="D52" s="1" t="s">
        <v>679</v>
      </c>
      <c r="E52" s="1" t="s">
        <v>680</v>
      </c>
      <c r="F52" s="1" t="s">
        <v>345</v>
      </c>
      <c r="G52" s="1" t="s">
        <v>349</v>
      </c>
      <c r="H52" s="1" t="s">
        <v>350</v>
      </c>
      <c r="I52" s="1" t="s">
        <v>681</v>
      </c>
      <c r="J52" s="1" t="s">
        <v>30</v>
      </c>
      <c r="K52" s="1" t="s">
        <v>682</v>
      </c>
      <c r="L52" s="1" t="s">
        <v>682</v>
      </c>
      <c r="M52" s="1" t="s">
        <v>353</v>
      </c>
      <c r="N52" s="1" t="s">
        <v>353</v>
      </c>
      <c r="O52" s="1" t="s">
        <v>354</v>
      </c>
      <c r="P52" s="1" t="s">
        <v>355</v>
      </c>
      <c r="Q52" s="1" t="s">
        <v>356</v>
      </c>
      <c r="R52" s="1" t="s">
        <v>683</v>
      </c>
      <c r="S52" s="1" t="s">
        <v>358</v>
      </c>
      <c r="T52" s="1" t="s">
        <v>359</v>
      </c>
      <c r="U52" s="1" t="s">
        <v>360</v>
      </c>
    </row>
    <row r="53" s="1" customFormat="1" spans="1:21">
      <c r="A53" s="3">
        <v>17834916069</v>
      </c>
      <c r="B53" s="1" t="s">
        <v>684</v>
      </c>
      <c r="C53" s="1" t="s">
        <v>685</v>
      </c>
      <c r="D53" s="1" t="s">
        <v>686</v>
      </c>
      <c r="E53" s="1" t="s">
        <v>687</v>
      </c>
      <c r="F53" s="1" t="s">
        <v>386</v>
      </c>
      <c r="G53" s="1" t="s">
        <v>361</v>
      </c>
      <c r="H53" s="1" t="s">
        <v>350</v>
      </c>
      <c r="I53" s="1" t="s">
        <v>688</v>
      </c>
      <c r="J53" s="1" t="s">
        <v>30</v>
      </c>
      <c r="K53" s="1" t="s">
        <v>689</v>
      </c>
      <c r="L53" s="1" t="s">
        <v>689</v>
      </c>
      <c r="M53" s="1" t="s">
        <v>353</v>
      </c>
      <c r="N53" s="1" t="s">
        <v>353</v>
      </c>
      <c r="O53" s="1" t="s">
        <v>354</v>
      </c>
      <c r="P53" s="1" t="s">
        <v>355</v>
      </c>
      <c r="Q53" s="1" t="s">
        <v>356</v>
      </c>
      <c r="R53" s="1" t="s">
        <v>690</v>
      </c>
      <c r="S53" s="1" t="s">
        <v>358</v>
      </c>
      <c r="T53" s="1" t="s">
        <v>359</v>
      </c>
      <c r="U53" s="1" t="s">
        <v>360</v>
      </c>
    </row>
    <row r="54" s="1" customFormat="1" spans="1:21">
      <c r="A54" s="3">
        <v>17862442482</v>
      </c>
      <c r="B54" s="1" t="s">
        <v>691</v>
      </c>
      <c r="C54" s="1" t="s">
        <v>692</v>
      </c>
      <c r="D54" s="1" t="s">
        <v>693</v>
      </c>
      <c r="E54" s="1" t="s">
        <v>694</v>
      </c>
      <c r="F54" s="1" t="s">
        <v>386</v>
      </c>
      <c r="G54" s="1" t="s">
        <v>345</v>
      </c>
      <c r="H54" s="1" t="s">
        <v>350</v>
      </c>
      <c r="I54" s="1" t="s">
        <v>695</v>
      </c>
      <c r="J54" s="1" t="s">
        <v>30</v>
      </c>
      <c r="K54" s="1" t="s">
        <v>696</v>
      </c>
      <c r="L54" s="1" t="s">
        <v>696</v>
      </c>
      <c r="M54" s="1" t="s">
        <v>353</v>
      </c>
      <c r="N54" s="1" t="s">
        <v>353</v>
      </c>
      <c r="O54" s="1" t="s">
        <v>354</v>
      </c>
      <c r="P54" s="1" t="s">
        <v>355</v>
      </c>
      <c r="Q54" s="1" t="s">
        <v>356</v>
      </c>
      <c r="R54" s="1" t="s">
        <v>697</v>
      </c>
      <c r="S54" s="1" t="s">
        <v>358</v>
      </c>
      <c r="T54" s="1" t="s">
        <v>359</v>
      </c>
      <c r="U54" s="1" t="s">
        <v>360</v>
      </c>
    </row>
    <row r="55" s="1" customFormat="1" spans="1:21">
      <c r="A55" s="3">
        <v>17790978896</v>
      </c>
      <c r="B55" s="1" t="s">
        <v>698</v>
      </c>
      <c r="C55" s="1" t="s">
        <v>699</v>
      </c>
      <c r="D55" s="1" t="s">
        <v>700</v>
      </c>
      <c r="E55" s="1" t="s">
        <v>701</v>
      </c>
      <c r="F55" s="1" t="s">
        <v>702</v>
      </c>
      <c r="G55" s="1" t="s">
        <v>349</v>
      </c>
      <c r="H55" s="1" t="s">
        <v>350</v>
      </c>
      <c r="I55" s="1" t="s">
        <v>703</v>
      </c>
      <c r="J55" s="1" t="s">
        <v>30</v>
      </c>
      <c r="K55" s="1" t="s">
        <v>704</v>
      </c>
      <c r="L55" s="1" t="s">
        <v>704</v>
      </c>
      <c r="M55" s="1" t="s">
        <v>353</v>
      </c>
      <c r="N55" s="1" t="s">
        <v>353</v>
      </c>
      <c r="O55" s="1" t="s">
        <v>354</v>
      </c>
      <c r="P55" s="1" t="s">
        <v>355</v>
      </c>
      <c r="Q55" s="1" t="s">
        <v>356</v>
      </c>
      <c r="R55" s="1" t="s">
        <v>705</v>
      </c>
      <c r="S55" s="1" t="s">
        <v>358</v>
      </c>
      <c r="T55" s="1" t="s">
        <v>359</v>
      </c>
      <c r="U55" s="1" t="s">
        <v>360</v>
      </c>
    </row>
    <row r="56" s="1" customFormat="1" spans="1:21">
      <c r="A56" s="3">
        <v>17827094464</v>
      </c>
      <c r="B56" s="1" t="s">
        <v>706</v>
      </c>
      <c r="C56" s="1" t="s">
        <v>707</v>
      </c>
      <c r="D56" s="1" t="s">
        <v>708</v>
      </c>
      <c r="E56" s="1" t="s">
        <v>709</v>
      </c>
      <c r="F56" s="1" t="s">
        <v>386</v>
      </c>
      <c r="G56" s="1" t="s">
        <v>361</v>
      </c>
      <c r="H56" s="1" t="s">
        <v>350</v>
      </c>
      <c r="I56" s="1" t="s">
        <v>710</v>
      </c>
      <c r="J56" s="1" t="s">
        <v>30</v>
      </c>
      <c r="K56" s="1" t="s">
        <v>711</v>
      </c>
      <c r="L56" s="1" t="s">
        <v>711</v>
      </c>
      <c r="M56" s="1" t="s">
        <v>353</v>
      </c>
      <c r="N56" s="1" t="s">
        <v>353</v>
      </c>
      <c r="O56" s="1" t="s">
        <v>354</v>
      </c>
      <c r="P56" s="1" t="s">
        <v>355</v>
      </c>
      <c r="Q56" s="1" t="s">
        <v>356</v>
      </c>
      <c r="R56" s="1" t="s">
        <v>712</v>
      </c>
      <c r="S56" s="1" t="s">
        <v>358</v>
      </c>
      <c r="T56" s="1" t="s">
        <v>359</v>
      </c>
      <c r="U56" s="1" t="s">
        <v>360</v>
      </c>
    </row>
    <row r="57" s="1" customFormat="1" spans="1:21">
      <c r="A57" s="3">
        <v>17939892364</v>
      </c>
      <c r="B57" s="1" t="s">
        <v>713</v>
      </c>
      <c r="C57" s="1" t="s">
        <v>714</v>
      </c>
      <c r="D57" s="1" t="s">
        <v>715</v>
      </c>
      <c r="E57" s="1" t="s">
        <v>716</v>
      </c>
      <c r="F57" s="1" t="s">
        <v>386</v>
      </c>
      <c r="G57" s="1" t="s">
        <v>361</v>
      </c>
      <c r="H57" s="1" t="s">
        <v>350</v>
      </c>
      <c r="I57" s="1" t="s">
        <v>717</v>
      </c>
      <c r="J57" s="1" t="s">
        <v>30</v>
      </c>
      <c r="K57" s="1" t="s">
        <v>718</v>
      </c>
      <c r="L57" s="1" t="s">
        <v>718</v>
      </c>
      <c r="M57" s="1" t="s">
        <v>353</v>
      </c>
      <c r="N57" s="1" t="s">
        <v>353</v>
      </c>
      <c r="O57" s="1" t="s">
        <v>354</v>
      </c>
      <c r="P57" s="1" t="s">
        <v>355</v>
      </c>
      <c r="Q57" s="1" t="s">
        <v>356</v>
      </c>
      <c r="R57" s="1" t="s">
        <v>719</v>
      </c>
      <c r="S57" s="1" t="s">
        <v>358</v>
      </c>
      <c r="T57" s="1" t="s">
        <v>359</v>
      </c>
      <c r="U57" s="1" t="s">
        <v>360</v>
      </c>
    </row>
    <row r="58" s="1" customFormat="1" spans="1:21">
      <c r="A58" s="3">
        <v>17941333077</v>
      </c>
      <c r="B58" s="1" t="s">
        <v>720</v>
      </c>
      <c r="C58" s="1" t="s">
        <v>721</v>
      </c>
      <c r="D58" s="1" t="s">
        <v>722</v>
      </c>
      <c r="E58" s="1" t="s">
        <v>723</v>
      </c>
      <c r="F58" s="1" t="s">
        <v>423</v>
      </c>
      <c r="G58" s="1" t="s">
        <v>361</v>
      </c>
      <c r="H58" s="1" t="s">
        <v>350</v>
      </c>
      <c r="I58" s="1" t="s">
        <v>724</v>
      </c>
      <c r="J58" s="1" t="s">
        <v>30</v>
      </c>
      <c r="K58" s="1" t="s">
        <v>725</v>
      </c>
      <c r="L58" s="1" t="s">
        <v>725</v>
      </c>
      <c r="M58" s="1" t="s">
        <v>353</v>
      </c>
      <c r="N58" s="1" t="s">
        <v>353</v>
      </c>
      <c r="O58" s="1" t="s">
        <v>354</v>
      </c>
      <c r="P58" s="1" t="s">
        <v>355</v>
      </c>
      <c r="Q58" s="1" t="s">
        <v>356</v>
      </c>
      <c r="R58" s="1" t="s">
        <v>726</v>
      </c>
      <c r="S58" s="1" t="s">
        <v>358</v>
      </c>
      <c r="T58" s="1" t="s">
        <v>359</v>
      </c>
      <c r="U58" s="1" t="s">
        <v>360</v>
      </c>
    </row>
    <row r="59" s="1" customFormat="1" spans="1:21">
      <c r="A59" s="3">
        <v>17869161061</v>
      </c>
      <c r="B59" s="1" t="s">
        <v>727</v>
      </c>
      <c r="C59" s="1" t="s">
        <v>728</v>
      </c>
      <c r="D59" s="1" t="s">
        <v>729</v>
      </c>
      <c r="E59" s="1" t="s">
        <v>730</v>
      </c>
      <c r="F59" s="1" t="s">
        <v>702</v>
      </c>
      <c r="G59" s="1" t="s">
        <v>361</v>
      </c>
      <c r="H59" s="1" t="s">
        <v>350</v>
      </c>
      <c r="I59" s="1" t="s">
        <v>731</v>
      </c>
      <c r="J59" s="1" t="s">
        <v>30</v>
      </c>
      <c r="K59" s="1" t="s">
        <v>732</v>
      </c>
      <c r="L59" s="1" t="s">
        <v>732</v>
      </c>
      <c r="M59" s="1" t="s">
        <v>353</v>
      </c>
      <c r="N59" s="1" t="s">
        <v>353</v>
      </c>
      <c r="O59" s="1" t="s">
        <v>354</v>
      </c>
      <c r="P59" s="1" t="s">
        <v>355</v>
      </c>
      <c r="Q59" s="1" t="s">
        <v>356</v>
      </c>
      <c r="R59" s="1" t="s">
        <v>733</v>
      </c>
      <c r="S59" s="1" t="s">
        <v>358</v>
      </c>
      <c r="T59" s="1" t="s">
        <v>359</v>
      </c>
      <c r="U59" s="1" t="s">
        <v>360</v>
      </c>
    </row>
    <row r="60" s="1" customFormat="1" spans="1:21">
      <c r="A60" s="3">
        <v>17829764426</v>
      </c>
      <c r="B60" s="1" t="s">
        <v>684</v>
      </c>
      <c r="C60" s="1" t="s">
        <v>734</v>
      </c>
      <c r="D60" s="1" t="s">
        <v>735</v>
      </c>
      <c r="E60" s="1" t="s">
        <v>736</v>
      </c>
      <c r="F60" s="1" t="s">
        <v>345</v>
      </c>
      <c r="G60" s="1" t="s">
        <v>349</v>
      </c>
      <c r="H60" s="1" t="s">
        <v>350</v>
      </c>
      <c r="I60" s="1" t="s">
        <v>737</v>
      </c>
      <c r="J60" s="1" t="s">
        <v>30</v>
      </c>
      <c r="K60" s="1" t="s">
        <v>738</v>
      </c>
      <c r="L60" s="1" t="s">
        <v>738</v>
      </c>
      <c r="M60" s="1" t="s">
        <v>353</v>
      </c>
      <c r="N60" s="1" t="s">
        <v>353</v>
      </c>
      <c r="O60" s="1" t="s">
        <v>354</v>
      </c>
      <c r="P60" s="1" t="s">
        <v>355</v>
      </c>
      <c r="Q60" s="1" t="s">
        <v>356</v>
      </c>
      <c r="R60" s="1" t="s">
        <v>739</v>
      </c>
      <c r="S60" s="1" t="s">
        <v>358</v>
      </c>
      <c r="T60" s="1" t="s">
        <v>359</v>
      </c>
      <c r="U60" s="1" t="s">
        <v>360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2022-06-27T02:10:00Z</dcterms:created>
  <dcterms:modified xsi:type="dcterms:W3CDTF">2022-06-27T02:20:02Z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763E2936B7FF45F191D5C66CD73B9BED</vt:lpwstr>
  </property>
  <property fmtid="{D5CDD505-2E9C-101B-9397-08002B2CF9AE}" pid="3" name="KSOProductBuildVer">
    <vt:lpwstr>2052-11.1.0.11830</vt:lpwstr>
  </property>
</Properties>
</file>