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对账!$A$1:$X$62</definedName>
  </definedNames>
  <calcPr calcId="144525"/>
</workbook>
</file>

<file path=xl/sharedStrings.xml><?xml version="1.0" encoding="utf-8"?>
<sst xmlns="http://schemas.openxmlformats.org/spreadsheetml/2006/main" count="1963" uniqueCount="626">
  <si>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</si>
  <si>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</si>
  <si>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</si>
  <si>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</si>
  <si>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</si>
  <si>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</si>
  <si>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</si>
  <si>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</si>
  <si>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</si>
  <si>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</si>
  <si>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</si>
  <si>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</si>
  <si>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</si>
  <si>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</si>
  <si>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</si>
  <si>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</si>
  <si>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</si>
  <si>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</si>
  <si>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</si>
  <si>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</si>
  <si>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</si>
  <si>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</si>
  <si>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</si>
  <si>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</si>
  <si>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</si>
  <si>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18012326348	</t>
  </si>
  <si>
    <t>Ctrip</t>
  </si>
  <si>
    <t>正常</t>
  </si>
  <si>
    <t>[新加坡]新加坡卡尔登酒店 (Staycation Approved)(Carlton Hotel Singapore (Staycation Approved))(4494518)</t>
  </si>
  <si>
    <t>豪华大床房&lt;双人入住&gt;&lt;双早&gt;</t>
  </si>
  <si>
    <t>CNY</t>
  </si>
  <si>
    <t>Catapang/Lynden Mary</t>
  </si>
  <si>
    <t>CA2019220628CNY</t>
  </si>
  <si>
    <t>未提现</t>
  </si>
  <si>
    <t>携程开票</t>
  </si>
  <si>
    <t xml:space="preserve">2566619	</t>
  </si>
  <si>
    <t xml:space="preserve">	</t>
  </si>
  <si>
    <t xml:space="preserve">18020104957	</t>
  </si>
  <si>
    <t>[普吉岛]纳普芭东酒店(Nap Patong Hotel)(1597714)</t>
  </si>
  <si>
    <t>日光房(连住3晚及以上)&lt;特惠&gt;&lt;三人入住&gt;&lt;早餐&gt;</t>
  </si>
  <si>
    <t>Bahkley/Ahmed,Bahkley/Ahmed,Bahkley/Ahmed</t>
  </si>
  <si>
    <t xml:space="preserve">2568637	</t>
  </si>
  <si>
    <t xml:space="preserve">36520	</t>
  </si>
  <si>
    <t xml:space="preserve">18020403009	</t>
  </si>
  <si>
    <t>[曼谷]曼谷文华中心点大酒店 (SHA Plus+)(Mandarin Hotel Managed by Centre Point (SHA Plus+))(1586182)</t>
  </si>
  <si>
    <t>尊贵房&lt;特惠专享&gt;&lt;三人入住&gt;&lt;无早&gt;</t>
  </si>
  <si>
    <t>JIANG/WANTONG</t>
  </si>
  <si>
    <t xml:space="preserve">18019350534	</t>
  </si>
  <si>
    <t>[新加坡]新加坡悦乐武吉士酒店 (Staycation Approved)(Village Hotel Bugis by Far East Hospitality (Staycation Approved))(25395272)</t>
  </si>
  <si>
    <t>家庭房&lt;三人入住&gt;&lt;早餐&gt;</t>
  </si>
  <si>
    <t>Ong/Chew Leng</t>
  </si>
  <si>
    <t xml:space="preserve">2568428	</t>
  </si>
  <si>
    <t xml:space="preserve">161985254	</t>
  </si>
  <si>
    <t>取消</t>
  </si>
  <si>
    <t xml:space="preserve">18029711720	</t>
  </si>
  <si>
    <t>[曼谷]曼谷气魄酒店(Hotel Verve Bangkok)(93875682)</t>
  </si>
  <si>
    <t>豪华房&lt;双人入住&gt;&lt;无早&gt;</t>
  </si>
  <si>
    <t>KAJIMA/TOSHIO,KAJIMA/TOSHIO</t>
  </si>
  <si>
    <t xml:space="preserve">2571542	</t>
  </si>
  <si>
    <t xml:space="preserve">18047295063	</t>
  </si>
  <si>
    <t>[乔治市]槟城希迪特酒店(又称槟城龙城酒店) (槟城对抗新冠肺炎认证)(Cititel Penang (PenangFightCovid-19 Certified))(28528257)</t>
  </si>
  <si>
    <t>高级特大床房&lt;双人入住&gt;&lt;双早&gt;</t>
  </si>
  <si>
    <t>Cheng/Joan,Cheng/Joan</t>
  </si>
  <si>
    <t xml:space="preserve">2575709	</t>
  </si>
  <si>
    <t xml:space="preserve">2130157	</t>
  </si>
  <si>
    <t xml:space="preserve">18058916467	</t>
  </si>
  <si>
    <t>[Batu Buruk]报春花海滩酒店(Primula Beach Hotel)(89000989)</t>
  </si>
  <si>
    <t>豪华房&lt;双人入住&gt;&lt;双早&gt;</t>
  </si>
  <si>
    <t>ATHIRAH/SYAKIRAH</t>
  </si>
  <si>
    <t xml:space="preserve">2577744	</t>
  </si>
  <si>
    <t xml:space="preserve">108968	</t>
  </si>
  <si>
    <t xml:space="preserve">18065271055	</t>
  </si>
  <si>
    <t>[马六甲]马六甲大华酒店(The Majestic Malacca)(28538119)</t>
  </si>
  <si>
    <t>Law Li Yion/Leon</t>
  </si>
  <si>
    <t xml:space="preserve">2579361	</t>
  </si>
  <si>
    <t xml:space="preserve">155267962	</t>
  </si>
  <si>
    <t xml:space="preserve">18077297174	</t>
  </si>
  <si>
    <t>[帕拉尼亚克]马尼拉新濠天地凯悦酒店(Hyatt Regency Manila City of Dreams)(5917305)</t>
  </si>
  <si>
    <t>凯悦客房&lt;特价大促销&gt;&lt;双人入住&gt;&lt;无早&gt;</t>
  </si>
  <si>
    <t>Clemente/Rose Marie</t>
  </si>
  <si>
    <t xml:space="preserve">2582080	</t>
  </si>
  <si>
    <t xml:space="preserve">25532646	</t>
  </si>
  <si>
    <t xml:space="preserve">18083962850	</t>
  </si>
  <si>
    <t>[碧瑶]海约翰坎普庄园酒店(The Manor at Camp John Hay)(28356473)</t>
  </si>
  <si>
    <t>林景高级房&lt;特价大促销&gt;&lt;双人入住&gt;&lt;无早&gt;</t>
  </si>
  <si>
    <t>Vega/ Venus</t>
  </si>
  <si>
    <t xml:space="preserve">2583456	</t>
  </si>
  <si>
    <t xml:space="preserve">146242	</t>
  </si>
  <si>
    <t xml:space="preserve">18091097439	</t>
  </si>
  <si>
    <t>[曼谷]曼谷素坤逸航站 21 中心酒店 (SHA Plus+)(Grande Centre Point Hotel Terminal 21 (SHA Plus+))(5908161)</t>
  </si>
  <si>
    <t>高级房&lt;特惠&gt;&lt;双人入住&gt;&lt;无早&gt;</t>
  </si>
  <si>
    <t>ONISHI/MANABU,ONISHI/MANABU</t>
  </si>
  <si>
    <t xml:space="preserve">2585346	</t>
  </si>
  <si>
    <t xml:space="preserve">355069	</t>
  </si>
  <si>
    <t xml:space="preserve">18091817565	</t>
  </si>
  <si>
    <t>[曼谷]曼谷湄南河四季酒店 (SHA Plus+)(Four Seasons Hotel Bangkok at Chao Phraya River (SHA Plus+))(57171815)</t>
  </si>
  <si>
    <t>豪华房(至少连住2晚及以上)&lt;今日特价 &gt;&lt;双人入住&gt;&lt;双早&gt;</t>
  </si>
  <si>
    <t>Albaina/Xabier</t>
  </si>
  <si>
    <t xml:space="preserve">2585545	</t>
  </si>
  <si>
    <t xml:space="preserve">102645	</t>
  </si>
  <si>
    <t xml:space="preserve">18124619643	</t>
  </si>
  <si>
    <t>[普吉岛]普吉岛艾康酒店 (SHA Extra Plus)(Hotel Ikon Phuket (SHA Extra Plus))(5792652)</t>
  </si>
  <si>
    <t>高级房&lt;双人入住&gt;&lt;无早&gt;</t>
  </si>
  <si>
    <t>Gupta/Prem Sagar,Gupta/Prem Sagar</t>
  </si>
  <si>
    <t xml:space="preserve">2591595	</t>
  </si>
  <si>
    <t xml:space="preserve">46630	</t>
  </si>
  <si>
    <t xml:space="preserve">18125743513	</t>
  </si>
  <si>
    <t>[长滩岛]长滩岛赫南公园度假村(Henann Park Resort Boracay)(90373085)</t>
  </si>
  <si>
    <t>尊贵房(直通泳池)&lt;特价大促销&gt;&lt;双人入住&gt;&lt;双早&gt;</t>
  </si>
  <si>
    <t>Andrew Amarado/Carl,Andrew Amarado/Carl</t>
  </si>
  <si>
    <t xml:space="preserve">18131040790	</t>
  </si>
  <si>
    <t>[邦劳]薄荷海滩俱乐部酒店(Bohol Beach Club)(5341684)</t>
  </si>
  <si>
    <t>豪华房&lt;特价大促销&gt;&lt;三人入住&gt;&lt;早餐&gt;</t>
  </si>
  <si>
    <t>DELMER/JEAN,DELMER/JEAN</t>
  </si>
  <si>
    <t xml:space="preserve">18142662888	</t>
  </si>
  <si>
    <t>[清迈]清迈菩提塞雷纳酒店(Bodhi Serene, Chiang Mai)(5678770)</t>
  </si>
  <si>
    <t>高级房&lt;今日特价 &gt;&lt;双人入住&gt;&lt;双早&gt;&lt;net rate mode&gt;</t>
  </si>
  <si>
    <t>Ozkan/Rodin,Ozkan/Rodin</t>
  </si>
  <si>
    <t xml:space="preserve">18146191883	</t>
  </si>
  <si>
    <t>[曼谷]克鲁博酒店 (SHA Plus+)(Klub Hotel  (SHA Plus+))(28554942)</t>
  </si>
  <si>
    <t>尊贵房&lt;今日特价 &gt;&lt;双人入住&gt;&lt;无早&gt;</t>
  </si>
  <si>
    <t>Surawat/Alice</t>
  </si>
  <si>
    <t xml:space="preserve">2595149	</t>
  </si>
  <si>
    <t xml:space="preserve">RR22002320	</t>
  </si>
  <si>
    <t xml:space="preserve">18151106226	</t>
  </si>
  <si>
    <t>豪华房&lt;特价大促销&gt;&lt;双人入住&gt;&lt;双早&gt;</t>
  </si>
  <si>
    <t>Yang/Hao,Osmena/Mamerto jr</t>
  </si>
  <si>
    <t xml:space="preserve">2595990	</t>
  </si>
  <si>
    <t xml:space="preserve">67843	</t>
  </si>
  <si>
    <t xml:space="preserve">18151591280	</t>
  </si>
  <si>
    <t>[芭堤雅]芭堤雅阿瓦尼度假酒店 (SHA Extra Plus)(Avani Pattaya Resort (SHA Extra Plus))(5418586)</t>
  </si>
  <si>
    <t>园景阿瓦尼房&lt;特价大促销&gt;&lt;双人入住&gt;&lt;双早&gt;</t>
  </si>
  <si>
    <t>Chamroomsawasdi/Suvitchaya,Chamroomsawasdi/Suvitchaya</t>
  </si>
  <si>
    <t xml:space="preserve">2596100	</t>
  </si>
  <si>
    <t xml:space="preserve">61714183	</t>
  </si>
  <si>
    <t xml:space="preserve">18151720042	</t>
  </si>
  <si>
    <t>[普吉岛]普吉假日酒店 (SHA Extra Plus)(Holiday Inn Resort Phuket, an IHG Hotel  (SHA Extra Plus))(3031621)</t>
  </si>
  <si>
    <t>标准房（1张特大床）&lt;双人入住&gt;&lt;双早&gt;</t>
  </si>
  <si>
    <t>Ganguly/Srinjoy,Ganguly/Srinjoy</t>
  </si>
  <si>
    <t xml:space="preserve">2596207	</t>
  </si>
  <si>
    <t xml:space="preserve">8263297	</t>
  </si>
  <si>
    <t xml:space="preserve">18155149726	</t>
  </si>
  <si>
    <t>[普吉岛]尼帕度假酒店 (SHA Extra Plus)(Nipa Resort (SHA Extra Plus))(4371205)</t>
  </si>
  <si>
    <t>豪华池景房&lt;双人入住&gt;&lt;限量促销&gt;&lt;双早&gt;</t>
  </si>
  <si>
    <t>Jain/Sandeep ,Jain/Sandeep</t>
  </si>
  <si>
    <t xml:space="preserve">2596539	</t>
  </si>
  <si>
    <t xml:space="preserve">144503	</t>
  </si>
  <si>
    <t xml:space="preserve">18157675285	</t>
  </si>
  <si>
    <t>[象岛]象岛圣思雅林木度假酒店(Santhiya Tree Koh Chang Resort)(6266736)</t>
  </si>
  <si>
    <t>水景泳池套房&lt;特惠专享&gt;&lt;双人入住&gt;&lt;双早&gt;</t>
  </si>
  <si>
    <t>Pacharalikitkul/Pirulpavee</t>
  </si>
  <si>
    <t xml:space="preserve">2596733	</t>
  </si>
  <si>
    <t xml:space="preserve">18158722507	</t>
  </si>
  <si>
    <t>[帕西市]奥迪加斯锦江之星酒店（多用途酒店）(Jinjiang Inn Ortigas (Multiple Use Hotel))(28525327)</t>
  </si>
  <si>
    <t>商务大床房&lt;今日特价 &gt;&lt;单人入住&gt;&lt;单早&gt;</t>
  </si>
  <si>
    <t>Huang/JING</t>
  </si>
  <si>
    <t xml:space="preserve">2596920	</t>
  </si>
  <si>
    <t xml:space="preserve">55094	</t>
  </si>
  <si>
    <t xml:space="preserve">18159892393	</t>
  </si>
  <si>
    <t>[吉隆坡]吉隆坡宴宾雅酒店(Impiana KLCC Hotel)(4648311)</t>
  </si>
  <si>
    <t>俱乐部豪华特大床房(至少连住2晚及以上)&lt;双人入住&gt;&lt;双早&gt;</t>
  </si>
  <si>
    <t>Baharum/Ahmad Nadim</t>
  </si>
  <si>
    <t xml:space="preserve">2597243	</t>
  </si>
  <si>
    <t xml:space="preserve">6959201	</t>
  </si>
  <si>
    <t xml:space="preserve">18159912531	</t>
  </si>
  <si>
    <t>[普吉岛]泰澜海滩度假村(SHA Extra Plus)(Centara Grand Beach Resort Phuket(SHA Extra Plus))(5464245)</t>
  </si>
  <si>
    <t>海景豪华两张双人床房&lt;双床&gt;&lt;限时抢购&gt;&lt;超值特惠&gt;&lt;双人入住&gt;&lt;仅适用亚洲客人&gt;&lt;双早&gt;</t>
  </si>
  <si>
    <t>Wang/Lu</t>
  </si>
  <si>
    <t xml:space="preserve">2597247	</t>
  </si>
  <si>
    <t xml:space="preserve">19079888	</t>
  </si>
  <si>
    <t xml:space="preserve">18166667547	</t>
  </si>
  <si>
    <t>[吉隆坡]吉隆坡四季酒店(Four Seasons Hotel Kuala Lumpur)(17496902)</t>
  </si>
  <si>
    <t>城景特大床房&lt;双人入住&gt;&lt;双早&gt;</t>
  </si>
  <si>
    <t>SUNG/WEIHSUAN</t>
  </si>
  <si>
    <t xml:space="preserve">2597733	</t>
  </si>
  <si>
    <t xml:space="preserve">3148460	</t>
  </si>
  <si>
    <t xml:space="preserve">18167255239	</t>
  </si>
  <si>
    <t>[吉隆坡]吉隆坡市中心智选假日酒店(Holiday Inn Express Kuala Lumpur City Centre, an IHG Hotel)(5469987)</t>
  </si>
  <si>
    <t>标准两张单人床房&lt;双床&gt;&lt;双人入住&gt;&lt;双早&gt;</t>
  </si>
  <si>
    <t>Joe/John</t>
  </si>
  <si>
    <t xml:space="preserve">2597902	</t>
  </si>
  <si>
    <t xml:space="preserve">18168123075	</t>
  </si>
  <si>
    <t>LIN/CHIA HUEI</t>
  </si>
  <si>
    <t xml:space="preserve">2598119	</t>
  </si>
  <si>
    <t xml:space="preserve">3148474	</t>
  </si>
  <si>
    <t xml:space="preserve">18173412784	</t>
  </si>
  <si>
    <t>[普吉岛]普吉岛芭东与我同眠设计酒店 (SHA Extra Plus)(Sleep with ME Hotel Design Hotel @ Patong (SHA Extra Plus))(4649105)</t>
  </si>
  <si>
    <t>豪华房（带按摩浴缸）&lt;双人入住&gt;&lt;双早&gt;</t>
  </si>
  <si>
    <t>Krish/Rekha,Krish/Rekha</t>
  </si>
  <si>
    <t xml:space="preserve">2598683	</t>
  </si>
  <si>
    <t xml:space="preserve">375632	</t>
  </si>
  <si>
    <t xml:space="preserve">18174145194	</t>
  </si>
  <si>
    <t>[普吉岛]开普西恩纳美食别墅度假酒店(SHA Extra Plus)(Cape Sienna Gourmet Hotel &amp; Villas(SHA Extra Plus))(11628076)</t>
  </si>
  <si>
    <t>海景精致套房（带按摩浴缸）&lt;双人入住&gt;&lt;双早&gt;</t>
  </si>
  <si>
    <t>LI/BOYA</t>
  </si>
  <si>
    <t xml:space="preserve">2598881	</t>
  </si>
  <si>
    <t xml:space="preserve">13332	</t>
  </si>
  <si>
    <t xml:space="preserve">18174168035	</t>
  </si>
  <si>
    <t>[芭堤雅]达拉海角渡假村(Cape Dara Resort)(5470678)</t>
  </si>
  <si>
    <t>豪华房&lt;特惠&gt;&lt;双人入住&gt;&lt;不适用泰国/印度次大陆客人&gt;&lt;双早&gt;</t>
  </si>
  <si>
    <t>LIANG/LINA</t>
  </si>
  <si>
    <t xml:space="preserve">2598906	</t>
  </si>
  <si>
    <t xml:space="preserve">454869	</t>
  </si>
  <si>
    <t xml:space="preserve">18176584857	</t>
  </si>
  <si>
    <t>KUMAR K PONNUSAMY/SIVA,KUMAR K PONNUSAMY/SIVA</t>
  </si>
  <si>
    <t xml:space="preserve">2599061	</t>
  </si>
  <si>
    <t xml:space="preserve">357657	</t>
  </si>
  <si>
    <t xml:space="preserve">18176984788	</t>
  </si>
  <si>
    <t>高级房&lt;双人入住&gt;&lt;双早&gt;</t>
  </si>
  <si>
    <t>Lim/Chye Soon,Lim/Chye Soon,Lim/Chye Soon,Lim/Chye Soon</t>
  </si>
  <si>
    <t xml:space="preserve">2599158	</t>
  </si>
  <si>
    <t xml:space="preserve">375663-64	</t>
  </si>
  <si>
    <t xml:space="preserve">18177661642	</t>
  </si>
  <si>
    <t>[吉隆坡]铂尔曼吉隆坡城市中心大酒店(Pullman Kuala Lumpur City Centre Hotel &amp; Residences)(5073220)</t>
  </si>
  <si>
    <t>豪华双床房&lt;双人入住&gt;&lt;双早&gt;</t>
  </si>
  <si>
    <t>HATTA/IMAN</t>
  </si>
  <si>
    <t xml:space="preserve">2599283	</t>
  </si>
  <si>
    <t xml:space="preserve">841114	</t>
  </si>
  <si>
    <t xml:space="preserve">18177836576	</t>
  </si>
  <si>
    <t>尊享豪华特大床房&lt;双人入住&gt;&lt;双早&gt;</t>
  </si>
  <si>
    <t>WONG/WEI SUNG</t>
  </si>
  <si>
    <t xml:space="preserve">2599311	</t>
  </si>
  <si>
    <t xml:space="preserve">841121	</t>
  </si>
  <si>
    <t xml:space="preserve">18178036583	</t>
  </si>
  <si>
    <t>ATIQAH/NUR</t>
  </si>
  <si>
    <t xml:space="preserve">2599337	</t>
  </si>
  <si>
    <t xml:space="preserve">841134	</t>
  </si>
  <si>
    <t xml:space="preserve">18178059683	</t>
  </si>
  <si>
    <t>凯悦特大床房&lt;特价大促销&gt;&lt;双人入住&gt;&lt;不适用菲律宾客人&gt;&lt;无早&gt;</t>
  </si>
  <si>
    <t>TABADA/DELFINITO GEONZON</t>
  </si>
  <si>
    <t xml:space="preserve">2599341	</t>
  </si>
  <si>
    <t xml:space="preserve">255539966	</t>
  </si>
  <si>
    <t xml:space="preserve">18181396162	</t>
  </si>
  <si>
    <t>[薄荷岛]赫纳恩镇度假村(Henann Tawala Resort)(91417869)</t>
  </si>
  <si>
    <t>豪华房&lt;特别促销&gt;&lt;双人入住&gt;&lt;双早&gt;</t>
  </si>
  <si>
    <t>Sable/Jessica,Sable/Jessica,Sable/Jessica,Sable/Jessica,Sable/Jessica,Sable/Jessica,Sable/Jessica,Sable/Jessica,Sable/Jessica,Sable/Jessica,Sable/Jessica,Sable/Jessica</t>
  </si>
  <si>
    <t xml:space="preserve">2599625	</t>
  </si>
  <si>
    <t xml:space="preserve">18182885782	</t>
  </si>
  <si>
    <t xml:space="preserve">2599904	</t>
  </si>
  <si>
    <t xml:space="preserve">18183257418	</t>
  </si>
  <si>
    <t>豪华房（直通泳池）&lt;今日特价 &gt;&lt;双人入住&gt;&lt;双早&gt;</t>
  </si>
  <si>
    <t>Jung/wonhyun,kwak /seoung hoon</t>
  </si>
  <si>
    <t xml:space="preserve">2600049	</t>
  </si>
  <si>
    <t xml:space="preserve">HTW233-0978	</t>
  </si>
  <si>
    <t xml:space="preserve">18183377557	</t>
  </si>
  <si>
    <t>Aouiti/Khaled,Aouiti/Khaled</t>
  </si>
  <si>
    <t xml:space="preserve">2600097	</t>
  </si>
  <si>
    <t xml:space="preserve">375727	</t>
  </si>
  <si>
    <t xml:space="preserve">18183643108	</t>
  </si>
  <si>
    <t>ISHIZUKA/DAIGO,ISHIZUKA/DAIGO</t>
  </si>
  <si>
    <t xml:space="preserve">2600186	</t>
  </si>
  <si>
    <t xml:space="preserve">375749	</t>
  </si>
  <si>
    <t xml:space="preserve">18183930504	</t>
  </si>
  <si>
    <t>豪华特大床房&lt;双人入住&gt;&lt;不适用泰国/印度次大陆客人&gt;&lt;双早&gt;</t>
  </si>
  <si>
    <t>LI/JINGZHU</t>
  </si>
  <si>
    <t xml:space="preserve">2600347	</t>
  </si>
  <si>
    <t xml:space="preserve">454980	</t>
  </si>
  <si>
    <t xml:space="preserve">18186901373	</t>
  </si>
  <si>
    <t>[吉隆坡]国际大酒店(Hotel Grand Continental Kuala Lumpur)(59412316)</t>
  </si>
  <si>
    <t>甄选双床房&lt;双人入住&gt;&lt;双早&gt;</t>
  </si>
  <si>
    <t>Mohd Rodin/Ismail,Mohd Rodin/Ismail</t>
  </si>
  <si>
    <t xml:space="preserve">2600520	</t>
  </si>
  <si>
    <t xml:space="preserve">042447	</t>
  </si>
  <si>
    <t xml:space="preserve">18187892574	</t>
  </si>
  <si>
    <t>Shen/Liang,Hu/Mei</t>
  </si>
  <si>
    <t xml:space="preserve">2600682	</t>
  </si>
  <si>
    <t xml:space="preserve">841521	</t>
  </si>
  <si>
    <t xml:space="preserve">18188054951	</t>
  </si>
  <si>
    <t>[曼谷]金玉素万那普酒店(Golden Jade Suvarnabhumi)(28680143)</t>
  </si>
  <si>
    <t>三人房&lt;三人入住&gt;&lt;无早&gt;</t>
  </si>
  <si>
    <t>veunmixay/Bounhang,veunmixay/Bounhang,veunmixay/Bounhang</t>
  </si>
  <si>
    <t xml:space="preserve">2600707	</t>
  </si>
  <si>
    <t xml:space="preserve">18188484934	</t>
  </si>
  <si>
    <t>城景两张双人床房&lt;双人入住&gt;&lt;双早&gt;</t>
  </si>
  <si>
    <t>Tan/Yit jan</t>
  </si>
  <si>
    <t xml:space="preserve">2600775	</t>
  </si>
  <si>
    <t xml:space="preserve">3148876	</t>
  </si>
  <si>
    <t xml:space="preserve">18191295454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</si>
  <si>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</si>
  <si>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</si>
  <si>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Chow/Boon Ping</t>
  </si>
  <si>
    <t xml:space="preserve">2600895	</t>
  </si>
  <si>
    <t xml:space="preserve">224049	</t>
  </si>
  <si>
    <t xml:space="preserve">18191343519	</t>
  </si>
  <si>
    <t>YEO/CHUEN HWEE</t>
  </si>
  <si>
    <t xml:space="preserve">2600903	</t>
  </si>
  <si>
    <t xml:space="preserve">3148883	</t>
  </si>
  <si>
    <t xml:space="preserve">18191503455	</t>
  </si>
  <si>
    <t>特色豪华房&lt;双人入住&gt;&lt;双早&gt;</t>
  </si>
  <si>
    <t>Petchprom/Tunyarat</t>
  </si>
  <si>
    <t xml:space="preserve">18191799176	</t>
  </si>
  <si>
    <t>Joseph/Ajin,Joseph/Ajin</t>
  </si>
  <si>
    <t xml:space="preserve">2600977	</t>
  </si>
  <si>
    <t xml:space="preserve">375808	</t>
  </si>
  <si>
    <t xml:space="preserve">18191987105	</t>
  </si>
  <si>
    <t>Zhang/Mengyuan</t>
  </si>
  <si>
    <t xml:space="preserve">2601047	</t>
  </si>
  <si>
    <t xml:space="preserve">224047	</t>
  </si>
  <si>
    <t xml:space="preserve">18192708555	</t>
  </si>
  <si>
    <t>甄选双人房&lt;双人入住&gt;&lt;双早&gt;</t>
  </si>
  <si>
    <t>Ayoe/Mr.,Ayoe/Mr.</t>
  </si>
  <si>
    <t xml:space="preserve">18192827723	</t>
  </si>
  <si>
    <t>TIAN/TINGTING,WANG/YANLEI</t>
  </si>
  <si>
    <t xml:space="preserve">18192981214	</t>
  </si>
  <si>
    <t>[吉隆坡]吉隆坡丽思卡尔顿酒店(The Ritz-Carlton, Kuala Lumpur)(3799315)</t>
  </si>
  <si>
    <t>行政豪华双床房&lt;双人入住&gt;&lt;双早&gt;</t>
  </si>
  <si>
    <t>CHEE/WAI KEONG</t>
  </si>
  <si>
    <t xml:space="preserve">2601278	</t>
  </si>
  <si>
    <t xml:space="preserve">156457336	</t>
  </si>
  <si>
    <t xml:space="preserve">18193473040	</t>
  </si>
  <si>
    <t>[曼谷]曼谷拉玛九萨默赛特酒店(Somerset Rama 9 Bangkok)(83646995)</t>
  </si>
  <si>
    <t>Chaiwatthananurak/Tanakrit</t>
  </si>
  <si>
    <t xml:space="preserve">2601371	</t>
  </si>
  <si>
    <t xml:space="preserve">6681183	</t>
  </si>
  <si>
    <t xml:space="preserve">18193520040	</t>
  </si>
  <si>
    <t>Vithiprod/Tammawit,Vithiprod/Tammawit</t>
  </si>
  <si>
    <t xml:space="preserve">2601390	</t>
  </si>
  <si>
    <t xml:space="preserve">375832	</t>
  </si>
  <si>
    <t xml:space="preserve">18193616256	</t>
  </si>
  <si>
    <t>Radji/Mourad</t>
  </si>
  <si>
    <t xml:space="preserve">2601429	</t>
  </si>
  <si>
    <t xml:space="preserve">8425297	</t>
  </si>
  <si>
    <t xml:space="preserve">18193660459	</t>
  </si>
  <si>
    <t>Ling/Kai Seng</t>
  </si>
  <si>
    <t xml:space="preserve">2601457	</t>
  </si>
  <si>
    <t xml:space="preserve"> 841746	</t>
  </si>
  <si>
    <t xml:space="preserve">18196241205	</t>
  </si>
  <si>
    <t>LIU/JIE</t>
  </si>
  <si>
    <t xml:space="preserve">2601514	</t>
  </si>
  <si>
    <t xml:space="preserve">841749	</t>
  </si>
  <si>
    <t xml:space="preserve">18196776170	</t>
  </si>
  <si>
    <t>[曼谷]曼谷素坤逸11号巷美居酒店(Mercure Bangkok Sukhumvit 11)(17527600)</t>
  </si>
  <si>
    <t>豪华特大床房&lt;双人入住&gt;&lt;双早&gt;</t>
  </si>
  <si>
    <t>YU/RAYMOND</t>
  </si>
  <si>
    <t xml:space="preserve">2601589	</t>
  </si>
  <si>
    <t xml:space="preserve">383011	</t>
  </si>
  <si>
    <t>，</t>
  </si>
  <si>
    <t>A220628095027481</t>
  </si>
  <si>
    <t>CNY / HKD 当前参考汇率: 1.17131392</t>
  </si>
  <si>
    <t>总计： 51347 CNY/
60143.46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</si>
  <si>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</si>
  <si>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</si>
  <si>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</si>
  <si>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</si>
  <si>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</si>
  <si>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</si>
  <si>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</si>
  <si>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</si>
  <si>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</si>
  <si>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</si>
  <si>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</si>
  <si>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</si>
  <si>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</si>
  <si>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</si>
  <si>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</si>
  <si>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</si>
  <si>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</si>
  <si>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</si>
  <si>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2022-06-24</t>
  </si>
  <si>
    <t>2601589</t>
  </si>
  <si>
    <t>曼谷素坤逸11号美居酒店</t>
  </si>
  <si>
    <t>YU RAYMOND</t>
  </si>
  <si>
    <t>2022-06-25</t>
  </si>
  <si>
    <t>退房日周结</t>
  </si>
  <si>
    <t>465.00</t>
  </si>
  <si>
    <t>RMB</t>
  </si>
  <si>
    <t>0</t>
  </si>
  <si>
    <t>0.00</t>
  </si>
  <si>
    <t>携程国际直连(DD)</t>
  </si>
  <si>
    <t>01.011174</t>
  </si>
  <si>
    <t>2022-06-24 17:12:29</t>
  </si>
  <si>
    <t>否</t>
  </si>
  <si>
    <t>汇智国际旅游发展有限公司</t>
  </si>
  <si>
    <t>直采</t>
  </si>
  <si>
    <t>2601514</t>
  </si>
  <si>
    <t>铂尔曼吉隆坡城市中心大酒店</t>
  </si>
  <si>
    <t>LIU JIE</t>
  </si>
  <si>
    <t>540.00</t>
  </si>
  <si>
    <t>2022-06-24 15:55:33</t>
  </si>
  <si>
    <t>2601457</t>
  </si>
  <si>
    <t>Ling Kai Seng</t>
  </si>
  <si>
    <t>1080.00</t>
  </si>
  <si>
    <t>2022-06-24 15:36:02</t>
  </si>
  <si>
    <t>2601429</t>
  </si>
  <si>
    <t>普吉岛假日度假酒店</t>
  </si>
  <si>
    <t>Radji Mourad</t>
  </si>
  <si>
    <t>510.00</t>
  </si>
  <si>
    <t>2022-06-24 14:47:13</t>
  </si>
  <si>
    <t>2601390</t>
  </si>
  <si>
    <t>芭东伴我入眠设计酒店</t>
  </si>
  <si>
    <t>Vithiprod Tammawit,Vithiprod Tammawit</t>
  </si>
  <si>
    <t>185.00</t>
  </si>
  <si>
    <t>2022-06-24 14:21:58</t>
  </si>
  <si>
    <t>2601371</t>
  </si>
  <si>
    <t>曼谷拉玛九萨默赛特酒店</t>
  </si>
  <si>
    <t>Chaiwatthananurak Tanakrit</t>
  </si>
  <si>
    <t>532.00</t>
  </si>
  <si>
    <t>2022-06-24 14:10:33</t>
  </si>
  <si>
    <t>2601278</t>
  </si>
  <si>
    <t>吉隆坡丽思卡尔顿酒店</t>
  </si>
  <si>
    <t>CHEE WAI KEONG</t>
  </si>
  <si>
    <t>1122.00</t>
  </si>
  <si>
    <t>2022-06-24 12:28:51</t>
  </si>
  <si>
    <t>2601241</t>
  </si>
  <si>
    <t>吉隆坡四季酒店</t>
  </si>
  <si>
    <t>TIAN TINGTING,WANG YANLEI</t>
  </si>
  <si>
    <t>2226.00</t>
  </si>
  <si>
    <t>2022-06-24 13:21:50</t>
  </si>
  <si>
    <t>2601047</t>
  </si>
  <si>
    <t>曼谷素坤逸中心55超豪华酒店</t>
  </si>
  <si>
    <t>Zhang Mengyuan</t>
  </si>
  <si>
    <t>610.00</t>
  </si>
  <si>
    <t>2022-06-24 09:36:31</t>
  </si>
  <si>
    <t>2600977</t>
  </si>
  <si>
    <t>Joseph Ajin,Joseph Ajin</t>
  </si>
  <si>
    <t>127.00</t>
  </si>
  <si>
    <t>2022-06-24 09:01:41</t>
  </si>
  <si>
    <t>2022-06-23</t>
  </si>
  <si>
    <t>2600903</t>
  </si>
  <si>
    <t>YEO CHUEN HWEE</t>
  </si>
  <si>
    <t>1113.00</t>
  </si>
  <si>
    <t>2022-06-24 10:48:07</t>
  </si>
  <si>
    <t>2600895</t>
  </si>
  <si>
    <t>Chow Boon Ping</t>
  </si>
  <si>
    <t>553.00</t>
  </si>
  <si>
    <t>2022-06-24 09:38:04</t>
  </si>
  <si>
    <t>2600775</t>
  </si>
  <si>
    <t>Tan Yit jan</t>
  </si>
  <si>
    <t>2022-06-24 10:28:03</t>
  </si>
  <si>
    <t>2600707</t>
  </si>
  <si>
    <t>曼谷金玉素旺纳普酒店</t>
  </si>
  <si>
    <t>veunmixay Bounhang,veunmixay Bounhang,veunmixay Bounhang</t>
  </si>
  <si>
    <t>194.00</t>
  </si>
  <si>
    <t>2022-06-24 10:05:56</t>
  </si>
  <si>
    <t>2600682</t>
  </si>
  <si>
    <t>Shen Liang,Hu Mei</t>
  </si>
  <si>
    <t>460.00</t>
  </si>
  <si>
    <t>2022-06-23 18:47:47</t>
  </si>
  <si>
    <t>2600520</t>
  </si>
  <si>
    <t>吉隆坡大洲酒店</t>
  </si>
  <si>
    <t>Mohd Rodin Ismail,Mohd Rodin Ismail</t>
  </si>
  <si>
    <t>285.00</t>
  </si>
  <si>
    <t>2022-06-23 15:16:34</t>
  </si>
  <si>
    <t>2600347</t>
  </si>
  <si>
    <t>达拉海角度假酒店</t>
  </si>
  <si>
    <t>LI JINGZHU</t>
  </si>
  <si>
    <t>616.00</t>
  </si>
  <si>
    <t>2022-06-23 12:15:52</t>
  </si>
  <si>
    <t>2600186</t>
  </si>
  <si>
    <t>ISHIZUKA DAIGO,ISHIZUKA DAIGO</t>
  </si>
  <si>
    <t>250.00</t>
  </si>
  <si>
    <t>2022-06-23 12:45:41</t>
  </si>
  <si>
    <t>2600097</t>
  </si>
  <si>
    <t>Aouiti Khaled,Aouiti Khaled</t>
  </si>
  <si>
    <t>2022-06-23 09:08:29</t>
  </si>
  <si>
    <t>2600049</t>
  </si>
  <si>
    <t>薄荷岛赫南塔瓦拉度假村</t>
  </si>
  <si>
    <t>Jung wonhyun,kwak seoung hoon</t>
  </si>
  <si>
    <t>2146.00</t>
  </si>
  <si>
    <t>2022-06-23 09:38:19</t>
  </si>
  <si>
    <t>2599904</t>
  </si>
  <si>
    <t>LIANG LINA</t>
  </si>
  <si>
    <t>615.00</t>
  </si>
  <si>
    <t>2022-06-23 10:30:09</t>
  </si>
  <si>
    <t>2022-06-22</t>
  </si>
  <si>
    <t>2599341</t>
  </si>
  <si>
    <t>马尼拉梦之城凯悦酒店</t>
  </si>
  <si>
    <t>TABADA DELFINITO GEONZON</t>
  </si>
  <si>
    <t>1135.00</t>
  </si>
  <si>
    <t>2022-06-23 12:55:40</t>
  </si>
  <si>
    <t>2599337</t>
  </si>
  <si>
    <t>ATIQAH NUR</t>
  </si>
  <si>
    <t>450.00</t>
  </si>
  <si>
    <t>2022-06-22 14:52:11</t>
  </si>
  <si>
    <t>2599311</t>
  </si>
  <si>
    <t>WONG WEI SUNG</t>
  </si>
  <si>
    <t>2022-06-22 14:13:19</t>
  </si>
  <si>
    <t>2599283</t>
  </si>
  <si>
    <t>HATTA IMAN</t>
  </si>
  <si>
    <t>2022-06-22 13:35:32</t>
  </si>
  <si>
    <t>2599158</t>
  </si>
  <si>
    <t>Lim Chye Soon,Lim Chye Soon,Lim Chye Soon,Lim Chye Soon</t>
  </si>
  <si>
    <t>500.00</t>
  </si>
  <si>
    <t>2022-06-22 12:20:47</t>
  </si>
  <si>
    <t>2599061</t>
  </si>
  <si>
    <t>曼谷素坤逸航站 21 中心酒店 (SHA Plus+)</t>
  </si>
  <si>
    <t>KUMAR K PONNUSAMY SIVA,KUMAR K PONNUSAMY SIVA</t>
  </si>
  <si>
    <t>1094.00</t>
  </si>
  <si>
    <t>2022-06-22 11:39:45</t>
  </si>
  <si>
    <t>2598906</t>
  </si>
  <si>
    <t>2022-06-22 10:06:29</t>
  </si>
  <si>
    <t>2598881</t>
  </si>
  <si>
    <t>开普西恩纳美食别墅度假酒店(SHA Plus+)</t>
  </si>
  <si>
    <t>LI BOYA</t>
  </si>
  <si>
    <t>1108.00</t>
  </si>
  <si>
    <t>2022-06-22 10:16:16</t>
  </si>
  <si>
    <t>2022-06-21</t>
  </si>
  <si>
    <t>2598683</t>
  </si>
  <si>
    <t>Krish Rekha,Krish Rekha</t>
  </si>
  <si>
    <t>492.00</t>
  </si>
  <si>
    <t>2022-06-22 09:12:51</t>
  </si>
  <si>
    <t>2598119</t>
  </si>
  <si>
    <t>LIN CHIA HUEI</t>
  </si>
  <si>
    <t>1111.00</t>
  </si>
  <si>
    <t>2022-06-21 15:33:49</t>
  </si>
  <si>
    <t>2022-06-20</t>
  </si>
  <si>
    <t>2597733</t>
  </si>
  <si>
    <t>SUNG WEIHSUAN</t>
  </si>
  <si>
    <t>2022-06-21 13:59:56</t>
  </si>
  <si>
    <t>2597247</t>
  </si>
  <si>
    <t>普吉盛泰澜海滩度假村</t>
  </si>
  <si>
    <t>Wang Lu</t>
  </si>
  <si>
    <t>749.00</t>
  </si>
  <si>
    <t>2022-06-21 12:01:32</t>
  </si>
  <si>
    <t>2597243</t>
  </si>
  <si>
    <t>吉隆坡宴宾雅酒店</t>
  </si>
  <si>
    <t>Baharum Ahmad Nadim</t>
  </si>
  <si>
    <t>1362.00</t>
  </si>
  <si>
    <t>2022-06-20 12:54:38</t>
  </si>
  <si>
    <t>2596920</t>
  </si>
  <si>
    <t>奥尔迪加斯锦江之星酒店</t>
  </si>
  <si>
    <t>Huang JING</t>
  </si>
  <si>
    <t>1600.00</t>
  </si>
  <si>
    <t>2022-06-20 08:47:58</t>
  </si>
  <si>
    <t>2022-06-19</t>
  </si>
  <si>
    <t>2596733</t>
  </si>
  <si>
    <t>象岛圣思雅林木度假酒店</t>
  </si>
  <si>
    <t>Pacharalikitkul Pirulpavee</t>
  </si>
  <si>
    <t>1760.00</t>
  </si>
  <si>
    <t>2022-06-20 10:11:36</t>
  </si>
  <si>
    <t>2596539</t>
  </si>
  <si>
    <t>尼帕度假酒店 (SHA Extra Plus)</t>
  </si>
  <si>
    <t>Jain Sandeep,Jain Sandeep</t>
  </si>
  <si>
    <t>800.00</t>
  </si>
  <si>
    <t>2022-06-20 15:15:39</t>
  </si>
  <si>
    <t>2596207</t>
  </si>
  <si>
    <t>Ganguly Srinjoy,Ganguly Srinjoy</t>
  </si>
  <si>
    <t>1020.00</t>
  </si>
  <si>
    <t>2022-06-19 11:39:12</t>
  </si>
  <si>
    <t>2596100</t>
  </si>
  <si>
    <t>芭堤雅阿瓦尼度假酒店</t>
  </si>
  <si>
    <t>Chamroomsawasdi Suvitchaya,Chamroomsawasdi Suvitchaya</t>
  </si>
  <si>
    <t>513.00</t>
  </si>
  <si>
    <t>2022-06-19 12:02:57</t>
  </si>
  <si>
    <t>2022-06-18</t>
  </si>
  <si>
    <t>2595990</t>
  </si>
  <si>
    <t>薄荷海滩俱乐部酒店</t>
  </si>
  <si>
    <t>Yang Hao,Osmena Mamerto jr</t>
  </si>
  <si>
    <t>2502.00</t>
  </si>
  <si>
    <t>2022-06-19 13:45:15</t>
  </si>
  <si>
    <t>2595149</t>
  </si>
  <si>
    <t>克鲁博酒店 (SHA Plus+)</t>
  </si>
  <si>
    <t>Surawat Alice</t>
  </si>
  <si>
    <t>147.00</t>
  </si>
  <si>
    <t>2022-06-18 12:29:03</t>
  </si>
  <si>
    <t>2022-06-15</t>
  </si>
  <si>
    <t>2591595</t>
  </si>
  <si>
    <t>普吉岛艾康酒店</t>
  </si>
  <si>
    <t>Gupta Prem Sagar,Gupta Prem Sagar</t>
  </si>
  <si>
    <t>644.00</t>
  </si>
  <si>
    <t>2022-06-15 18:12:53</t>
  </si>
  <si>
    <t>2022-06-11</t>
  </si>
  <si>
    <t>2585545</t>
  </si>
  <si>
    <t>曼谷湄南河四季酒店 (SHA Plus+)</t>
  </si>
  <si>
    <t>Albaina Xabier</t>
  </si>
  <si>
    <t>7125.00</t>
  </si>
  <si>
    <t>2022-06-11 19:46:56</t>
  </si>
  <si>
    <t>2022-06-10</t>
  </si>
  <si>
    <t>2585346</t>
  </si>
  <si>
    <t>ONISHI MANABU,ONISHI MANABU</t>
  </si>
  <si>
    <t>580.00</t>
  </si>
  <si>
    <t>2022-06-11 11:34:32</t>
  </si>
  <si>
    <t>2022-06-09</t>
  </si>
  <si>
    <t>2583456</t>
  </si>
  <si>
    <t>海约翰坎普庄园酒店</t>
  </si>
  <si>
    <t>Vega Venus</t>
  </si>
  <si>
    <t>2697.00</t>
  </si>
  <si>
    <t>2022-06-10 16:08:21</t>
  </si>
  <si>
    <t>2582080</t>
  </si>
  <si>
    <t>Clemente Rose Marie</t>
  </si>
  <si>
    <t>2022-06-09 10:21:03</t>
  </si>
  <si>
    <t>2022-05-30</t>
  </si>
  <si>
    <t>2568903</t>
  </si>
  <si>
    <t>曼谷文华中心点大酒店 (SHA Plus+)</t>
  </si>
  <si>
    <t>335.00</t>
  </si>
  <si>
    <t>2022-05-30 21:37:25</t>
  </si>
  <si>
    <t>2022-05-29</t>
  </si>
  <si>
    <t>2568637</t>
  </si>
  <si>
    <t>纳普芭东酒店</t>
  </si>
  <si>
    <t>Bahkley Ahmed,Bahkley Ahmed,Bahkley Ahmed</t>
  </si>
  <si>
    <t>1316.00</t>
  </si>
  <si>
    <t>2022-05-31 11:44:17</t>
  </si>
  <si>
    <t>2022-06-03</t>
  </si>
  <si>
    <t>2575709</t>
  </si>
  <si>
    <t>槟城龙城酒店</t>
  </si>
  <si>
    <t>Cheng Joan,Cheng Joan</t>
  </si>
  <si>
    <t>667.00</t>
  </si>
  <si>
    <t>2022-06-04 16:09:41</t>
  </si>
  <si>
    <t>2568428</t>
  </si>
  <si>
    <t>新加坡悦乐武吉士酒店</t>
  </si>
  <si>
    <t>Ong Chew Leng</t>
  </si>
  <si>
    <t>1176.00</t>
  </si>
  <si>
    <t>2022-06-01 11:59:04</t>
  </si>
  <si>
    <t>2022-06-07</t>
  </si>
  <si>
    <t>2579361</t>
  </si>
  <si>
    <t>马六甲大华酒店</t>
  </si>
  <si>
    <t>Law Li Yion Leon</t>
  </si>
  <si>
    <t>883.00</t>
  </si>
  <si>
    <t>2022-06-07 10:23:31</t>
  </si>
  <si>
    <t>2022-06-05</t>
  </si>
  <si>
    <t>2577744</t>
  </si>
  <si>
    <t>报春花海滩酒店</t>
  </si>
  <si>
    <t>ATHIRAH SYAKIRAH</t>
  </si>
  <si>
    <t>558.00</t>
  </si>
  <si>
    <t>2022-06-06 10:17:57</t>
  </si>
  <si>
    <t>18035188000,</t>
  </si>
  <si>
    <t>2022-04-07</t>
  </si>
  <si>
    <t>2500966</t>
  </si>
  <si>
    <t>Li Neo</t>
  </si>
  <si>
    <t>2022-06-02 09:43:41</t>
  </si>
  <si>
    <t>2022-05-31</t>
  </si>
  <si>
    <t>2571542</t>
  </si>
  <si>
    <t>曼谷气魄酒店</t>
  </si>
  <si>
    <t>KAJIMA TOSHIO,KAJIMA TOSHIO</t>
  </si>
  <si>
    <t>180.00</t>
  </si>
  <si>
    <t>2022-05-31 23:44:08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</si>
</sst>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44736</v>
      </c>
      <c r="G2" s="6">
        <v>44737</v>
      </c>
      <c r="H2" s="4">
        <v>1</v>
      </c>
      <c r="I2" s="4">
        <v>1</v>
      </c>
      <c r="J2" s="4">
        <v>1</v>
      </c>
      <c r="K2" s="4" t="s">
        <v>30</v>
      </c>
      <c r="L2" s="4">
        <v>1205</v>
      </c>
      <c r="M2" s="4">
        <v>1205</v>
      </c>
      <c r="N2" s="4" t="s">
        <v>31</v>
      </c>
      <c r="O2" s="4" t="s">
        <v>32</v>
      </c>
      <c r="P2" s="4" t="s">
        <v>33</v>
      </c>
      <c r="Q2" s="4">
        <v>0</v>
      </c>
      <c r="R2" s="7">
        <v>44709</v>
      </c>
      <c r="S2" s="6">
        <v>44740</v>
      </c>
      <c r="T2" s="4" t="s">
        <v>34</v>
      </c>
      <c r="U2" s="4">
        <v>1205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44733</v>
      </c>
      <c r="G3" s="6">
        <v>44737</v>
      </c>
      <c r="H3" s="4">
        <v>1</v>
      </c>
      <c r="I3" s="4">
        <v>4</v>
      </c>
      <c r="J3" s="4">
        <v>4</v>
      </c>
      <c r="K3" s="4" t="s">
        <v>30</v>
      </c>
      <c r="L3" s="4">
        <v>1316</v>
      </c>
      <c r="M3" s="4">
        <v>1316</v>
      </c>
      <c r="N3" s="4" t="s">
        <v>40</v>
      </c>
      <c r="O3" s="4" t="s">
        <v>32</v>
      </c>
      <c r="P3" s="4" t="s">
        <v>33</v>
      </c>
      <c r="Q3" s="4">
        <v>0</v>
      </c>
      <c r="R3" s="7">
        <v>44710</v>
      </c>
      <c r="S3" s="6">
        <v>44740</v>
      </c>
      <c r="T3" s="4" t="s">
        <v>34</v>
      </c>
      <c r="U3" s="4">
        <v>1316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44736</v>
      </c>
      <c r="G4" s="6">
        <v>44737</v>
      </c>
      <c r="H4" s="4">
        <v>1</v>
      </c>
      <c r="I4" s="4">
        <v>1</v>
      </c>
      <c r="J4" s="4">
        <v>1</v>
      </c>
      <c r="K4" s="4" t="s">
        <v>30</v>
      </c>
      <c r="L4" s="4">
        <v>335</v>
      </c>
      <c r="M4" s="4">
        <v>335</v>
      </c>
      <c r="N4" s="4" t="s">
        <v>46</v>
      </c>
      <c r="O4" s="4" t="s">
        <v>32</v>
      </c>
      <c r="P4" s="4" t="s">
        <v>33</v>
      </c>
      <c r="Q4" s="4">
        <v>0</v>
      </c>
      <c r="R4" s="7">
        <v>44711</v>
      </c>
      <c r="S4" s="6">
        <v>44740</v>
      </c>
      <c r="T4" s="4" t="s">
        <v>34</v>
      </c>
      <c r="U4" s="4">
        <v>335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44736</v>
      </c>
      <c r="G5" s="6">
        <v>44737</v>
      </c>
      <c r="H5" s="4">
        <v>1</v>
      </c>
      <c r="I5" s="4">
        <v>1</v>
      </c>
      <c r="J5" s="4">
        <v>1</v>
      </c>
      <c r="K5" s="4" t="s">
        <v>30</v>
      </c>
      <c r="L5" s="4">
        <v>1176</v>
      </c>
      <c r="M5" s="4">
        <v>1176</v>
      </c>
      <c r="N5" s="4" t="s">
        <v>50</v>
      </c>
      <c r="O5" s="4" t="s">
        <v>32</v>
      </c>
      <c r="P5" s="4" t="s">
        <v>33</v>
      </c>
      <c r="Q5" s="4">
        <v>0</v>
      </c>
      <c r="R5" s="7">
        <v>44710</v>
      </c>
      <c r="S5" s="6">
        <v>44740</v>
      </c>
      <c r="T5" s="4" t="s">
        <v>34</v>
      </c>
      <c r="U5" s="4">
        <v>1176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25</v>
      </c>
      <c r="B6" s="4" t="s">
        <v>26</v>
      </c>
      <c r="C6" s="4" t="s">
        <v>53</v>
      </c>
      <c r="D6" s="4" t="s">
        <v>28</v>
      </c>
      <c r="E6" s="4" t="s">
        <v>29</v>
      </c>
      <c r="F6" s="6">
        <v>44736</v>
      </c>
      <c r="G6" s="6">
        <v>44737</v>
      </c>
      <c r="H6" s="4">
        <v>1</v>
      </c>
      <c r="I6" s="4">
        <v>1</v>
      </c>
      <c r="J6" s="4">
        <v>1</v>
      </c>
      <c r="K6" s="4" t="s">
        <v>30</v>
      </c>
      <c r="L6" s="4">
        <v>-1205</v>
      </c>
      <c r="M6" s="4">
        <v>-1205</v>
      </c>
      <c r="N6" s="4" t="s">
        <v>31</v>
      </c>
      <c r="O6" s="4" t="s">
        <v>32</v>
      </c>
      <c r="P6" s="4" t="s">
        <v>33</v>
      </c>
      <c r="Q6" s="4">
        <v>0</v>
      </c>
      <c r="R6" s="7">
        <v>44709</v>
      </c>
      <c r="S6" s="6">
        <v>44740</v>
      </c>
      <c r="T6" s="4" t="s">
        <v>34</v>
      </c>
      <c r="U6" s="4">
        <v>-1205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44736</v>
      </c>
      <c r="G7" s="6">
        <v>44737</v>
      </c>
      <c r="H7" s="4">
        <v>1</v>
      </c>
      <c r="I7" s="4">
        <v>1</v>
      </c>
      <c r="J7" s="4">
        <v>1</v>
      </c>
      <c r="K7" s="4" t="s">
        <v>30</v>
      </c>
      <c r="L7" s="4">
        <v>180</v>
      </c>
      <c r="M7" s="4">
        <v>180</v>
      </c>
      <c r="N7" s="4" t="s">
        <v>57</v>
      </c>
      <c r="O7" s="4" t="s">
        <v>32</v>
      </c>
      <c r="P7" s="4" t="s">
        <v>33</v>
      </c>
      <c r="Q7" s="4">
        <v>0</v>
      </c>
      <c r="R7" s="7">
        <v>44712</v>
      </c>
      <c r="S7" s="6">
        <v>44740</v>
      </c>
      <c r="T7" s="4" t="s">
        <v>34</v>
      </c>
      <c r="U7" s="4">
        <v>180</v>
      </c>
      <c r="V7" s="4">
        <v>0</v>
      </c>
      <c r="W7" s="4">
        <v>0</v>
      </c>
      <c r="X7" s="4" t="s">
        <v>58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44735</v>
      </c>
      <c r="G8" s="6">
        <v>44737</v>
      </c>
      <c r="H8" s="4">
        <v>1</v>
      </c>
      <c r="I8" s="4">
        <v>2</v>
      </c>
      <c r="J8" s="4">
        <v>2</v>
      </c>
      <c r="K8" s="4" t="s">
        <v>30</v>
      </c>
      <c r="L8" s="4">
        <v>667</v>
      </c>
      <c r="M8" s="4">
        <v>667</v>
      </c>
      <c r="N8" s="4" t="s">
        <v>62</v>
      </c>
      <c r="O8" s="4" t="s">
        <v>32</v>
      </c>
      <c r="P8" s="4" t="s">
        <v>33</v>
      </c>
      <c r="Q8" s="4">
        <v>0</v>
      </c>
      <c r="R8" s="7">
        <v>44715</v>
      </c>
      <c r="S8" s="6">
        <v>44740</v>
      </c>
      <c r="T8" s="4" t="s">
        <v>34</v>
      </c>
      <c r="U8" s="4">
        <v>667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44736</v>
      </c>
      <c r="G9" s="6">
        <v>44737</v>
      </c>
      <c r="H9" s="4">
        <v>1</v>
      </c>
      <c r="I9" s="4">
        <v>1</v>
      </c>
      <c r="J9" s="4">
        <v>1</v>
      </c>
      <c r="K9" s="4" t="s">
        <v>30</v>
      </c>
      <c r="L9" s="4">
        <v>558</v>
      </c>
      <c r="M9" s="4">
        <v>558</v>
      </c>
      <c r="N9" s="4" t="s">
        <v>68</v>
      </c>
      <c r="O9" s="4" t="s">
        <v>32</v>
      </c>
      <c r="P9" s="4" t="s">
        <v>33</v>
      </c>
      <c r="Q9" s="4">
        <v>0</v>
      </c>
      <c r="R9" s="7">
        <v>44717</v>
      </c>
      <c r="S9" s="6">
        <v>44740</v>
      </c>
      <c r="T9" s="4" t="s">
        <v>34</v>
      </c>
      <c r="U9" s="4">
        <v>558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67</v>
      </c>
      <c r="F10" s="6">
        <v>44736</v>
      </c>
      <c r="G10" s="6">
        <v>44737</v>
      </c>
      <c r="H10" s="4">
        <v>1</v>
      </c>
      <c r="I10" s="4">
        <v>1</v>
      </c>
      <c r="J10" s="4">
        <v>1</v>
      </c>
      <c r="K10" s="4" t="s">
        <v>30</v>
      </c>
      <c r="L10" s="4">
        <v>883</v>
      </c>
      <c r="M10" s="4">
        <v>883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44719</v>
      </c>
      <c r="S10" s="6">
        <v>44740</v>
      </c>
      <c r="T10" s="4" t="s">
        <v>34</v>
      </c>
      <c r="U10" s="4">
        <v>883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44736</v>
      </c>
      <c r="G11" s="6">
        <v>44737</v>
      </c>
      <c r="H11" s="4">
        <v>1</v>
      </c>
      <c r="I11" s="4">
        <v>1</v>
      </c>
      <c r="J11" s="4">
        <v>1</v>
      </c>
      <c r="K11" s="4" t="s">
        <v>30</v>
      </c>
      <c r="L11" s="4">
        <v>1135</v>
      </c>
      <c r="M11" s="4">
        <v>1135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44721</v>
      </c>
      <c r="S11" s="6">
        <v>44740</v>
      </c>
      <c r="T11" s="4" t="s">
        <v>34</v>
      </c>
      <c r="U11" s="4">
        <v>1135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44734</v>
      </c>
      <c r="G12" s="6">
        <v>44737</v>
      </c>
      <c r="H12" s="4">
        <v>1</v>
      </c>
      <c r="I12" s="4">
        <v>3</v>
      </c>
      <c r="J12" s="4">
        <v>3</v>
      </c>
      <c r="K12" s="4" t="s">
        <v>30</v>
      </c>
      <c r="L12" s="4">
        <v>2697</v>
      </c>
      <c r="M12" s="4">
        <v>2697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44721</v>
      </c>
      <c r="S12" s="6">
        <v>44740</v>
      </c>
      <c r="T12" s="4" t="s">
        <v>34</v>
      </c>
      <c r="U12" s="4">
        <v>2697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44736</v>
      </c>
      <c r="G13" s="6">
        <v>44737</v>
      </c>
      <c r="H13" s="4">
        <v>1</v>
      </c>
      <c r="I13" s="4">
        <v>1</v>
      </c>
      <c r="J13" s="4">
        <v>1</v>
      </c>
      <c r="K13" s="4" t="s">
        <v>30</v>
      </c>
      <c r="L13" s="4">
        <v>580</v>
      </c>
      <c r="M13" s="4">
        <v>580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44722</v>
      </c>
      <c r="S13" s="6">
        <v>44740</v>
      </c>
      <c r="T13" s="4" t="s">
        <v>34</v>
      </c>
      <c r="U13" s="4">
        <v>580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44734</v>
      </c>
      <c r="G14" s="6">
        <v>44737</v>
      </c>
      <c r="H14" s="4">
        <v>1</v>
      </c>
      <c r="I14" s="4">
        <v>3</v>
      </c>
      <c r="J14" s="4">
        <v>3</v>
      </c>
      <c r="K14" s="4" t="s">
        <v>30</v>
      </c>
      <c r="L14" s="4">
        <v>7125</v>
      </c>
      <c r="M14" s="4">
        <v>7125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44723</v>
      </c>
      <c r="S14" s="6">
        <v>44740</v>
      </c>
      <c r="T14" s="4" t="s">
        <v>34</v>
      </c>
      <c r="U14" s="4">
        <v>7125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44733</v>
      </c>
      <c r="G15" s="6">
        <v>44737</v>
      </c>
      <c r="H15" s="4">
        <v>1</v>
      </c>
      <c r="I15" s="4">
        <v>4</v>
      </c>
      <c r="J15" s="4">
        <v>4</v>
      </c>
      <c r="K15" s="4" t="s">
        <v>30</v>
      </c>
      <c r="L15" s="4">
        <v>644</v>
      </c>
      <c r="M15" s="4">
        <v>644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44727</v>
      </c>
      <c r="S15" s="6">
        <v>44740</v>
      </c>
      <c r="T15" s="4" t="s">
        <v>34</v>
      </c>
      <c r="U15" s="4">
        <v>644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44734</v>
      </c>
      <c r="G16" s="6">
        <v>44737</v>
      </c>
      <c r="H16" s="4">
        <v>1</v>
      </c>
      <c r="I16" s="4">
        <v>3</v>
      </c>
      <c r="J16" s="4">
        <v>3</v>
      </c>
      <c r="K16" s="4" t="s">
        <v>30</v>
      </c>
      <c r="L16" s="4">
        <v>3045</v>
      </c>
      <c r="M16" s="4">
        <v>3045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44727</v>
      </c>
      <c r="S16" s="6">
        <v>44740</v>
      </c>
      <c r="T16" s="4" t="s">
        <v>34</v>
      </c>
      <c r="U16" s="4">
        <v>3045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106</v>
      </c>
      <c r="B17" s="4" t="s">
        <v>26</v>
      </c>
      <c r="C17" s="4" t="s">
        <v>53</v>
      </c>
      <c r="D17" s="4" t="s">
        <v>107</v>
      </c>
      <c r="E17" s="4" t="s">
        <v>108</v>
      </c>
      <c r="F17" s="6">
        <v>44734</v>
      </c>
      <c r="G17" s="6">
        <v>44737</v>
      </c>
      <c r="H17" s="4">
        <v>1</v>
      </c>
      <c r="I17" s="4">
        <v>3</v>
      </c>
      <c r="J17" s="4">
        <v>3</v>
      </c>
      <c r="K17" s="4" t="s">
        <v>30</v>
      </c>
      <c r="L17" s="4">
        <v>-3045</v>
      </c>
      <c r="M17" s="4">
        <v>-3045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44727</v>
      </c>
      <c r="S17" s="6">
        <v>44740</v>
      </c>
      <c r="T17" s="4" t="s">
        <v>34</v>
      </c>
      <c r="U17" s="4">
        <v>-3045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44734</v>
      </c>
      <c r="G18" s="6">
        <v>44737</v>
      </c>
      <c r="H18" s="4">
        <v>2</v>
      </c>
      <c r="I18" s="4">
        <v>3</v>
      </c>
      <c r="J18" s="4">
        <v>6</v>
      </c>
      <c r="K18" s="4" t="s">
        <v>30</v>
      </c>
      <c r="L18" s="4">
        <v>6168</v>
      </c>
      <c r="M18" s="4">
        <v>6168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44728</v>
      </c>
      <c r="S18" s="6">
        <v>44740</v>
      </c>
      <c r="T18" s="4" t="s">
        <v>34</v>
      </c>
      <c r="U18" s="4">
        <v>6168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110</v>
      </c>
      <c r="B19" s="4" t="s">
        <v>26</v>
      </c>
      <c r="C19" s="4" t="s">
        <v>53</v>
      </c>
      <c r="D19" s="4" t="s">
        <v>111</v>
      </c>
      <c r="E19" s="4" t="s">
        <v>112</v>
      </c>
      <c r="F19" s="6">
        <v>44734</v>
      </c>
      <c r="G19" s="6">
        <v>44737</v>
      </c>
      <c r="H19" s="4">
        <v>2</v>
      </c>
      <c r="I19" s="4">
        <v>3</v>
      </c>
      <c r="J19" s="4">
        <v>6</v>
      </c>
      <c r="K19" s="4" t="s">
        <v>30</v>
      </c>
      <c r="L19" s="4">
        <v>-6168</v>
      </c>
      <c r="M19" s="4">
        <v>-6168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44728</v>
      </c>
      <c r="S19" s="6">
        <v>44740</v>
      </c>
      <c r="T19" s="4" t="s">
        <v>34</v>
      </c>
      <c r="U19" s="4">
        <v>-6168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44731</v>
      </c>
      <c r="G20" s="6">
        <v>44737</v>
      </c>
      <c r="H20" s="4">
        <v>1</v>
      </c>
      <c r="I20" s="4">
        <v>6</v>
      </c>
      <c r="J20" s="4">
        <v>6</v>
      </c>
      <c r="K20" s="4" t="s">
        <v>30</v>
      </c>
      <c r="L20" s="4">
        <v>1584</v>
      </c>
      <c r="M20" s="4">
        <v>1584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44729</v>
      </c>
      <c r="S20" s="6">
        <v>44740</v>
      </c>
      <c r="T20" s="4" t="s">
        <v>34</v>
      </c>
      <c r="U20" s="4">
        <v>1584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114</v>
      </c>
      <c r="B21" s="4" t="s">
        <v>26</v>
      </c>
      <c r="C21" s="4" t="s">
        <v>53</v>
      </c>
      <c r="D21" s="4" t="s">
        <v>115</v>
      </c>
      <c r="E21" s="4" t="s">
        <v>116</v>
      </c>
      <c r="F21" s="6">
        <v>44731</v>
      </c>
      <c r="G21" s="6">
        <v>44737</v>
      </c>
      <c r="H21" s="4">
        <v>1</v>
      </c>
      <c r="I21" s="4">
        <v>6</v>
      </c>
      <c r="J21" s="4">
        <v>6</v>
      </c>
      <c r="K21" s="4" t="s">
        <v>30</v>
      </c>
      <c r="L21" s="4">
        <v>-1584</v>
      </c>
      <c r="M21" s="4">
        <v>-1584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44729</v>
      </c>
      <c r="S21" s="6">
        <v>44740</v>
      </c>
      <c r="T21" s="4" t="s">
        <v>34</v>
      </c>
      <c r="U21" s="4">
        <v>-1584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44736</v>
      </c>
      <c r="G22" s="6">
        <v>44737</v>
      </c>
      <c r="H22" s="4">
        <v>1</v>
      </c>
      <c r="I22" s="4">
        <v>1</v>
      </c>
      <c r="J22" s="4">
        <v>1</v>
      </c>
      <c r="K22" s="4" t="s">
        <v>30</v>
      </c>
      <c r="L22" s="4">
        <v>147</v>
      </c>
      <c r="M22" s="4">
        <v>147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44730</v>
      </c>
      <c r="S22" s="6">
        <v>44740</v>
      </c>
      <c r="T22" s="4" t="s">
        <v>34</v>
      </c>
      <c r="U22" s="4">
        <v>147</v>
      </c>
      <c r="V22" s="4">
        <v>0</v>
      </c>
      <c r="W22" s="4">
        <v>0</v>
      </c>
      <c r="X22" s="4" t="s">
        <v>122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111</v>
      </c>
      <c r="E23" s="4" t="s">
        <v>125</v>
      </c>
      <c r="F23" s="6">
        <v>44734</v>
      </c>
      <c r="G23" s="6">
        <v>44737</v>
      </c>
      <c r="H23" s="4">
        <v>1</v>
      </c>
      <c r="I23" s="4">
        <v>3</v>
      </c>
      <c r="J23" s="4">
        <v>3</v>
      </c>
      <c r="K23" s="4" t="s">
        <v>30</v>
      </c>
      <c r="L23" s="4">
        <v>2502</v>
      </c>
      <c r="M23" s="4">
        <v>2502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44730</v>
      </c>
      <c r="S23" s="6">
        <v>44740</v>
      </c>
      <c r="T23" s="4" t="s">
        <v>34</v>
      </c>
      <c r="U23" s="4">
        <v>2502</v>
      </c>
      <c r="V23" s="4">
        <v>0</v>
      </c>
      <c r="W23" s="4">
        <v>0</v>
      </c>
      <c r="X23" s="4" t="s">
        <v>127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44736</v>
      </c>
      <c r="G24" s="6">
        <v>44737</v>
      </c>
      <c r="H24" s="4">
        <v>1</v>
      </c>
      <c r="I24" s="4">
        <v>1</v>
      </c>
      <c r="J24" s="4">
        <v>1</v>
      </c>
      <c r="K24" s="4" t="s">
        <v>30</v>
      </c>
      <c r="L24" s="4">
        <v>513</v>
      </c>
      <c r="M24" s="4">
        <v>513</v>
      </c>
      <c r="N24" s="4" t="s">
        <v>132</v>
      </c>
      <c r="O24" s="4" t="s">
        <v>32</v>
      </c>
      <c r="P24" s="4" t="s">
        <v>33</v>
      </c>
      <c r="Q24" s="4">
        <v>0</v>
      </c>
      <c r="R24" s="7">
        <v>44731</v>
      </c>
      <c r="S24" s="6">
        <v>44740</v>
      </c>
      <c r="T24" s="4" t="s">
        <v>34</v>
      </c>
      <c r="U24" s="4">
        <v>513</v>
      </c>
      <c r="V24" s="4">
        <v>0</v>
      </c>
      <c r="W24" s="4">
        <v>0</v>
      </c>
      <c r="X24" s="4" t="s">
        <v>133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44735</v>
      </c>
      <c r="G25" s="6">
        <v>44737</v>
      </c>
      <c r="H25" s="4">
        <v>1</v>
      </c>
      <c r="I25" s="4">
        <v>2</v>
      </c>
      <c r="J25" s="4">
        <v>2</v>
      </c>
      <c r="K25" s="4" t="s">
        <v>30</v>
      </c>
      <c r="L25" s="4">
        <v>1020</v>
      </c>
      <c r="M25" s="4">
        <v>1020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44731</v>
      </c>
      <c r="S25" s="6">
        <v>44740</v>
      </c>
      <c r="T25" s="4" t="s">
        <v>34</v>
      </c>
      <c r="U25" s="4">
        <v>1020</v>
      </c>
      <c r="V25" s="4">
        <v>0</v>
      </c>
      <c r="W25" s="4">
        <v>0</v>
      </c>
      <c r="X25" s="4" t="s">
        <v>139</v>
      </c>
      <c r="Y25" s="4" t="s">
        <v>140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44733</v>
      </c>
      <c r="G26" s="6">
        <v>44737</v>
      </c>
      <c r="H26" s="4">
        <v>1</v>
      </c>
      <c r="I26" s="4">
        <v>4</v>
      </c>
      <c r="J26" s="4">
        <v>4</v>
      </c>
      <c r="K26" s="4" t="s">
        <v>30</v>
      </c>
      <c r="L26" s="4">
        <v>800</v>
      </c>
      <c r="M26" s="4">
        <v>800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44731</v>
      </c>
      <c r="S26" s="6">
        <v>44740</v>
      </c>
      <c r="T26" s="4" t="s">
        <v>34</v>
      </c>
      <c r="U26" s="4">
        <v>800</v>
      </c>
      <c r="V26" s="4">
        <v>0</v>
      </c>
      <c r="W26" s="4">
        <v>0</v>
      </c>
      <c r="X26" s="4" t="s">
        <v>145</v>
      </c>
      <c r="Y26" s="4" t="s">
        <v>146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44732</v>
      </c>
      <c r="G27" s="6">
        <v>44737</v>
      </c>
      <c r="H27" s="4">
        <v>1</v>
      </c>
      <c r="I27" s="4">
        <v>5</v>
      </c>
      <c r="J27" s="4">
        <v>5</v>
      </c>
      <c r="K27" s="4" t="s">
        <v>30</v>
      </c>
      <c r="L27" s="4">
        <v>1760</v>
      </c>
      <c r="M27" s="4">
        <v>1760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44731</v>
      </c>
      <c r="S27" s="6">
        <v>44740</v>
      </c>
      <c r="T27" s="4" t="s">
        <v>34</v>
      </c>
      <c r="U27" s="4">
        <v>1760</v>
      </c>
      <c r="V27" s="4">
        <v>0</v>
      </c>
      <c r="W27" s="4">
        <v>0</v>
      </c>
      <c r="X27" s="4" t="s">
        <v>151</v>
      </c>
      <c r="Y27" s="4" t="s">
        <v>151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153</v>
      </c>
      <c r="E28" s="4" t="s">
        <v>154</v>
      </c>
      <c r="F28" s="6">
        <v>44732</v>
      </c>
      <c r="G28" s="6">
        <v>44737</v>
      </c>
      <c r="H28" s="4">
        <v>1</v>
      </c>
      <c r="I28" s="4">
        <v>5</v>
      </c>
      <c r="J28" s="4">
        <v>5</v>
      </c>
      <c r="K28" s="4" t="s">
        <v>30</v>
      </c>
      <c r="L28" s="4">
        <v>1600</v>
      </c>
      <c r="M28" s="4">
        <v>1600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44732</v>
      </c>
      <c r="S28" s="6">
        <v>44740</v>
      </c>
      <c r="T28" s="4" t="s">
        <v>34</v>
      </c>
      <c r="U28" s="4">
        <v>1600</v>
      </c>
      <c r="V28" s="4">
        <v>0</v>
      </c>
      <c r="W28" s="4">
        <v>0</v>
      </c>
      <c r="X28" s="4" t="s">
        <v>156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44735</v>
      </c>
      <c r="G29" s="6">
        <v>44737</v>
      </c>
      <c r="H29" s="4">
        <v>1</v>
      </c>
      <c r="I29" s="4">
        <v>2</v>
      </c>
      <c r="J29" s="4">
        <v>2</v>
      </c>
      <c r="K29" s="4" t="s">
        <v>30</v>
      </c>
      <c r="L29" s="4">
        <v>1362</v>
      </c>
      <c r="M29" s="4">
        <v>1362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44732</v>
      </c>
      <c r="S29" s="6">
        <v>44740</v>
      </c>
      <c r="T29" s="4" t="s">
        <v>34</v>
      </c>
      <c r="U29" s="4">
        <v>1362</v>
      </c>
      <c r="V29" s="4">
        <v>0</v>
      </c>
      <c r="W29" s="4">
        <v>0</v>
      </c>
      <c r="X29" s="4" t="s">
        <v>162</v>
      </c>
      <c r="Y29" s="4" t="s">
        <v>163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44736</v>
      </c>
      <c r="G30" s="6">
        <v>44737</v>
      </c>
      <c r="H30" s="4">
        <v>1</v>
      </c>
      <c r="I30" s="4">
        <v>1</v>
      </c>
      <c r="J30" s="4">
        <v>1</v>
      </c>
      <c r="K30" s="4" t="s">
        <v>30</v>
      </c>
      <c r="L30" s="4">
        <v>749</v>
      </c>
      <c r="M30" s="4">
        <v>749</v>
      </c>
      <c r="N30" s="4" t="s">
        <v>167</v>
      </c>
      <c r="O30" s="4" t="s">
        <v>32</v>
      </c>
      <c r="P30" s="4" t="s">
        <v>33</v>
      </c>
      <c r="Q30" s="4">
        <v>0</v>
      </c>
      <c r="R30" s="7">
        <v>44732</v>
      </c>
      <c r="S30" s="6">
        <v>44740</v>
      </c>
      <c r="T30" s="4" t="s">
        <v>34</v>
      </c>
      <c r="U30" s="4">
        <v>749</v>
      </c>
      <c r="V30" s="4">
        <v>0</v>
      </c>
      <c r="W30" s="4">
        <v>0</v>
      </c>
      <c r="X30" s="4" t="s">
        <v>168</v>
      </c>
      <c r="Y30" s="4" t="s">
        <v>169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44736</v>
      </c>
      <c r="G31" s="6">
        <v>44737</v>
      </c>
      <c r="H31" s="4">
        <v>1</v>
      </c>
      <c r="I31" s="4">
        <v>1</v>
      </c>
      <c r="J31" s="4">
        <v>1</v>
      </c>
      <c r="K31" s="4" t="s">
        <v>30</v>
      </c>
      <c r="L31" s="4">
        <v>1111</v>
      </c>
      <c r="M31" s="4">
        <v>1111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44732</v>
      </c>
      <c r="S31" s="6">
        <v>44740</v>
      </c>
      <c r="T31" s="4" t="s">
        <v>34</v>
      </c>
      <c r="U31" s="4">
        <v>1111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44736</v>
      </c>
      <c r="G32" s="6">
        <v>44737</v>
      </c>
      <c r="H32" s="4">
        <v>1</v>
      </c>
      <c r="I32" s="4">
        <v>1</v>
      </c>
      <c r="J32" s="4">
        <v>1</v>
      </c>
      <c r="K32" s="4" t="s">
        <v>30</v>
      </c>
      <c r="L32" s="4">
        <v>280</v>
      </c>
      <c r="M32" s="4">
        <v>280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44733</v>
      </c>
      <c r="S32" s="6">
        <v>44740</v>
      </c>
      <c r="T32" s="4" t="s">
        <v>34</v>
      </c>
      <c r="U32" s="4">
        <v>280</v>
      </c>
      <c r="V32" s="4">
        <v>0</v>
      </c>
      <c r="W32" s="4">
        <v>0</v>
      </c>
      <c r="X32" s="4" t="s">
        <v>180</v>
      </c>
      <c r="Y32" s="4" t="s">
        <v>36</v>
      </c>
    </row>
    <row r="33" s="4" customFormat="1" spans="1:25">
      <c r="A33" s="4" t="s">
        <v>176</v>
      </c>
      <c r="B33" s="4" t="s">
        <v>26</v>
      </c>
      <c r="C33" s="4" t="s">
        <v>53</v>
      </c>
      <c r="D33" s="4" t="s">
        <v>177</v>
      </c>
      <c r="E33" s="4" t="s">
        <v>178</v>
      </c>
      <c r="F33" s="6">
        <v>44736</v>
      </c>
      <c r="G33" s="6">
        <v>44737</v>
      </c>
      <c r="H33" s="4">
        <v>1</v>
      </c>
      <c r="I33" s="4">
        <v>1</v>
      </c>
      <c r="J33" s="4">
        <v>1</v>
      </c>
      <c r="K33" s="4" t="s">
        <v>30</v>
      </c>
      <c r="L33" s="4">
        <v>-280</v>
      </c>
      <c r="M33" s="4">
        <v>-280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44733</v>
      </c>
      <c r="S33" s="6">
        <v>44740</v>
      </c>
      <c r="T33" s="4" t="s">
        <v>34</v>
      </c>
      <c r="U33" s="4">
        <v>-280</v>
      </c>
      <c r="V33" s="4">
        <v>0</v>
      </c>
      <c r="W33" s="4">
        <v>0</v>
      </c>
      <c r="X33" s="4" t="s">
        <v>180</v>
      </c>
      <c r="Y33" s="4" t="s">
        <v>36</v>
      </c>
    </row>
    <row r="34" s="4" customFormat="1" spans="1:25">
      <c r="A34" s="4" t="s">
        <v>181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44736</v>
      </c>
      <c r="G34" s="6">
        <v>44737</v>
      </c>
      <c r="H34" s="4">
        <v>1</v>
      </c>
      <c r="I34" s="4">
        <v>1</v>
      </c>
      <c r="J34" s="4">
        <v>1</v>
      </c>
      <c r="K34" s="4" t="s">
        <v>30</v>
      </c>
      <c r="L34" s="4">
        <v>1111</v>
      </c>
      <c r="M34" s="4">
        <v>1111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44733</v>
      </c>
      <c r="S34" s="6">
        <v>44740</v>
      </c>
      <c r="T34" s="4" t="s">
        <v>34</v>
      </c>
      <c r="U34" s="4">
        <v>1111</v>
      </c>
      <c r="V34" s="4">
        <v>0</v>
      </c>
      <c r="W34" s="4">
        <v>0</v>
      </c>
      <c r="X34" s="4" t="s">
        <v>183</v>
      </c>
      <c r="Y34" s="4" t="s">
        <v>184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44734</v>
      </c>
      <c r="G35" s="6">
        <v>44737</v>
      </c>
      <c r="H35" s="4">
        <v>1</v>
      </c>
      <c r="I35" s="4">
        <v>3</v>
      </c>
      <c r="J35" s="4">
        <v>3</v>
      </c>
      <c r="K35" s="4" t="s">
        <v>30</v>
      </c>
      <c r="L35" s="4">
        <v>492</v>
      </c>
      <c r="M35" s="4">
        <v>492</v>
      </c>
      <c r="N35" s="4" t="s">
        <v>188</v>
      </c>
      <c r="O35" s="4" t="s">
        <v>32</v>
      </c>
      <c r="P35" s="4" t="s">
        <v>33</v>
      </c>
      <c r="Q35" s="4">
        <v>0</v>
      </c>
      <c r="R35" s="7">
        <v>44733</v>
      </c>
      <c r="S35" s="6">
        <v>44740</v>
      </c>
      <c r="T35" s="4" t="s">
        <v>34</v>
      </c>
      <c r="U35" s="4">
        <v>492</v>
      </c>
      <c r="V35" s="4">
        <v>0</v>
      </c>
      <c r="W35" s="4">
        <v>0</v>
      </c>
      <c r="X35" s="4" t="s">
        <v>189</v>
      </c>
      <c r="Y35" s="4" t="s">
        <v>190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44735</v>
      </c>
      <c r="G36" s="6">
        <v>44737</v>
      </c>
      <c r="H36" s="4">
        <v>1</v>
      </c>
      <c r="I36" s="4">
        <v>2</v>
      </c>
      <c r="J36" s="4">
        <v>2</v>
      </c>
      <c r="K36" s="4" t="s">
        <v>30</v>
      </c>
      <c r="L36" s="4">
        <v>1108</v>
      </c>
      <c r="M36" s="4">
        <v>1108</v>
      </c>
      <c r="N36" s="4" t="s">
        <v>194</v>
      </c>
      <c r="O36" s="4" t="s">
        <v>32</v>
      </c>
      <c r="P36" s="4" t="s">
        <v>33</v>
      </c>
      <c r="Q36" s="4">
        <v>0</v>
      </c>
      <c r="R36" s="7">
        <v>44734</v>
      </c>
      <c r="S36" s="6">
        <v>44740</v>
      </c>
      <c r="T36" s="4" t="s">
        <v>34</v>
      </c>
      <c r="U36" s="4">
        <v>1108</v>
      </c>
      <c r="V36" s="4">
        <v>0</v>
      </c>
      <c r="W36" s="4">
        <v>0</v>
      </c>
      <c r="X36" s="4" t="s">
        <v>195</v>
      </c>
      <c r="Y36" s="4" t="s">
        <v>196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198</v>
      </c>
      <c r="E37" s="4" t="s">
        <v>199</v>
      </c>
      <c r="F37" s="6">
        <v>44736</v>
      </c>
      <c r="G37" s="6">
        <v>44737</v>
      </c>
      <c r="H37" s="4">
        <v>1</v>
      </c>
      <c r="I37" s="4">
        <v>1</v>
      </c>
      <c r="J37" s="4">
        <v>1</v>
      </c>
      <c r="K37" s="4" t="s">
        <v>30</v>
      </c>
      <c r="L37" s="4">
        <v>615</v>
      </c>
      <c r="M37" s="4">
        <v>615</v>
      </c>
      <c r="N37" s="4" t="s">
        <v>200</v>
      </c>
      <c r="O37" s="4" t="s">
        <v>32</v>
      </c>
      <c r="P37" s="4" t="s">
        <v>33</v>
      </c>
      <c r="Q37" s="4">
        <v>0</v>
      </c>
      <c r="R37" s="7">
        <v>44734</v>
      </c>
      <c r="S37" s="6">
        <v>44740</v>
      </c>
      <c r="T37" s="4" t="s">
        <v>34</v>
      </c>
      <c r="U37" s="4">
        <v>615</v>
      </c>
      <c r="V37" s="4">
        <v>0</v>
      </c>
      <c r="W37" s="4">
        <v>0</v>
      </c>
      <c r="X37" s="4" t="s">
        <v>201</v>
      </c>
      <c r="Y37" s="4" t="s">
        <v>202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89</v>
      </c>
      <c r="E38" s="4" t="s">
        <v>90</v>
      </c>
      <c r="F38" s="6">
        <v>44735</v>
      </c>
      <c r="G38" s="6">
        <v>44737</v>
      </c>
      <c r="H38" s="4">
        <v>1</v>
      </c>
      <c r="I38" s="4">
        <v>2</v>
      </c>
      <c r="J38" s="4">
        <v>2</v>
      </c>
      <c r="K38" s="4" t="s">
        <v>30</v>
      </c>
      <c r="L38" s="4">
        <v>1094</v>
      </c>
      <c r="M38" s="4">
        <v>1094</v>
      </c>
      <c r="N38" s="4" t="s">
        <v>204</v>
      </c>
      <c r="O38" s="4" t="s">
        <v>32</v>
      </c>
      <c r="P38" s="4" t="s">
        <v>33</v>
      </c>
      <c r="Q38" s="4">
        <v>0</v>
      </c>
      <c r="R38" s="7">
        <v>44734</v>
      </c>
      <c r="S38" s="6">
        <v>44740</v>
      </c>
      <c r="T38" s="4" t="s">
        <v>34</v>
      </c>
      <c r="U38" s="4">
        <v>1094</v>
      </c>
      <c r="V38" s="4">
        <v>0</v>
      </c>
      <c r="W38" s="4">
        <v>0</v>
      </c>
      <c r="X38" s="4" t="s">
        <v>205</v>
      </c>
      <c r="Y38" s="4" t="s">
        <v>206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186</v>
      </c>
      <c r="E39" s="4" t="s">
        <v>208</v>
      </c>
      <c r="F39" s="6">
        <v>44735</v>
      </c>
      <c r="G39" s="6">
        <v>44737</v>
      </c>
      <c r="H39" s="4">
        <v>2</v>
      </c>
      <c r="I39" s="4">
        <v>2</v>
      </c>
      <c r="J39" s="4">
        <v>4</v>
      </c>
      <c r="K39" s="4" t="s">
        <v>30</v>
      </c>
      <c r="L39" s="4">
        <v>500</v>
      </c>
      <c r="M39" s="4">
        <v>500</v>
      </c>
      <c r="N39" s="4" t="s">
        <v>209</v>
      </c>
      <c r="O39" s="4" t="s">
        <v>32</v>
      </c>
      <c r="P39" s="4" t="s">
        <v>33</v>
      </c>
      <c r="Q39" s="4">
        <v>0</v>
      </c>
      <c r="R39" s="7">
        <v>44734</v>
      </c>
      <c r="S39" s="6">
        <v>44740</v>
      </c>
      <c r="T39" s="4" t="s">
        <v>34</v>
      </c>
      <c r="U39" s="4">
        <v>500</v>
      </c>
      <c r="V39" s="4">
        <v>0</v>
      </c>
      <c r="W39" s="4">
        <v>0</v>
      </c>
      <c r="X39" s="4" t="s">
        <v>210</v>
      </c>
      <c r="Y39" s="4" t="s">
        <v>211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44736</v>
      </c>
      <c r="G40" s="6">
        <v>44737</v>
      </c>
      <c r="H40" s="4">
        <v>1</v>
      </c>
      <c r="I40" s="4">
        <v>1</v>
      </c>
      <c r="J40" s="4">
        <v>1</v>
      </c>
      <c r="K40" s="4" t="s">
        <v>30</v>
      </c>
      <c r="L40" s="4">
        <v>450</v>
      </c>
      <c r="M40" s="4">
        <v>450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44734</v>
      </c>
      <c r="S40" s="6">
        <v>44740</v>
      </c>
      <c r="T40" s="4" t="s">
        <v>34</v>
      </c>
      <c r="U40" s="4">
        <v>450</v>
      </c>
      <c r="V40" s="4">
        <v>0</v>
      </c>
      <c r="W40" s="4">
        <v>0</v>
      </c>
      <c r="X40" s="4" t="s">
        <v>216</v>
      </c>
      <c r="Y40" s="4" t="s">
        <v>217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213</v>
      </c>
      <c r="E41" s="4" t="s">
        <v>219</v>
      </c>
      <c r="F41" s="6">
        <v>44736</v>
      </c>
      <c r="G41" s="6">
        <v>44737</v>
      </c>
      <c r="H41" s="4">
        <v>1</v>
      </c>
      <c r="I41" s="4">
        <v>1</v>
      </c>
      <c r="J41" s="4">
        <v>1</v>
      </c>
      <c r="K41" s="4" t="s">
        <v>30</v>
      </c>
      <c r="L41" s="4">
        <v>540</v>
      </c>
      <c r="M41" s="4">
        <v>540</v>
      </c>
      <c r="N41" s="4" t="s">
        <v>220</v>
      </c>
      <c r="O41" s="4" t="s">
        <v>32</v>
      </c>
      <c r="P41" s="4" t="s">
        <v>33</v>
      </c>
      <c r="Q41" s="4">
        <v>0</v>
      </c>
      <c r="R41" s="7">
        <v>44734</v>
      </c>
      <c r="S41" s="6">
        <v>44740</v>
      </c>
      <c r="T41" s="4" t="s">
        <v>34</v>
      </c>
      <c r="U41" s="4">
        <v>540</v>
      </c>
      <c r="V41" s="4">
        <v>0</v>
      </c>
      <c r="W41" s="4">
        <v>0</v>
      </c>
      <c r="X41" s="4" t="s">
        <v>221</v>
      </c>
      <c r="Y41" s="4" t="s">
        <v>222</v>
      </c>
    </row>
    <row r="42" s="4" customFormat="1" spans="1:25">
      <c r="A42" s="4" t="s">
        <v>223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44736</v>
      </c>
      <c r="G42" s="6">
        <v>44737</v>
      </c>
      <c r="H42" s="4">
        <v>1</v>
      </c>
      <c r="I42" s="4">
        <v>1</v>
      </c>
      <c r="J42" s="4">
        <v>1</v>
      </c>
      <c r="K42" s="4" t="s">
        <v>30</v>
      </c>
      <c r="L42" s="4">
        <v>450</v>
      </c>
      <c r="M42" s="4">
        <v>450</v>
      </c>
      <c r="N42" s="4" t="s">
        <v>224</v>
      </c>
      <c r="O42" s="4" t="s">
        <v>32</v>
      </c>
      <c r="P42" s="4" t="s">
        <v>33</v>
      </c>
      <c r="Q42" s="4">
        <v>0</v>
      </c>
      <c r="R42" s="7">
        <v>44734</v>
      </c>
      <c r="S42" s="6">
        <v>44740</v>
      </c>
      <c r="T42" s="4" t="s">
        <v>34</v>
      </c>
      <c r="U42" s="4">
        <v>450</v>
      </c>
      <c r="V42" s="4">
        <v>0</v>
      </c>
      <c r="W42" s="4">
        <v>0</v>
      </c>
      <c r="X42" s="4" t="s">
        <v>225</v>
      </c>
      <c r="Y42" s="4" t="s">
        <v>226</v>
      </c>
    </row>
    <row r="43" s="4" customFormat="1" spans="1:25">
      <c r="A43" s="4" t="s">
        <v>227</v>
      </c>
      <c r="B43" s="4" t="s">
        <v>26</v>
      </c>
      <c r="C43" s="4" t="s">
        <v>27</v>
      </c>
      <c r="D43" s="4" t="s">
        <v>77</v>
      </c>
      <c r="E43" s="4" t="s">
        <v>228</v>
      </c>
      <c r="F43" s="6">
        <v>44736</v>
      </c>
      <c r="G43" s="6">
        <v>44737</v>
      </c>
      <c r="H43" s="4">
        <v>1</v>
      </c>
      <c r="I43" s="4">
        <v>1</v>
      </c>
      <c r="J43" s="4">
        <v>1</v>
      </c>
      <c r="K43" s="4" t="s">
        <v>30</v>
      </c>
      <c r="L43" s="4">
        <v>1135</v>
      </c>
      <c r="M43" s="4">
        <v>1135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44734</v>
      </c>
      <c r="S43" s="6">
        <v>44740</v>
      </c>
      <c r="T43" s="4" t="s">
        <v>34</v>
      </c>
      <c r="U43" s="4">
        <v>1135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44736</v>
      </c>
      <c r="G44" s="6">
        <v>44737</v>
      </c>
      <c r="H44" s="4">
        <v>6</v>
      </c>
      <c r="I44" s="4">
        <v>1</v>
      </c>
      <c r="J44" s="4">
        <v>6</v>
      </c>
      <c r="K44" s="4" t="s">
        <v>30</v>
      </c>
      <c r="L44" s="4">
        <v>4848</v>
      </c>
      <c r="M44" s="4">
        <v>4848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44734</v>
      </c>
      <c r="S44" s="6">
        <v>44740</v>
      </c>
      <c r="T44" s="4" t="s">
        <v>34</v>
      </c>
      <c r="U44" s="4">
        <v>4848</v>
      </c>
      <c r="V44" s="4">
        <v>0</v>
      </c>
      <c r="W44" s="4">
        <v>0</v>
      </c>
      <c r="X44" s="4" t="s">
        <v>236</v>
      </c>
      <c r="Y44" s="4" t="s">
        <v>36</v>
      </c>
    </row>
    <row r="45" s="4" customFormat="1" spans="1:25">
      <c r="A45" s="4" t="s">
        <v>232</v>
      </c>
      <c r="B45" s="4" t="s">
        <v>26</v>
      </c>
      <c r="C45" s="4" t="s">
        <v>53</v>
      </c>
      <c r="D45" s="4" t="s">
        <v>233</v>
      </c>
      <c r="E45" s="4" t="s">
        <v>234</v>
      </c>
      <c r="F45" s="6">
        <v>44736</v>
      </c>
      <c r="G45" s="6">
        <v>44737</v>
      </c>
      <c r="H45" s="4">
        <v>6</v>
      </c>
      <c r="I45" s="4">
        <v>1</v>
      </c>
      <c r="J45" s="4">
        <v>6</v>
      </c>
      <c r="K45" s="4" t="s">
        <v>30</v>
      </c>
      <c r="L45" s="4">
        <v>-4848</v>
      </c>
      <c r="M45" s="4">
        <v>-4848</v>
      </c>
      <c r="N45" s="4" t="s">
        <v>235</v>
      </c>
      <c r="O45" s="4" t="s">
        <v>32</v>
      </c>
      <c r="P45" s="4" t="s">
        <v>33</v>
      </c>
      <c r="Q45" s="4">
        <v>0</v>
      </c>
      <c r="R45" s="7">
        <v>44734</v>
      </c>
      <c r="S45" s="6">
        <v>44740</v>
      </c>
      <c r="T45" s="4" t="s">
        <v>34</v>
      </c>
      <c r="U45" s="4">
        <v>-4848</v>
      </c>
      <c r="V45" s="4">
        <v>0</v>
      </c>
      <c r="W45" s="4">
        <v>0</v>
      </c>
      <c r="X45" s="4" t="s">
        <v>236</v>
      </c>
      <c r="Y45" s="4" t="s">
        <v>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198</v>
      </c>
      <c r="E46" s="4" t="s">
        <v>199</v>
      </c>
      <c r="F46" s="6">
        <v>44736</v>
      </c>
      <c r="G46" s="6">
        <v>44737</v>
      </c>
      <c r="H46" s="4">
        <v>1</v>
      </c>
      <c r="I46" s="4">
        <v>1</v>
      </c>
      <c r="J46" s="4">
        <v>1</v>
      </c>
      <c r="K46" s="4" t="s">
        <v>30</v>
      </c>
      <c r="L46" s="4">
        <v>615</v>
      </c>
      <c r="M46" s="4">
        <v>615</v>
      </c>
      <c r="N46" s="4" t="s">
        <v>200</v>
      </c>
      <c r="O46" s="4" t="s">
        <v>32</v>
      </c>
      <c r="P46" s="4" t="s">
        <v>33</v>
      </c>
      <c r="Q46" s="4">
        <v>0</v>
      </c>
      <c r="R46" s="7">
        <v>44735</v>
      </c>
      <c r="S46" s="6">
        <v>44740</v>
      </c>
      <c r="T46" s="4" t="s">
        <v>34</v>
      </c>
      <c r="U46" s="4">
        <v>615</v>
      </c>
      <c r="V46" s="4">
        <v>0</v>
      </c>
      <c r="W46" s="4">
        <v>0</v>
      </c>
      <c r="X46" s="4" t="s">
        <v>238</v>
      </c>
      <c r="Y46" s="4" t="s">
        <v>36</v>
      </c>
    </row>
    <row r="47" s="4" customFormat="1" spans="1:25">
      <c r="A47" s="4" t="s">
        <v>239</v>
      </c>
      <c r="B47" s="4" t="s">
        <v>26</v>
      </c>
      <c r="C47" s="4" t="s">
        <v>27</v>
      </c>
      <c r="D47" s="4" t="s">
        <v>233</v>
      </c>
      <c r="E47" s="4" t="s">
        <v>240</v>
      </c>
      <c r="F47" s="6">
        <v>44735</v>
      </c>
      <c r="G47" s="6">
        <v>44737</v>
      </c>
      <c r="H47" s="4">
        <v>1</v>
      </c>
      <c r="I47" s="4">
        <v>2</v>
      </c>
      <c r="J47" s="4">
        <v>2</v>
      </c>
      <c r="K47" s="4" t="s">
        <v>30</v>
      </c>
      <c r="L47" s="4">
        <v>2146</v>
      </c>
      <c r="M47" s="4">
        <v>2146</v>
      </c>
      <c r="N47" s="4" t="s">
        <v>241</v>
      </c>
      <c r="O47" s="4" t="s">
        <v>32</v>
      </c>
      <c r="P47" s="4" t="s">
        <v>33</v>
      </c>
      <c r="Q47" s="4">
        <v>0</v>
      </c>
      <c r="R47" s="7">
        <v>44735</v>
      </c>
      <c r="S47" s="6">
        <v>44740</v>
      </c>
      <c r="T47" s="4" t="s">
        <v>34</v>
      </c>
      <c r="U47" s="4">
        <v>2146</v>
      </c>
      <c r="V47" s="4">
        <v>0</v>
      </c>
      <c r="W47" s="4">
        <v>0</v>
      </c>
      <c r="X47" s="4" t="s">
        <v>242</v>
      </c>
      <c r="Y47" s="4" t="s">
        <v>243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186</v>
      </c>
      <c r="E48" s="4" t="s">
        <v>208</v>
      </c>
      <c r="F48" s="6">
        <v>44735</v>
      </c>
      <c r="G48" s="6">
        <v>44737</v>
      </c>
      <c r="H48" s="4">
        <v>1</v>
      </c>
      <c r="I48" s="4">
        <v>2</v>
      </c>
      <c r="J48" s="4">
        <v>2</v>
      </c>
      <c r="K48" s="4" t="s">
        <v>30</v>
      </c>
      <c r="L48" s="4">
        <v>250</v>
      </c>
      <c r="M48" s="4">
        <v>250</v>
      </c>
      <c r="N48" s="4" t="s">
        <v>245</v>
      </c>
      <c r="O48" s="4" t="s">
        <v>32</v>
      </c>
      <c r="P48" s="4" t="s">
        <v>33</v>
      </c>
      <c r="Q48" s="4">
        <v>0</v>
      </c>
      <c r="R48" s="7">
        <v>44735</v>
      </c>
      <c r="S48" s="6">
        <v>44740</v>
      </c>
      <c r="T48" s="4" t="s">
        <v>34</v>
      </c>
      <c r="U48" s="4">
        <v>250</v>
      </c>
      <c r="V48" s="4">
        <v>0</v>
      </c>
      <c r="W48" s="4">
        <v>0</v>
      </c>
      <c r="X48" s="4" t="s">
        <v>246</v>
      </c>
      <c r="Y48" s="4" t="s">
        <v>247</v>
      </c>
    </row>
    <row r="49" s="4" customFormat="1" spans="1:25">
      <c r="A49" s="4" t="s">
        <v>248</v>
      </c>
      <c r="B49" s="4" t="s">
        <v>26</v>
      </c>
      <c r="C49" s="4" t="s">
        <v>27</v>
      </c>
      <c r="D49" s="4" t="s">
        <v>186</v>
      </c>
      <c r="E49" s="4" t="s">
        <v>208</v>
      </c>
      <c r="F49" s="6">
        <v>44735</v>
      </c>
      <c r="G49" s="6">
        <v>44737</v>
      </c>
      <c r="H49" s="4">
        <v>1</v>
      </c>
      <c r="I49" s="4">
        <v>2</v>
      </c>
      <c r="J49" s="4">
        <v>2</v>
      </c>
      <c r="K49" s="4" t="s">
        <v>30</v>
      </c>
      <c r="L49" s="4">
        <v>250</v>
      </c>
      <c r="M49" s="4">
        <v>250</v>
      </c>
      <c r="N49" s="4" t="s">
        <v>249</v>
      </c>
      <c r="O49" s="4" t="s">
        <v>32</v>
      </c>
      <c r="P49" s="4" t="s">
        <v>33</v>
      </c>
      <c r="Q49" s="4">
        <v>0</v>
      </c>
      <c r="R49" s="7">
        <v>44735</v>
      </c>
      <c r="S49" s="6">
        <v>44740</v>
      </c>
      <c r="T49" s="4" t="s">
        <v>34</v>
      </c>
      <c r="U49" s="4">
        <v>250</v>
      </c>
      <c r="V49" s="4">
        <v>0</v>
      </c>
      <c r="W49" s="4">
        <v>0</v>
      </c>
      <c r="X49" s="4" t="s">
        <v>250</v>
      </c>
      <c r="Y49" s="4" t="s">
        <v>251</v>
      </c>
    </row>
    <row r="50" s="4" customFormat="1" spans="1:25">
      <c r="A50" s="4" t="s">
        <v>252</v>
      </c>
      <c r="B50" s="4" t="s">
        <v>26</v>
      </c>
      <c r="C50" s="4" t="s">
        <v>27</v>
      </c>
      <c r="D50" s="4" t="s">
        <v>198</v>
      </c>
      <c r="E50" s="4" t="s">
        <v>253</v>
      </c>
      <c r="F50" s="6">
        <v>44736</v>
      </c>
      <c r="G50" s="6">
        <v>44737</v>
      </c>
      <c r="H50" s="4">
        <v>1</v>
      </c>
      <c r="I50" s="4">
        <v>1</v>
      </c>
      <c r="J50" s="4">
        <v>1</v>
      </c>
      <c r="K50" s="4" t="s">
        <v>30</v>
      </c>
      <c r="L50" s="4">
        <v>616</v>
      </c>
      <c r="M50" s="4">
        <v>616</v>
      </c>
      <c r="N50" s="4" t="s">
        <v>254</v>
      </c>
      <c r="O50" s="4" t="s">
        <v>32</v>
      </c>
      <c r="P50" s="4" t="s">
        <v>33</v>
      </c>
      <c r="Q50" s="4">
        <v>0</v>
      </c>
      <c r="R50" s="7">
        <v>44735</v>
      </c>
      <c r="S50" s="6">
        <v>44740</v>
      </c>
      <c r="T50" s="4" t="s">
        <v>34</v>
      </c>
      <c r="U50" s="4">
        <v>616</v>
      </c>
      <c r="V50" s="4">
        <v>0</v>
      </c>
      <c r="W50" s="4">
        <v>0</v>
      </c>
      <c r="X50" s="4" t="s">
        <v>255</v>
      </c>
      <c r="Y50" s="4" t="s">
        <v>256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44736</v>
      </c>
      <c r="G51" s="6">
        <v>44737</v>
      </c>
      <c r="H51" s="4">
        <v>1</v>
      </c>
      <c r="I51" s="4">
        <v>1</v>
      </c>
      <c r="J51" s="4">
        <v>1</v>
      </c>
      <c r="K51" s="4" t="s">
        <v>30</v>
      </c>
      <c r="L51" s="4">
        <v>285</v>
      </c>
      <c r="M51" s="4">
        <v>285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44735</v>
      </c>
      <c r="S51" s="6">
        <v>44740</v>
      </c>
      <c r="T51" s="4" t="s">
        <v>34</v>
      </c>
      <c r="U51" s="4">
        <v>285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213</v>
      </c>
      <c r="E52" s="4" t="s">
        <v>214</v>
      </c>
      <c r="F52" s="6">
        <v>44736</v>
      </c>
      <c r="G52" s="6">
        <v>44737</v>
      </c>
      <c r="H52" s="4">
        <v>1</v>
      </c>
      <c r="I52" s="4">
        <v>1</v>
      </c>
      <c r="J52" s="4">
        <v>1</v>
      </c>
      <c r="K52" s="4" t="s">
        <v>30</v>
      </c>
      <c r="L52" s="4">
        <v>460</v>
      </c>
      <c r="M52" s="4">
        <v>460</v>
      </c>
      <c r="N52" s="4" t="s">
        <v>264</v>
      </c>
      <c r="O52" s="4" t="s">
        <v>32</v>
      </c>
      <c r="P52" s="4" t="s">
        <v>33</v>
      </c>
      <c r="Q52" s="4">
        <v>0</v>
      </c>
      <c r="R52" s="7">
        <v>44735</v>
      </c>
      <c r="S52" s="6">
        <v>44740</v>
      </c>
      <c r="T52" s="4" t="s">
        <v>34</v>
      </c>
      <c r="U52" s="4">
        <v>460</v>
      </c>
      <c r="V52" s="4">
        <v>0</v>
      </c>
      <c r="W52" s="4">
        <v>0</v>
      </c>
      <c r="X52" s="4" t="s">
        <v>265</v>
      </c>
      <c r="Y52" s="4" t="s">
        <v>266</v>
      </c>
    </row>
    <row r="53" s="4" customFormat="1" spans="1:25">
      <c r="A53" s="4" t="s">
        <v>267</v>
      </c>
      <c r="B53" s="4" t="s">
        <v>26</v>
      </c>
      <c r="C53" s="4" t="s">
        <v>27</v>
      </c>
      <c r="D53" s="4" t="s">
        <v>268</v>
      </c>
      <c r="E53" s="4" t="s">
        <v>269</v>
      </c>
      <c r="F53" s="6">
        <v>44736</v>
      </c>
      <c r="G53" s="6">
        <v>44737</v>
      </c>
      <c r="H53" s="4">
        <v>1</v>
      </c>
      <c r="I53" s="4">
        <v>1</v>
      </c>
      <c r="J53" s="4">
        <v>1</v>
      </c>
      <c r="K53" s="4" t="s">
        <v>30</v>
      </c>
      <c r="L53" s="4">
        <v>194</v>
      </c>
      <c r="M53" s="4">
        <v>194</v>
      </c>
      <c r="N53" s="4" t="s">
        <v>270</v>
      </c>
      <c r="O53" s="4" t="s">
        <v>32</v>
      </c>
      <c r="P53" s="4" t="s">
        <v>33</v>
      </c>
      <c r="Q53" s="4">
        <v>0</v>
      </c>
      <c r="R53" s="7">
        <v>44735</v>
      </c>
      <c r="S53" s="6">
        <v>44740</v>
      </c>
      <c r="T53" s="4" t="s">
        <v>34</v>
      </c>
      <c r="U53" s="4">
        <v>194</v>
      </c>
      <c r="V53" s="4">
        <v>0</v>
      </c>
      <c r="W53" s="4">
        <v>0</v>
      </c>
      <c r="X53" s="4" t="s">
        <v>271</v>
      </c>
      <c r="Y53" s="4" t="s">
        <v>271</v>
      </c>
    </row>
    <row r="54" s="4" customFormat="1" spans="1:25">
      <c r="A54" s="4" t="s">
        <v>272</v>
      </c>
      <c r="B54" s="4" t="s">
        <v>26</v>
      </c>
      <c r="C54" s="4" t="s">
        <v>27</v>
      </c>
      <c r="D54" s="4" t="s">
        <v>171</v>
      </c>
      <c r="E54" s="4" t="s">
        <v>273</v>
      </c>
      <c r="F54" s="6">
        <v>44736</v>
      </c>
      <c r="G54" s="6">
        <v>44737</v>
      </c>
      <c r="H54" s="4">
        <v>1</v>
      </c>
      <c r="I54" s="4">
        <v>1</v>
      </c>
      <c r="J54" s="4">
        <v>1</v>
      </c>
      <c r="K54" s="4" t="s">
        <v>30</v>
      </c>
      <c r="L54" s="4">
        <v>1113</v>
      </c>
      <c r="M54" s="4">
        <v>1113</v>
      </c>
      <c r="N54" s="4" t="s">
        <v>274</v>
      </c>
      <c r="O54" s="4" t="s">
        <v>32</v>
      </c>
      <c r="P54" s="4" t="s">
        <v>33</v>
      </c>
      <c r="Q54" s="4">
        <v>0</v>
      </c>
      <c r="R54" s="7">
        <v>44735</v>
      </c>
      <c r="S54" s="6">
        <v>44740</v>
      </c>
      <c r="T54" s="4" t="s">
        <v>34</v>
      </c>
      <c r="U54" s="4">
        <v>1113</v>
      </c>
      <c r="V54" s="4">
        <v>0</v>
      </c>
      <c r="W54" s="4">
        <v>0</v>
      </c>
      <c r="X54" s="4" t="s">
        <v>275</v>
      </c>
      <c r="Y54" s="4" t="s">
        <v>276</v>
      </c>
    </row>
    <row r="55" s="4" customFormat="1" spans="1:25">
      <c r="A55" s="4" t="s">
        <v>277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44736</v>
      </c>
      <c r="G55" s="6">
        <v>44737</v>
      </c>
      <c r="H55" s="4">
        <v>1</v>
      </c>
      <c r="I55" s="4">
        <v>1</v>
      </c>
      <c r="J55" s="4">
        <v>1</v>
      </c>
      <c r="K55" s="4" t="s">
        <v>30</v>
      </c>
      <c r="L55" s="4">
        <v>553</v>
      </c>
      <c r="M55" s="4">
        <v>553</v>
      </c>
      <c r="N55" s="4" t="s">
        <v>280</v>
      </c>
      <c r="O55" s="4" t="s">
        <v>32</v>
      </c>
      <c r="P55" s="4" t="s">
        <v>33</v>
      </c>
      <c r="Q55" s="4">
        <v>0</v>
      </c>
      <c r="R55" s="7">
        <v>44735</v>
      </c>
      <c r="S55" s="6">
        <v>44740</v>
      </c>
      <c r="T55" s="4" t="s">
        <v>34</v>
      </c>
      <c r="U55" s="4">
        <v>553</v>
      </c>
      <c r="V55" s="4">
        <v>0</v>
      </c>
      <c r="W55" s="4">
        <v>0</v>
      </c>
      <c r="X55" s="4" t="s">
        <v>281</v>
      </c>
      <c r="Y55" s="4" t="s">
        <v>282</v>
      </c>
    </row>
    <row r="56" s="4" customFormat="1" spans="1:25">
      <c r="A56" s="4" t="s">
        <v>283</v>
      </c>
      <c r="B56" s="4" t="s">
        <v>26</v>
      </c>
      <c r="C56" s="4" t="s">
        <v>27</v>
      </c>
      <c r="D56" s="4" t="s">
        <v>171</v>
      </c>
      <c r="E56" s="4" t="s">
        <v>273</v>
      </c>
      <c r="F56" s="6">
        <v>44736</v>
      </c>
      <c r="G56" s="6">
        <v>44737</v>
      </c>
      <c r="H56" s="4">
        <v>1</v>
      </c>
      <c r="I56" s="4">
        <v>1</v>
      </c>
      <c r="J56" s="4">
        <v>1</v>
      </c>
      <c r="K56" s="4" t="s">
        <v>30</v>
      </c>
      <c r="L56" s="4">
        <v>1113</v>
      </c>
      <c r="M56" s="4">
        <v>1113</v>
      </c>
      <c r="N56" s="4" t="s">
        <v>284</v>
      </c>
      <c r="O56" s="4" t="s">
        <v>32</v>
      </c>
      <c r="P56" s="4" t="s">
        <v>33</v>
      </c>
      <c r="Q56" s="4">
        <v>0</v>
      </c>
      <c r="R56" s="7">
        <v>44735</v>
      </c>
      <c r="S56" s="6">
        <v>44740</v>
      </c>
      <c r="T56" s="4" t="s">
        <v>34</v>
      </c>
      <c r="U56" s="4">
        <v>1113</v>
      </c>
      <c r="V56" s="4">
        <v>0</v>
      </c>
      <c r="W56" s="4">
        <v>0</v>
      </c>
      <c r="X56" s="4" t="s">
        <v>285</v>
      </c>
      <c r="Y56" s="4" t="s">
        <v>286</v>
      </c>
    </row>
    <row r="57" s="4" customFormat="1" spans="1:25">
      <c r="A57" s="4" t="s">
        <v>287</v>
      </c>
      <c r="B57" s="4" t="s">
        <v>26</v>
      </c>
      <c r="C57" s="4" t="s">
        <v>27</v>
      </c>
      <c r="D57" s="4" t="s">
        <v>278</v>
      </c>
      <c r="E57" s="4" t="s">
        <v>288</v>
      </c>
      <c r="F57" s="6">
        <v>44736</v>
      </c>
      <c r="G57" s="6">
        <v>44737</v>
      </c>
      <c r="H57" s="4">
        <v>1</v>
      </c>
      <c r="I57" s="4">
        <v>1</v>
      </c>
      <c r="J57" s="4">
        <v>1</v>
      </c>
      <c r="K57" s="4" t="s">
        <v>30</v>
      </c>
      <c r="L57" s="4">
        <v>676</v>
      </c>
      <c r="M57" s="4">
        <v>676</v>
      </c>
      <c r="N57" s="4" t="s">
        <v>289</v>
      </c>
      <c r="O57" s="4" t="s">
        <v>32</v>
      </c>
      <c r="P57" s="4" t="s">
        <v>33</v>
      </c>
      <c r="Q57" s="4">
        <v>0</v>
      </c>
      <c r="R57" s="7">
        <v>44735</v>
      </c>
      <c r="S57" s="6">
        <v>44740</v>
      </c>
      <c r="T57" s="4" t="s">
        <v>34</v>
      </c>
      <c r="U57" s="4">
        <v>676</v>
      </c>
      <c r="V57" s="4">
        <v>0</v>
      </c>
      <c r="W57" s="4">
        <v>0</v>
      </c>
      <c r="X57" s="4" t="s">
        <v>36</v>
      </c>
      <c r="Y57" s="4" t="s">
        <v>36</v>
      </c>
    </row>
    <row r="58" s="4" customFormat="1" spans="1:25">
      <c r="A58" s="4" t="s">
        <v>287</v>
      </c>
      <c r="B58" s="4" t="s">
        <v>26</v>
      </c>
      <c r="C58" s="4" t="s">
        <v>53</v>
      </c>
      <c r="D58" s="4" t="s">
        <v>278</v>
      </c>
      <c r="E58" s="4" t="s">
        <v>288</v>
      </c>
      <c r="F58" s="6">
        <v>44736</v>
      </c>
      <c r="G58" s="6">
        <v>44737</v>
      </c>
      <c r="H58" s="4">
        <v>1</v>
      </c>
      <c r="I58" s="4">
        <v>1</v>
      </c>
      <c r="J58" s="4">
        <v>1</v>
      </c>
      <c r="K58" s="4" t="s">
        <v>30</v>
      </c>
      <c r="L58" s="4">
        <v>-676</v>
      </c>
      <c r="M58" s="4">
        <v>-676</v>
      </c>
      <c r="N58" s="4" t="s">
        <v>289</v>
      </c>
      <c r="O58" s="4" t="s">
        <v>32</v>
      </c>
      <c r="P58" s="4" t="s">
        <v>33</v>
      </c>
      <c r="Q58" s="4">
        <v>0</v>
      </c>
      <c r="R58" s="7">
        <v>44735</v>
      </c>
      <c r="S58" s="6">
        <v>44740</v>
      </c>
      <c r="T58" s="4" t="s">
        <v>34</v>
      </c>
      <c r="U58" s="4">
        <v>-676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290</v>
      </c>
      <c r="B59" s="4" t="s">
        <v>26</v>
      </c>
      <c r="C59" s="4" t="s">
        <v>27</v>
      </c>
      <c r="D59" s="4" t="s">
        <v>186</v>
      </c>
      <c r="E59" s="4" t="s">
        <v>208</v>
      </c>
      <c r="F59" s="6">
        <v>44736</v>
      </c>
      <c r="G59" s="6">
        <v>44737</v>
      </c>
      <c r="H59" s="4">
        <v>1</v>
      </c>
      <c r="I59" s="4">
        <v>1</v>
      </c>
      <c r="J59" s="4">
        <v>1</v>
      </c>
      <c r="K59" s="4" t="s">
        <v>30</v>
      </c>
      <c r="L59" s="4">
        <v>127</v>
      </c>
      <c r="M59" s="4">
        <v>127</v>
      </c>
      <c r="N59" s="4" t="s">
        <v>291</v>
      </c>
      <c r="O59" s="4" t="s">
        <v>32</v>
      </c>
      <c r="P59" s="4" t="s">
        <v>33</v>
      </c>
      <c r="Q59" s="4">
        <v>0</v>
      </c>
      <c r="R59" s="7">
        <v>44736</v>
      </c>
      <c r="S59" s="6">
        <v>44740</v>
      </c>
      <c r="T59" s="4" t="s">
        <v>34</v>
      </c>
      <c r="U59" s="4">
        <v>127</v>
      </c>
      <c r="V59" s="4">
        <v>0</v>
      </c>
      <c r="W59" s="4">
        <v>0</v>
      </c>
      <c r="X59" s="4" t="s">
        <v>292</v>
      </c>
      <c r="Y59" s="4" t="s">
        <v>293</v>
      </c>
    </row>
    <row r="60" s="4" customFormat="1" spans="1:25">
      <c r="A60" s="4" t="s">
        <v>294</v>
      </c>
      <c r="B60" s="4" t="s">
        <v>26</v>
      </c>
      <c r="C60" s="4" t="s">
        <v>27</v>
      </c>
      <c r="D60" s="4" t="s">
        <v>278</v>
      </c>
      <c r="E60" s="4" t="s">
        <v>279</v>
      </c>
      <c r="F60" s="6">
        <v>44736</v>
      </c>
      <c r="G60" s="6">
        <v>44737</v>
      </c>
      <c r="H60" s="4">
        <v>1</v>
      </c>
      <c r="I60" s="4">
        <v>1</v>
      </c>
      <c r="J60" s="4">
        <v>1</v>
      </c>
      <c r="K60" s="4" t="s">
        <v>30</v>
      </c>
      <c r="L60" s="4">
        <v>610</v>
      </c>
      <c r="M60" s="4">
        <v>610</v>
      </c>
      <c r="N60" s="4" t="s">
        <v>295</v>
      </c>
      <c r="O60" s="4" t="s">
        <v>32</v>
      </c>
      <c r="P60" s="4" t="s">
        <v>33</v>
      </c>
      <c r="Q60" s="4">
        <v>0</v>
      </c>
      <c r="R60" s="7">
        <v>44736</v>
      </c>
      <c r="S60" s="6">
        <v>44740</v>
      </c>
      <c r="T60" s="4" t="s">
        <v>34</v>
      </c>
      <c r="U60" s="4">
        <v>610</v>
      </c>
      <c r="V60" s="4">
        <v>0</v>
      </c>
      <c r="W60" s="4">
        <v>0</v>
      </c>
      <c r="X60" s="4" t="s">
        <v>296</v>
      </c>
      <c r="Y60" s="4" t="s">
        <v>297</v>
      </c>
    </row>
    <row r="61" s="4" customFormat="1" spans="1:25">
      <c r="A61" s="4" t="s">
        <v>298</v>
      </c>
      <c r="B61" s="4" t="s">
        <v>26</v>
      </c>
      <c r="C61" s="4" t="s">
        <v>27</v>
      </c>
      <c r="D61" s="4" t="s">
        <v>258</v>
      </c>
      <c r="E61" s="4" t="s">
        <v>299</v>
      </c>
      <c r="F61" s="6">
        <v>44736</v>
      </c>
      <c r="G61" s="6">
        <v>44737</v>
      </c>
      <c r="H61" s="4">
        <v>1</v>
      </c>
      <c r="I61" s="4">
        <v>1</v>
      </c>
      <c r="J61" s="4">
        <v>1</v>
      </c>
      <c r="K61" s="4" t="s">
        <v>30</v>
      </c>
      <c r="L61" s="4">
        <v>315</v>
      </c>
      <c r="M61" s="4">
        <v>315</v>
      </c>
      <c r="N61" s="4" t="s">
        <v>300</v>
      </c>
      <c r="O61" s="4" t="s">
        <v>32</v>
      </c>
      <c r="P61" s="4" t="s">
        <v>33</v>
      </c>
      <c r="Q61" s="4">
        <v>0</v>
      </c>
      <c r="R61" s="7">
        <v>44736</v>
      </c>
      <c r="S61" s="6">
        <v>44740</v>
      </c>
      <c r="T61" s="4" t="s">
        <v>34</v>
      </c>
      <c r="U61" s="4">
        <v>315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298</v>
      </c>
      <c r="B62" s="4" t="s">
        <v>26</v>
      </c>
      <c r="C62" s="4" t="s">
        <v>53</v>
      </c>
      <c r="D62" s="4" t="s">
        <v>258</v>
      </c>
      <c r="E62" s="4" t="s">
        <v>299</v>
      </c>
      <c r="F62" s="6">
        <v>44736</v>
      </c>
      <c r="G62" s="6">
        <v>44737</v>
      </c>
      <c r="H62" s="4">
        <v>1</v>
      </c>
      <c r="I62" s="4">
        <v>1</v>
      </c>
      <c r="J62" s="4">
        <v>1</v>
      </c>
      <c r="K62" s="4" t="s">
        <v>30</v>
      </c>
      <c r="L62" s="4">
        <v>-315</v>
      </c>
      <c r="M62" s="4">
        <v>-315</v>
      </c>
      <c r="N62" s="4" t="s">
        <v>300</v>
      </c>
      <c r="O62" s="4" t="s">
        <v>32</v>
      </c>
      <c r="P62" s="4" t="s">
        <v>33</v>
      </c>
      <c r="Q62" s="4">
        <v>0</v>
      </c>
      <c r="R62" s="7">
        <v>44736</v>
      </c>
      <c r="S62" s="6">
        <v>44740</v>
      </c>
      <c r="T62" s="4" t="s">
        <v>34</v>
      </c>
      <c r="U62" s="4">
        <v>-315</v>
      </c>
      <c r="V62" s="4">
        <v>0</v>
      </c>
      <c r="W62" s="4">
        <v>0</v>
      </c>
      <c r="X62" s="4" t="s">
        <v>36</v>
      </c>
      <c r="Y62" s="4" t="s">
        <v>36</v>
      </c>
    </row>
    <row r="63" s="4" customFormat="1" spans="1:25">
      <c r="A63" s="4" t="s">
        <v>301</v>
      </c>
      <c r="B63" s="4" t="s">
        <v>26</v>
      </c>
      <c r="C63" s="4" t="s">
        <v>27</v>
      </c>
      <c r="D63" s="4" t="s">
        <v>171</v>
      </c>
      <c r="E63" s="4" t="s">
        <v>273</v>
      </c>
      <c r="F63" s="6">
        <v>44736</v>
      </c>
      <c r="G63" s="6">
        <v>44737</v>
      </c>
      <c r="H63" s="4">
        <v>2</v>
      </c>
      <c r="I63" s="4">
        <v>1</v>
      </c>
      <c r="J63" s="4">
        <v>2</v>
      </c>
      <c r="K63" s="4" t="s">
        <v>30</v>
      </c>
      <c r="L63" s="4">
        <v>2226</v>
      </c>
      <c r="M63" s="4">
        <v>2226</v>
      </c>
      <c r="N63" s="4" t="s">
        <v>302</v>
      </c>
      <c r="O63" s="4" t="s">
        <v>32</v>
      </c>
      <c r="P63" s="4" t="s">
        <v>33</v>
      </c>
      <c r="Q63" s="4">
        <v>0</v>
      </c>
      <c r="R63" s="7">
        <v>44736</v>
      </c>
      <c r="S63" s="6">
        <v>44740</v>
      </c>
      <c r="T63" s="4" t="s">
        <v>34</v>
      </c>
      <c r="U63" s="4">
        <v>2226</v>
      </c>
      <c r="V63" s="4">
        <v>0</v>
      </c>
      <c r="W63" s="4">
        <v>0</v>
      </c>
      <c r="X63" s="4" t="s">
        <v>36</v>
      </c>
      <c r="Y63" s="4" t="s">
        <v>36</v>
      </c>
    </row>
    <row r="64" s="4" customFormat="1" spans="1:25">
      <c r="A64" s="4" t="s">
        <v>303</v>
      </c>
      <c r="B64" s="4" t="s">
        <v>26</v>
      </c>
      <c r="C64" s="4" t="s">
        <v>27</v>
      </c>
      <c r="D64" s="4" t="s">
        <v>304</v>
      </c>
      <c r="E64" s="4" t="s">
        <v>305</v>
      </c>
      <c r="F64" s="6">
        <v>44736</v>
      </c>
      <c r="G64" s="6">
        <v>44737</v>
      </c>
      <c r="H64" s="4">
        <v>1</v>
      </c>
      <c r="I64" s="4">
        <v>1</v>
      </c>
      <c r="J64" s="4">
        <v>1</v>
      </c>
      <c r="K64" s="4" t="s">
        <v>30</v>
      </c>
      <c r="L64" s="4">
        <v>1122</v>
      </c>
      <c r="M64" s="4">
        <v>1122</v>
      </c>
      <c r="N64" s="4" t="s">
        <v>306</v>
      </c>
      <c r="O64" s="4" t="s">
        <v>32</v>
      </c>
      <c r="P64" s="4" t="s">
        <v>33</v>
      </c>
      <c r="Q64" s="4">
        <v>0</v>
      </c>
      <c r="R64" s="7">
        <v>44736</v>
      </c>
      <c r="S64" s="6">
        <v>44740</v>
      </c>
      <c r="T64" s="4" t="s">
        <v>34</v>
      </c>
      <c r="U64" s="4">
        <v>1122</v>
      </c>
      <c r="V64" s="4">
        <v>0</v>
      </c>
      <c r="W64" s="4">
        <v>0</v>
      </c>
      <c r="X64" s="4" t="s">
        <v>307</v>
      </c>
      <c r="Y64" s="4" t="s">
        <v>308</v>
      </c>
    </row>
    <row r="65" s="4" customFormat="1" spans="1:25">
      <c r="A65" s="4" t="s">
        <v>309</v>
      </c>
      <c r="B65" s="4" t="s">
        <v>26</v>
      </c>
      <c r="C65" s="4" t="s">
        <v>27</v>
      </c>
      <c r="D65" s="4" t="s">
        <v>310</v>
      </c>
      <c r="E65" s="4" t="s">
        <v>67</v>
      </c>
      <c r="F65" s="6">
        <v>44736</v>
      </c>
      <c r="G65" s="6">
        <v>44737</v>
      </c>
      <c r="H65" s="4">
        <v>1</v>
      </c>
      <c r="I65" s="4">
        <v>1</v>
      </c>
      <c r="J65" s="4">
        <v>1</v>
      </c>
      <c r="K65" s="4" t="s">
        <v>30</v>
      </c>
      <c r="L65" s="4">
        <v>532</v>
      </c>
      <c r="M65" s="4">
        <v>532</v>
      </c>
      <c r="N65" s="4" t="s">
        <v>311</v>
      </c>
      <c r="O65" s="4" t="s">
        <v>32</v>
      </c>
      <c r="P65" s="4" t="s">
        <v>33</v>
      </c>
      <c r="Q65" s="4">
        <v>0</v>
      </c>
      <c r="R65" s="7">
        <v>44736</v>
      </c>
      <c r="S65" s="6">
        <v>44740</v>
      </c>
      <c r="T65" s="4" t="s">
        <v>34</v>
      </c>
      <c r="U65" s="4">
        <v>532</v>
      </c>
      <c r="V65" s="4">
        <v>0</v>
      </c>
      <c r="W65" s="4">
        <v>0</v>
      </c>
      <c r="X65" s="4" t="s">
        <v>312</v>
      </c>
      <c r="Y65" s="4" t="s">
        <v>313</v>
      </c>
    </row>
    <row r="66" s="4" customFormat="1" spans="1:25">
      <c r="A66" s="4" t="s">
        <v>314</v>
      </c>
      <c r="B66" s="4" t="s">
        <v>26</v>
      </c>
      <c r="C66" s="4" t="s">
        <v>27</v>
      </c>
      <c r="D66" s="4" t="s">
        <v>186</v>
      </c>
      <c r="E66" s="4" t="s">
        <v>187</v>
      </c>
      <c r="F66" s="6">
        <v>44736</v>
      </c>
      <c r="G66" s="6">
        <v>44737</v>
      </c>
      <c r="H66" s="4">
        <v>1</v>
      </c>
      <c r="I66" s="4">
        <v>1</v>
      </c>
      <c r="J66" s="4">
        <v>1</v>
      </c>
      <c r="K66" s="4" t="s">
        <v>30</v>
      </c>
      <c r="L66" s="4">
        <v>185</v>
      </c>
      <c r="M66" s="4">
        <v>185</v>
      </c>
      <c r="N66" s="4" t="s">
        <v>315</v>
      </c>
      <c r="O66" s="4" t="s">
        <v>32</v>
      </c>
      <c r="P66" s="4" t="s">
        <v>33</v>
      </c>
      <c r="Q66" s="4">
        <v>0</v>
      </c>
      <c r="R66" s="7">
        <v>44736</v>
      </c>
      <c r="S66" s="6">
        <v>44740</v>
      </c>
      <c r="T66" s="4" t="s">
        <v>34</v>
      </c>
      <c r="U66" s="4">
        <v>185</v>
      </c>
      <c r="V66" s="4">
        <v>0</v>
      </c>
      <c r="W66" s="4">
        <v>0</v>
      </c>
      <c r="X66" s="4" t="s">
        <v>316</v>
      </c>
      <c r="Y66" s="4" t="s">
        <v>317</v>
      </c>
    </row>
    <row r="67" s="4" customFormat="1" spans="1:25">
      <c r="A67" s="4" t="s">
        <v>318</v>
      </c>
      <c r="B67" s="4" t="s">
        <v>26</v>
      </c>
      <c r="C67" s="4" t="s">
        <v>27</v>
      </c>
      <c r="D67" s="4" t="s">
        <v>136</v>
      </c>
      <c r="E67" s="4" t="s">
        <v>137</v>
      </c>
      <c r="F67" s="6">
        <v>44736</v>
      </c>
      <c r="G67" s="6">
        <v>44737</v>
      </c>
      <c r="H67" s="4">
        <v>1</v>
      </c>
      <c r="I67" s="4">
        <v>1</v>
      </c>
      <c r="J67" s="4">
        <v>1</v>
      </c>
      <c r="K67" s="4" t="s">
        <v>30</v>
      </c>
      <c r="L67" s="4">
        <v>510</v>
      </c>
      <c r="M67" s="4">
        <v>510</v>
      </c>
      <c r="N67" s="4" t="s">
        <v>319</v>
      </c>
      <c r="O67" s="4" t="s">
        <v>32</v>
      </c>
      <c r="P67" s="4" t="s">
        <v>33</v>
      </c>
      <c r="Q67" s="4">
        <v>0</v>
      </c>
      <c r="R67" s="7">
        <v>44736</v>
      </c>
      <c r="S67" s="6">
        <v>44740</v>
      </c>
      <c r="T67" s="4" t="s">
        <v>34</v>
      </c>
      <c r="U67" s="4">
        <v>510</v>
      </c>
      <c r="V67" s="4">
        <v>0</v>
      </c>
      <c r="W67" s="4">
        <v>0</v>
      </c>
      <c r="X67" s="4" t="s">
        <v>320</v>
      </c>
      <c r="Y67" s="4" t="s">
        <v>321</v>
      </c>
    </row>
    <row r="68" s="4" customFormat="1" spans="1:26">
      <c r="A68" s="4" t="s">
        <v>322</v>
      </c>
      <c r="B68" s="4" t="s">
        <v>26</v>
      </c>
      <c r="C68" s="4" t="s">
        <v>27</v>
      </c>
      <c r="D68" s="4" t="s">
        <v>213</v>
      </c>
      <c r="E68" s="4" t="s">
        <v>219</v>
      </c>
      <c r="F68" s="6">
        <v>44736</v>
      </c>
      <c r="G68" s="6">
        <v>44737</v>
      </c>
      <c r="H68" s="4">
        <v>2</v>
      </c>
      <c r="I68" s="4">
        <v>1</v>
      </c>
      <c r="J68" s="4">
        <v>2</v>
      </c>
      <c r="K68" s="4" t="s">
        <v>30</v>
      </c>
      <c r="L68" s="4">
        <v>1080</v>
      </c>
      <c r="M68" s="4">
        <v>1080</v>
      </c>
      <c r="N68" s="4" t="s">
        <v>323</v>
      </c>
      <c r="O68" s="4" t="s">
        <v>32</v>
      </c>
      <c r="P68" s="4" t="s">
        <v>33</v>
      </c>
      <c r="Q68" s="4">
        <v>0</v>
      </c>
      <c r="R68" s="7">
        <v>44736</v>
      </c>
      <c r="S68" s="6">
        <v>44740</v>
      </c>
      <c r="T68" s="4" t="s">
        <v>34</v>
      </c>
      <c r="U68" s="4">
        <v>1080</v>
      </c>
      <c r="V68" s="4">
        <v>0</v>
      </c>
      <c r="W68" s="4">
        <v>0</v>
      </c>
      <c r="X68" s="4" t="s">
        <v>324</v>
      </c>
      <c r="Y68" s="4">
        <v>841745</v>
      </c>
      <c r="Z68" s="4" t="s">
        <v>325</v>
      </c>
    </row>
    <row r="69" s="4" customFormat="1" spans="1:25">
      <c r="A69" s="4" t="s">
        <v>326</v>
      </c>
      <c r="B69" s="4" t="s">
        <v>26</v>
      </c>
      <c r="C69" s="4" t="s">
        <v>27</v>
      </c>
      <c r="D69" s="4" t="s">
        <v>213</v>
      </c>
      <c r="E69" s="4" t="s">
        <v>219</v>
      </c>
      <c r="F69" s="6">
        <v>44736</v>
      </c>
      <c r="G69" s="6">
        <v>44737</v>
      </c>
      <c r="H69" s="4">
        <v>1</v>
      </c>
      <c r="I69" s="4">
        <v>1</v>
      </c>
      <c r="J69" s="4">
        <v>1</v>
      </c>
      <c r="K69" s="4" t="s">
        <v>30</v>
      </c>
      <c r="L69" s="4">
        <v>540</v>
      </c>
      <c r="M69" s="4">
        <v>540</v>
      </c>
      <c r="N69" s="4" t="s">
        <v>327</v>
      </c>
      <c r="O69" s="4" t="s">
        <v>32</v>
      </c>
      <c r="P69" s="4" t="s">
        <v>33</v>
      </c>
      <c r="Q69" s="4">
        <v>0</v>
      </c>
      <c r="R69" s="7">
        <v>44736</v>
      </c>
      <c r="S69" s="6">
        <v>44740</v>
      </c>
      <c r="T69" s="4" t="s">
        <v>34</v>
      </c>
      <c r="U69" s="4">
        <v>540</v>
      </c>
      <c r="V69" s="4">
        <v>0</v>
      </c>
      <c r="W69" s="4">
        <v>0</v>
      </c>
      <c r="X69" s="4" t="s">
        <v>328</v>
      </c>
      <c r="Y69" s="4" t="s">
        <v>329</v>
      </c>
    </row>
    <row r="70" s="4" customFormat="1" spans="1:25">
      <c r="A70" s="4" t="s">
        <v>330</v>
      </c>
      <c r="B70" s="4" t="s">
        <v>26</v>
      </c>
      <c r="C70" s="4" t="s">
        <v>27</v>
      </c>
      <c r="D70" s="4" t="s">
        <v>331</v>
      </c>
      <c r="E70" s="4" t="s">
        <v>332</v>
      </c>
      <c r="F70" s="6">
        <v>44736</v>
      </c>
      <c r="G70" s="6">
        <v>44737</v>
      </c>
      <c r="H70" s="4">
        <v>1</v>
      </c>
      <c r="I70" s="4">
        <v>1</v>
      </c>
      <c r="J70" s="4">
        <v>1</v>
      </c>
      <c r="K70" s="4" t="s">
        <v>30</v>
      </c>
      <c r="L70" s="4">
        <v>465</v>
      </c>
      <c r="M70" s="4">
        <v>465</v>
      </c>
      <c r="N70" s="4" t="s">
        <v>333</v>
      </c>
      <c r="O70" s="4" t="s">
        <v>32</v>
      </c>
      <c r="P70" s="4" t="s">
        <v>33</v>
      </c>
      <c r="Q70" s="4">
        <v>0</v>
      </c>
      <c r="R70" s="7">
        <v>44736</v>
      </c>
      <c r="S70" s="6">
        <v>44740</v>
      </c>
      <c r="T70" s="4" t="s">
        <v>34</v>
      </c>
      <c r="U70" s="4">
        <v>465</v>
      </c>
      <c r="V70" s="4">
        <v>0</v>
      </c>
      <c r="W70" s="4">
        <v>0</v>
      </c>
      <c r="X70" s="4" t="s">
        <v>334</v>
      </c>
      <c r="Y70" s="4" t="s">
        <v>335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1"/>
  <sheetViews>
    <sheetView tabSelected="1" topLeftCell="A52" workbookViewId="0">
      <selection activeCell="A69" sqref="A69:A7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336</v>
      </c>
    </row>
    <row r="2" s="4" customFormat="1" hidden="1" spans="1:9">
      <c r="A2" s="5">
        <v>18012326348</v>
      </c>
      <c r="B2" s="6">
        <v>44736</v>
      </c>
      <c r="C2" s="6">
        <v>44737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18020104957</v>
      </c>
      <c r="B3" s="6">
        <v>44733</v>
      </c>
      <c r="C3" s="6">
        <v>44737</v>
      </c>
      <c r="D3" s="4">
        <v>1316</v>
      </c>
      <c r="E3" s="4" t="str">
        <f>VLOOKUP(A3,HOP!A:L,12,0)</f>
        <v>1316.00</v>
      </c>
      <c r="F3" s="4" t="str">
        <f>VLOOKUP(A3,HOP!A:C,3,0)</f>
        <v>2568637</v>
      </c>
      <c r="G3" s="4">
        <f t="shared" ref="G3:G34" si="0">D3-E3</f>
        <v>0</v>
      </c>
      <c r="H3" s="4" t="str">
        <f t="shared" ref="H3:H34" si="1">$H$1&amp;F3</f>
        <v>，2568637</v>
      </c>
      <c r="I3" s="4" t="str">
        <f>VLOOKUP(A3,HOP!A:U,21,0)</f>
        <v>直采</v>
      </c>
    </row>
    <row r="4" s="4" customFormat="1" spans="1:9">
      <c r="A4" s="5">
        <v>18020403009</v>
      </c>
      <c r="B4" s="6">
        <v>44736</v>
      </c>
      <c r="C4" s="6">
        <v>44737</v>
      </c>
      <c r="D4" s="4">
        <v>335</v>
      </c>
      <c r="E4" s="4" t="str">
        <f>VLOOKUP(A4,HOP!A:L,12,0)</f>
        <v>335.00</v>
      </c>
      <c r="F4" s="4" t="str">
        <f>VLOOKUP(A4,HOP!A:C,3,0)</f>
        <v>2568903</v>
      </c>
      <c r="G4" s="4">
        <f t="shared" si="0"/>
        <v>0</v>
      </c>
      <c r="H4" s="4" t="str">
        <f t="shared" si="1"/>
        <v>，2568903</v>
      </c>
      <c r="I4" s="4" t="str">
        <f>VLOOKUP(A4,HOP!A:U,21,0)</f>
        <v>直采</v>
      </c>
    </row>
    <row r="5" s="4" customFormat="1" spans="1:9">
      <c r="A5" s="5">
        <v>18019350534</v>
      </c>
      <c r="B5" s="6">
        <v>44736</v>
      </c>
      <c r="C5" s="6">
        <v>44737</v>
      </c>
      <c r="D5" s="4">
        <v>1176</v>
      </c>
      <c r="E5" s="4" t="str">
        <f>VLOOKUP(A5,HOP!A:L,12,0)</f>
        <v>1176.00</v>
      </c>
      <c r="F5" s="4" t="str">
        <f>VLOOKUP(A5,HOP!A:C,3,0)</f>
        <v>2568428</v>
      </c>
      <c r="G5" s="4">
        <f t="shared" si="0"/>
        <v>0</v>
      </c>
      <c r="H5" s="4" t="str">
        <f t="shared" si="1"/>
        <v>，2568428</v>
      </c>
      <c r="I5" s="4" t="str">
        <f>VLOOKUP(A5,HOP!A:U,21,0)</f>
        <v>直采</v>
      </c>
    </row>
    <row r="6" s="4" customFormat="1" spans="1:9">
      <c r="A6" s="5">
        <v>18029711720</v>
      </c>
      <c r="B6" s="6">
        <v>44736</v>
      </c>
      <c r="C6" s="6">
        <v>44737</v>
      </c>
      <c r="D6" s="4">
        <v>180</v>
      </c>
      <c r="E6" s="4" t="str">
        <f>VLOOKUP(A6,HOP!A:L,12,0)</f>
        <v>180.00</v>
      </c>
      <c r="F6" s="4" t="str">
        <f>VLOOKUP(A6,HOP!A:C,3,0)</f>
        <v>2571542</v>
      </c>
      <c r="G6" s="4">
        <f t="shared" si="0"/>
        <v>0</v>
      </c>
      <c r="H6" s="4" t="str">
        <f t="shared" si="1"/>
        <v>，2571542</v>
      </c>
      <c r="I6" s="4" t="str">
        <f>VLOOKUP(A6,HOP!A:U,21,0)</f>
        <v>直采</v>
      </c>
    </row>
    <row r="7" s="4" customFormat="1" spans="1:9">
      <c r="A7" s="5">
        <v>18047295063</v>
      </c>
      <c r="B7" s="6">
        <v>44735</v>
      </c>
      <c r="C7" s="6">
        <v>44737</v>
      </c>
      <c r="D7" s="4">
        <v>667</v>
      </c>
      <c r="E7" s="4" t="str">
        <f>VLOOKUP(A7,HOP!A:L,12,0)</f>
        <v>667.00</v>
      </c>
      <c r="F7" s="4" t="str">
        <f>VLOOKUP(A7,HOP!A:C,3,0)</f>
        <v>2575709</v>
      </c>
      <c r="G7" s="4">
        <f t="shared" si="0"/>
        <v>0</v>
      </c>
      <c r="H7" s="4" t="str">
        <f t="shared" si="1"/>
        <v>，2575709</v>
      </c>
      <c r="I7" s="4" t="str">
        <f>VLOOKUP(A7,HOP!A:U,21,0)</f>
        <v>直采</v>
      </c>
    </row>
    <row r="8" s="4" customFormat="1" spans="1:9">
      <c r="A8" s="5">
        <v>18058916467</v>
      </c>
      <c r="B8" s="6">
        <v>44736</v>
      </c>
      <c r="C8" s="6">
        <v>44737</v>
      </c>
      <c r="D8" s="4">
        <v>558</v>
      </c>
      <c r="E8" s="4" t="str">
        <f>VLOOKUP(A8,HOP!A:L,12,0)</f>
        <v>558.00</v>
      </c>
      <c r="F8" s="4" t="str">
        <f>VLOOKUP(A8,HOP!A:C,3,0)</f>
        <v>2577744</v>
      </c>
      <c r="G8" s="4">
        <f t="shared" si="0"/>
        <v>0</v>
      </c>
      <c r="H8" s="4" t="str">
        <f t="shared" si="1"/>
        <v>，2577744</v>
      </c>
      <c r="I8" s="4" t="str">
        <f>VLOOKUP(A8,HOP!A:U,21,0)</f>
        <v>直采</v>
      </c>
    </row>
    <row r="9" s="4" customFormat="1" spans="1:9">
      <c r="A9" s="5">
        <v>18065271055</v>
      </c>
      <c r="B9" s="6">
        <v>44736</v>
      </c>
      <c r="C9" s="6">
        <v>44737</v>
      </c>
      <c r="D9" s="4">
        <v>883</v>
      </c>
      <c r="E9" s="4" t="str">
        <f>VLOOKUP(A9,HOP!A:L,12,0)</f>
        <v>883.00</v>
      </c>
      <c r="F9" s="4" t="str">
        <f>VLOOKUP(A9,HOP!A:C,3,0)</f>
        <v>2579361</v>
      </c>
      <c r="G9" s="4">
        <f t="shared" si="0"/>
        <v>0</v>
      </c>
      <c r="H9" s="4" t="str">
        <f t="shared" si="1"/>
        <v>，2579361</v>
      </c>
      <c r="I9" s="4" t="str">
        <f>VLOOKUP(A9,HOP!A:U,21,0)</f>
        <v>直采</v>
      </c>
    </row>
    <row r="10" s="4" customFormat="1" spans="1:9">
      <c r="A10" s="5">
        <v>18077297174</v>
      </c>
      <c r="B10" s="6">
        <v>44736</v>
      </c>
      <c r="C10" s="6">
        <v>44737</v>
      </c>
      <c r="D10" s="4">
        <v>1135</v>
      </c>
      <c r="E10" s="4" t="str">
        <f>VLOOKUP(A10,HOP!A:L,12,0)</f>
        <v>1135.00</v>
      </c>
      <c r="F10" s="4" t="str">
        <f>VLOOKUP(A10,HOP!A:C,3,0)</f>
        <v>2582080</v>
      </c>
      <c r="G10" s="4">
        <f t="shared" si="0"/>
        <v>0</v>
      </c>
      <c r="H10" s="4" t="str">
        <f t="shared" si="1"/>
        <v>，2582080</v>
      </c>
      <c r="I10" s="4" t="str">
        <f>VLOOKUP(A10,HOP!A:U,21,0)</f>
        <v>直采</v>
      </c>
    </row>
    <row r="11" s="4" customFormat="1" spans="1:9">
      <c r="A11" s="5">
        <v>18083962850</v>
      </c>
      <c r="B11" s="6">
        <v>44734</v>
      </c>
      <c r="C11" s="6">
        <v>44737</v>
      </c>
      <c r="D11" s="4">
        <v>2697</v>
      </c>
      <c r="E11" s="4" t="str">
        <f>VLOOKUP(A11,HOP!A:L,12,0)</f>
        <v>2697.00</v>
      </c>
      <c r="F11" s="4" t="str">
        <f>VLOOKUP(A11,HOP!A:C,3,0)</f>
        <v>2583456</v>
      </c>
      <c r="G11" s="4">
        <f t="shared" si="0"/>
        <v>0</v>
      </c>
      <c r="H11" s="4" t="str">
        <f t="shared" si="1"/>
        <v>，2583456</v>
      </c>
      <c r="I11" s="4" t="str">
        <f>VLOOKUP(A11,HOP!A:U,21,0)</f>
        <v>直采</v>
      </c>
    </row>
    <row r="12" s="4" customFormat="1" spans="1:9">
      <c r="A12" s="5">
        <v>18091097439</v>
      </c>
      <c r="B12" s="6">
        <v>44736</v>
      </c>
      <c r="C12" s="6">
        <v>44737</v>
      </c>
      <c r="D12" s="4">
        <v>580</v>
      </c>
      <c r="E12" s="4" t="str">
        <f>VLOOKUP(A12,HOP!A:L,12,0)</f>
        <v>580.00</v>
      </c>
      <c r="F12" s="4" t="str">
        <f>VLOOKUP(A12,HOP!A:C,3,0)</f>
        <v>2585346</v>
      </c>
      <c r="G12" s="4">
        <f t="shared" si="0"/>
        <v>0</v>
      </c>
      <c r="H12" s="4" t="str">
        <f t="shared" si="1"/>
        <v>，2585346</v>
      </c>
      <c r="I12" s="4" t="str">
        <f>VLOOKUP(A12,HOP!A:U,21,0)</f>
        <v>直采</v>
      </c>
    </row>
    <row r="13" s="4" customFormat="1" spans="1:9">
      <c r="A13" s="5">
        <v>18091817565</v>
      </c>
      <c r="B13" s="6">
        <v>44734</v>
      </c>
      <c r="C13" s="6">
        <v>44737</v>
      </c>
      <c r="D13" s="4">
        <v>7125</v>
      </c>
      <c r="E13" s="4" t="str">
        <f>VLOOKUP(A13,HOP!A:L,12,0)</f>
        <v>7125.00</v>
      </c>
      <c r="F13" s="4" t="str">
        <f>VLOOKUP(A13,HOP!A:C,3,0)</f>
        <v>2585545</v>
      </c>
      <c r="G13" s="4">
        <f t="shared" si="0"/>
        <v>0</v>
      </c>
      <c r="H13" s="4" t="str">
        <f t="shared" si="1"/>
        <v>，2585545</v>
      </c>
      <c r="I13" s="4" t="str">
        <f>VLOOKUP(A13,HOP!A:U,21,0)</f>
        <v>直采</v>
      </c>
    </row>
    <row r="14" s="4" customFormat="1" spans="1:9">
      <c r="A14" s="5">
        <v>18124619643</v>
      </c>
      <c r="B14" s="6">
        <v>44733</v>
      </c>
      <c r="C14" s="6">
        <v>44737</v>
      </c>
      <c r="D14" s="4">
        <v>644</v>
      </c>
      <c r="E14" s="4" t="str">
        <f>VLOOKUP(A14,HOP!A:L,12,0)</f>
        <v>644.00</v>
      </c>
      <c r="F14" s="4" t="str">
        <f>VLOOKUP(A14,HOP!A:C,3,0)</f>
        <v>2591595</v>
      </c>
      <c r="G14" s="4">
        <f t="shared" si="0"/>
        <v>0</v>
      </c>
      <c r="H14" s="4" t="str">
        <f t="shared" si="1"/>
        <v>，2591595</v>
      </c>
      <c r="I14" s="4" t="str">
        <f>VLOOKUP(A14,HOP!A:U,21,0)</f>
        <v>直采</v>
      </c>
    </row>
    <row r="15" s="4" customFormat="1" hidden="1" spans="1:9">
      <c r="A15" s="5">
        <v>18125743513</v>
      </c>
      <c r="B15" s="6">
        <v>44734</v>
      </c>
      <c r="C15" s="6">
        <v>44737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18131040790</v>
      </c>
      <c r="B16" s="6">
        <v>44734</v>
      </c>
      <c r="C16" s="6">
        <v>44737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18142662888</v>
      </c>
      <c r="B17" s="6">
        <v>44731</v>
      </c>
      <c r="C17" s="6">
        <v>44737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18146191883</v>
      </c>
      <c r="B18" s="6">
        <v>44736</v>
      </c>
      <c r="C18" s="6">
        <v>44737</v>
      </c>
      <c r="D18" s="4">
        <v>147</v>
      </c>
      <c r="E18" s="4" t="str">
        <f>VLOOKUP(A18,HOP!A:L,12,0)</f>
        <v>147.00</v>
      </c>
      <c r="F18" s="4" t="str">
        <f>VLOOKUP(A18,HOP!A:C,3,0)</f>
        <v>2595149</v>
      </c>
      <c r="G18" s="4">
        <f t="shared" si="0"/>
        <v>0</v>
      </c>
      <c r="H18" s="4" t="str">
        <f t="shared" si="1"/>
        <v>，2595149</v>
      </c>
      <c r="I18" s="4" t="str">
        <f>VLOOKUP(A18,HOP!A:U,21,0)</f>
        <v>直采</v>
      </c>
    </row>
    <row r="19" s="4" customFormat="1" spans="1:9">
      <c r="A19" s="5">
        <v>18151106226</v>
      </c>
      <c r="B19" s="6">
        <v>44734</v>
      </c>
      <c r="C19" s="6">
        <v>44737</v>
      </c>
      <c r="D19" s="4">
        <v>2502</v>
      </c>
      <c r="E19" s="4" t="str">
        <f>VLOOKUP(A19,HOP!A:L,12,0)</f>
        <v>2502.00</v>
      </c>
      <c r="F19" s="4" t="str">
        <f>VLOOKUP(A19,HOP!A:C,3,0)</f>
        <v>2595990</v>
      </c>
      <c r="G19" s="4">
        <f t="shared" si="0"/>
        <v>0</v>
      </c>
      <c r="H19" s="4" t="str">
        <f t="shared" si="1"/>
        <v>，2595990</v>
      </c>
      <c r="I19" s="4" t="str">
        <f>VLOOKUP(A19,HOP!A:U,21,0)</f>
        <v>直采</v>
      </c>
    </row>
    <row r="20" s="4" customFormat="1" spans="1:9">
      <c r="A20" s="5">
        <v>18151591280</v>
      </c>
      <c r="B20" s="6">
        <v>44736</v>
      </c>
      <c r="C20" s="6">
        <v>44737</v>
      </c>
      <c r="D20" s="4">
        <v>513</v>
      </c>
      <c r="E20" s="4" t="str">
        <f>VLOOKUP(A20,HOP!A:L,12,0)</f>
        <v>513.00</v>
      </c>
      <c r="F20" s="4" t="str">
        <f>VLOOKUP(A20,HOP!A:C,3,0)</f>
        <v>2596100</v>
      </c>
      <c r="G20" s="4">
        <f t="shared" si="0"/>
        <v>0</v>
      </c>
      <c r="H20" s="4" t="str">
        <f t="shared" si="1"/>
        <v>，2596100</v>
      </c>
      <c r="I20" s="4" t="str">
        <f>VLOOKUP(A20,HOP!A:U,21,0)</f>
        <v>直采</v>
      </c>
    </row>
    <row r="21" s="4" customFormat="1" spans="1:9">
      <c r="A21" s="5">
        <v>18151720042</v>
      </c>
      <c r="B21" s="6">
        <v>44735</v>
      </c>
      <c r="C21" s="6">
        <v>44737</v>
      </c>
      <c r="D21" s="4">
        <v>1020</v>
      </c>
      <c r="E21" s="4" t="str">
        <f>VLOOKUP(A21,HOP!A:L,12,0)</f>
        <v>1020.00</v>
      </c>
      <c r="F21" s="4" t="str">
        <f>VLOOKUP(A21,HOP!A:C,3,0)</f>
        <v>2596207</v>
      </c>
      <c r="G21" s="4">
        <f t="shared" si="0"/>
        <v>0</v>
      </c>
      <c r="H21" s="4" t="str">
        <f t="shared" si="1"/>
        <v>，2596207</v>
      </c>
      <c r="I21" s="4" t="str">
        <f>VLOOKUP(A21,HOP!A:U,21,0)</f>
        <v>直采</v>
      </c>
    </row>
    <row r="22" s="4" customFormat="1" spans="1:9">
      <c r="A22" s="5">
        <v>18155149726</v>
      </c>
      <c r="B22" s="6">
        <v>44733</v>
      </c>
      <c r="C22" s="6">
        <v>44737</v>
      </c>
      <c r="D22" s="4">
        <v>800</v>
      </c>
      <c r="E22" s="4" t="str">
        <f>VLOOKUP(A22,HOP!A:L,12,0)</f>
        <v>800.00</v>
      </c>
      <c r="F22" s="4" t="str">
        <f>VLOOKUP(A22,HOP!A:C,3,0)</f>
        <v>2596539</v>
      </c>
      <c r="G22" s="4">
        <f t="shared" si="0"/>
        <v>0</v>
      </c>
      <c r="H22" s="4" t="str">
        <f t="shared" si="1"/>
        <v>，2596539</v>
      </c>
      <c r="I22" s="4" t="str">
        <f>VLOOKUP(A22,HOP!A:U,21,0)</f>
        <v>直采</v>
      </c>
    </row>
    <row r="23" s="4" customFormat="1" spans="1:9">
      <c r="A23" s="5">
        <v>18157675285</v>
      </c>
      <c r="B23" s="6">
        <v>44732</v>
      </c>
      <c r="C23" s="6">
        <v>44737</v>
      </c>
      <c r="D23" s="4">
        <v>1760</v>
      </c>
      <c r="E23" s="4" t="str">
        <f>VLOOKUP(A23,HOP!A:L,12,0)</f>
        <v>1760.00</v>
      </c>
      <c r="F23" s="4" t="str">
        <f>VLOOKUP(A23,HOP!A:C,3,0)</f>
        <v>2596733</v>
      </c>
      <c r="G23" s="4">
        <f t="shared" si="0"/>
        <v>0</v>
      </c>
      <c r="H23" s="4" t="str">
        <f t="shared" si="1"/>
        <v>，2596733</v>
      </c>
      <c r="I23" s="4" t="str">
        <f>VLOOKUP(A23,HOP!A:U,21,0)</f>
        <v>直采</v>
      </c>
    </row>
    <row r="24" s="4" customFormat="1" spans="1:9">
      <c r="A24" s="5">
        <v>18158722507</v>
      </c>
      <c r="B24" s="6">
        <v>44732</v>
      </c>
      <c r="C24" s="6">
        <v>44737</v>
      </c>
      <c r="D24" s="4">
        <v>1600</v>
      </c>
      <c r="E24" s="4" t="str">
        <f>VLOOKUP(A24,HOP!A:L,12,0)</f>
        <v>1600.00</v>
      </c>
      <c r="F24" s="4" t="str">
        <f>VLOOKUP(A24,HOP!A:C,3,0)</f>
        <v>2596920</v>
      </c>
      <c r="G24" s="4">
        <f t="shared" si="0"/>
        <v>0</v>
      </c>
      <c r="H24" s="4" t="str">
        <f t="shared" si="1"/>
        <v>，2596920</v>
      </c>
      <c r="I24" s="4" t="str">
        <f>VLOOKUP(A24,HOP!A:U,21,0)</f>
        <v>直采</v>
      </c>
    </row>
    <row r="25" s="4" customFormat="1" spans="1:9">
      <c r="A25" s="5">
        <v>18159892393</v>
      </c>
      <c r="B25" s="6">
        <v>44735</v>
      </c>
      <c r="C25" s="6">
        <v>44737</v>
      </c>
      <c r="D25" s="4">
        <v>1362</v>
      </c>
      <c r="E25" s="4" t="str">
        <f>VLOOKUP(A25,HOP!A:L,12,0)</f>
        <v>1362.00</v>
      </c>
      <c r="F25" s="4" t="str">
        <f>VLOOKUP(A25,HOP!A:C,3,0)</f>
        <v>2597243</v>
      </c>
      <c r="G25" s="4">
        <f t="shared" si="0"/>
        <v>0</v>
      </c>
      <c r="H25" s="4" t="str">
        <f t="shared" si="1"/>
        <v>，2597243</v>
      </c>
      <c r="I25" s="4" t="str">
        <f>VLOOKUP(A25,HOP!A:U,21,0)</f>
        <v>直采</v>
      </c>
    </row>
    <row r="26" s="4" customFormat="1" spans="1:9">
      <c r="A26" s="5">
        <v>18159912531</v>
      </c>
      <c r="B26" s="6">
        <v>44736</v>
      </c>
      <c r="C26" s="6">
        <v>44737</v>
      </c>
      <c r="D26" s="4">
        <v>749</v>
      </c>
      <c r="E26" s="4" t="str">
        <f>VLOOKUP(A26,HOP!A:L,12,0)</f>
        <v>749.00</v>
      </c>
      <c r="F26" s="4" t="str">
        <f>VLOOKUP(A26,HOP!A:C,3,0)</f>
        <v>2597247</v>
      </c>
      <c r="G26" s="4">
        <f t="shared" si="0"/>
        <v>0</v>
      </c>
      <c r="H26" s="4" t="str">
        <f t="shared" si="1"/>
        <v>，2597247</v>
      </c>
      <c r="I26" s="4" t="str">
        <f>VLOOKUP(A26,HOP!A:U,21,0)</f>
        <v>直采</v>
      </c>
    </row>
    <row r="27" s="4" customFormat="1" spans="1:9">
      <c r="A27" s="5">
        <v>18166667547</v>
      </c>
      <c r="B27" s="6">
        <v>44736</v>
      </c>
      <c r="C27" s="6">
        <v>44737</v>
      </c>
      <c r="D27" s="4">
        <v>1111</v>
      </c>
      <c r="E27" s="4" t="str">
        <f>VLOOKUP(A27,HOP!A:L,12,0)</f>
        <v>1111.00</v>
      </c>
      <c r="F27" s="4" t="str">
        <f>VLOOKUP(A27,HOP!A:C,3,0)</f>
        <v>2597733</v>
      </c>
      <c r="G27" s="4">
        <f t="shared" si="0"/>
        <v>0</v>
      </c>
      <c r="H27" s="4" t="str">
        <f t="shared" si="1"/>
        <v>，2597733</v>
      </c>
      <c r="I27" s="4" t="str">
        <f>VLOOKUP(A27,HOP!A:U,21,0)</f>
        <v>直采</v>
      </c>
    </row>
    <row r="28" s="4" customFormat="1" hidden="1" spans="1:9">
      <c r="A28" s="5">
        <v>18167255239</v>
      </c>
      <c r="B28" s="6">
        <v>44736</v>
      </c>
      <c r="C28" s="6">
        <v>44737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18168123075</v>
      </c>
      <c r="B29" s="6">
        <v>44736</v>
      </c>
      <c r="C29" s="6">
        <v>44737</v>
      </c>
      <c r="D29" s="4">
        <v>1111</v>
      </c>
      <c r="E29" s="4" t="str">
        <f>VLOOKUP(A29,HOP!A:L,12,0)</f>
        <v>1111.00</v>
      </c>
      <c r="F29" s="4" t="str">
        <f>VLOOKUP(A29,HOP!A:C,3,0)</f>
        <v>2598119</v>
      </c>
      <c r="G29" s="4">
        <f t="shared" si="0"/>
        <v>0</v>
      </c>
      <c r="H29" s="4" t="str">
        <f t="shared" si="1"/>
        <v>，2598119</v>
      </c>
      <c r="I29" s="4" t="str">
        <f>VLOOKUP(A29,HOP!A:U,21,0)</f>
        <v>直采</v>
      </c>
    </row>
    <row r="30" s="4" customFormat="1" spans="1:9">
      <c r="A30" s="5">
        <v>18173412784</v>
      </c>
      <c r="B30" s="6">
        <v>44734</v>
      </c>
      <c r="C30" s="6">
        <v>44737</v>
      </c>
      <c r="D30" s="4">
        <v>492</v>
      </c>
      <c r="E30" s="4" t="str">
        <f>VLOOKUP(A30,HOP!A:L,12,0)</f>
        <v>492.00</v>
      </c>
      <c r="F30" s="4" t="str">
        <f>VLOOKUP(A30,HOP!A:C,3,0)</f>
        <v>2598683</v>
      </c>
      <c r="G30" s="4">
        <f t="shared" si="0"/>
        <v>0</v>
      </c>
      <c r="H30" s="4" t="str">
        <f t="shared" si="1"/>
        <v>，2598683</v>
      </c>
      <c r="I30" s="4" t="str">
        <f>VLOOKUP(A30,HOP!A:U,21,0)</f>
        <v>直采</v>
      </c>
    </row>
    <row r="31" s="4" customFormat="1" spans="1:9">
      <c r="A31" s="5">
        <v>18174145194</v>
      </c>
      <c r="B31" s="6">
        <v>44735</v>
      </c>
      <c r="C31" s="6">
        <v>44737</v>
      </c>
      <c r="D31" s="4">
        <v>1108</v>
      </c>
      <c r="E31" s="4" t="str">
        <f>VLOOKUP(A31,HOP!A:L,12,0)</f>
        <v>1108.00</v>
      </c>
      <c r="F31" s="4" t="str">
        <f>VLOOKUP(A31,HOP!A:C,3,0)</f>
        <v>2598881</v>
      </c>
      <c r="G31" s="4">
        <f t="shared" si="0"/>
        <v>0</v>
      </c>
      <c r="H31" s="4" t="str">
        <f t="shared" si="1"/>
        <v>，2598881</v>
      </c>
      <c r="I31" s="4" t="str">
        <f>VLOOKUP(A31,HOP!A:U,21,0)</f>
        <v>直采</v>
      </c>
    </row>
    <row r="32" s="4" customFormat="1" spans="1:9">
      <c r="A32" s="5">
        <v>18174168035</v>
      </c>
      <c r="B32" s="6">
        <v>44736</v>
      </c>
      <c r="C32" s="6">
        <v>44737</v>
      </c>
      <c r="D32" s="4">
        <v>615</v>
      </c>
      <c r="E32" s="4" t="str">
        <f>VLOOKUP(A32,HOP!A:L,12,0)</f>
        <v>615.00</v>
      </c>
      <c r="F32" s="4" t="str">
        <f>VLOOKUP(A32,HOP!A:C,3,0)</f>
        <v>2598906</v>
      </c>
      <c r="G32" s="4">
        <f t="shared" si="0"/>
        <v>0</v>
      </c>
      <c r="H32" s="4" t="str">
        <f t="shared" si="1"/>
        <v>，2598906</v>
      </c>
      <c r="I32" s="4" t="str">
        <f>VLOOKUP(A32,HOP!A:U,21,0)</f>
        <v>直采</v>
      </c>
    </row>
    <row r="33" s="4" customFormat="1" spans="1:9">
      <c r="A33" s="5">
        <v>18176584857</v>
      </c>
      <c r="B33" s="6">
        <v>44735</v>
      </c>
      <c r="C33" s="6">
        <v>44737</v>
      </c>
      <c r="D33" s="4">
        <v>1094</v>
      </c>
      <c r="E33" s="4" t="str">
        <f>VLOOKUP(A33,HOP!A:L,12,0)</f>
        <v>1094.00</v>
      </c>
      <c r="F33" s="4" t="str">
        <f>VLOOKUP(A33,HOP!A:C,3,0)</f>
        <v>2599061</v>
      </c>
      <c r="G33" s="4">
        <f t="shared" si="0"/>
        <v>0</v>
      </c>
      <c r="H33" s="4" t="str">
        <f t="shared" si="1"/>
        <v>，2599061</v>
      </c>
      <c r="I33" s="4" t="str">
        <f>VLOOKUP(A33,HOP!A:U,21,0)</f>
        <v>直采</v>
      </c>
    </row>
    <row r="34" s="4" customFormat="1" spans="1:9">
      <c r="A34" s="5">
        <v>18176984788</v>
      </c>
      <c r="B34" s="6">
        <v>44735</v>
      </c>
      <c r="C34" s="6">
        <v>44737</v>
      </c>
      <c r="D34" s="4">
        <v>500</v>
      </c>
      <c r="E34" s="4" t="str">
        <f>VLOOKUP(A34,HOP!A:L,12,0)</f>
        <v>500.00</v>
      </c>
      <c r="F34" s="4" t="str">
        <f>VLOOKUP(A34,HOP!A:C,3,0)</f>
        <v>2599158</v>
      </c>
      <c r="G34" s="4">
        <f t="shared" si="0"/>
        <v>0</v>
      </c>
      <c r="H34" s="4" t="str">
        <f t="shared" si="1"/>
        <v>，2599158</v>
      </c>
      <c r="I34" s="4" t="str">
        <f>VLOOKUP(A34,HOP!A:U,21,0)</f>
        <v>直采</v>
      </c>
    </row>
    <row r="35" s="4" customFormat="1" spans="1:9">
      <c r="A35" s="5">
        <v>18177661642</v>
      </c>
      <c r="B35" s="6">
        <v>44736</v>
      </c>
      <c r="C35" s="6">
        <v>44737</v>
      </c>
      <c r="D35" s="4">
        <v>450</v>
      </c>
      <c r="E35" s="4" t="str">
        <f>VLOOKUP(A35,HOP!A:L,12,0)</f>
        <v>450.00</v>
      </c>
      <c r="F35" s="4" t="str">
        <f>VLOOKUP(A35,HOP!A:C,3,0)</f>
        <v>2599283</v>
      </c>
      <c r="G35" s="4">
        <f t="shared" ref="G35:G62" si="2">D35-E35</f>
        <v>0</v>
      </c>
      <c r="H35" s="4" t="str">
        <f t="shared" ref="H35:H62" si="3">$H$1&amp;F35</f>
        <v>，2599283</v>
      </c>
      <c r="I35" s="4" t="str">
        <f>VLOOKUP(A35,HOP!A:U,21,0)</f>
        <v>直采</v>
      </c>
    </row>
    <row r="36" s="4" customFormat="1" spans="1:9">
      <c r="A36" s="5">
        <v>18177836576</v>
      </c>
      <c r="B36" s="6">
        <v>44736</v>
      </c>
      <c r="C36" s="6">
        <v>44737</v>
      </c>
      <c r="D36" s="4">
        <v>540</v>
      </c>
      <c r="E36" s="4" t="str">
        <f>VLOOKUP(A36,HOP!A:L,12,0)</f>
        <v>540.00</v>
      </c>
      <c r="F36" s="4" t="str">
        <f>VLOOKUP(A36,HOP!A:C,3,0)</f>
        <v>2599311</v>
      </c>
      <c r="G36" s="4">
        <f t="shared" si="2"/>
        <v>0</v>
      </c>
      <c r="H36" s="4" t="str">
        <f t="shared" si="3"/>
        <v>，2599311</v>
      </c>
      <c r="I36" s="4" t="str">
        <f>VLOOKUP(A36,HOP!A:U,21,0)</f>
        <v>直采</v>
      </c>
    </row>
    <row r="37" s="4" customFormat="1" spans="1:9">
      <c r="A37" s="5">
        <v>18178036583</v>
      </c>
      <c r="B37" s="6">
        <v>44736</v>
      </c>
      <c r="C37" s="6">
        <v>44737</v>
      </c>
      <c r="D37" s="4">
        <v>450</v>
      </c>
      <c r="E37" s="4" t="str">
        <f>VLOOKUP(A37,HOP!A:L,12,0)</f>
        <v>450.00</v>
      </c>
      <c r="F37" s="4" t="str">
        <f>VLOOKUP(A37,HOP!A:C,3,0)</f>
        <v>2599337</v>
      </c>
      <c r="G37" s="4">
        <f t="shared" si="2"/>
        <v>0</v>
      </c>
      <c r="H37" s="4" t="str">
        <f t="shared" si="3"/>
        <v>，2599337</v>
      </c>
      <c r="I37" s="4" t="str">
        <f>VLOOKUP(A37,HOP!A:U,21,0)</f>
        <v>直采</v>
      </c>
    </row>
    <row r="38" s="4" customFormat="1" spans="1:9">
      <c r="A38" s="5">
        <v>18178059683</v>
      </c>
      <c r="B38" s="6">
        <v>44736</v>
      </c>
      <c r="C38" s="6">
        <v>44737</v>
      </c>
      <c r="D38" s="4">
        <v>1135</v>
      </c>
      <c r="E38" s="4" t="str">
        <f>VLOOKUP(A38,HOP!A:L,12,0)</f>
        <v>1135.00</v>
      </c>
      <c r="F38" s="4" t="str">
        <f>VLOOKUP(A38,HOP!A:C,3,0)</f>
        <v>2599341</v>
      </c>
      <c r="G38" s="4">
        <f t="shared" si="2"/>
        <v>0</v>
      </c>
      <c r="H38" s="4" t="str">
        <f t="shared" si="3"/>
        <v>，2599341</v>
      </c>
      <c r="I38" s="4" t="str">
        <f>VLOOKUP(A38,HOP!A:U,21,0)</f>
        <v>直采</v>
      </c>
    </row>
    <row r="39" s="4" customFormat="1" hidden="1" spans="1:9">
      <c r="A39" s="5">
        <v>18181396162</v>
      </c>
      <c r="B39" s="6">
        <v>44736</v>
      </c>
      <c r="C39" s="6">
        <v>44737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spans="1:9">
      <c r="A40" s="5">
        <v>18182885782</v>
      </c>
      <c r="B40" s="6">
        <v>44736</v>
      </c>
      <c r="C40" s="6">
        <v>44737</v>
      </c>
      <c r="D40" s="4">
        <v>615</v>
      </c>
      <c r="E40" s="4" t="str">
        <f>VLOOKUP(A40,HOP!A:L,12,0)</f>
        <v>615.00</v>
      </c>
      <c r="F40" s="4" t="str">
        <f>VLOOKUP(A40,HOP!A:C,3,0)</f>
        <v>2599904</v>
      </c>
      <c r="G40" s="4">
        <f t="shared" si="2"/>
        <v>0</v>
      </c>
      <c r="H40" s="4" t="str">
        <f t="shared" si="3"/>
        <v>，2599904</v>
      </c>
      <c r="I40" s="4" t="str">
        <f>VLOOKUP(A40,HOP!A:U,21,0)</f>
        <v>直采</v>
      </c>
    </row>
    <row r="41" s="4" customFormat="1" spans="1:9">
      <c r="A41" s="5">
        <v>18183257418</v>
      </c>
      <c r="B41" s="6">
        <v>44735</v>
      </c>
      <c r="C41" s="6">
        <v>44737</v>
      </c>
      <c r="D41" s="4">
        <v>2146</v>
      </c>
      <c r="E41" s="4" t="str">
        <f>VLOOKUP(A41,HOP!A:L,12,0)</f>
        <v>2146.00</v>
      </c>
      <c r="F41" s="4" t="str">
        <f>VLOOKUP(A41,HOP!A:C,3,0)</f>
        <v>2600049</v>
      </c>
      <c r="G41" s="4">
        <f t="shared" si="2"/>
        <v>0</v>
      </c>
      <c r="H41" s="4" t="str">
        <f t="shared" si="3"/>
        <v>，2600049</v>
      </c>
      <c r="I41" s="4" t="str">
        <f>VLOOKUP(A41,HOP!A:U,21,0)</f>
        <v>直采</v>
      </c>
    </row>
    <row r="42" s="4" customFormat="1" spans="1:9">
      <c r="A42" s="5">
        <v>18183377557</v>
      </c>
      <c r="B42" s="6">
        <v>44735</v>
      </c>
      <c r="C42" s="6">
        <v>44737</v>
      </c>
      <c r="D42" s="4">
        <v>250</v>
      </c>
      <c r="E42" s="4" t="str">
        <f>VLOOKUP(A42,HOP!A:L,12,0)</f>
        <v>250.00</v>
      </c>
      <c r="F42" s="4" t="str">
        <f>VLOOKUP(A42,HOP!A:C,3,0)</f>
        <v>2600097</v>
      </c>
      <c r="G42" s="4">
        <f t="shared" si="2"/>
        <v>0</v>
      </c>
      <c r="H42" s="4" t="str">
        <f t="shared" si="3"/>
        <v>，2600097</v>
      </c>
      <c r="I42" s="4" t="str">
        <f>VLOOKUP(A42,HOP!A:U,21,0)</f>
        <v>直采</v>
      </c>
    </row>
    <row r="43" s="4" customFormat="1" spans="1:9">
      <c r="A43" s="5">
        <v>18183643108</v>
      </c>
      <c r="B43" s="6">
        <v>44735</v>
      </c>
      <c r="C43" s="6">
        <v>44737</v>
      </c>
      <c r="D43" s="4">
        <v>250</v>
      </c>
      <c r="E43" s="4" t="str">
        <f>VLOOKUP(A43,HOP!A:L,12,0)</f>
        <v>250.00</v>
      </c>
      <c r="F43" s="4" t="str">
        <f>VLOOKUP(A43,HOP!A:C,3,0)</f>
        <v>2600186</v>
      </c>
      <c r="G43" s="4">
        <f t="shared" si="2"/>
        <v>0</v>
      </c>
      <c r="H43" s="4" t="str">
        <f t="shared" si="3"/>
        <v>，2600186</v>
      </c>
      <c r="I43" s="4" t="str">
        <f>VLOOKUP(A43,HOP!A:U,21,0)</f>
        <v>直采</v>
      </c>
    </row>
    <row r="44" s="4" customFormat="1" spans="1:9">
      <c r="A44" s="5">
        <v>18183930504</v>
      </c>
      <c r="B44" s="6">
        <v>44736</v>
      </c>
      <c r="C44" s="6">
        <v>44737</v>
      </c>
      <c r="D44" s="4">
        <v>616</v>
      </c>
      <c r="E44" s="4" t="str">
        <f>VLOOKUP(A44,HOP!A:L,12,0)</f>
        <v>616.00</v>
      </c>
      <c r="F44" s="4" t="str">
        <f>VLOOKUP(A44,HOP!A:C,3,0)</f>
        <v>2600347</v>
      </c>
      <c r="G44" s="4">
        <f t="shared" si="2"/>
        <v>0</v>
      </c>
      <c r="H44" s="4" t="str">
        <f t="shared" si="3"/>
        <v>，2600347</v>
      </c>
      <c r="I44" s="4" t="str">
        <f>VLOOKUP(A44,HOP!A:U,21,0)</f>
        <v>直采</v>
      </c>
    </row>
    <row r="45" s="4" customFormat="1" spans="1:9">
      <c r="A45" s="5">
        <v>18186901373</v>
      </c>
      <c r="B45" s="6">
        <v>44736</v>
      </c>
      <c r="C45" s="6">
        <v>44737</v>
      </c>
      <c r="D45" s="4">
        <v>285</v>
      </c>
      <c r="E45" s="4" t="str">
        <f>VLOOKUP(A45,HOP!A:L,12,0)</f>
        <v>285.00</v>
      </c>
      <c r="F45" s="4" t="str">
        <f>VLOOKUP(A45,HOP!A:C,3,0)</f>
        <v>2600520</v>
      </c>
      <c r="G45" s="4">
        <f t="shared" si="2"/>
        <v>0</v>
      </c>
      <c r="H45" s="4" t="str">
        <f t="shared" si="3"/>
        <v>，2600520</v>
      </c>
      <c r="I45" s="4" t="str">
        <f>VLOOKUP(A45,HOP!A:U,21,0)</f>
        <v>直采</v>
      </c>
    </row>
    <row r="46" s="4" customFormat="1" spans="1:9">
      <c r="A46" s="5">
        <v>18187892574</v>
      </c>
      <c r="B46" s="6">
        <v>44736</v>
      </c>
      <c r="C46" s="6">
        <v>44737</v>
      </c>
      <c r="D46" s="4">
        <v>460</v>
      </c>
      <c r="E46" s="4" t="str">
        <f>VLOOKUP(A46,HOP!A:L,12,0)</f>
        <v>460.00</v>
      </c>
      <c r="F46" s="4" t="str">
        <f>VLOOKUP(A46,HOP!A:C,3,0)</f>
        <v>2600682</v>
      </c>
      <c r="G46" s="4">
        <f t="shared" si="2"/>
        <v>0</v>
      </c>
      <c r="H46" s="4" t="str">
        <f t="shared" si="3"/>
        <v>，2600682</v>
      </c>
      <c r="I46" s="4" t="str">
        <f>VLOOKUP(A46,HOP!A:U,21,0)</f>
        <v>直采</v>
      </c>
    </row>
    <row r="47" s="4" customFormat="1" spans="1:9">
      <c r="A47" s="5">
        <v>18188054951</v>
      </c>
      <c r="B47" s="6">
        <v>44736</v>
      </c>
      <c r="C47" s="6">
        <v>44737</v>
      </c>
      <c r="D47" s="4">
        <v>194</v>
      </c>
      <c r="E47" s="4" t="str">
        <f>VLOOKUP(A47,HOP!A:L,12,0)</f>
        <v>194.00</v>
      </c>
      <c r="F47" s="4" t="str">
        <f>VLOOKUP(A47,HOP!A:C,3,0)</f>
        <v>2600707</v>
      </c>
      <c r="G47" s="4">
        <f t="shared" si="2"/>
        <v>0</v>
      </c>
      <c r="H47" s="4" t="str">
        <f t="shared" si="3"/>
        <v>，2600707</v>
      </c>
      <c r="I47" s="4" t="str">
        <f>VLOOKUP(A47,HOP!A:U,21,0)</f>
        <v>直采</v>
      </c>
    </row>
    <row r="48" s="4" customFormat="1" spans="1:9">
      <c r="A48" s="5">
        <v>18188484934</v>
      </c>
      <c r="B48" s="6">
        <v>44736</v>
      </c>
      <c r="C48" s="6">
        <v>44737</v>
      </c>
      <c r="D48" s="4">
        <v>1113</v>
      </c>
      <c r="E48" s="4" t="str">
        <f>VLOOKUP(A48,HOP!A:L,12,0)</f>
        <v>1113.00</v>
      </c>
      <c r="F48" s="4" t="str">
        <f>VLOOKUP(A48,HOP!A:C,3,0)</f>
        <v>2600775</v>
      </c>
      <c r="G48" s="4">
        <f t="shared" si="2"/>
        <v>0</v>
      </c>
      <c r="H48" s="4" t="str">
        <f t="shared" si="3"/>
        <v>，2600775</v>
      </c>
      <c r="I48" s="4" t="str">
        <f>VLOOKUP(A48,HOP!A:U,21,0)</f>
        <v>直采</v>
      </c>
    </row>
    <row r="49" s="4" customFormat="1" spans="1:9">
      <c r="A49" s="5">
        <v>18191295454</v>
      </c>
      <c r="B49" s="6">
        <v>44736</v>
      </c>
      <c r="C49" s="6">
        <v>44737</v>
      </c>
      <c r="D49" s="4">
        <v>553</v>
      </c>
      <c r="E49" s="4" t="str">
        <f>VLOOKUP(A49,HOP!A:L,12,0)</f>
        <v>553.00</v>
      </c>
      <c r="F49" s="4" t="str">
        <f>VLOOKUP(A49,HOP!A:C,3,0)</f>
        <v>2600895</v>
      </c>
      <c r="G49" s="4">
        <f t="shared" si="2"/>
        <v>0</v>
      </c>
      <c r="H49" s="4" t="str">
        <f t="shared" si="3"/>
        <v>，2600895</v>
      </c>
      <c r="I49" s="4" t="str">
        <f>VLOOKUP(A49,HOP!A:U,21,0)</f>
        <v>直采</v>
      </c>
    </row>
    <row r="50" s="4" customFormat="1" spans="1:9">
      <c r="A50" s="5">
        <v>18191343519</v>
      </c>
      <c r="B50" s="6">
        <v>44736</v>
      </c>
      <c r="C50" s="6">
        <v>44737</v>
      </c>
      <c r="D50" s="4">
        <v>1113</v>
      </c>
      <c r="E50" s="4" t="str">
        <f>VLOOKUP(A50,HOP!A:L,12,0)</f>
        <v>1113.00</v>
      </c>
      <c r="F50" s="4" t="str">
        <f>VLOOKUP(A50,HOP!A:C,3,0)</f>
        <v>2600903</v>
      </c>
      <c r="G50" s="4">
        <f t="shared" si="2"/>
        <v>0</v>
      </c>
      <c r="H50" s="4" t="str">
        <f t="shared" si="3"/>
        <v>，2600903</v>
      </c>
      <c r="I50" s="4" t="str">
        <f>VLOOKUP(A50,HOP!A:U,21,0)</f>
        <v>直采</v>
      </c>
    </row>
    <row r="51" s="4" customFormat="1" hidden="1" spans="1:9">
      <c r="A51" s="5">
        <v>18191503455</v>
      </c>
      <c r="B51" s="6">
        <v>44736</v>
      </c>
      <c r="C51" s="6">
        <v>44737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9">
      <c r="A52" s="5">
        <v>18191799176</v>
      </c>
      <c r="B52" s="6">
        <v>44736</v>
      </c>
      <c r="C52" s="6">
        <v>44737</v>
      </c>
      <c r="D52" s="4">
        <v>127</v>
      </c>
      <c r="E52" s="4" t="str">
        <f>VLOOKUP(A52,HOP!A:L,12,0)</f>
        <v>127.00</v>
      </c>
      <c r="F52" s="4" t="str">
        <f>VLOOKUP(A52,HOP!A:C,3,0)</f>
        <v>2600977</v>
      </c>
      <c r="G52" s="4">
        <f t="shared" si="2"/>
        <v>0</v>
      </c>
      <c r="H52" s="4" t="str">
        <f t="shared" si="3"/>
        <v>，2600977</v>
      </c>
      <c r="I52" s="4" t="str">
        <f>VLOOKUP(A52,HOP!A:U,21,0)</f>
        <v>直采</v>
      </c>
    </row>
    <row r="53" s="4" customFormat="1" spans="1:9">
      <c r="A53" s="5">
        <v>18191987105</v>
      </c>
      <c r="B53" s="6">
        <v>44736</v>
      </c>
      <c r="C53" s="6">
        <v>44737</v>
      </c>
      <c r="D53" s="4">
        <v>610</v>
      </c>
      <c r="E53" s="4" t="str">
        <f>VLOOKUP(A53,HOP!A:L,12,0)</f>
        <v>610.00</v>
      </c>
      <c r="F53" s="4" t="str">
        <f>VLOOKUP(A53,HOP!A:C,3,0)</f>
        <v>2601047</v>
      </c>
      <c r="G53" s="4">
        <f t="shared" si="2"/>
        <v>0</v>
      </c>
      <c r="H53" s="4" t="str">
        <f t="shared" si="3"/>
        <v>，2601047</v>
      </c>
      <c r="I53" s="4" t="str">
        <f>VLOOKUP(A53,HOP!A:U,21,0)</f>
        <v>直采</v>
      </c>
    </row>
    <row r="54" s="4" customFormat="1" hidden="1" spans="1:9">
      <c r="A54" s="5">
        <v>18192708555</v>
      </c>
      <c r="B54" s="6">
        <v>44736</v>
      </c>
      <c r="C54" s="6">
        <v>44737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18192827723</v>
      </c>
      <c r="B55" s="6">
        <v>44736</v>
      </c>
      <c r="C55" s="6">
        <v>44737</v>
      </c>
      <c r="D55" s="4">
        <v>2226</v>
      </c>
      <c r="E55" s="4" t="str">
        <f>VLOOKUP(A55,HOP!A:L,12,0)</f>
        <v>2226.00</v>
      </c>
      <c r="F55" s="4" t="str">
        <f>VLOOKUP(A55,HOP!A:C,3,0)</f>
        <v>2601241</v>
      </c>
      <c r="G55" s="4">
        <f t="shared" si="2"/>
        <v>0</v>
      </c>
      <c r="H55" s="4" t="str">
        <f t="shared" si="3"/>
        <v>，2601241</v>
      </c>
      <c r="I55" s="4" t="str">
        <f>VLOOKUP(A55,HOP!A:U,21,0)</f>
        <v>直采</v>
      </c>
    </row>
    <row r="56" s="4" customFormat="1" spans="1:9">
      <c r="A56" s="5">
        <v>18192981214</v>
      </c>
      <c r="B56" s="6">
        <v>44736</v>
      </c>
      <c r="C56" s="6">
        <v>44737</v>
      </c>
      <c r="D56" s="4">
        <v>1122</v>
      </c>
      <c r="E56" s="4" t="str">
        <f>VLOOKUP(A56,HOP!A:L,12,0)</f>
        <v>1122.00</v>
      </c>
      <c r="F56" s="4" t="str">
        <f>VLOOKUP(A56,HOP!A:C,3,0)</f>
        <v>2601278</v>
      </c>
      <c r="G56" s="4">
        <f t="shared" si="2"/>
        <v>0</v>
      </c>
      <c r="H56" s="4" t="str">
        <f t="shared" si="3"/>
        <v>，2601278</v>
      </c>
      <c r="I56" s="4" t="str">
        <f>VLOOKUP(A56,HOP!A:U,21,0)</f>
        <v>直采</v>
      </c>
    </row>
    <row r="57" s="4" customFormat="1" spans="1:9">
      <c r="A57" s="5">
        <v>18193473040</v>
      </c>
      <c r="B57" s="6">
        <v>44736</v>
      </c>
      <c r="C57" s="6">
        <v>44737</v>
      </c>
      <c r="D57" s="4">
        <v>532</v>
      </c>
      <c r="E57" s="4" t="str">
        <f>VLOOKUP(A57,HOP!A:L,12,0)</f>
        <v>532.00</v>
      </c>
      <c r="F57" s="4" t="str">
        <f>VLOOKUP(A57,HOP!A:C,3,0)</f>
        <v>2601371</v>
      </c>
      <c r="G57" s="4">
        <f t="shared" si="2"/>
        <v>0</v>
      </c>
      <c r="H57" s="4" t="str">
        <f t="shared" si="3"/>
        <v>，2601371</v>
      </c>
      <c r="I57" s="4" t="str">
        <f>VLOOKUP(A57,HOP!A:U,21,0)</f>
        <v>直采</v>
      </c>
    </row>
    <row r="58" s="4" customFormat="1" spans="1:9">
      <c r="A58" s="5">
        <v>18193520040</v>
      </c>
      <c r="B58" s="6">
        <v>44736</v>
      </c>
      <c r="C58" s="6">
        <v>44737</v>
      </c>
      <c r="D58" s="4">
        <v>185</v>
      </c>
      <c r="E58" s="4" t="str">
        <f>VLOOKUP(A58,HOP!A:L,12,0)</f>
        <v>185.00</v>
      </c>
      <c r="F58" s="4" t="str">
        <f>VLOOKUP(A58,HOP!A:C,3,0)</f>
        <v>2601390</v>
      </c>
      <c r="G58" s="4">
        <f t="shared" si="2"/>
        <v>0</v>
      </c>
      <c r="H58" s="4" t="str">
        <f t="shared" si="3"/>
        <v>，2601390</v>
      </c>
      <c r="I58" s="4" t="str">
        <f>VLOOKUP(A58,HOP!A:U,21,0)</f>
        <v>直采</v>
      </c>
    </row>
    <row r="59" s="4" customFormat="1" spans="1:9">
      <c r="A59" s="5">
        <v>18193616256</v>
      </c>
      <c r="B59" s="6">
        <v>44736</v>
      </c>
      <c r="C59" s="6">
        <v>44737</v>
      </c>
      <c r="D59" s="4">
        <v>510</v>
      </c>
      <c r="E59" s="4" t="str">
        <f>VLOOKUP(A59,HOP!A:L,12,0)</f>
        <v>510.00</v>
      </c>
      <c r="F59" s="4" t="str">
        <f>VLOOKUP(A59,HOP!A:C,3,0)</f>
        <v>2601429</v>
      </c>
      <c r="G59" s="4">
        <f t="shared" si="2"/>
        <v>0</v>
      </c>
      <c r="H59" s="4" t="str">
        <f t="shared" si="3"/>
        <v>，2601429</v>
      </c>
      <c r="I59" s="4" t="str">
        <f>VLOOKUP(A59,HOP!A:U,21,0)</f>
        <v>直采</v>
      </c>
    </row>
    <row r="60" s="4" customFormat="1" spans="1:9">
      <c r="A60" s="5">
        <v>18193660459</v>
      </c>
      <c r="B60" s="6">
        <v>44736</v>
      </c>
      <c r="C60" s="6">
        <v>44737</v>
      </c>
      <c r="D60" s="4">
        <v>1080</v>
      </c>
      <c r="E60" s="4" t="str">
        <f>VLOOKUP(A60,HOP!A:L,12,0)</f>
        <v>1080.00</v>
      </c>
      <c r="F60" s="4" t="str">
        <f>VLOOKUP(A60,HOP!A:C,3,0)</f>
        <v>2601457</v>
      </c>
      <c r="G60" s="4">
        <f t="shared" si="2"/>
        <v>0</v>
      </c>
      <c r="H60" s="4" t="str">
        <f t="shared" si="3"/>
        <v>，2601457</v>
      </c>
      <c r="I60" s="4" t="str">
        <f>VLOOKUP(A60,HOP!A:U,21,0)</f>
        <v>直采</v>
      </c>
    </row>
    <row r="61" s="4" customFormat="1" spans="1:9">
      <c r="A61" s="5">
        <v>18196241205</v>
      </c>
      <c r="B61" s="6">
        <v>44736</v>
      </c>
      <c r="C61" s="6">
        <v>44737</v>
      </c>
      <c r="D61" s="4">
        <v>540</v>
      </c>
      <c r="E61" s="4" t="str">
        <f>VLOOKUP(A61,HOP!A:L,12,0)</f>
        <v>540.00</v>
      </c>
      <c r="F61" s="4" t="str">
        <f>VLOOKUP(A61,HOP!A:C,3,0)</f>
        <v>2601514</v>
      </c>
      <c r="G61" s="4">
        <f t="shared" si="2"/>
        <v>0</v>
      </c>
      <c r="H61" s="4" t="str">
        <f t="shared" si="3"/>
        <v>，2601514</v>
      </c>
      <c r="I61" s="4" t="str">
        <f>VLOOKUP(A61,HOP!A:U,21,0)</f>
        <v>直采</v>
      </c>
    </row>
    <row r="62" s="4" customFormat="1" spans="1:9">
      <c r="A62" s="5">
        <v>18196776170</v>
      </c>
      <c r="B62" s="6">
        <v>44736</v>
      </c>
      <c r="C62" s="6">
        <v>44737</v>
      </c>
      <c r="D62" s="4">
        <v>465</v>
      </c>
      <c r="E62" s="4" t="str">
        <f>VLOOKUP(A62,HOP!A:L,12,0)</f>
        <v>465.00</v>
      </c>
      <c r="F62" s="4" t="str">
        <f>VLOOKUP(A62,HOP!A:C,3,0)</f>
        <v>2601589</v>
      </c>
      <c r="G62" s="4">
        <f t="shared" si="2"/>
        <v>0</v>
      </c>
      <c r="H62" s="4" t="str">
        <f t="shared" si="3"/>
        <v>，2601589</v>
      </c>
      <c r="I62" s="4" t="str">
        <f>VLOOKUP(A62,HOP!A:U,21,0)</f>
        <v>直采</v>
      </c>
    </row>
    <row r="64" spans="4:4">
      <c r="D64" s="4">
        <f>SUM(D2:D63)</f>
        <v>51347</v>
      </c>
    </row>
    <row r="69" spans="1:1">
      <c r="A69" s="4" t="s">
        <v>337</v>
      </c>
    </row>
    <row r="70" spans="1:1">
      <c r="A70" s="4" t="s">
        <v>338</v>
      </c>
    </row>
    <row r="71" spans="1:1">
      <c r="A71" s="4" t="s">
        <v>339</v>
      </c>
    </row>
  </sheetData>
  <autoFilter ref="A1:X62">
    <filterColumn colId="3">
      <filters>
        <filter val="250"/>
        <filter val="450"/>
        <filter val="510"/>
        <filter val="610"/>
        <filter val="1111"/>
        <filter val="492"/>
        <filter val="513"/>
        <filter val="553"/>
        <filter val="1113"/>
        <filter val="194"/>
        <filter val="1094"/>
        <filter val="615"/>
        <filter val="616"/>
        <filter val="1316"/>
        <filter val="2697"/>
        <filter val="558"/>
        <filter val="460"/>
        <filter val="1020"/>
        <filter val="1760"/>
        <filter val="1122"/>
        <filter val="1362"/>
        <filter val="465"/>
        <filter val="7125"/>
        <filter val="2226"/>
        <filter val="127"/>
        <filter val="667"/>
        <filter val="532"/>
        <filter val="335"/>
        <filter val="1135"/>
        <filter val="1176"/>
        <filter val="180"/>
        <filter val="500"/>
        <filter val="540"/>
        <filter val="580"/>
        <filter val="800"/>
        <filter val="1080"/>
        <filter val="1600"/>
        <filter val="2502"/>
        <filter val="883"/>
        <filter val="644"/>
        <filter val="185"/>
        <filter val="285"/>
        <filter val="2146"/>
        <filter val="147"/>
        <filter val="1108"/>
        <filter val="7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workbookViewId="0">
      <selection activeCell="K35" sqref="K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340</v>
      </c>
      <c r="B1" s="2" t="s">
        <v>341</v>
      </c>
      <c r="C1" s="2" t="s">
        <v>342</v>
      </c>
      <c r="D1" s="2" t="s">
        <v>343</v>
      </c>
      <c r="E1" s="2" t="s">
        <v>13</v>
      </c>
      <c r="F1" s="2" t="s">
        <v>5</v>
      </c>
      <c r="G1" s="2" t="s">
        <v>6</v>
      </c>
      <c r="H1" s="2" t="s">
        <v>344</v>
      </c>
      <c r="I1" s="2" t="s">
        <v>345</v>
      </c>
      <c r="J1" s="2" t="s">
        <v>346</v>
      </c>
      <c r="K1" s="2" t="s">
        <v>347</v>
      </c>
      <c r="L1" s="2" t="s">
        <v>348</v>
      </c>
      <c r="M1" s="2" t="s">
        <v>349</v>
      </c>
      <c r="N1" s="2" t="s">
        <v>350</v>
      </c>
      <c r="O1" s="2" t="s">
        <v>351</v>
      </c>
      <c r="P1" s="2" t="s">
        <v>352</v>
      </c>
      <c r="Q1" s="2" t="s">
        <v>353</v>
      </c>
      <c r="R1" s="2" t="s">
        <v>354</v>
      </c>
      <c r="S1" s="2" t="s">
        <v>355</v>
      </c>
      <c r="T1" s="2" t="s">
        <v>356</v>
      </c>
      <c r="U1" s="2" t="s">
        <v>357</v>
      </c>
    </row>
    <row r="2" s="1" customFormat="1" spans="1:21">
      <c r="A2" s="3">
        <v>18196776170</v>
      </c>
      <c r="B2" s="1" t="s">
        <v>358</v>
      </c>
      <c r="C2" s="1" t="s">
        <v>359</v>
      </c>
      <c r="D2" s="1" t="s">
        <v>360</v>
      </c>
      <c r="E2" s="1" t="s">
        <v>361</v>
      </c>
      <c r="F2" s="1" t="s">
        <v>358</v>
      </c>
      <c r="G2" s="1" t="s">
        <v>362</v>
      </c>
      <c r="H2" s="1" t="s">
        <v>363</v>
      </c>
      <c r="I2" s="1" t="s">
        <v>364</v>
      </c>
      <c r="J2" s="1" t="s">
        <v>365</v>
      </c>
      <c r="K2" s="1" t="s">
        <v>364</v>
      </c>
      <c r="L2" s="1" t="s">
        <v>364</v>
      </c>
      <c r="M2" s="1" t="s">
        <v>366</v>
      </c>
      <c r="N2" s="1" t="s">
        <v>366</v>
      </c>
      <c r="O2" s="1" t="s">
        <v>367</v>
      </c>
      <c r="P2" s="1" t="s">
        <v>368</v>
      </c>
      <c r="Q2" s="1" t="s">
        <v>369</v>
      </c>
      <c r="R2" s="1" t="s">
        <v>370</v>
      </c>
      <c r="S2" s="1" t="s">
        <v>371</v>
      </c>
      <c r="T2" s="1" t="s">
        <v>372</v>
      </c>
      <c r="U2" s="1" t="s">
        <v>373</v>
      </c>
    </row>
    <row r="3" s="1" customFormat="1" spans="1:21">
      <c r="A3" s="3">
        <v>18196241205</v>
      </c>
      <c r="B3" s="1" t="s">
        <v>358</v>
      </c>
      <c r="C3" s="1" t="s">
        <v>374</v>
      </c>
      <c r="D3" s="1" t="s">
        <v>375</v>
      </c>
      <c r="E3" s="1" t="s">
        <v>376</v>
      </c>
      <c r="F3" s="1" t="s">
        <v>358</v>
      </c>
      <c r="G3" s="1" t="s">
        <v>362</v>
      </c>
      <c r="H3" s="1" t="s">
        <v>363</v>
      </c>
      <c r="I3" s="1" t="s">
        <v>377</v>
      </c>
      <c r="J3" s="1" t="s">
        <v>365</v>
      </c>
      <c r="K3" s="1" t="s">
        <v>377</v>
      </c>
      <c r="L3" s="1" t="s">
        <v>377</v>
      </c>
      <c r="M3" s="1" t="s">
        <v>366</v>
      </c>
      <c r="N3" s="1" t="s">
        <v>366</v>
      </c>
      <c r="O3" s="1" t="s">
        <v>367</v>
      </c>
      <c r="P3" s="1" t="s">
        <v>368</v>
      </c>
      <c r="Q3" s="1" t="s">
        <v>369</v>
      </c>
      <c r="R3" s="1" t="s">
        <v>378</v>
      </c>
      <c r="S3" s="1" t="s">
        <v>371</v>
      </c>
      <c r="T3" s="1" t="s">
        <v>372</v>
      </c>
      <c r="U3" s="1" t="s">
        <v>373</v>
      </c>
    </row>
    <row r="4" s="1" customFormat="1" spans="1:21">
      <c r="A4" s="3">
        <v>18193660459</v>
      </c>
      <c r="B4" s="1" t="s">
        <v>358</v>
      </c>
      <c r="C4" s="1" t="s">
        <v>379</v>
      </c>
      <c r="D4" s="1" t="s">
        <v>375</v>
      </c>
      <c r="E4" s="1" t="s">
        <v>380</v>
      </c>
      <c r="F4" s="1" t="s">
        <v>358</v>
      </c>
      <c r="G4" s="1" t="s">
        <v>362</v>
      </c>
      <c r="H4" s="1" t="s">
        <v>363</v>
      </c>
      <c r="I4" s="1" t="s">
        <v>381</v>
      </c>
      <c r="J4" s="1" t="s">
        <v>365</v>
      </c>
      <c r="K4" s="1" t="s">
        <v>381</v>
      </c>
      <c r="L4" s="1" t="s">
        <v>381</v>
      </c>
      <c r="M4" s="1" t="s">
        <v>366</v>
      </c>
      <c r="N4" s="1" t="s">
        <v>366</v>
      </c>
      <c r="O4" s="1" t="s">
        <v>367</v>
      </c>
      <c r="P4" s="1" t="s">
        <v>368</v>
      </c>
      <c r="Q4" s="1" t="s">
        <v>369</v>
      </c>
      <c r="R4" s="1" t="s">
        <v>382</v>
      </c>
      <c r="S4" s="1" t="s">
        <v>371</v>
      </c>
      <c r="T4" s="1" t="s">
        <v>372</v>
      </c>
      <c r="U4" s="1" t="s">
        <v>373</v>
      </c>
    </row>
    <row r="5" s="1" customFormat="1" spans="1:21">
      <c r="A5" s="3">
        <v>18193616256</v>
      </c>
      <c r="B5" s="1" t="s">
        <v>358</v>
      </c>
      <c r="C5" s="1" t="s">
        <v>383</v>
      </c>
      <c r="D5" s="1" t="s">
        <v>384</v>
      </c>
      <c r="E5" s="1" t="s">
        <v>385</v>
      </c>
      <c r="F5" s="1" t="s">
        <v>358</v>
      </c>
      <c r="G5" s="1" t="s">
        <v>362</v>
      </c>
      <c r="H5" s="1" t="s">
        <v>363</v>
      </c>
      <c r="I5" s="1" t="s">
        <v>386</v>
      </c>
      <c r="J5" s="1" t="s">
        <v>365</v>
      </c>
      <c r="K5" s="1" t="s">
        <v>386</v>
      </c>
      <c r="L5" s="1" t="s">
        <v>386</v>
      </c>
      <c r="M5" s="1" t="s">
        <v>366</v>
      </c>
      <c r="N5" s="1" t="s">
        <v>366</v>
      </c>
      <c r="O5" s="1" t="s">
        <v>367</v>
      </c>
      <c r="P5" s="1" t="s">
        <v>368</v>
      </c>
      <c r="Q5" s="1" t="s">
        <v>369</v>
      </c>
      <c r="R5" s="1" t="s">
        <v>387</v>
      </c>
      <c r="S5" s="1" t="s">
        <v>371</v>
      </c>
      <c r="T5" s="1" t="s">
        <v>372</v>
      </c>
      <c r="U5" s="1" t="s">
        <v>373</v>
      </c>
    </row>
    <row r="6" s="1" customFormat="1" spans="1:21">
      <c r="A6" s="3">
        <v>18193520040</v>
      </c>
      <c r="B6" s="1" t="s">
        <v>358</v>
      </c>
      <c r="C6" s="1" t="s">
        <v>388</v>
      </c>
      <c r="D6" s="1" t="s">
        <v>389</v>
      </c>
      <c r="E6" s="1" t="s">
        <v>390</v>
      </c>
      <c r="F6" s="1" t="s">
        <v>358</v>
      </c>
      <c r="G6" s="1" t="s">
        <v>362</v>
      </c>
      <c r="H6" s="1" t="s">
        <v>363</v>
      </c>
      <c r="I6" s="1" t="s">
        <v>391</v>
      </c>
      <c r="J6" s="1" t="s">
        <v>365</v>
      </c>
      <c r="K6" s="1" t="s">
        <v>391</v>
      </c>
      <c r="L6" s="1" t="s">
        <v>391</v>
      </c>
      <c r="M6" s="1" t="s">
        <v>366</v>
      </c>
      <c r="N6" s="1" t="s">
        <v>366</v>
      </c>
      <c r="O6" s="1" t="s">
        <v>367</v>
      </c>
      <c r="P6" s="1" t="s">
        <v>368</v>
      </c>
      <c r="Q6" s="1" t="s">
        <v>369</v>
      </c>
      <c r="R6" s="1" t="s">
        <v>392</v>
      </c>
      <c r="S6" s="1" t="s">
        <v>371</v>
      </c>
      <c r="T6" s="1" t="s">
        <v>372</v>
      </c>
      <c r="U6" s="1" t="s">
        <v>373</v>
      </c>
    </row>
    <row r="7" s="1" customFormat="1" spans="1:21">
      <c r="A7" s="3">
        <v>18193473040</v>
      </c>
      <c r="B7" s="1" t="s">
        <v>358</v>
      </c>
      <c r="C7" s="1" t="s">
        <v>393</v>
      </c>
      <c r="D7" s="1" t="s">
        <v>394</v>
      </c>
      <c r="E7" s="1" t="s">
        <v>395</v>
      </c>
      <c r="F7" s="1" t="s">
        <v>358</v>
      </c>
      <c r="G7" s="1" t="s">
        <v>362</v>
      </c>
      <c r="H7" s="1" t="s">
        <v>363</v>
      </c>
      <c r="I7" s="1" t="s">
        <v>396</v>
      </c>
      <c r="J7" s="1" t="s">
        <v>365</v>
      </c>
      <c r="K7" s="1" t="s">
        <v>396</v>
      </c>
      <c r="L7" s="1" t="s">
        <v>396</v>
      </c>
      <c r="M7" s="1" t="s">
        <v>366</v>
      </c>
      <c r="N7" s="1" t="s">
        <v>366</v>
      </c>
      <c r="O7" s="1" t="s">
        <v>367</v>
      </c>
      <c r="P7" s="1" t="s">
        <v>368</v>
      </c>
      <c r="Q7" s="1" t="s">
        <v>369</v>
      </c>
      <c r="R7" s="1" t="s">
        <v>397</v>
      </c>
      <c r="S7" s="1" t="s">
        <v>371</v>
      </c>
      <c r="T7" s="1" t="s">
        <v>372</v>
      </c>
      <c r="U7" s="1" t="s">
        <v>373</v>
      </c>
    </row>
    <row r="8" s="1" customFormat="1" spans="1:21">
      <c r="A8" s="3">
        <v>18192981214</v>
      </c>
      <c r="B8" s="1" t="s">
        <v>358</v>
      </c>
      <c r="C8" s="1" t="s">
        <v>398</v>
      </c>
      <c r="D8" s="1" t="s">
        <v>399</v>
      </c>
      <c r="E8" s="1" t="s">
        <v>400</v>
      </c>
      <c r="F8" s="1" t="s">
        <v>358</v>
      </c>
      <c r="G8" s="1" t="s">
        <v>362</v>
      </c>
      <c r="H8" s="1" t="s">
        <v>363</v>
      </c>
      <c r="I8" s="1" t="s">
        <v>401</v>
      </c>
      <c r="J8" s="1" t="s">
        <v>365</v>
      </c>
      <c r="K8" s="1" t="s">
        <v>401</v>
      </c>
      <c r="L8" s="1" t="s">
        <v>401</v>
      </c>
      <c r="M8" s="1" t="s">
        <v>366</v>
      </c>
      <c r="N8" s="1" t="s">
        <v>366</v>
      </c>
      <c r="O8" s="1" t="s">
        <v>367</v>
      </c>
      <c r="P8" s="1" t="s">
        <v>368</v>
      </c>
      <c r="Q8" s="1" t="s">
        <v>369</v>
      </c>
      <c r="R8" s="1" t="s">
        <v>402</v>
      </c>
      <c r="S8" s="1" t="s">
        <v>371</v>
      </c>
      <c r="T8" s="1" t="s">
        <v>372</v>
      </c>
      <c r="U8" s="1" t="s">
        <v>373</v>
      </c>
    </row>
    <row r="9" s="1" customFormat="1" spans="1:21">
      <c r="A9" s="3">
        <v>18192827723</v>
      </c>
      <c r="B9" s="1" t="s">
        <v>358</v>
      </c>
      <c r="C9" s="1" t="s">
        <v>403</v>
      </c>
      <c r="D9" s="1" t="s">
        <v>404</v>
      </c>
      <c r="E9" s="1" t="s">
        <v>405</v>
      </c>
      <c r="F9" s="1" t="s">
        <v>358</v>
      </c>
      <c r="G9" s="1" t="s">
        <v>362</v>
      </c>
      <c r="H9" s="1" t="s">
        <v>363</v>
      </c>
      <c r="I9" s="1" t="s">
        <v>406</v>
      </c>
      <c r="J9" s="1" t="s">
        <v>365</v>
      </c>
      <c r="K9" s="1" t="s">
        <v>406</v>
      </c>
      <c r="L9" s="1" t="s">
        <v>406</v>
      </c>
      <c r="M9" s="1" t="s">
        <v>366</v>
      </c>
      <c r="N9" s="1" t="s">
        <v>366</v>
      </c>
      <c r="O9" s="1" t="s">
        <v>367</v>
      </c>
      <c r="P9" s="1" t="s">
        <v>368</v>
      </c>
      <c r="Q9" s="1" t="s">
        <v>369</v>
      </c>
      <c r="R9" s="1" t="s">
        <v>407</v>
      </c>
      <c r="S9" s="1" t="s">
        <v>371</v>
      </c>
      <c r="T9" s="1" t="s">
        <v>372</v>
      </c>
      <c r="U9" s="1" t="s">
        <v>373</v>
      </c>
    </row>
    <row r="10" s="1" customFormat="1" spans="1:21">
      <c r="A10" s="3">
        <v>18191987105</v>
      </c>
      <c r="B10" s="1" t="s">
        <v>358</v>
      </c>
      <c r="C10" s="1" t="s">
        <v>408</v>
      </c>
      <c r="D10" s="1" t="s">
        <v>409</v>
      </c>
      <c r="E10" s="1" t="s">
        <v>410</v>
      </c>
      <c r="F10" s="1" t="s">
        <v>358</v>
      </c>
      <c r="G10" s="1" t="s">
        <v>362</v>
      </c>
      <c r="H10" s="1" t="s">
        <v>363</v>
      </c>
      <c r="I10" s="1" t="s">
        <v>411</v>
      </c>
      <c r="J10" s="1" t="s">
        <v>365</v>
      </c>
      <c r="K10" s="1" t="s">
        <v>411</v>
      </c>
      <c r="L10" s="1" t="s">
        <v>411</v>
      </c>
      <c r="M10" s="1" t="s">
        <v>366</v>
      </c>
      <c r="N10" s="1" t="s">
        <v>366</v>
      </c>
      <c r="O10" s="1" t="s">
        <v>367</v>
      </c>
      <c r="P10" s="1" t="s">
        <v>368</v>
      </c>
      <c r="Q10" s="1" t="s">
        <v>369</v>
      </c>
      <c r="R10" s="1" t="s">
        <v>412</v>
      </c>
      <c r="S10" s="1" t="s">
        <v>371</v>
      </c>
      <c r="T10" s="1" t="s">
        <v>372</v>
      </c>
      <c r="U10" s="1" t="s">
        <v>373</v>
      </c>
    </row>
    <row r="11" s="1" customFormat="1" spans="1:21">
      <c r="A11" s="3">
        <v>18191799176</v>
      </c>
      <c r="B11" s="1" t="s">
        <v>358</v>
      </c>
      <c r="C11" s="1" t="s">
        <v>413</v>
      </c>
      <c r="D11" s="1" t="s">
        <v>389</v>
      </c>
      <c r="E11" s="1" t="s">
        <v>414</v>
      </c>
      <c r="F11" s="1" t="s">
        <v>358</v>
      </c>
      <c r="G11" s="1" t="s">
        <v>362</v>
      </c>
      <c r="H11" s="1" t="s">
        <v>363</v>
      </c>
      <c r="I11" s="1" t="s">
        <v>415</v>
      </c>
      <c r="J11" s="1" t="s">
        <v>365</v>
      </c>
      <c r="K11" s="1" t="s">
        <v>415</v>
      </c>
      <c r="L11" s="1" t="s">
        <v>415</v>
      </c>
      <c r="M11" s="1" t="s">
        <v>366</v>
      </c>
      <c r="N11" s="1" t="s">
        <v>366</v>
      </c>
      <c r="O11" s="1" t="s">
        <v>367</v>
      </c>
      <c r="P11" s="1" t="s">
        <v>368</v>
      </c>
      <c r="Q11" s="1" t="s">
        <v>369</v>
      </c>
      <c r="R11" s="1" t="s">
        <v>416</v>
      </c>
      <c r="S11" s="1" t="s">
        <v>371</v>
      </c>
      <c r="T11" s="1" t="s">
        <v>372</v>
      </c>
      <c r="U11" s="1" t="s">
        <v>373</v>
      </c>
    </row>
    <row r="12" s="1" customFormat="1" spans="1:21">
      <c r="A12" s="3">
        <v>18191343519</v>
      </c>
      <c r="B12" s="1" t="s">
        <v>417</v>
      </c>
      <c r="C12" s="1" t="s">
        <v>418</v>
      </c>
      <c r="D12" s="1" t="s">
        <v>404</v>
      </c>
      <c r="E12" s="1" t="s">
        <v>419</v>
      </c>
      <c r="F12" s="1" t="s">
        <v>358</v>
      </c>
      <c r="G12" s="1" t="s">
        <v>362</v>
      </c>
      <c r="H12" s="1" t="s">
        <v>363</v>
      </c>
      <c r="I12" s="1" t="s">
        <v>420</v>
      </c>
      <c r="J12" s="1" t="s">
        <v>365</v>
      </c>
      <c r="K12" s="1" t="s">
        <v>420</v>
      </c>
      <c r="L12" s="1" t="s">
        <v>420</v>
      </c>
      <c r="M12" s="1" t="s">
        <v>366</v>
      </c>
      <c r="N12" s="1" t="s">
        <v>366</v>
      </c>
      <c r="O12" s="1" t="s">
        <v>367</v>
      </c>
      <c r="P12" s="1" t="s">
        <v>368</v>
      </c>
      <c r="Q12" s="1" t="s">
        <v>369</v>
      </c>
      <c r="R12" s="1" t="s">
        <v>421</v>
      </c>
      <c r="S12" s="1" t="s">
        <v>371</v>
      </c>
      <c r="T12" s="1" t="s">
        <v>372</v>
      </c>
      <c r="U12" s="1" t="s">
        <v>373</v>
      </c>
    </row>
    <row r="13" s="1" customFormat="1" spans="1:21">
      <c r="A13" s="3">
        <v>18191295454</v>
      </c>
      <c r="B13" s="1" t="s">
        <v>417</v>
      </c>
      <c r="C13" s="1" t="s">
        <v>422</v>
      </c>
      <c r="D13" s="1" t="s">
        <v>409</v>
      </c>
      <c r="E13" s="1" t="s">
        <v>423</v>
      </c>
      <c r="F13" s="1" t="s">
        <v>358</v>
      </c>
      <c r="G13" s="1" t="s">
        <v>362</v>
      </c>
      <c r="H13" s="1" t="s">
        <v>363</v>
      </c>
      <c r="I13" s="1" t="s">
        <v>424</v>
      </c>
      <c r="J13" s="1" t="s">
        <v>365</v>
      </c>
      <c r="K13" s="1" t="s">
        <v>424</v>
      </c>
      <c r="L13" s="1" t="s">
        <v>424</v>
      </c>
      <c r="M13" s="1" t="s">
        <v>366</v>
      </c>
      <c r="N13" s="1" t="s">
        <v>366</v>
      </c>
      <c r="O13" s="1" t="s">
        <v>367</v>
      </c>
      <c r="P13" s="1" t="s">
        <v>368</v>
      </c>
      <c r="Q13" s="1" t="s">
        <v>369</v>
      </c>
      <c r="R13" s="1" t="s">
        <v>425</v>
      </c>
      <c r="S13" s="1" t="s">
        <v>371</v>
      </c>
      <c r="T13" s="1" t="s">
        <v>372</v>
      </c>
      <c r="U13" s="1" t="s">
        <v>373</v>
      </c>
    </row>
    <row r="14" s="1" customFormat="1" spans="1:21">
      <c r="A14" s="3">
        <v>18188484934</v>
      </c>
      <c r="B14" s="1" t="s">
        <v>417</v>
      </c>
      <c r="C14" s="1" t="s">
        <v>426</v>
      </c>
      <c r="D14" s="1" t="s">
        <v>404</v>
      </c>
      <c r="E14" s="1" t="s">
        <v>427</v>
      </c>
      <c r="F14" s="1" t="s">
        <v>358</v>
      </c>
      <c r="G14" s="1" t="s">
        <v>362</v>
      </c>
      <c r="H14" s="1" t="s">
        <v>363</v>
      </c>
      <c r="I14" s="1" t="s">
        <v>420</v>
      </c>
      <c r="J14" s="1" t="s">
        <v>365</v>
      </c>
      <c r="K14" s="1" t="s">
        <v>420</v>
      </c>
      <c r="L14" s="1" t="s">
        <v>420</v>
      </c>
      <c r="M14" s="1" t="s">
        <v>366</v>
      </c>
      <c r="N14" s="1" t="s">
        <v>366</v>
      </c>
      <c r="O14" s="1" t="s">
        <v>367</v>
      </c>
      <c r="P14" s="1" t="s">
        <v>368</v>
      </c>
      <c r="Q14" s="1" t="s">
        <v>369</v>
      </c>
      <c r="R14" s="1" t="s">
        <v>428</v>
      </c>
      <c r="S14" s="1" t="s">
        <v>371</v>
      </c>
      <c r="T14" s="1" t="s">
        <v>372</v>
      </c>
      <c r="U14" s="1" t="s">
        <v>373</v>
      </c>
    </row>
    <row r="15" s="1" customFormat="1" spans="1:21">
      <c r="A15" s="3">
        <v>18188054951</v>
      </c>
      <c r="B15" s="1" t="s">
        <v>417</v>
      </c>
      <c r="C15" s="1" t="s">
        <v>429</v>
      </c>
      <c r="D15" s="1" t="s">
        <v>430</v>
      </c>
      <c r="E15" s="1" t="s">
        <v>431</v>
      </c>
      <c r="F15" s="1" t="s">
        <v>358</v>
      </c>
      <c r="G15" s="1" t="s">
        <v>362</v>
      </c>
      <c r="H15" s="1" t="s">
        <v>363</v>
      </c>
      <c r="I15" s="1" t="s">
        <v>432</v>
      </c>
      <c r="J15" s="1" t="s">
        <v>365</v>
      </c>
      <c r="K15" s="1" t="s">
        <v>432</v>
      </c>
      <c r="L15" s="1" t="s">
        <v>432</v>
      </c>
      <c r="M15" s="1" t="s">
        <v>366</v>
      </c>
      <c r="N15" s="1" t="s">
        <v>366</v>
      </c>
      <c r="O15" s="1" t="s">
        <v>367</v>
      </c>
      <c r="P15" s="1" t="s">
        <v>368</v>
      </c>
      <c r="Q15" s="1" t="s">
        <v>369</v>
      </c>
      <c r="R15" s="1" t="s">
        <v>433</v>
      </c>
      <c r="S15" s="1" t="s">
        <v>371</v>
      </c>
      <c r="T15" s="1" t="s">
        <v>372</v>
      </c>
      <c r="U15" s="1" t="s">
        <v>373</v>
      </c>
    </row>
    <row r="16" s="1" customFormat="1" spans="1:21">
      <c r="A16" s="3">
        <v>18187892574</v>
      </c>
      <c r="B16" s="1" t="s">
        <v>417</v>
      </c>
      <c r="C16" s="1" t="s">
        <v>434</v>
      </c>
      <c r="D16" s="1" t="s">
        <v>375</v>
      </c>
      <c r="E16" s="1" t="s">
        <v>435</v>
      </c>
      <c r="F16" s="1" t="s">
        <v>358</v>
      </c>
      <c r="G16" s="1" t="s">
        <v>362</v>
      </c>
      <c r="H16" s="1" t="s">
        <v>363</v>
      </c>
      <c r="I16" s="1" t="s">
        <v>436</v>
      </c>
      <c r="J16" s="1" t="s">
        <v>365</v>
      </c>
      <c r="K16" s="1" t="s">
        <v>436</v>
      </c>
      <c r="L16" s="1" t="s">
        <v>436</v>
      </c>
      <c r="M16" s="1" t="s">
        <v>366</v>
      </c>
      <c r="N16" s="1" t="s">
        <v>366</v>
      </c>
      <c r="O16" s="1" t="s">
        <v>367</v>
      </c>
      <c r="P16" s="1" t="s">
        <v>368</v>
      </c>
      <c r="Q16" s="1" t="s">
        <v>369</v>
      </c>
      <c r="R16" s="1" t="s">
        <v>437</v>
      </c>
      <c r="S16" s="1" t="s">
        <v>371</v>
      </c>
      <c r="T16" s="1" t="s">
        <v>372</v>
      </c>
      <c r="U16" s="1" t="s">
        <v>373</v>
      </c>
    </row>
    <row r="17" s="1" customFormat="1" spans="1:21">
      <c r="A17" s="3">
        <v>18186901373</v>
      </c>
      <c r="B17" s="1" t="s">
        <v>417</v>
      </c>
      <c r="C17" s="1" t="s">
        <v>438</v>
      </c>
      <c r="D17" s="1" t="s">
        <v>439</v>
      </c>
      <c r="E17" s="1" t="s">
        <v>440</v>
      </c>
      <c r="F17" s="1" t="s">
        <v>358</v>
      </c>
      <c r="G17" s="1" t="s">
        <v>362</v>
      </c>
      <c r="H17" s="1" t="s">
        <v>363</v>
      </c>
      <c r="I17" s="1" t="s">
        <v>441</v>
      </c>
      <c r="J17" s="1" t="s">
        <v>365</v>
      </c>
      <c r="K17" s="1" t="s">
        <v>441</v>
      </c>
      <c r="L17" s="1" t="s">
        <v>441</v>
      </c>
      <c r="M17" s="1" t="s">
        <v>366</v>
      </c>
      <c r="N17" s="1" t="s">
        <v>366</v>
      </c>
      <c r="O17" s="1" t="s">
        <v>367</v>
      </c>
      <c r="P17" s="1" t="s">
        <v>368</v>
      </c>
      <c r="Q17" s="1" t="s">
        <v>369</v>
      </c>
      <c r="R17" s="1" t="s">
        <v>442</v>
      </c>
      <c r="S17" s="1" t="s">
        <v>371</v>
      </c>
      <c r="T17" s="1" t="s">
        <v>372</v>
      </c>
      <c r="U17" s="1" t="s">
        <v>373</v>
      </c>
    </row>
    <row r="18" s="1" customFormat="1" spans="1:21">
      <c r="A18" s="3">
        <v>18183930504</v>
      </c>
      <c r="B18" s="1" t="s">
        <v>417</v>
      </c>
      <c r="C18" s="1" t="s">
        <v>443</v>
      </c>
      <c r="D18" s="1" t="s">
        <v>444</v>
      </c>
      <c r="E18" s="1" t="s">
        <v>445</v>
      </c>
      <c r="F18" s="1" t="s">
        <v>358</v>
      </c>
      <c r="G18" s="1" t="s">
        <v>362</v>
      </c>
      <c r="H18" s="1" t="s">
        <v>363</v>
      </c>
      <c r="I18" s="1" t="s">
        <v>446</v>
      </c>
      <c r="J18" s="1" t="s">
        <v>365</v>
      </c>
      <c r="K18" s="1" t="s">
        <v>446</v>
      </c>
      <c r="L18" s="1" t="s">
        <v>446</v>
      </c>
      <c r="M18" s="1" t="s">
        <v>366</v>
      </c>
      <c r="N18" s="1" t="s">
        <v>366</v>
      </c>
      <c r="O18" s="1" t="s">
        <v>367</v>
      </c>
      <c r="P18" s="1" t="s">
        <v>368</v>
      </c>
      <c r="Q18" s="1" t="s">
        <v>369</v>
      </c>
      <c r="R18" s="1" t="s">
        <v>447</v>
      </c>
      <c r="S18" s="1" t="s">
        <v>371</v>
      </c>
      <c r="T18" s="1" t="s">
        <v>372</v>
      </c>
      <c r="U18" s="1" t="s">
        <v>373</v>
      </c>
    </row>
    <row r="19" s="1" customFormat="1" spans="1:21">
      <c r="A19" s="3">
        <v>18183643108</v>
      </c>
      <c r="B19" s="1" t="s">
        <v>417</v>
      </c>
      <c r="C19" s="1" t="s">
        <v>448</v>
      </c>
      <c r="D19" s="1" t="s">
        <v>389</v>
      </c>
      <c r="E19" s="1" t="s">
        <v>449</v>
      </c>
      <c r="F19" s="1" t="s">
        <v>417</v>
      </c>
      <c r="G19" s="1" t="s">
        <v>362</v>
      </c>
      <c r="H19" s="1" t="s">
        <v>363</v>
      </c>
      <c r="I19" s="1" t="s">
        <v>450</v>
      </c>
      <c r="J19" s="1" t="s">
        <v>365</v>
      </c>
      <c r="K19" s="1" t="s">
        <v>450</v>
      </c>
      <c r="L19" s="1" t="s">
        <v>450</v>
      </c>
      <c r="M19" s="1" t="s">
        <v>366</v>
      </c>
      <c r="N19" s="1" t="s">
        <v>366</v>
      </c>
      <c r="O19" s="1" t="s">
        <v>367</v>
      </c>
      <c r="P19" s="1" t="s">
        <v>368</v>
      </c>
      <c r="Q19" s="1" t="s">
        <v>369</v>
      </c>
      <c r="R19" s="1" t="s">
        <v>451</v>
      </c>
      <c r="S19" s="1" t="s">
        <v>371</v>
      </c>
      <c r="T19" s="1" t="s">
        <v>372</v>
      </c>
      <c r="U19" s="1" t="s">
        <v>373</v>
      </c>
    </row>
    <row r="20" s="1" customFormat="1" spans="1:21">
      <c r="A20" s="3">
        <v>18183377557</v>
      </c>
      <c r="B20" s="1" t="s">
        <v>417</v>
      </c>
      <c r="C20" s="1" t="s">
        <v>452</v>
      </c>
      <c r="D20" s="1" t="s">
        <v>389</v>
      </c>
      <c r="E20" s="1" t="s">
        <v>453</v>
      </c>
      <c r="F20" s="1" t="s">
        <v>417</v>
      </c>
      <c r="G20" s="1" t="s">
        <v>362</v>
      </c>
      <c r="H20" s="1" t="s">
        <v>363</v>
      </c>
      <c r="I20" s="1" t="s">
        <v>450</v>
      </c>
      <c r="J20" s="1" t="s">
        <v>365</v>
      </c>
      <c r="K20" s="1" t="s">
        <v>450</v>
      </c>
      <c r="L20" s="1" t="s">
        <v>450</v>
      </c>
      <c r="M20" s="1" t="s">
        <v>366</v>
      </c>
      <c r="N20" s="1" t="s">
        <v>366</v>
      </c>
      <c r="O20" s="1" t="s">
        <v>367</v>
      </c>
      <c r="P20" s="1" t="s">
        <v>368</v>
      </c>
      <c r="Q20" s="1" t="s">
        <v>369</v>
      </c>
      <c r="R20" s="1" t="s">
        <v>454</v>
      </c>
      <c r="S20" s="1" t="s">
        <v>371</v>
      </c>
      <c r="T20" s="1" t="s">
        <v>372</v>
      </c>
      <c r="U20" s="1" t="s">
        <v>373</v>
      </c>
    </row>
    <row r="21" s="1" customFormat="1" spans="1:21">
      <c r="A21" s="3">
        <v>18183257418</v>
      </c>
      <c r="B21" s="1" t="s">
        <v>417</v>
      </c>
      <c r="C21" s="1" t="s">
        <v>455</v>
      </c>
      <c r="D21" s="1" t="s">
        <v>456</v>
      </c>
      <c r="E21" s="1" t="s">
        <v>457</v>
      </c>
      <c r="F21" s="1" t="s">
        <v>417</v>
      </c>
      <c r="G21" s="1" t="s">
        <v>362</v>
      </c>
      <c r="H21" s="1" t="s">
        <v>363</v>
      </c>
      <c r="I21" s="1" t="s">
        <v>458</v>
      </c>
      <c r="J21" s="1" t="s">
        <v>365</v>
      </c>
      <c r="K21" s="1" t="s">
        <v>458</v>
      </c>
      <c r="L21" s="1" t="s">
        <v>458</v>
      </c>
      <c r="M21" s="1" t="s">
        <v>366</v>
      </c>
      <c r="N21" s="1" t="s">
        <v>366</v>
      </c>
      <c r="O21" s="1" t="s">
        <v>367</v>
      </c>
      <c r="P21" s="1" t="s">
        <v>368</v>
      </c>
      <c r="Q21" s="1" t="s">
        <v>369</v>
      </c>
      <c r="R21" s="1" t="s">
        <v>459</v>
      </c>
      <c r="S21" s="1" t="s">
        <v>371</v>
      </c>
      <c r="T21" s="1" t="s">
        <v>372</v>
      </c>
      <c r="U21" s="1" t="s">
        <v>373</v>
      </c>
    </row>
    <row r="22" s="1" customFormat="1" spans="1:21">
      <c r="A22" s="3">
        <v>18182885782</v>
      </c>
      <c r="B22" s="1" t="s">
        <v>417</v>
      </c>
      <c r="C22" s="1" t="s">
        <v>460</v>
      </c>
      <c r="D22" s="1" t="s">
        <v>444</v>
      </c>
      <c r="E22" s="1" t="s">
        <v>461</v>
      </c>
      <c r="F22" s="1" t="s">
        <v>358</v>
      </c>
      <c r="G22" s="1" t="s">
        <v>362</v>
      </c>
      <c r="H22" s="1" t="s">
        <v>363</v>
      </c>
      <c r="I22" s="1" t="s">
        <v>462</v>
      </c>
      <c r="J22" s="1" t="s">
        <v>365</v>
      </c>
      <c r="K22" s="1" t="s">
        <v>462</v>
      </c>
      <c r="L22" s="1" t="s">
        <v>462</v>
      </c>
      <c r="M22" s="1" t="s">
        <v>366</v>
      </c>
      <c r="N22" s="1" t="s">
        <v>366</v>
      </c>
      <c r="O22" s="1" t="s">
        <v>367</v>
      </c>
      <c r="P22" s="1" t="s">
        <v>368</v>
      </c>
      <c r="Q22" s="1" t="s">
        <v>369</v>
      </c>
      <c r="R22" s="1" t="s">
        <v>463</v>
      </c>
      <c r="S22" s="1" t="s">
        <v>371</v>
      </c>
      <c r="T22" s="1" t="s">
        <v>372</v>
      </c>
      <c r="U22" s="1" t="s">
        <v>373</v>
      </c>
    </row>
    <row r="23" s="1" customFormat="1" spans="1:21">
      <c r="A23" s="3">
        <v>18178059683</v>
      </c>
      <c r="B23" s="1" t="s">
        <v>464</v>
      </c>
      <c r="C23" s="1" t="s">
        <v>465</v>
      </c>
      <c r="D23" s="1" t="s">
        <v>466</v>
      </c>
      <c r="E23" s="1" t="s">
        <v>467</v>
      </c>
      <c r="F23" s="1" t="s">
        <v>358</v>
      </c>
      <c r="G23" s="1" t="s">
        <v>362</v>
      </c>
      <c r="H23" s="1" t="s">
        <v>363</v>
      </c>
      <c r="I23" s="1" t="s">
        <v>468</v>
      </c>
      <c r="J23" s="1" t="s">
        <v>365</v>
      </c>
      <c r="K23" s="1" t="s">
        <v>468</v>
      </c>
      <c r="L23" s="1" t="s">
        <v>468</v>
      </c>
      <c r="M23" s="1" t="s">
        <v>366</v>
      </c>
      <c r="N23" s="1" t="s">
        <v>366</v>
      </c>
      <c r="O23" s="1" t="s">
        <v>367</v>
      </c>
      <c r="P23" s="1" t="s">
        <v>368</v>
      </c>
      <c r="Q23" s="1" t="s">
        <v>369</v>
      </c>
      <c r="R23" s="1" t="s">
        <v>469</v>
      </c>
      <c r="S23" s="1" t="s">
        <v>371</v>
      </c>
      <c r="T23" s="1" t="s">
        <v>372</v>
      </c>
      <c r="U23" s="1" t="s">
        <v>373</v>
      </c>
    </row>
    <row r="24" s="1" customFormat="1" spans="1:21">
      <c r="A24" s="3">
        <v>18178036583</v>
      </c>
      <c r="B24" s="1" t="s">
        <v>464</v>
      </c>
      <c r="C24" s="1" t="s">
        <v>470</v>
      </c>
      <c r="D24" s="1" t="s">
        <v>375</v>
      </c>
      <c r="E24" s="1" t="s">
        <v>471</v>
      </c>
      <c r="F24" s="1" t="s">
        <v>358</v>
      </c>
      <c r="G24" s="1" t="s">
        <v>362</v>
      </c>
      <c r="H24" s="1" t="s">
        <v>363</v>
      </c>
      <c r="I24" s="1" t="s">
        <v>472</v>
      </c>
      <c r="J24" s="1" t="s">
        <v>365</v>
      </c>
      <c r="K24" s="1" t="s">
        <v>472</v>
      </c>
      <c r="L24" s="1" t="s">
        <v>472</v>
      </c>
      <c r="M24" s="1" t="s">
        <v>366</v>
      </c>
      <c r="N24" s="1" t="s">
        <v>366</v>
      </c>
      <c r="O24" s="1" t="s">
        <v>367</v>
      </c>
      <c r="P24" s="1" t="s">
        <v>368</v>
      </c>
      <c r="Q24" s="1" t="s">
        <v>369</v>
      </c>
      <c r="R24" s="1" t="s">
        <v>473</v>
      </c>
      <c r="S24" s="1" t="s">
        <v>371</v>
      </c>
      <c r="T24" s="1" t="s">
        <v>372</v>
      </c>
      <c r="U24" s="1" t="s">
        <v>373</v>
      </c>
    </row>
    <row r="25" s="1" customFormat="1" spans="1:21">
      <c r="A25" s="3">
        <v>18177836576</v>
      </c>
      <c r="B25" s="1" t="s">
        <v>464</v>
      </c>
      <c r="C25" s="1" t="s">
        <v>474</v>
      </c>
      <c r="D25" s="1" t="s">
        <v>375</v>
      </c>
      <c r="E25" s="1" t="s">
        <v>475</v>
      </c>
      <c r="F25" s="1" t="s">
        <v>358</v>
      </c>
      <c r="G25" s="1" t="s">
        <v>362</v>
      </c>
      <c r="H25" s="1" t="s">
        <v>363</v>
      </c>
      <c r="I25" s="1" t="s">
        <v>377</v>
      </c>
      <c r="J25" s="1" t="s">
        <v>365</v>
      </c>
      <c r="K25" s="1" t="s">
        <v>377</v>
      </c>
      <c r="L25" s="1" t="s">
        <v>377</v>
      </c>
      <c r="M25" s="1" t="s">
        <v>366</v>
      </c>
      <c r="N25" s="1" t="s">
        <v>366</v>
      </c>
      <c r="O25" s="1" t="s">
        <v>367</v>
      </c>
      <c r="P25" s="1" t="s">
        <v>368</v>
      </c>
      <c r="Q25" s="1" t="s">
        <v>369</v>
      </c>
      <c r="R25" s="1" t="s">
        <v>476</v>
      </c>
      <c r="S25" s="1" t="s">
        <v>371</v>
      </c>
      <c r="T25" s="1" t="s">
        <v>372</v>
      </c>
      <c r="U25" s="1" t="s">
        <v>373</v>
      </c>
    </row>
    <row r="26" s="1" customFormat="1" spans="1:21">
      <c r="A26" s="3">
        <v>18177661642</v>
      </c>
      <c r="B26" s="1" t="s">
        <v>464</v>
      </c>
      <c r="C26" s="1" t="s">
        <v>477</v>
      </c>
      <c r="D26" s="1" t="s">
        <v>375</v>
      </c>
      <c r="E26" s="1" t="s">
        <v>478</v>
      </c>
      <c r="F26" s="1" t="s">
        <v>358</v>
      </c>
      <c r="G26" s="1" t="s">
        <v>362</v>
      </c>
      <c r="H26" s="1" t="s">
        <v>363</v>
      </c>
      <c r="I26" s="1" t="s">
        <v>472</v>
      </c>
      <c r="J26" s="1" t="s">
        <v>365</v>
      </c>
      <c r="K26" s="1" t="s">
        <v>472</v>
      </c>
      <c r="L26" s="1" t="s">
        <v>472</v>
      </c>
      <c r="M26" s="1" t="s">
        <v>366</v>
      </c>
      <c r="N26" s="1" t="s">
        <v>366</v>
      </c>
      <c r="O26" s="1" t="s">
        <v>367</v>
      </c>
      <c r="P26" s="1" t="s">
        <v>368</v>
      </c>
      <c r="Q26" s="1" t="s">
        <v>369</v>
      </c>
      <c r="R26" s="1" t="s">
        <v>479</v>
      </c>
      <c r="S26" s="1" t="s">
        <v>371</v>
      </c>
      <c r="T26" s="1" t="s">
        <v>372</v>
      </c>
      <c r="U26" s="1" t="s">
        <v>373</v>
      </c>
    </row>
    <row r="27" s="1" customFormat="1" spans="1:21">
      <c r="A27" s="3">
        <v>18176984788</v>
      </c>
      <c r="B27" s="1" t="s">
        <v>464</v>
      </c>
      <c r="C27" s="1" t="s">
        <v>480</v>
      </c>
      <c r="D27" s="1" t="s">
        <v>389</v>
      </c>
      <c r="E27" s="1" t="s">
        <v>481</v>
      </c>
      <c r="F27" s="1" t="s">
        <v>417</v>
      </c>
      <c r="G27" s="1" t="s">
        <v>362</v>
      </c>
      <c r="H27" s="1" t="s">
        <v>363</v>
      </c>
      <c r="I27" s="1" t="s">
        <v>482</v>
      </c>
      <c r="J27" s="1" t="s">
        <v>365</v>
      </c>
      <c r="K27" s="1" t="s">
        <v>482</v>
      </c>
      <c r="L27" s="1" t="s">
        <v>482</v>
      </c>
      <c r="M27" s="1" t="s">
        <v>366</v>
      </c>
      <c r="N27" s="1" t="s">
        <v>366</v>
      </c>
      <c r="O27" s="1" t="s">
        <v>367</v>
      </c>
      <c r="P27" s="1" t="s">
        <v>368</v>
      </c>
      <c r="Q27" s="1" t="s">
        <v>369</v>
      </c>
      <c r="R27" s="1" t="s">
        <v>483</v>
      </c>
      <c r="S27" s="1" t="s">
        <v>371</v>
      </c>
      <c r="T27" s="1" t="s">
        <v>372</v>
      </c>
      <c r="U27" s="1" t="s">
        <v>373</v>
      </c>
    </row>
    <row r="28" s="1" customFormat="1" spans="1:21">
      <c r="A28" s="3">
        <v>18176584857</v>
      </c>
      <c r="B28" s="1" t="s">
        <v>464</v>
      </c>
      <c r="C28" s="1" t="s">
        <v>484</v>
      </c>
      <c r="D28" s="1" t="s">
        <v>485</v>
      </c>
      <c r="E28" s="1" t="s">
        <v>486</v>
      </c>
      <c r="F28" s="1" t="s">
        <v>417</v>
      </c>
      <c r="G28" s="1" t="s">
        <v>362</v>
      </c>
      <c r="H28" s="1" t="s">
        <v>363</v>
      </c>
      <c r="I28" s="1" t="s">
        <v>487</v>
      </c>
      <c r="J28" s="1" t="s">
        <v>365</v>
      </c>
      <c r="K28" s="1" t="s">
        <v>487</v>
      </c>
      <c r="L28" s="1" t="s">
        <v>487</v>
      </c>
      <c r="M28" s="1" t="s">
        <v>366</v>
      </c>
      <c r="N28" s="1" t="s">
        <v>366</v>
      </c>
      <c r="O28" s="1" t="s">
        <v>367</v>
      </c>
      <c r="P28" s="1" t="s">
        <v>368</v>
      </c>
      <c r="Q28" s="1" t="s">
        <v>369</v>
      </c>
      <c r="R28" s="1" t="s">
        <v>488</v>
      </c>
      <c r="S28" s="1" t="s">
        <v>371</v>
      </c>
      <c r="T28" s="1" t="s">
        <v>372</v>
      </c>
      <c r="U28" s="1" t="s">
        <v>373</v>
      </c>
    </row>
    <row r="29" s="1" customFormat="1" spans="1:21">
      <c r="A29" s="3">
        <v>18174168035</v>
      </c>
      <c r="B29" s="1" t="s">
        <v>464</v>
      </c>
      <c r="C29" s="1" t="s">
        <v>489</v>
      </c>
      <c r="D29" s="1" t="s">
        <v>444</v>
      </c>
      <c r="E29" s="1" t="s">
        <v>461</v>
      </c>
      <c r="F29" s="1" t="s">
        <v>358</v>
      </c>
      <c r="G29" s="1" t="s">
        <v>362</v>
      </c>
      <c r="H29" s="1" t="s">
        <v>363</v>
      </c>
      <c r="I29" s="1" t="s">
        <v>462</v>
      </c>
      <c r="J29" s="1" t="s">
        <v>365</v>
      </c>
      <c r="K29" s="1" t="s">
        <v>462</v>
      </c>
      <c r="L29" s="1" t="s">
        <v>462</v>
      </c>
      <c r="M29" s="1" t="s">
        <v>366</v>
      </c>
      <c r="N29" s="1" t="s">
        <v>366</v>
      </c>
      <c r="O29" s="1" t="s">
        <v>367</v>
      </c>
      <c r="P29" s="1" t="s">
        <v>368</v>
      </c>
      <c r="Q29" s="1" t="s">
        <v>369</v>
      </c>
      <c r="R29" s="1" t="s">
        <v>490</v>
      </c>
      <c r="S29" s="1" t="s">
        <v>371</v>
      </c>
      <c r="T29" s="1" t="s">
        <v>372</v>
      </c>
      <c r="U29" s="1" t="s">
        <v>373</v>
      </c>
    </row>
    <row r="30" s="1" customFormat="1" spans="1:21">
      <c r="A30" s="3">
        <v>18174145194</v>
      </c>
      <c r="B30" s="1" t="s">
        <v>464</v>
      </c>
      <c r="C30" s="1" t="s">
        <v>491</v>
      </c>
      <c r="D30" s="1" t="s">
        <v>492</v>
      </c>
      <c r="E30" s="1" t="s">
        <v>493</v>
      </c>
      <c r="F30" s="1" t="s">
        <v>417</v>
      </c>
      <c r="G30" s="1" t="s">
        <v>362</v>
      </c>
      <c r="H30" s="1" t="s">
        <v>363</v>
      </c>
      <c r="I30" s="1" t="s">
        <v>494</v>
      </c>
      <c r="J30" s="1" t="s">
        <v>365</v>
      </c>
      <c r="K30" s="1" t="s">
        <v>494</v>
      </c>
      <c r="L30" s="1" t="s">
        <v>494</v>
      </c>
      <c r="M30" s="1" t="s">
        <v>366</v>
      </c>
      <c r="N30" s="1" t="s">
        <v>366</v>
      </c>
      <c r="O30" s="1" t="s">
        <v>367</v>
      </c>
      <c r="P30" s="1" t="s">
        <v>368</v>
      </c>
      <c r="Q30" s="1" t="s">
        <v>369</v>
      </c>
      <c r="R30" s="1" t="s">
        <v>495</v>
      </c>
      <c r="S30" s="1" t="s">
        <v>371</v>
      </c>
      <c r="T30" s="1" t="s">
        <v>372</v>
      </c>
      <c r="U30" s="1" t="s">
        <v>373</v>
      </c>
    </row>
    <row r="31" s="1" customFormat="1" spans="1:21">
      <c r="A31" s="3">
        <v>18173412784</v>
      </c>
      <c r="B31" s="1" t="s">
        <v>496</v>
      </c>
      <c r="C31" s="1" t="s">
        <v>497</v>
      </c>
      <c r="D31" s="1" t="s">
        <v>389</v>
      </c>
      <c r="E31" s="1" t="s">
        <v>498</v>
      </c>
      <c r="F31" s="1" t="s">
        <v>464</v>
      </c>
      <c r="G31" s="1" t="s">
        <v>362</v>
      </c>
      <c r="H31" s="1" t="s">
        <v>363</v>
      </c>
      <c r="I31" s="1" t="s">
        <v>499</v>
      </c>
      <c r="J31" s="1" t="s">
        <v>365</v>
      </c>
      <c r="K31" s="1" t="s">
        <v>499</v>
      </c>
      <c r="L31" s="1" t="s">
        <v>499</v>
      </c>
      <c r="M31" s="1" t="s">
        <v>366</v>
      </c>
      <c r="N31" s="1" t="s">
        <v>366</v>
      </c>
      <c r="O31" s="1" t="s">
        <v>367</v>
      </c>
      <c r="P31" s="1" t="s">
        <v>368</v>
      </c>
      <c r="Q31" s="1" t="s">
        <v>369</v>
      </c>
      <c r="R31" s="1" t="s">
        <v>500</v>
      </c>
      <c r="S31" s="1" t="s">
        <v>371</v>
      </c>
      <c r="T31" s="1" t="s">
        <v>372</v>
      </c>
      <c r="U31" s="1" t="s">
        <v>373</v>
      </c>
    </row>
    <row r="32" s="1" customFormat="1" spans="1:21">
      <c r="A32" s="3">
        <v>18168123075</v>
      </c>
      <c r="B32" s="1" t="s">
        <v>496</v>
      </c>
      <c r="C32" s="1" t="s">
        <v>501</v>
      </c>
      <c r="D32" s="1" t="s">
        <v>404</v>
      </c>
      <c r="E32" s="1" t="s">
        <v>502</v>
      </c>
      <c r="F32" s="1" t="s">
        <v>358</v>
      </c>
      <c r="G32" s="1" t="s">
        <v>362</v>
      </c>
      <c r="H32" s="1" t="s">
        <v>363</v>
      </c>
      <c r="I32" s="1" t="s">
        <v>503</v>
      </c>
      <c r="J32" s="1" t="s">
        <v>365</v>
      </c>
      <c r="K32" s="1" t="s">
        <v>503</v>
      </c>
      <c r="L32" s="1" t="s">
        <v>503</v>
      </c>
      <c r="M32" s="1" t="s">
        <v>366</v>
      </c>
      <c r="N32" s="1" t="s">
        <v>366</v>
      </c>
      <c r="O32" s="1" t="s">
        <v>367</v>
      </c>
      <c r="P32" s="1" t="s">
        <v>368</v>
      </c>
      <c r="Q32" s="1" t="s">
        <v>369</v>
      </c>
      <c r="R32" s="1" t="s">
        <v>504</v>
      </c>
      <c r="S32" s="1" t="s">
        <v>371</v>
      </c>
      <c r="T32" s="1" t="s">
        <v>372</v>
      </c>
      <c r="U32" s="1" t="s">
        <v>373</v>
      </c>
    </row>
    <row r="33" s="1" customFormat="1" spans="1:21">
      <c r="A33" s="3">
        <v>18166667547</v>
      </c>
      <c r="B33" s="1" t="s">
        <v>505</v>
      </c>
      <c r="C33" s="1" t="s">
        <v>506</v>
      </c>
      <c r="D33" s="1" t="s">
        <v>404</v>
      </c>
      <c r="E33" s="1" t="s">
        <v>507</v>
      </c>
      <c r="F33" s="1" t="s">
        <v>358</v>
      </c>
      <c r="G33" s="1" t="s">
        <v>362</v>
      </c>
      <c r="H33" s="1" t="s">
        <v>363</v>
      </c>
      <c r="I33" s="1" t="s">
        <v>503</v>
      </c>
      <c r="J33" s="1" t="s">
        <v>365</v>
      </c>
      <c r="K33" s="1" t="s">
        <v>503</v>
      </c>
      <c r="L33" s="1" t="s">
        <v>503</v>
      </c>
      <c r="M33" s="1" t="s">
        <v>366</v>
      </c>
      <c r="N33" s="1" t="s">
        <v>366</v>
      </c>
      <c r="O33" s="1" t="s">
        <v>367</v>
      </c>
      <c r="P33" s="1" t="s">
        <v>368</v>
      </c>
      <c r="Q33" s="1" t="s">
        <v>369</v>
      </c>
      <c r="R33" s="1" t="s">
        <v>508</v>
      </c>
      <c r="S33" s="1" t="s">
        <v>371</v>
      </c>
      <c r="T33" s="1" t="s">
        <v>372</v>
      </c>
      <c r="U33" s="1" t="s">
        <v>373</v>
      </c>
    </row>
    <row r="34" s="1" customFormat="1" spans="1:21">
      <c r="A34" s="3">
        <v>18159912531</v>
      </c>
      <c r="B34" s="1" t="s">
        <v>505</v>
      </c>
      <c r="C34" s="1" t="s">
        <v>509</v>
      </c>
      <c r="D34" s="1" t="s">
        <v>510</v>
      </c>
      <c r="E34" s="1" t="s">
        <v>511</v>
      </c>
      <c r="F34" s="1" t="s">
        <v>358</v>
      </c>
      <c r="G34" s="1" t="s">
        <v>362</v>
      </c>
      <c r="H34" s="1" t="s">
        <v>363</v>
      </c>
      <c r="I34" s="1" t="s">
        <v>512</v>
      </c>
      <c r="J34" s="1" t="s">
        <v>365</v>
      </c>
      <c r="K34" s="1" t="s">
        <v>512</v>
      </c>
      <c r="L34" s="1" t="s">
        <v>512</v>
      </c>
      <c r="M34" s="1" t="s">
        <v>366</v>
      </c>
      <c r="N34" s="1" t="s">
        <v>366</v>
      </c>
      <c r="O34" s="1" t="s">
        <v>367</v>
      </c>
      <c r="P34" s="1" t="s">
        <v>368</v>
      </c>
      <c r="Q34" s="1" t="s">
        <v>369</v>
      </c>
      <c r="R34" s="1" t="s">
        <v>513</v>
      </c>
      <c r="S34" s="1" t="s">
        <v>371</v>
      </c>
      <c r="T34" s="1" t="s">
        <v>372</v>
      </c>
      <c r="U34" s="1" t="s">
        <v>373</v>
      </c>
    </row>
    <row r="35" s="1" customFormat="1" spans="1:21">
      <c r="A35" s="3">
        <v>18159892393</v>
      </c>
      <c r="B35" s="1" t="s">
        <v>505</v>
      </c>
      <c r="C35" s="1" t="s">
        <v>514</v>
      </c>
      <c r="D35" s="1" t="s">
        <v>515</v>
      </c>
      <c r="E35" s="1" t="s">
        <v>516</v>
      </c>
      <c r="F35" s="1" t="s">
        <v>417</v>
      </c>
      <c r="G35" s="1" t="s">
        <v>362</v>
      </c>
      <c r="H35" s="1" t="s">
        <v>363</v>
      </c>
      <c r="I35" s="1" t="s">
        <v>517</v>
      </c>
      <c r="J35" s="1" t="s">
        <v>365</v>
      </c>
      <c r="K35" s="1" t="s">
        <v>517</v>
      </c>
      <c r="L35" s="1" t="s">
        <v>517</v>
      </c>
      <c r="M35" s="1" t="s">
        <v>366</v>
      </c>
      <c r="N35" s="1" t="s">
        <v>366</v>
      </c>
      <c r="O35" s="1" t="s">
        <v>367</v>
      </c>
      <c r="P35" s="1" t="s">
        <v>368</v>
      </c>
      <c r="Q35" s="1" t="s">
        <v>369</v>
      </c>
      <c r="R35" s="1" t="s">
        <v>518</v>
      </c>
      <c r="S35" s="1" t="s">
        <v>371</v>
      </c>
      <c r="T35" s="1" t="s">
        <v>372</v>
      </c>
      <c r="U35" s="1" t="s">
        <v>373</v>
      </c>
    </row>
    <row r="36" s="1" customFormat="1" spans="1:21">
      <c r="A36" s="3">
        <v>18158722507</v>
      </c>
      <c r="B36" s="1" t="s">
        <v>505</v>
      </c>
      <c r="C36" s="1" t="s">
        <v>519</v>
      </c>
      <c r="D36" s="1" t="s">
        <v>520</v>
      </c>
      <c r="E36" s="1" t="s">
        <v>521</v>
      </c>
      <c r="F36" s="1" t="s">
        <v>505</v>
      </c>
      <c r="G36" s="1" t="s">
        <v>362</v>
      </c>
      <c r="H36" s="1" t="s">
        <v>363</v>
      </c>
      <c r="I36" s="1" t="s">
        <v>522</v>
      </c>
      <c r="J36" s="1" t="s">
        <v>365</v>
      </c>
      <c r="K36" s="1" t="s">
        <v>522</v>
      </c>
      <c r="L36" s="1" t="s">
        <v>522</v>
      </c>
      <c r="M36" s="1" t="s">
        <v>366</v>
      </c>
      <c r="N36" s="1" t="s">
        <v>366</v>
      </c>
      <c r="O36" s="1" t="s">
        <v>367</v>
      </c>
      <c r="P36" s="1" t="s">
        <v>368</v>
      </c>
      <c r="Q36" s="1" t="s">
        <v>369</v>
      </c>
      <c r="R36" s="1" t="s">
        <v>523</v>
      </c>
      <c r="S36" s="1" t="s">
        <v>371</v>
      </c>
      <c r="T36" s="1" t="s">
        <v>372</v>
      </c>
      <c r="U36" s="1" t="s">
        <v>373</v>
      </c>
    </row>
    <row r="37" s="1" customFormat="1" spans="1:21">
      <c r="A37" s="3">
        <v>18157675285</v>
      </c>
      <c r="B37" s="1" t="s">
        <v>524</v>
      </c>
      <c r="C37" s="1" t="s">
        <v>525</v>
      </c>
      <c r="D37" s="1" t="s">
        <v>526</v>
      </c>
      <c r="E37" s="1" t="s">
        <v>527</v>
      </c>
      <c r="F37" s="1" t="s">
        <v>505</v>
      </c>
      <c r="G37" s="1" t="s">
        <v>362</v>
      </c>
      <c r="H37" s="1" t="s">
        <v>363</v>
      </c>
      <c r="I37" s="1" t="s">
        <v>528</v>
      </c>
      <c r="J37" s="1" t="s">
        <v>365</v>
      </c>
      <c r="K37" s="1" t="s">
        <v>528</v>
      </c>
      <c r="L37" s="1" t="s">
        <v>528</v>
      </c>
      <c r="M37" s="1" t="s">
        <v>366</v>
      </c>
      <c r="N37" s="1" t="s">
        <v>366</v>
      </c>
      <c r="O37" s="1" t="s">
        <v>367</v>
      </c>
      <c r="P37" s="1" t="s">
        <v>368</v>
      </c>
      <c r="Q37" s="1" t="s">
        <v>369</v>
      </c>
      <c r="R37" s="1" t="s">
        <v>529</v>
      </c>
      <c r="S37" s="1" t="s">
        <v>371</v>
      </c>
      <c r="T37" s="1" t="s">
        <v>372</v>
      </c>
      <c r="U37" s="1" t="s">
        <v>373</v>
      </c>
    </row>
    <row r="38" s="1" customFormat="1" spans="1:21">
      <c r="A38" s="3">
        <v>18155149726</v>
      </c>
      <c r="B38" s="1" t="s">
        <v>524</v>
      </c>
      <c r="C38" s="1" t="s">
        <v>530</v>
      </c>
      <c r="D38" s="1" t="s">
        <v>531</v>
      </c>
      <c r="E38" s="1" t="s">
        <v>532</v>
      </c>
      <c r="F38" s="1" t="s">
        <v>496</v>
      </c>
      <c r="G38" s="1" t="s">
        <v>362</v>
      </c>
      <c r="H38" s="1" t="s">
        <v>363</v>
      </c>
      <c r="I38" s="1" t="s">
        <v>533</v>
      </c>
      <c r="J38" s="1" t="s">
        <v>365</v>
      </c>
      <c r="K38" s="1" t="s">
        <v>533</v>
      </c>
      <c r="L38" s="1" t="s">
        <v>533</v>
      </c>
      <c r="M38" s="1" t="s">
        <v>366</v>
      </c>
      <c r="N38" s="1" t="s">
        <v>366</v>
      </c>
      <c r="O38" s="1" t="s">
        <v>367</v>
      </c>
      <c r="P38" s="1" t="s">
        <v>368</v>
      </c>
      <c r="Q38" s="1" t="s">
        <v>369</v>
      </c>
      <c r="R38" s="1" t="s">
        <v>534</v>
      </c>
      <c r="S38" s="1" t="s">
        <v>371</v>
      </c>
      <c r="T38" s="1" t="s">
        <v>372</v>
      </c>
      <c r="U38" s="1" t="s">
        <v>373</v>
      </c>
    </row>
    <row r="39" s="1" customFormat="1" spans="1:21">
      <c r="A39" s="3">
        <v>18151720042</v>
      </c>
      <c r="B39" s="1" t="s">
        <v>524</v>
      </c>
      <c r="C39" s="1" t="s">
        <v>535</v>
      </c>
      <c r="D39" s="1" t="s">
        <v>384</v>
      </c>
      <c r="E39" s="1" t="s">
        <v>536</v>
      </c>
      <c r="F39" s="1" t="s">
        <v>417</v>
      </c>
      <c r="G39" s="1" t="s">
        <v>362</v>
      </c>
      <c r="H39" s="1" t="s">
        <v>363</v>
      </c>
      <c r="I39" s="1" t="s">
        <v>537</v>
      </c>
      <c r="J39" s="1" t="s">
        <v>365</v>
      </c>
      <c r="K39" s="1" t="s">
        <v>537</v>
      </c>
      <c r="L39" s="1" t="s">
        <v>537</v>
      </c>
      <c r="M39" s="1" t="s">
        <v>366</v>
      </c>
      <c r="N39" s="1" t="s">
        <v>366</v>
      </c>
      <c r="O39" s="1" t="s">
        <v>367</v>
      </c>
      <c r="P39" s="1" t="s">
        <v>368</v>
      </c>
      <c r="Q39" s="1" t="s">
        <v>369</v>
      </c>
      <c r="R39" s="1" t="s">
        <v>538</v>
      </c>
      <c r="S39" s="1" t="s">
        <v>371</v>
      </c>
      <c r="T39" s="1" t="s">
        <v>372</v>
      </c>
      <c r="U39" s="1" t="s">
        <v>373</v>
      </c>
    </row>
    <row r="40" s="1" customFormat="1" spans="1:21">
      <c r="A40" s="3">
        <v>18151591280</v>
      </c>
      <c r="B40" s="1" t="s">
        <v>524</v>
      </c>
      <c r="C40" s="1" t="s">
        <v>539</v>
      </c>
      <c r="D40" s="1" t="s">
        <v>540</v>
      </c>
      <c r="E40" s="1" t="s">
        <v>541</v>
      </c>
      <c r="F40" s="1" t="s">
        <v>358</v>
      </c>
      <c r="G40" s="1" t="s">
        <v>362</v>
      </c>
      <c r="H40" s="1" t="s">
        <v>363</v>
      </c>
      <c r="I40" s="1" t="s">
        <v>542</v>
      </c>
      <c r="J40" s="1" t="s">
        <v>365</v>
      </c>
      <c r="K40" s="1" t="s">
        <v>542</v>
      </c>
      <c r="L40" s="1" t="s">
        <v>542</v>
      </c>
      <c r="M40" s="1" t="s">
        <v>366</v>
      </c>
      <c r="N40" s="1" t="s">
        <v>366</v>
      </c>
      <c r="O40" s="1" t="s">
        <v>367</v>
      </c>
      <c r="P40" s="1" t="s">
        <v>368</v>
      </c>
      <c r="Q40" s="1" t="s">
        <v>369</v>
      </c>
      <c r="R40" s="1" t="s">
        <v>543</v>
      </c>
      <c r="S40" s="1" t="s">
        <v>371</v>
      </c>
      <c r="T40" s="1" t="s">
        <v>372</v>
      </c>
      <c r="U40" s="1" t="s">
        <v>373</v>
      </c>
    </row>
    <row r="41" s="1" customFormat="1" spans="1:21">
      <c r="A41" s="3">
        <v>18151106226</v>
      </c>
      <c r="B41" s="1" t="s">
        <v>544</v>
      </c>
      <c r="C41" s="1" t="s">
        <v>545</v>
      </c>
      <c r="D41" s="1" t="s">
        <v>546</v>
      </c>
      <c r="E41" s="1" t="s">
        <v>547</v>
      </c>
      <c r="F41" s="1" t="s">
        <v>464</v>
      </c>
      <c r="G41" s="1" t="s">
        <v>362</v>
      </c>
      <c r="H41" s="1" t="s">
        <v>363</v>
      </c>
      <c r="I41" s="1" t="s">
        <v>548</v>
      </c>
      <c r="J41" s="1" t="s">
        <v>365</v>
      </c>
      <c r="K41" s="1" t="s">
        <v>548</v>
      </c>
      <c r="L41" s="1" t="s">
        <v>548</v>
      </c>
      <c r="M41" s="1" t="s">
        <v>366</v>
      </c>
      <c r="N41" s="1" t="s">
        <v>366</v>
      </c>
      <c r="O41" s="1" t="s">
        <v>367</v>
      </c>
      <c r="P41" s="1" t="s">
        <v>368</v>
      </c>
      <c r="Q41" s="1" t="s">
        <v>369</v>
      </c>
      <c r="R41" s="1" t="s">
        <v>549</v>
      </c>
      <c r="S41" s="1" t="s">
        <v>371</v>
      </c>
      <c r="T41" s="1" t="s">
        <v>372</v>
      </c>
      <c r="U41" s="1" t="s">
        <v>373</v>
      </c>
    </row>
    <row r="42" s="1" customFormat="1" spans="1:21">
      <c r="A42" s="3">
        <v>18146191883</v>
      </c>
      <c r="B42" s="1" t="s">
        <v>544</v>
      </c>
      <c r="C42" s="1" t="s">
        <v>550</v>
      </c>
      <c r="D42" s="1" t="s">
        <v>551</v>
      </c>
      <c r="E42" s="1" t="s">
        <v>552</v>
      </c>
      <c r="F42" s="1" t="s">
        <v>358</v>
      </c>
      <c r="G42" s="1" t="s">
        <v>362</v>
      </c>
      <c r="H42" s="1" t="s">
        <v>363</v>
      </c>
      <c r="I42" s="1" t="s">
        <v>553</v>
      </c>
      <c r="J42" s="1" t="s">
        <v>365</v>
      </c>
      <c r="K42" s="1" t="s">
        <v>553</v>
      </c>
      <c r="L42" s="1" t="s">
        <v>553</v>
      </c>
      <c r="M42" s="1" t="s">
        <v>366</v>
      </c>
      <c r="N42" s="1" t="s">
        <v>366</v>
      </c>
      <c r="O42" s="1" t="s">
        <v>367</v>
      </c>
      <c r="P42" s="1" t="s">
        <v>368</v>
      </c>
      <c r="Q42" s="1" t="s">
        <v>369</v>
      </c>
      <c r="R42" s="1" t="s">
        <v>554</v>
      </c>
      <c r="S42" s="1" t="s">
        <v>371</v>
      </c>
      <c r="T42" s="1" t="s">
        <v>372</v>
      </c>
      <c r="U42" s="1" t="s">
        <v>373</v>
      </c>
    </row>
    <row r="43" s="1" customFormat="1" spans="1:21">
      <c r="A43" s="3">
        <v>18124619643</v>
      </c>
      <c r="B43" s="1" t="s">
        <v>555</v>
      </c>
      <c r="C43" s="1" t="s">
        <v>556</v>
      </c>
      <c r="D43" s="1" t="s">
        <v>557</v>
      </c>
      <c r="E43" s="1" t="s">
        <v>558</v>
      </c>
      <c r="F43" s="1" t="s">
        <v>496</v>
      </c>
      <c r="G43" s="1" t="s">
        <v>362</v>
      </c>
      <c r="H43" s="1" t="s">
        <v>363</v>
      </c>
      <c r="I43" s="1" t="s">
        <v>559</v>
      </c>
      <c r="J43" s="1" t="s">
        <v>365</v>
      </c>
      <c r="K43" s="1" t="s">
        <v>559</v>
      </c>
      <c r="L43" s="1" t="s">
        <v>559</v>
      </c>
      <c r="M43" s="1" t="s">
        <v>366</v>
      </c>
      <c r="N43" s="1" t="s">
        <v>366</v>
      </c>
      <c r="O43" s="1" t="s">
        <v>367</v>
      </c>
      <c r="P43" s="1" t="s">
        <v>368</v>
      </c>
      <c r="Q43" s="1" t="s">
        <v>369</v>
      </c>
      <c r="R43" s="1" t="s">
        <v>560</v>
      </c>
      <c r="S43" s="1" t="s">
        <v>371</v>
      </c>
      <c r="T43" s="1" t="s">
        <v>372</v>
      </c>
      <c r="U43" s="1" t="s">
        <v>373</v>
      </c>
    </row>
    <row r="44" s="1" customFormat="1" spans="1:21">
      <c r="A44" s="3">
        <v>18091817565</v>
      </c>
      <c r="B44" s="1" t="s">
        <v>561</v>
      </c>
      <c r="C44" s="1" t="s">
        <v>562</v>
      </c>
      <c r="D44" s="1" t="s">
        <v>563</v>
      </c>
      <c r="E44" s="1" t="s">
        <v>564</v>
      </c>
      <c r="F44" s="1" t="s">
        <v>464</v>
      </c>
      <c r="G44" s="1" t="s">
        <v>362</v>
      </c>
      <c r="H44" s="1" t="s">
        <v>363</v>
      </c>
      <c r="I44" s="1" t="s">
        <v>565</v>
      </c>
      <c r="J44" s="1" t="s">
        <v>365</v>
      </c>
      <c r="K44" s="1" t="s">
        <v>565</v>
      </c>
      <c r="L44" s="1" t="s">
        <v>565</v>
      </c>
      <c r="M44" s="1" t="s">
        <v>366</v>
      </c>
      <c r="N44" s="1" t="s">
        <v>366</v>
      </c>
      <c r="O44" s="1" t="s">
        <v>367</v>
      </c>
      <c r="P44" s="1" t="s">
        <v>368</v>
      </c>
      <c r="Q44" s="1" t="s">
        <v>369</v>
      </c>
      <c r="R44" s="1" t="s">
        <v>566</v>
      </c>
      <c r="S44" s="1" t="s">
        <v>371</v>
      </c>
      <c r="T44" s="1" t="s">
        <v>372</v>
      </c>
      <c r="U44" s="1" t="s">
        <v>373</v>
      </c>
    </row>
    <row r="45" s="1" customFormat="1" spans="1:21">
      <c r="A45" s="3">
        <v>18091097439</v>
      </c>
      <c r="B45" s="1" t="s">
        <v>567</v>
      </c>
      <c r="C45" s="1" t="s">
        <v>568</v>
      </c>
      <c r="D45" s="1" t="s">
        <v>485</v>
      </c>
      <c r="E45" s="1" t="s">
        <v>569</v>
      </c>
      <c r="F45" s="1" t="s">
        <v>358</v>
      </c>
      <c r="G45" s="1" t="s">
        <v>362</v>
      </c>
      <c r="H45" s="1" t="s">
        <v>363</v>
      </c>
      <c r="I45" s="1" t="s">
        <v>570</v>
      </c>
      <c r="J45" s="1" t="s">
        <v>365</v>
      </c>
      <c r="K45" s="1" t="s">
        <v>570</v>
      </c>
      <c r="L45" s="1" t="s">
        <v>570</v>
      </c>
      <c r="M45" s="1" t="s">
        <v>366</v>
      </c>
      <c r="N45" s="1" t="s">
        <v>366</v>
      </c>
      <c r="O45" s="1" t="s">
        <v>367</v>
      </c>
      <c r="P45" s="1" t="s">
        <v>368</v>
      </c>
      <c r="Q45" s="1" t="s">
        <v>369</v>
      </c>
      <c r="R45" s="1" t="s">
        <v>571</v>
      </c>
      <c r="S45" s="1" t="s">
        <v>371</v>
      </c>
      <c r="T45" s="1" t="s">
        <v>372</v>
      </c>
      <c r="U45" s="1" t="s">
        <v>373</v>
      </c>
    </row>
    <row r="46" s="1" customFormat="1" spans="1:21">
      <c r="A46" s="3">
        <v>18083962850</v>
      </c>
      <c r="B46" s="1" t="s">
        <v>572</v>
      </c>
      <c r="C46" s="1" t="s">
        <v>573</v>
      </c>
      <c r="D46" s="1" t="s">
        <v>574</v>
      </c>
      <c r="E46" s="1" t="s">
        <v>575</v>
      </c>
      <c r="F46" s="1" t="s">
        <v>464</v>
      </c>
      <c r="G46" s="1" t="s">
        <v>362</v>
      </c>
      <c r="H46" s="1" t="s">
        <v>363</v>
      </c>
      <c r="I46" s="1" t="s">
        <v>576</v>
      </c>
      <c r="J46" s="1" t="s">
        <v>365</v>
      </c>
      <c r="K46" s="1" t="s">
        <v>576</v>
      </c>
      <c r="L46" s="1" t="s">
        <v>576</v>
      </c>
      <c r="M46" s="1" t="s">
        <v>366</v>
      </c>
      <c r="N46" s="1" t="s">
        <v>366</v>
      </c>
      <c r="O46" s="1" t="s">
        <v>367</v>
      </c>
      <c r="P46" s="1" t="s">
        <v>368</v>
      </c>
      <c r="Q46" s="1" t="s">
        <v>369</v>
      </c>
      <c r="R46" s="1" t="s">
        <v>577</v>
      </c>
      <c r="S46" s="1" t="s">
        <v>371</v>
      </c>
      <c r="T46" s="1" t="s">
        <v>372</v>
      </c>
      <c r="U46" s="1" t="s">
        <v>373</v>
      </c>
    </row>
    <row r="47" s="1" customFormat="1" spans="1:21">
      <c r="A47" s="3">
        <v>18077297174</v>
      </c>
      <c r="B47" s="1" t="s">
        <v>572</v>
      </c>
      <c r="C47" s="1" t="s">
        <v>578</v>
      </c>
      <c r="D47" s="1" t="s">
        <v>466</v>
      </c>
      <c r="E47" s="1" t="s">
        <v>579</v>
      </c>
      <c r="F47" s="1" t="s">
        <v>358</v>
      </c>
      <c r="G47" s="1" t="s">
        <v>362</v>
      </c>
      <c r="H47" s="1" t="s">
        <v>363</v>
      </c>
      <c r="I47" s="1" t="s">
        <v>468</v>
      </c>
      <c r="J47" s="1" t="s">
        <v>365</v>
      </c>
      <c r="K47" s="1" t="s">
        <v>468</v>
      </c>
      <c r="L47" s="1" t="s">
        <v>468</v>
      </c>
      <c r="M47" s="1" t="s">
        <v>366</v>
      </c>
      <c r="N47" s="1" t="s">
        <v>366</v>
      </c>
      <c r="O47" s="1" t="s">
        <v>367</v>
      </c>
      <c r="P47" s="1" t="s">
        <v>368</v>
      </c>
      <c r="Q47" s="1" t="s">
        <v>369</v>
      </c>
      <c r="R47" s="1" t="s">
        <v>580</v>
      </c>
      <c r="S47" s="1" t="s">
        <v>371</v>
      </c>
      <c r="T47" s="1" t="s">
        <v>372</v>
      </c>
      <c r="U47" s="1" t="s">
        <v>373</v>
      </c>
    </row>
    <row r="48" s="1" customFormat="1" spans="1:21">
      <c r="A48" s="3">
        <v>18020403009</v>
      </c>
      <c r="B48" s="1" t="s">
        <v>581</v>
      </c>
      <c r="C48" s="1" t="s">
        <v>582</v>
      </c>
      <c r="D48" s="1" t="s">
        <v>583</v>
      </c>
      <c r="E48" s="1" t="s">
        <v>46</v>
      </c>
      <c r="F48" s="1" t="s">
        <v>358</v>
      </c>
      <c r="G48" s="1" t="s">
        <v>362</v>
      </c>
      <c r="H48" s="1" t="s">
        <v>363</v>
      </c>
      <c r="I48" s="1" t="s">
        <v>584</v>
      </c>
      <c r="J48" s="1" t="s">
        <v>365</v>
      </c>
      <c r="K48" s="1" t="s">
        <v>584</v>
      </c>
      <c r="L48" s="1" t="s">
        <v>584</v>
      </c>
      <c r="M48" s="1" t="s">
        <v>366</v>
      </c>
      <c r="N48" s="1" t="s">
        <v>366</v>
      </c>
      <c r="O48" s="1" t="s">
        <v>367</v>
      </c>
      <c r="P48" s="1" t="s">
        <v>368</v>
      </c>
      <c r="Q48" s="1" t="s">
        <v>369</v>
      </c>
      <c r="R48" s="1" t="s">
        <v>585</v>
      </c>
      <c r="S48" s="1" t="s">
        <v>371</v>
      </c>
      <c r="T48" s="1" t="s">
        <v>372</v>
      </c>
      <c r="U48" s="1" t="s">
        <v>373</v>
      </c>
    </row>
    <row r="49" s="1" customFormat="1" spans="1:21">
      <c r="A49" s="3">
        <v>18020104957</v>
      </c>
      <c r="B49" s="1" t="s">
        <v>586</v>
      </c>
      <c r="C49" s="1" t="s">
        <v>587</v>
      </c>
      <c r="D49" s="1" t="s">
        <v>588</v>
      </c>
      <c r="E49" s="1" t="s">
        <v>589</v>
      </c>
      <c r="F49" s="1" t="s">
        <v>496</v>
      </c>
      <c r="G49" s="1" t="s">
        <v>362</v>
      </c>
      <c r="H49" s="1" t="s">
        <v>363</v>
      </c>
      <c r="I49" s="1" t="s">
        <v>590</v>
      </c>
      <c r="J49" s="1" t="s">
        <v>365</v>
      </c>
      <c r="K49" s="1" t="s">
        <v>590</v>
      </c>
      <c r="L49" s="1" t="s">
        <v>590</v>
      </c>
      <c r="M49" s="1" t="s">
        <v>366</v>
      </c>
      <c r="N49" s="1" t="s">
        <v>366</v>
      </c>
      <c r="O49" s="1" t="s">
        <v>367</v>
      </c>
      <c r="P49" s="1" t="s">
        <v>368</v>
      </c>
      <c r="Q49" s="1" t="s">
        <v>369</v>
      </c>
      <c r="R49" s="1" t="s">
        <v>591</v>
      </c>
      <c r="S49" s="1" t="s">
        <v>371</v>
      </c>
      <c r="T49" s="1" t="s">
        <v>372</v>
      </c>
      <c r="U49" s="1" t="s">
        <v>373</v>
      </c>
    </row>
    <row r="50" s="1" customFormat="1" spans="1:21">
      <c r="A50" s="3">
        <v>18047295063</v>
      </c>
      <c r="B50" s="1" t="s">
        <v>592</v>
      </c>
      <c r="C50" s="1" t="s">
        <v>593</v>
      </c>
      <c r="D50" s="1" t="s">
        <v>594</v>
      </c>
      <c r="E50" s="1" t="s">
        <v>595</v>
      </c>
      <c r="F50" s="1" t="s">
        <v>417</v>
      </c>
      <c r="G50" s="1" t="s">
        <v>362</v>
      </c>
      <c r="H50" s="1" t="s">
        <v>363</v>
      </c>
      <c r="I50" s="1" t="s">
        <v>596</v>
      </c>
      <c r="J50" s="1" t="s">
        <v>365</v>
      </c>
      <c r="K50" s="1" t="s">
        <v>596</v>
      </c>
      <c r="L50" s="1" t="s">
        <v>596</v>
      </c>
      <c r="M50" s="1" t="s">
        <v>366</v>
      </c>
      <c r="N50" s="1" t="s">
        <v>366</v>
      </c>
      <c r="O50" s="1" t="s">
        <v>367</v>
      </c>
      <c r="P50" s="1" t="s">
        <v>368</v>
      </c>
      <c r="Q50" s="1" t="s">
        <v>369</v>
      </c>
      <c r="R50" s="1" t="s">
        <v>597</v>
      </c>
      <c r="S50" s="1" t="s">
        <v>371</v>
      </c>
      <c r="T50" s="1" t="s">
        <v>372</v>
      </c>
      <c r="U50" s="1" t="s">
        <v>373</v>
      </c>
    </row>
    <row r="51" s="1" customFormat="1" spans="1:21">
      <c r="A51" s="3">
        <v>18019350534</v>
      </c>
      <c r="B51" s="1" t="s">
        <v>586</v>
      </c>
      <c r="C51" s="1" t="s">
        <v>598</v>
      </c>
      <c r="D51" s="1" t="s">
        <v>599</v>
      </c>
      <c r="E51" s="1" t="s">
        <v>600</v>
      </c>
      <c r="F51" s="1" t="s">
        <v>358</v>
      </c>
      <c r="G51" s="1" t="s">
        <v>362</v>
      </c>
      <c r="H51" s="1" t="s">
        <v>363</v>
      </c>
      <c r="I51" s="1" t="s">
        <v>601</v>
      </c>
      <c r="J51" s="1" t="s">
        <v>365</v>
      </c>
      <c r="K51" s="1" t="s">
        <v>601</v>
      </c>
      <c r="L51" s="1" t="s">
        <v>601</v>
      </c>
      <c r="M51" s="1" t="s">
        <v>366</v>
      </c>
      <c r="N51" s="1" t="s">
        <v>366</v>
      </c>
      <c r="O51" s="1" t="s">
        <v>367</v>
      </c>
      <c r="P51" s="1" t="s">
        <v>368</v>
      </c>
      <c r="Q51" s="1" t="s">
        <v>369</v>
      </c>
      <c r="R51" s="1" t="s">
        <v>602</v>
      </c>
      <c r="S51" s="1" t="s">
        <v>371</v>
      </c>
      <c r="T51" s="1" t="s">
        <v>372</v>
      </c>
      <c r="U51" s="1" t="s">
        <v>373</v>
      </c>
    </row>
    <row r="52" s="1" customFormat="1" spans="1:21">
      <c r="A52" s="3">
        <v>18065271055</v>
      </c>
      <c r="B52" s="1" t="s">
        <v>603</v>
      </c>
      <c r="C52" s="1" t="s">
        <v>604</v>
      </c>
      <c r="D52" s="1" t="s">
        <v>605</v>
      </c>
      <c r="E52" s="1" t="s">
        <v>606</v>
      </c>
      <c r="F52" s="1" t="s">
        <v>358</v>
      </c>
      <c r="G52" s="1" t="s">
        <v>362</v>
      </c>
      <c r="H52" s="1" t="s">
        <v>363</v>
      </c>
      <c r="I52" s="1" t="s">
        <v>607</v>
      </c>
      <c r="J52" s="1" t="s">
        <v>365</v>
      </c>
      <c r="K52" s="1" t="s">
        <v>607</v>
      </c>
      <c r="L52" s="1" t="s">
        <v>607</v>
      </c>
      <c r="M52" s="1" t="s">
        <v>366</v>
      </c>
      <c r="N52" s="1" t="s">
        <v>366</v>
      </c>
      <c r="O52" s="1" t="s">
        <v>367</v>
      </c>
      <c r="P52" s="1" t="s">
        <v>368</v>
      </c>
      <c r="Q52" s="1" t="s">
        <v>369</v>
      </c>
      <c r="R52" s="1" t="s">
        <v>608</v>
      </c>
      <c r="S52" s="1" t="s">
        <v>371</v>
      </c>
      <c r="T52" s="1" t="s">
        <v>372</v>
      </c>
      <c r="U52" s="1" t="s">
        <v>373</v>
      </c>
    </row>
    <row r="53" s="1" customFormat="1" spans="1:21">
      <c r="A53" s="3">
        <v>18058916467</v>
      </c>
      <c r="B53" s="1" t="s">
        <v>609</v>
      </c>
      <c r="C53" s="1" t="s">
        <v>610</v>
      </c>
      <c r="D53" s="1" t="s">
        <v>611</v>
      </c>
      <c r="E53" s="1" t="s">
        <v>612</v>
      </c>
      <c r="F53" s="1" t="s">
        <v>358</v>
      </c>
      <c r="G53" s="1" t="s">
        <v>362</v>
      </c>
      <c r="H53" s="1" t="s">
        <v>363</v>
      </c>
      <c r="I53" s="1" t="s">
        <v>613</v>
      </c>
      <c r="J53" s="1" t="s">
        <v>365</v>
      </c>
      <c r="K53" s="1" t="s">
        <v>613</v>
      </c>
      <c r="L53" s="1" t="s">
        <v>613</v>
      </c>
      <c r="M53" s="1" t="s">
        <v>366</v>
      </c>
      <c r="N53" s="1" t="s">
        <v>366</v>
      </c>
      <c r="O53" s="1" t="s">
        <v>367</v>
      </c>
      <c r="P53" s="1" t="s">
        <v>368</v>
      </c>
      <c r="Q53" s="1" t="s">
        <v>369</v>
      </c>
      <c r="R53" s="1" t="s">
        <v>614</v>
      </c>
      <c r="S53" s="1" t="s">
        <v>371</v>
      </c>
      <c r="T53" s="1" t="s">
        <v>372</v>
      </c>
      <c r="U53" s="1" t="s">
        <v>373</v>
      </c>
    </row>
    <row r="54" s="1" customFormat="1" spans="1:21">
      <c r="A54" s="1" t="s">
        <v>615</v>
      </c>
      <c r="B54" s="1" t="s">
        <v>616</v>
      </c>
      <c r="C54" s="1" t="s">
        <v>617</v>
      </c>
      <c r="D54" s="1" t="s">
        <v>611</v>
      </c>
      <c r="E54" s="1" t="s">
        <v>618</v>
      </c>
      <c r="F54" s="1" t="s">
        <v>358</v>
      </c>
      <c r="G54" s="1" t="s">
        <v>362</v>
      </c>
      <c r="H54" s="1" t="s">
        <v>363</v>
      </c>
      <c r="I54" s="1" t="s">
        <v>367</v>
      </c>
      <c r="J54" s="1" t="s">
        <v>365</v>
      </c>
      <c r="K54" s="1" t="s">
        <v>367</v>
      </c>
      <c r="L54" s="1" t="s">
        <v>367</v>
      </c>
      <c r="M54" s="1" t="s">
        <v>366</v>
      </c>
      <c r="N54" s="1" t="s">
        <v>366</v>
      </c>
      <c r="O54" s="1" t="s">
        <v>367</v>
      </c>
      <c r="P54" s="1" t="s">
        <v>368</v>
      </c>
      <c r="Q54" s="1" t="s">
        <v>369</v>
      </c>
      <c r="R54" s="1" t="s">
        <v>619</v>
      </c>
      <c r="S54" s="1" t="s">
        <v>371</v>
      </c>
      <c r="T54" s="1" t="s">
        <v>372</v>
      </c>
      <c r="U54" s="1" t="s">
        <v>373</v>
      </c>
    </row>
    <row r="55" s="1" customFormat="1" spans="1:21">
      <c r="A55" s="3">
        <v>18029711720</v>
      </c>
      <c r="B55" s="1" t="s">
        <v>620</v>
      </c>
      <c r="C55" s="1" t="s">
        <v>621</v>
      </c>
      <c r="D55" s="1" t="s">
        <v>622</v>
      </c>
      <c r="E55" s="1" t="s">
        <v>623</v>
      </c>
      <c r="F55" s="1" t="s">
        <v>358</v>
      </c>
      <c r="G55" s="1" t="s">
        <v>362</v>
      </c>
      <c r="H55" s="1" t="s">
        <v>363</v>
      </c>
      <c r="I55" s="1" t="s">
        <v>624</v>
      </c>
      <c r="J55" s="1" t="s">
        <v>365</v>
      </c>
      <c r="K55" s="1" t="s">
        <v>624</v>
      </c>
      <c r="L55" s="1" t="s">
        <v>624</v>
      </c>
      <c r="M55" s="1" t="s">
        <v>366</v>
      </c>
      <c r="N55" s="1" t="s">
        <v>366</v>
      </c>
      <c r="O55" s="1" t="s">
        <v>367</v>
      </c>
      <c r="P55" s="1" t="s">
        <v>368</v>
      </c>
      <c r="Q55" s="1" t="s">
        <v>369</v>
      </c>
      <c r="R55" s="1" t="s">
        <v>625</v>
      </c>
      <c r="S55" s="1" t="s">
        <v>371</v>
      </c>
      <c r="T55" s="1" t="s">
        <v>372</v>
      </c>
      <c r="U55" s="1" t="s">
        <v>373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2022-06-28T01:40:56Z</dcterms:created>
  <dcterms:modified xsi:type="dcterms:W3CDTF">2022-06-28T01:47:03Z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153FA40CE44D488FAB8032D932797268</vt:lpwstr>
  </property>
  <property fmtid="{D5CDD505-2E9C-101B-9397-08002B2CF9AE}" pid="3" name="KSOProductBuildVer">
    <vt:lpwstr>2052-11.1.0.11830</vt:lpwstr>
  </property>
</Properties>
</file>