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<sst xmlns="http://schemas.openxmlformats.org/spreadsheetml/2006/main" count="2586" uniqueCount="667">
  <si>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</si>
  <si>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</si>
  <si>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</si>
  <si>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</si>
  <si>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</si>
  <si>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</si>
  <si>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</si>
  <si>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</si>
  <si>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</si>
  <si>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</si>
  <si>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</si>
  <si>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</si>
  <si>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</si>
  <si>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</si>
  <si>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</si>
  <si>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</si>
  <si>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</si>
  <si>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</si>
  <si>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</si>
  <si>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</si>
  <si>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</si>
  <si>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</si>
  <si>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</si>
  <si>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</si>
  <si>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</si>
  <si>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18076344662	</t>
  </si>
  <si>
    <t>Ctrip</t>
  </si>
  <si>
    <t>正常</t>
  </si>
  <si>
    <t>[五台]贝壳酒店(五台山风景区店)(76433068)</t>
  </si>
  <si>
    <t>特色套房&lt;2人入住&gt;</t>
  </si>
  <si>
    <t>CNY</t>
  </si>
  <si>
    <t>张旗</t>
  </si>
  <si>
    <t>CA13744220628CNY</t>
  </si>
  <si>
    <t>未提现</t>
  </si>
  <si>
    <t>携程开票</t>
  </si>
  <si>
    <t xml:space="preserve">	</t>
  </si>
  <si>
    <t xml:space="preserve">(GRT)76737904;	</t>
  </si>
  <si>
    <t xml:space="preserve">18080973474	</t>
  </si>
  <si>
    <t>[南昌]尚客优精选酒店(江西财经大学店)(92779703)</t>
  </si>
  <si>
    <t>精选双床房&lt;2人入住&gt;</t>
  </si>
  <si>
    <t>陈仁义</t>
  </si>
  <si>
    <t xml:space="preserve">18087643342	</t>
  </si>
  <si>
    <t>[郑州]郑州凯斯特商务酒店(92779181)</t>
  </si>
  <si>
    <t>标准间(无窗)&lt;2人入住&gt;</t>
  </si>
  <si>
    <t>方豪</t>
  </si>
  <si>
    <t xml:space="preserve">18088061847	</t>
  </si>
  <si>
    <t>[香港]香港君怡酒店(The Kimberley Hotel)(93872586)</t>
  </si>
  <si>
    <t>尊贵客房&lt;2人入住&gt;</t>
  </si>
  <si>
    <t>Siu/Wai Ting</t>
  </si>
  <si>
    <t xml:space="preserve">EXP-1957367957	</t>
  </si>
  <si>
    <t xml:space="preserve">18088917596	</t>
  </si>
  <si>
    <t>[西宁]西宁鑫悦宾馆(88620583)</t>
  </si>
  <si>
    <t>标准大床房&lt;2人入住&gt;</t>
  </si>
  <si>
    <t>姜经祖</t>
  </si>
  <si>
    <t xml:space="preserve">18092230499	</t>
  </si>
  <si>
    <t>[成都]派酒店(成都欢乐谷泉水路地铁站店)(94916938)</t>
  </si>
  <si>
    <t>商务大床房&lt;2人入住&gt;</t>
  </si>
  <si>
    <t>叶建伟</t>
  </si>
  <si>
    <t xml:space="preserve">18092541877	</t>
  </si>
  <si>
    <t>[威海]格林豪泰(威海刘公岛码头威高广场店)(92484795)</t>
  </si>
  <si>
    <t>标准双床房&lt;2人入住&gt;</t>
  </si>
  <si>
    <t>辛才源</t>
  </si>
  <si>
    <t xml:space="preserve">(GRT)76791415;	</t>
  </si>
  <si>
    <t xml:space="preserve">18092839956	</t>
  </si>
  <si>
    <t>[张家界]喜月轻奢酒店(张家界天门山国家森林公园店)(94915753)</t>
  </si>
  <si>
    <t>柚夏双床房&lt;2人入住&gt;</t>
  </si>
  <si>
    <t>胡应华</t>
  </si>
  <si>
    <t xml:space="preserve">18093272750	</t>
  </si>
  <si>
    <t>[西安]西安东方大酒店(94912203)</t>
  </si>
  <si>
    <t>东方雅逸双床房&lt;2人入住&gt;</t>
  </si>
  <si>
    <t>丽丽</t>
  </si>
  <si>
    <t>取消</t>
  </si>
  <si>
    <t xml:space="preserve">18093821197	</t>
  </si>
  <si>
    <t>[三亚]三亚凤凰水城凯莱度假酒店(83902299)</t>
  </si>
  <si>
    <t>高级大床房&lt;2人入住&gt;&lt;早餐&gt;</t>
  </si>
  <si>
    <t>尹纪奎</t>
  </si>
  <si>
    <t xml:space="preserve">18097611447	</t>
  </si>
  <si>
    <t>[炎陵]炎陵和一丽呈酒店(94920024)</t>
  </si>
  <si>
    <t>豪华单人间&lt;2人入住&gt;</t>
  </si>
  <si>
    <t>陈佳怀,金健,何荣杰</t>
  </si>
  <si>
    <t xml:space="preserve">2928455	</t>
  </si>
  <si>
    <t xml:space="preserve">18097659625	</t>
  </si>
  <si>
    <t>[广州]梵悦(广州新白云国际机场体验店)(94921007)</t>
  </si>
  <si>
    <t>御悦舒眠大床房&lt;2人入住&gt;</t>
  </si>
  <si>
    <t>韩强益</t>
  </si>
  <si>
    <t xml:space="preserve">18098531913	</t>
  </si>
  <si>
    <t>[香港]香港恒丰酒店(Prudential Hotel)(80247345)</t>
  </si>
  <si>
    <t>高级双床房&lt;2人入住&gt;</t>
  </si>
  <si>
    <t>WANG/CHIAN YI</t>
  </si>
  <si>
    <t xml:space="preserve">EXP-1958103767	</t>
  </si>
  <si>
    <t xml:space="preserve">18098601804	</t>
  </si>
  <si>
    <t>[三亚]格林豪泰(三亚和平街情人桥店)(93870791)</t>
  </si>
  <si>
    <t>1.5米大床房&lt;2人入住&gt;</t>
  </si>
  <si>
    <t>姜涛</t>
  </si>
  <si>
    <t xml:space="preserve">(GRT)76810398;	</t>
  </si>
  <si>
    <t xml:space="preserve">18098782661	</t>
  </si>
  <si>
    <t>刘贺斌</t>
  </si>
  <si>
    <t xml:space="preserve">18098799065	</t>
  </si>
  <si>
    <t>[合肥]青皮树酒店(合肥北二环四里河路店)(83901465)</t>
  </si>
  <si>
    <t>1.5m怡然大床房A&lt;2人入住&gt;</t>
  </si>
  <si>
    <t>唐真发</t>
  </si>
  <si>
    <t xml:space="preserve">18098806402	</t>
  </si>
  <si>
    <t>豪华双人间&lt;2人入住&gt;</t>
  </si>
  <si>
    <t>郭永忠</t>
  </si>
  <si>
    <t xml:space="preserve">订单已确认	</t>
  </si>
  <si>
    <t xml:space="preserve">18098820011	</t>
  </si>
  <si>
    <t>卜艳梅,何昕怡,何昕蓉</t>
  </si>
  <si>
    <t xml:space="preserve">酒店前台刘女士确认订单	</t>
  </si>
  <si>
    <t xml:space="preserve">18098825685	</t>
  </si>
  <si>
    <t>卜艳梅,何昕蓉,何昕怡</t>
  </si>
  <si>
    <t xml:space="preserve">18098942407	</t>
  </si>
  <si>
    <t>[成都]成都航悦酒店(92787253)</t>
  </si>
  <si>
    <t>舒适标准房&lt;2人入住&gt;</t>
  </si>
  <si>
    <t>夏伟</t>
  </si>
  <si>
    <t xml:space="preserve">18098997373	</t>
  </si>
  <si>
    <t>[闽侯]福建鲤鱼洲酒店(94920050)</t>
  </si>
  <si>
    <t>高级园景大床房&lt;2人入住&gt;&lt;早餐&gt;</t>
  </si>
  <si>
    <t>曹曼曼</t>
  </si>
  <si>
    <t xml:space="preserve">18099058098	</t>
  </si>
  <si>
    <t>[南京]南京新街口网易云音乐亚朵轻居酒店(92788197)</t>
  </si>
  <si>
    <t>嘻哈街头主题大床房&lt;2人入住&gt;</t>
  </si>
  <si>
    <t>李富琛</t>
  </si>
  <si>
    <t xml:space="preserve">报名字	</t>
  </si>
  <si>
    <t xml:space="preserve">18099164045	</t>
  </si>
  <si>
    <t>[乌鲁木齐]乌鲁木齐海通五星大饭店(92492572)</t>
  </si>
  <si>
    <t>商务标准间&lt;2人入住&gt;</t>
  </si>
  <si>
    <t>许峰,张萍</t>
  </si>
  <si>
    <t xml:space="preserve">18099191013	</t>
  </si>
  <si>
    <t>[吉安县]尚客优连锁酒店(吉安县二七路店)(80248558)</t>
  </si>
  <si>
    <t>特惠房&lt;2人入住&gt;</t>
  </si>
  <si>
    <t>刘雅雯</t>
  </si>
  <si>
    <t xml:space="preserve">(THK)YD02126220612105611288;	</t>
  </si>
  <si>
    <t xml:space="preserve">18099207740	</t>
  </si>
  <si>
    <t>[长沙]长沙振华商务酒店(94909466)</t>
  </si>
  <si>
    <t>标准双人间&lt;2人入住&gt;</t>
  </si>
  <si>
    <t>何彬彬</t>
  </si>
  <si>
    <t xml:space="preserve">18099215774	</t>
  </si>
  <si>
    <t>[深圳]深圳英伦时代公寓(94914528)</t>
  </si>
  <si>
    <t>精选大床房&lt;2人入住&gt;</t>
  </si>
  <si>
    <t>李平</t>
  </si>
  <si>
    <t xml:space="preserve">18099227241	</t>
  </si>
  <si>
    <t>[景洪]7天酒店(西双版纳嘎洒机场高铁站店)(92483715)</t>
  </si>
  <si>
    <t>自主大床房&lt;2人入住&gt;</t>
  </si>
  <si>
    <t>吕艳召</t>
  </si>
  <si>
    <t xml:space="preserve">18099224215	</t>
  </si>
  <si>
    <t>赵颖</t>
  </si>
  <si>
    <t xml:space="preserve">18099230371	</t>
  </si>
  <si>
    <t>[郑州]郑州同馨精选酒店公寓(92787682)</t>
  </si>
  <si>
    <t>独卫大床房&lt;2人入住&gt;</t>
  </si>
  <si>
    <t>陈肖阳</t>
  </si>
  <si>
    <t xml:space="preserve">18099251815	</t>
  </si>
  <si>
    <t>[洛阳]洛阳安喜水韻温泉假日酒店(丽景门十字街店)(94909939)</t>
  </si>
  <si>
    <t>宋子维</t>
  </si>
  <si>
    <t xml:space="preserve">18101906616	</t>
  </si>
  <si>
    <t>[杭州]杭州莲花宾馆(91300254)</t>
  </si>
  <si>
    <t>大床房&lt;2人入住&gt;&lt;早餐&gt;</t>
  </si>
  <si>
    <t>姜洪滨</t>
  </si>
  <si>
    <t xml:space="preserve">18101912069	</t>
  </si>
  <si>
    <t>[深圳]文化宾馆(深圳2号店)(91300920)</t>
  </si>
  <si>
    <t>豪华情侣房&lt;2人入住&gt;</t>
  </si>
  <si>
    <t>陈海权</t>
  </si>
  <si>
    <t xml:space="preserve">18101931180	</t>
  </si>
  <si>
    <t>[成都]成都怡园假日酒店(92779230)</t>
  </si>
  <si>
    <t>精致标间&lt;2人入住&gt;</t>
  </si>
  <si>
    <t>李钏斌</t>
  </si>
  <si>
    <t xml:space="preserve">18101955461	</t>
  </si>
  <si>
    <t>[百色]百色果果时尚酒店(94911123)</t>
  </si>
  <si>
    <t>标准单人间&lt;2人入住&gt;</t>
  </si>
  <si>
    <t>杨纯巨</t>
  </si>
  <si>
    <t xml:space="preserve">18102041856	</t>
  </si>
  <si>
    <t>[海口]海口蓝庭城市度假酒店(85539179)</t>
  </si>
  <si>
    <t>地中海慢调房&lt;2人入住&gt;</t>
  </si>
  <si>
    <t>许诚冈</t>
  </si>
  <si>
    <t xml:space="preserve">18102144628	</t>
  </si>
  <si>
    <t>[昆山]易佰良品酒店(昆山会展中心店)(92779528)</t>
  </si>
  <si>
    <t>双床房&lt;2人入住&gt;</t>
  </si>
  <si>
    <t>毕家祎</t>
  </si>
  <si>
    <t xml:space="preserve">18102160683	</t>
  </si>
  <si>
    <t>[日照]喆啡酒店(日照苏宁广场望海路万达影城店)(85167885)</t>
  </si>
  <si>
    <t>醇享生活房(无窗)&lt;2人入住&gt;</t>
  </si>
  <si>
    <t>司令祥</t>
  </si>
  <si>
    <t xml:space="preserve">18102173804	</t>
  </si>
  <si>
    <t>赵博</t>
  </si>
  <si>
    <t xml:space="preserve">18102176953	</t>
  </si>
  <si>
    <t>[长沙]长沙爱转角酒店(92783875)</t>
  </si>
  <si>
    <t>豪华湖景大床房&lt;2人入住&gt;</t>
  </si>
  <si>
    <t>唐清华</t>
  </si>
  <si>
    <t xml:space="preserve">18102242015	</t>
  </si>
  <si>
    <t>[广州]广州心海酒店(92779218)</t>
  </si>
  <si>
    <t>简约大床房&lt;2人入住&gt;</t>
  </si>
  <si>
    <t>梁梓茵</t>
  </si>
  <si>
    <t xml:space="preserve">18102243297	</t>
  </si>
  <si>
    <t>[null](94916202)</t>
  </si>
  <si>
    <t xml:space="preserve">18102281532	</t>
  </si>
  <si>
    <t>[赤壁]赤壁华美达广场酒店(94910880)</t>
  </si>
  <si>
    <t>行政大床房&lt;2人入住&gt;</t>
  </si>
  <si>
    <t>程武阳</t>
  </si>
  <si>
    <t xml:space="preserve">F22F120016	</t>
  </si>
  <si>
    <t xml:space="preserve">18102315851	</t>
  </si>
  <si>
    <t>[昆明]昆明御尚快捷酒店(94916919)</t>
  </si>
  <si>
    <t>特价房（无窗）&lt;2人入住&gt;</t>
  </si>
  <si>
    <t>任健娜</t>
  </si>
  <si>
    <t xml:space="preserve">18102333682	</t>
  </si>
  <si>
    <t>[成都]成都明悦大酒店(85538260)</t>
  </si>
  <si>
    <t>高级大床房&lt;2人入住&gt;</t>
  </si>
  <si>
    <t>周超</t>
  </si>
  <si>
    <t xml:space="preserve">18102333600	</t>
  </si>
  <si>
    <t>马志明</t>
  </si>
  <si>
    <t xml:space="preserve">18102355632	</t>
  </si>
  <si>
    <t>[杭州]时光漫居酒店(杭州奥体中心店)(92787151)</t>
  </si>
  <si>
    <t>时光舒适大床房&lt;2人入住&gt;</t>
  </si>
  <si>
    <t>易晓武</t>
  </si>
  <si>
    <t xml:space="preserve">18102479155	</t>
  </si>
  <si>
    <t>[成都]世纪名门酒店（郫都区和平街地铁站店）(88227791)</t>
  </si>
  <si>
    <t>特惠大床房&lt;2人入住&gt;</t>
  </si>
  <si>
    <t>曹宗文</t>
  </si>
  <si>
    <t xml:space="preserve">18102504046	</t>
  </si>
  <si>
    <t>[成都]山萌酒店（中华名城文化体育中心店)(92787069)</t>
  </si>
  <si>
    <t>榻榻米标间&lt;2人入住&gt;&lt;早餐&gt;</t>
  </si>
  <si>
    <t>何人柯</t>
  </si>
  <si>
    <t xml:space="preserve">18102519669	</t>
  </si>
  <si>
    <t>[南宁]南宁群莱酒店(85539560)</t>
  </si>
  <si>
    <t>舒适双床房&lt;2人入住&gt;</t>
  </si>
  <si>
    <t>李吉清,李吉钦</t>
  </si>
  <si>
    <t xml:space="preserve">18102570833	</t>
  </si>
  <si>
    <t>[宁乡]宁乡白马大酒店(92778855)</t>
  </si>
  <si>
    <t>特惠舒适大床房&lt;2人入住&gt;</t>
  </si>
  <si>
    <t>彭文</t>
  </si>
  <si>
    <t xml:space="preserve">18102571931	</t>
  </si>
  <si>
    <t>[成都]星期天商务酒店(成都万和店)(94914467)</t>
  </si>
  <si>
    <t>标准间&lt;2人入住&gt;</t>
  </si>
  <si>
    <t>周塘进,唐洪友,刘远根</t>
  </si>
  <si>
    <t xml:space="preserve">18102732671	</t>
  </si>
  <si>
    <t>[香港]香港悦思青年旅舍(Yesinn @YMT Youth Hostel)(80243638)</t>
  </si>
  <si>
    <t>大床房&lt;2人入住&gt;</t>
  </si>
  <si>
    <t>Lam/Hong Wing</t>
  </si>
  <si>
    <t xml:space="preserve">83152658	</t>
  </si>
  <si>
    <t xml:space="preserve">18102960051	</t>
  </si>
  <si>
    <t>[郑州]千百度主题酒店(郑州花园路店)(92787404)</t>
  </si>
  <si>
    <t>精品特惠大床房&lt;2人入住&gt;</t>
  </si>
  <si>
    <t>孙金莉</t>
  </si>
  <si>
    <t xml:space="preserve">18103064698	</t>
  </si>
  <si>
    <t>[西安]IU酒店(西安三桥地铁站万象城店)(80248141)</t>
  </si>
  <si>
    <t>小U·超级双床房&lt;2人入住&gt;</t>
  </si>
  <si>
    <t>易前炜,彭鑫磊,胡志明,陈润生</t>
  </si>
  <si>
    <t xml:space="preserve">104486379904	</t>
  </si>
  <si>
    <t xml:space="preserve">18103148845	</t>
  </si>
  <si>
    <t>[新乡]新乡一缕阳光快捷酒店(85539512)</t>
  </si>
  <si>
    <t>易享大床房&lt;2人入住&gt;</t>
  </si>
  <si>
    <t>陈妞妞</t>
  </si>
  <si>
    <t xml:space="preserve">18103101924	</t>
  </si>
  <si>
    <t>[台南]枫华沐月台南行馆(Maple Hotel)(80941671)</t>
  </si>
  <si>
    <t>经济双床间&lt;2人入住&gt;</t>
  </si>
  <si>
    <t>LI/ILIN</t>
  </si>
  <si>
    <t xml:space="preserve">106714	</t>
  </si>
  <si>
    <t xml:space="preserve">18103228330	</t>
  </si>
  <si>
    <t>[深圳]领航花园酒店(深圳坪洲地铁站店)(94911704)</t>
  </si>
  <si>
    <t>刘长清</t>
  </si>
  <si>
    <t xml:space="preserve">18103262864	</t>
  </si>
  <si>
    <t>[广州]喜杨洋酒店式公寓(广州东平地铁站店)(94909076)</t>
  </si>
  <si>
    <t>豪华大床房&lt;2人入住&gt;</t>
  </si>
  <si>
    <t>孙绍文</t>
  </si>
  <si>
    <t xml:space="preserve">18103283947	</t>
  </si>
  <si>
    <t>[长沙]长沙钦天大酒店(88228355)</t>
  </si>
  <si>
    <t>豪华双床房&lt;2人入住&gt;&lt;早餐&gt;</t>
  </si>
  <si>
    <t>程锐</t>
  </si>
  <si>
    <t xml:space="preserve">程锐	</t>
  </si>
  <si>
    <t xml:space="preserve">18103313196	</t>
  </si>
  <si>
    <t>[西安]西安君诚国际酒店(94919637)</t>
  </si>
  <si>
    <t>豪华双床房&lt;2人入住&gt;</t>
  </si>
  <si>
    <t>宋明超</t>
  </si>
  <si>
    <t xml:space="preserve">18103334106	</t>
  </si>
  <si>
    <t>[北京]格林豪泰酒店(北京光彩路石榴庄地铁站店)(88137241)</t>
  </si>
  <si>
    <t>楚德胜</t>
  </si>
  <si>
    <t xml:space="preserve">(GRT)76821669;	</t>
  </si>
  <si>
    <t xml:space="preserve">18103379991	</t>
  </si>
  <si>
    <t>[台南]台南台糖长荣酒店(Evergreen Plaza Hotel Tainan)(82340190)</t>
  </si>
  <si>
    <t>KUO/CHIUHSIU</t>
  </si>
  <si>
    <t xml:space="preserve">R2212693	</t>
  </si>
  <si>
    <t xml:space="preserve">18103398536	</t>
  </si>
  <si>
    <t>[长沙]长沙喜月影院酒店(94912923)</t>
  </si>
  <si>
    <t>黄红芳</t>
  </si>
  <si>
    <t xml:space="preserve">18103404961	</t>
  </si>
  <si>
    <t>[香河]贝壳酒店(香河刘宋镇店)(80247793)</t>
  </si>
  <si>
    <t>时尚大床房&lt;2人入住&gt;</t>
  </si>
  <si>
    <t>姚伟震</t>
  </si>
  <si>
    <t xml:space="preserve">(GRT)76822035;	</t>
  </si>
  <si>
    <t xml:space="preserve">18103518555	</t>
  </si>
  <si>
    <t>[惠州]惠州雅朵精品酒店(94910050)</t>
  </si>
  <si>
    <t>雅致大床房(无窗)&lt;2人入住&gt;</t>
  </si>
  <si>
    <t>颜志朋</t>
  </si>
  <si>
    <t xml:space="preserve">18103518068	</t>
  </si>
  <si>
    <t>[惠州]惠州睿达国际公寓(81209633)</t>
  </si>
  <si>
    <t>段建军</t>
  </si>
  <si>
    <t xml:space="preserve">18103615924	</t>
  </si>
  <si>
    <t>[南京]清沐酒店(南京滨江开发区店)(91109454)</t>
  </si>
  <si>
    <t>占友生</t>
  </si>
  <si>
    <t xml:space="preserve">18103624434	</t>
  </si>
  <si>
    <t>[东莞]东莞敏捷商务酒店(92786528)</t>
  </si>
  <si>
    <t>黄少云</t>
  </si>
  <si>
    <t xml:space="preserve">18103721496	</t>
  </si>
  <si>
    <t>[基隆]基隆长荣桂冠酒店(Evergreen Laurel Hotel)(80941486)</t>
  </si>
  <si>
    <t>海景大床房&lt;2人入住&gt;</t>
  </si>
  <si>
    <t>Chen/Yung ju</t>
  </si>
  <si>
    <t xml:space="preserve">18103838938	</t>
  </si>
  <si>
    <t>[重庆]OYO重庆骆绎酒店(94913801)</t>
  </si>
  <si>
    <t>曾正勇,唐华</t>
  </si>
  <si>
    <t xml:space="preserve">18104053963	</t>
  </si>
  <si>
    <t>[青岛]格林豪泰酒店(青岛书院路达翁广场店)(81209232)</t>
  </si>
  <si>
    <t>1.5M大床房&lt;2人入住&gt;</t>
  </si>
  <si>
    <t>李兴存</t>
  </si>
  <si>
    <t xml:space="preserve">18104108171	</t>
  </si>
  <si>
    <t>[高雄]天艺商旅(SKYONE HOTEL)(80942062)</t>
  </si>
  <si>
    <t>标准双人房(无窗)&lt;2人入住&gt;</t>
  </si>
  <si>
    <t>LI/YUEHCHUN</t>
  </si>
  <si>
    <t xml:space="preserve">18104129224	</t>
  </si>
  <si>
    <t>[广州]万爱情侣主题酒店(广州从化店)(91300045)</t>
  </si>
  <si>
    <t>温澜潮生系&lt;2人入住&gt;</t>
  </si>
  <si>
    <t>李聚强</t>
  </si>
  <si>
    <t xml:space="preserve">18104167733	</t>
  </si>
  <si>
    <t>[银川]银川德义顺商务宾馆(94909608)</t>
  </si>
  <si>
    <t>豪华套间&lt;2人入住&gt;</t>
  </si>
  <si>
    <t>邱欣</t>
  </si>
  <si>
    <t xml:space="preserve">18104190309	</t>
  </si>
  <si>
    <t>[长沙县]喜月轻奢酒店(长沙县黄花国际机场店)(92779036)</t>
  </si>
  <si>
    <t>日系优享影院榻榻米房&lt;2人入住&gt;</t>
  </si>
  <si>
    <t>申书易</t>
  </si>
  <si>
    <t xml:space="preserve">18104251028	</t>
  </si>
  <si>
    <t>[礼泉]丽晶假日酒店(礼泉汽车站店)(92126545)</t>
  </si>
  <si>
    <t>三毛</t>
  </si>
  <si>
    <t xml:space="preserve">18104280934	</t>
  </si>
  <si>
    <t>普通大床房&lt;2人入住&gt;</t>
  </si>
  <si>
    <t>郭笑格</t>
  </si>
  <si>
    <t xml:space="preserve">18104598388	</t>
  </si>
  <si>
    <t>[陆川]陆川锦华温泉酒店(91109434)</t>
  </si>
  <si>
    <t>标准双床房&lt;2人入住&gt;&lt;早餐&gt;</t>
  </si>
  <si>
    <t>刘爱江</t>
  </si>
  <si>
    <t xml:space="preserve">18104719986	</t>
  </si>
  <si>
    <t>易开瓶</t>
  </si>
  <si>
    <t xml:space="preserve">2588267	</t>
  </si>
  <si>
    <t xml:space="preserve">18107378285	</t>
  </si>
  <si>
    <t>[洛杉矶]洛杉矶国际机场索内斯塔酒店(Sonesta Los Angeles Airport LAX)(93873477)</t>
  </si>
  <si>
    <t>豪华房(大床)&lt;2人入住&gt;</t>
  </si>
  <si>
    <t>Kehr/Maximilian Kurt</t>
  </si>
  <si>
    <t xml:space="preserve">31849SE245794	</t>
  </si>
  <si>
    <t xml:space="preserve">18107462435	</t>
  </si>
  <si>
    <t>CHADWICK/LOGAN TREVOR</t>
  </si>
  <si>
    <t xml:space="preserve">31849SE245849	</t>
  </si>
  <si>
    <t>，</t>
  </si>
  <si>
    <t>17260 CNY</t>
  </si>
  <si>
    <t>A220628093414481</t>
  </si>
  <si>
    <t>总计：17260元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</si>
  <si>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</si>
  <si>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</si>
  <si>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</si>
  <si>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</si>
  <si>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</si>
  <si>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</si>
  <si>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</si>
  <si>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</si>
  <si>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</si>
  <si>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</si>
  <si>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</si>
  <si>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</si>
  <si>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</si>
  <si>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</si>
  <si>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</si>
  <si>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</si>
  <si>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</si>
  <si>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</si>
  <si>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</si>
  <si>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2588485</t>
  </si>
  <si>
    <t>洛杉矶国际机场索内斯塔酒店</t>
  </si>
  <si>
    <t>CHADWICK LOGAN TREVOR</t>
  </si>
  <si>
    <t>2022-06-12</t>
  </si>
  <si>
    <t>退房日月结</t>
  </si>
  <si>
    <t>865.00</t>
  </si>
  <si>
    <t>RMB</t>
  </si>
  <si>
    <t>0</t>
  </si>
  <si>
    <t>0.00</t>
  </si>
  <si>
    <t>携程汇登国内直连</t>
  </si>
  <si>
    <t>01.011264</t>
  </si>
  <si>
    <t>2022-06-13 06:54:10</t>
  </si>
  <si>
    <t>否</t>
  </si>
  <si>
    <t>广州汇登信息科技有限公司</t>
  </si>
  <si>
    <t>直连</t>
  </si>
  <si>
    <t>2588442</t>
  </si>
  <si>
    <t>Kehr Maximilian Kurt</t>
  </si>
  <si>
    <t>2022-06-13 04:23:28</t>
  </si>
  <si>
    <t>2588267</t>
  </si>
  <si>
    <t>长沙喜月影院酒店</t>
  </si>
  <si>
    <t>98.00</t>
  </si>
  <si>
    <t>2022-06-12 23:14:23</t>
  </si>
  <si>
    <t>2588222</t>
  </si>
  <si>
    <t>陆川锦华温泉酒店</t>
  </si>
  <si>
    <t>122.00</t>
  </si>
  <si>
    <t>2022-06-12 22:38:55</t>
  </si>
  <si>
    <t>2588123</t>
  </si>
  <si>
    <t>洛阳安喜水韻温泉假日酒店</t>
  </si>
  <si>
    <t>86.00</t>
  </si>
  <si>
    <t>2022-06-12 21:16:48</t>
  </si>
  <si>
    <t>2588112</t>
  </si>
  <si>
    <t>礼泉丽晶假日酒店</t>
  </si>
  <si>
    <t>112.00</t>
  </si>
  <si>
    <t>2022-06-12 21:09:27</t>
  </si>
  <si>
    <t>2588098</t>
  </si>
  <si>
    <t>喜月轻奢酒店(长沙县黄花国际机场店)</t>
  </si>
  <si>
    <t>148.00</t>
  </si>
  <si>
    <t>2022-06-12 20:54:01</t>
  </si>
  <si>
    <t>2588091</t>
  </si>
  <si>
    <t>银川德义顺商务宾馆</t>
  </si>
  <si>
    <t>126.00</t>
  </si>
  <si>
    <t>2022-06-12 20:48:17</t>
  </si>
  <si>
    <t>2588076</t>
  </si>
  <si>
    <t>万爱情侣主题酒店(广州从化店)</t>
  </si>
  <si>
    <t>132.00</t>
  </si>
  <si>
    <t>2022-06-12 20:38:46</t>
  </si>
  <si>
    <t>2588075</t>
  </si>
  <si>
    <t>天艺商旅</t>
  </si>
  <si>
    <t>LI YUEHCHUN</t>
  </si>
  <si>
    <t>138.00</t>
  </si>
  <si>
    <t>2022-06-12 20:35:32</t>
  </si>
  <si>
    <t>2588063</t>
  </si>
  <si>
    <t>格林豪泰酒店(青岛书院路达翁广场店)</t>
  </si>
  <si>
    <t>89.00</t>
  </si>
  <si>
    <t>2022-06-12 20:20:22</t>
  </si>
  <si>
    <t>2588017</t>
  </si>
  <si>
    <t>骆绎酒店</t>
  </si>
  <si>
    <t>166.00</t>
  </si>
  <si>
    <t>2022-06-12 19:26:37</t>
  </si>
  <si>
    <t>2587996</t>
  </si>
  <si>
    <t>基隆长荣桂冠酒店</t>
  </si>
  <si>
    <t>Chen Yung ju</t>
  </si>
  <si>
    <t>691.00</t>
  </si>
  <si>
    <t>2022-06-12 18:55:49</t>
  </si>
  <si>
    <t>2587969</t>
  </si>
  <si>
    <t>东莞敏捷商务酒店</t>
  </si>
  <si>
    <t>127.00</t>
  </si>
  <si>
    <t>2022-06-12 18:29:59</t>
  </si>
  <si>
    <t>2587965</t>
  </si>
  <si>
    <t>清沐酒店(南京滨江开发区店)</t>
  </si>
  <si>
    <t>104.00</t>
  </si>
  <si>
    <t>2022-06-12 18:29:41</t>
  </si>
  <si>
    <t>2587937</t>
  </si>
  <si>
    <t>惠州睿达国际公寓</t>
  </si>
  <si>
    <t>79.00</t>
  </si>
  <si>
    <t>2022-06-12 18:03:07</t>
  </si>
  <si>
    <t>2587936</t>
  </si>
  <si>
    <t>惠州雅朵精品酒店</t>
  </si>
  <si>
    <t>85.00</t>
  </si>
  <si>
    <t>2022-06-12 18:03:02</t>
  </si>
  <si>
    <t>2587900</t>
  </si>
  <si>
    <t>贝壳酒店(香河刘宋镇店)</t>
  </si>
  <si>
    <t>118.00</t>
  </si>
  <si>
    <t>2022-06-12 17:33:30</t>
  </si>
  <si>
    <t>2587899</t>
  </si>
  <si>
    <t>100.00</t>
  </si>
  <si>
    <t>2022-06-12 17:32:35</t>
  </si>
  <si>
    <t>2587894</t>
  </si>
  <si>
    <t>台南台糖长荣酒店</t>
  </si>
  <si>
    <t>KUO CHIUHSIU</t>
  </si>
  <si>
    <t>570.00</t>
  </si>
  <si>
    <t>2022-06-12 17:29:00</t>
  </si>
  <si>
    <t>2587877</t>
  </si>
  <si>
    <t>格林豪泰酒店(北京光彩路石榴庄地铁站店)</t>
  </si>
  <si>
    <t>219.00</t>
  </si>
  <si>
    <t>2022-06-12 17:15:30</t>
  </si>
  <si>
    <t>2587873</t>
  </si>
  <si>
    <t>西安君诚国际酒店</t>
  </si>
  <si>
    <t>200.00</t>
  </si>
  <si>
    <t>2022-06-12 17:10:55</t>
  </si>
  <si>
    <t>2587858</t>
  </si>
  <si>
    <t>长沙钦天大酒店</t>
  </si>
  <si>
    <t>242.00</t>
  </si>
  <si>
    <t>2022-06-12 17:10:42</t>
  </si>
  <si>
    <t>2587852</t>
  </si>
  <si>
    <t>喜杨洋酒店式公寓(广州东平地铁站店)</t>
  </si>
  <si>
    <t>2022-06-12 16:58:00</t>
  </si>
  <si>
    <t>2587839</t>
  </si>
  <si>
    <t>领航花园酒店(深圳坪洲地铁站店)</t>
  </si>
  <si>
    <t>2022-06-12 16:49:27</t>
  </si>
  <si>
    <t>2587821</t>
  </si>
  <si>
    <t>枫华沐月台南行馆</t>
  </si>
  <si>
    <t>LI ILIN</t>
  </si>
  <si>
    <t>198.00</t>
  </si>
  <si>
    <t>2022-06-12 16:30:26</t>
  </si>
  <si>
    <t>2587793</t>
  </si>
  <si>
    <t>IU酒店(西安三桥地铁站万象城店)</t>
  </si>
  <si>
    <t>324.00</t>
  </si>
  <si>
    <t>2022-06-12 16:05:14</t>
  </si>
  <si>
    <t>2587693</t>
  </si>
  <si>
    <t>香港悦思青年旅舍</t>
  </si>
  <si>
    <t>Lam Hong Wing</t>
  </si>
  <si>
    <t>280.00</t>
  </si>
  <si>
    <t>2022-06-12 14:36:04</t>
  </si>
  <si>
    <t>2587648</t>
  </si>
  <si>
    <t>星期天商务酒店（万和店）</t>
  </si>
  <si>
    <t>279.00</t>
  </si>
  <si>
    <t>2022-06-12 13:56:20</t>
  </si>
  <si>
    <t>2587647</t>
  </si>
  <si>
    <t>白马大酒店</t>
  </si>
  <si>
    <t>107.00</t>
  </si>
  <si>
    <t>2022-06-12 13:56:31</t>
  </si>
  <si>
    <t>2587635</t>
  </si>
  <si>
    <t>南宁群莱酒店</t>
  </si>
  <si>
    <t>174.00</t>
  </si>
  <si>
    <t>2022-06-12 13:44:33</t>
  </si>
  <si>
    <t>2587625</t>
  </si>
  <si>
    <t>山萌酒店(成都中华名城店)</t>
  </si>
  <si>
    <t>147.00</t>
  </si>
  <si>
    <t>2022-06-12 13:40:35</t>
  </si>
  <si>
    <t>2587619</t>
  </si>
  <si>
    <t>成都世纪名门酒店</t>
  </si>
  <si>
    <t>2022-06-12 13:34:00</t>
  </si>
  <si>
    <t>2587586</t>
  </si>
  <si>
    <t>时光漫居酒店(杭州奥体中心店)</t>
  </si>
  <si>
    <t>179.00</t>
  </si>
  <si>
    <t>2022-06-12 13:06:01</t>
  </si>
  <si>
    <t>2587579</t>
  </si>
  <si>
    <t>成都明悦大酒店</t>
  </si>
  <si>
    <t>353.00</t>
  </si>
  <si>
    <t>2022-06-12 13:00:23</t>
  </si>
  <si>
    <t>2587578</t>
  </si>
  <si>
    <t>同馨酒店公寓</t>
  </si>
  <si>
    <t>93.00</t>
  </si>
  <si>
    <t>2022-06-12 13:01:16</t>
  </si>
  <si>
    <t>2587573</t>
  </si>
  <si>
    <t>御尚快捷酒店</t>
  </si>
  <si>
    <t>65.00</t>
  </si>
  <si>
    <t>2022-06-12 12:56:36</t>
  </si>
  <si>
    <t>2587566</t>
  </si>
  <si>
    <t>赤壁华美达广场酒店</t>
  </si>
  <si>
    <t>460.00</t>
  </si>
  <si>
    <t>2022-06-12 12:49:00</t>
  </si>
  <si>
    <t>2587554</t>
  </si>
  <si>
    <t>广州心海酒店</t>
  </si>
  <si>
    <t>2022-06-12 12:39:53</t>
  </si>
  <si>
    <t>2587538</t>
  </si>
  <si>
    <t>长沙爱转角酒店</t>
  </si>
  <si>
    <t>156.00</t>
  </si>
  <si>
    <t>2022-06-12 12:28:19</t>
  </si>
  <si>
    <t>2587535</t>
  </si>
  <si>
    <t>海口蓝庭城市度假酒店</t>
  </si>
  <si>
    <t>110.00</t>
  </si>
  <si>
    <t>2022-06-12 12:27:28</t>
  </si>
  <si>
    <t>2587533</t>
  </si>
  <si>
    <t>喆啡酒店(日照望海路万达影城店)</t>
  </si>
  <si>
    <t>2022-06-12 12:25:39</t>
  </si>
  <si>
    <t>2587523</t>
  </si>
  <si>
    <t>易佰良品酒店（昆山会展中心店）</t>
  </si>
  <si>
    <t>111.00</t>
  </si>
  <si>
    <t>2022-06-12 12:21:44</t>
  </si>
  <si>
    <t>2587500</t>
  </si>
  <si>
    <t>2022-06-12 12:06:56</t>
  </si>
  <si>
    <t>2587484</t>
  </si>
  <si>
    <t>百色果果时尚酒店</t>
  </si>
  <si>
    <t>81.00</t>
  </si>
  <si>
    <t>2022-06-12 11:57:01</t>
  </si>
  <si>
    <t>2587479</t>
  </si>
  <si>
    <t>成都怡园假日酒店</t>
  </si>
  <si>
    <t>120.00</t>
  </si>
  <si>
    <t>2022-06-12 11:52:11</t>
  </si>
  <si>
    <t>2587148</t>
  </si>
  <si>
    <t>香港恒丰酒店</t>
  </si>
  <si>
    <t>WANG CHIAN YI</t>
  </si>
  <si>
    <t>446.00</t>
  </si>
  <si>
    <t>2022-06-12 02:11:18</t>
  </si>
  <si>
    <t>2022-06-10</t>
  </si>
  <si>
    <t>2584729</t>
  </si>
  <si>
    <t>香港君怡酒店</t>
  </si>
  <si>
    <t>Siu Wai Ting</t>
  </si>
  <si>
    <t>497.00</t>
  </si>
  <si>
    <t>2022-06-10 17:34:31</t>
  </si>
  <si>
    <t>2587472</t>
  </si>
  <si>
    <t>杭州莲花宾馆</t>
  </si>
  <si>
    <t>401.00</t>
  </si>
  <si>
    <t>2022-06-12 11:51:34</t>
  </si>
  <si>
    <t>2022-06-11</t>
  </si>
  <si>
    <t>2586347</t>
  </si>
  <si>
    <t>三亚凤凰水城凯莱度假酒店</t>
  </si>
  <si>
    <t>300.00</t>
  </si>
  <si>
    <t>2022-06-11 15:52:33</t>
  </si>
  <si>
    <t>2587420</t>
  </si>
  <si>
    <t>2022-06-12 11:07:06</t>
  </si>
  <si>
    <t>2022-06-09</t>
  </si>
  <si>
    <t>2582844</t>
  </si>
  <si>
    <t>尚客优精选酒店（江西财经大学店）</t>
  </si>
  <si>
    <t>632.00</t>
  </si>
  <si>
    <t>2022-06-09 17:39:32</t>
  </si>
  <si>
    <t>2587274</t>
  </si>
  <si>
    <t>青皮树酒店(合肥北二环四里河路店)</t>
  </si>
  <si>
    <t>121.00</t>
  </si>
  <si>
    <t>2022-06-12 08:22:40</t>
  </si>
  <si>
    <t>2587415</t>
  </si>
  <si>
    <t>深圳英伦时代公寓</t>
  </si>
  <si>
    <t>137.00</t>
  </si>
  <si>
    <t>2022-06-12 11:03:36</t>
  </si>
  <si>
    <t>2585025</t>
  </si>
  <si>
    <t>西宁鑫悦宾馆</t>
  </si>
  <si>
    <t>234.00</t>
  </si>
  <si>
    <t>2022-06-10 20:27:22</t>
  </si>
  <si>
    <t>2587160</t>
  </si>
  <si>
    <t>格林豪泰(三亚和平街情人桥店)</t>
  </si>
  <si>
    <t>2022-06-12 03:17:35</t>
  </si>
  <si>
    <t>2587473</t>
  </si>
  <si>
    <t>文化宾馆（2号店）</t>
  </si>
  <si>
    <t>87.00</t>
  </si>
  <si>
    <t>2022-06-12 11:50:38</t>
  </si>
  <si>
    <t>2587406</t>
  </si>
  <si>
    <t>尚客优快捷酒店（吉安二七路店）</t>
  </si>
  <si>
    <t>2022-06-12 10:56:12</t>
  </si>
  <si>
    <t>2587285</t>
  </si>
  <si>
    <t>炎陵和一丽呈酒店</t>
  </si>
  <si>
    <t>600.00</t>
  </si>
  <si>
    <t>2022-06-12 08:39:58</t>
  </si>
  <si>
    <t>2587282</t>
  </si>
  <si>
    <t>2022-06-12 08:36:55</t>
  </si>
  <si>
    <t>2587275</t>
  </si>
  <si>
    <t>213.00</t>
  </si>
  <si>
    <t>2022-06-12 08:28:33</t>
  </si>
  <si>
    <t>2586861</t>
  </si>
  <si>
    <t>597.00</t>
  </si>
  <si>
    <t>2022-06-11 21:21:47</t>
  </si>
  <si>
    <t>2587397</t>
  </si>
  <si>
    <t>乌鲁木齐海通五星大饭店</t>
  </si>
  <si>
    <t>544.00</t>
  </si>
  <si>
    <t>2022-06-12 10:48:34</t>
  </si>
  <si>
    <t>2587418</t>
  </si>
  <si>
    <t>272.00</t>
  </si>
  <si>
    <t>2022-06-12 11:06:36</t>
  </si>
  <si>
    <t>2586880</t>
  </si>
  <si>
    <t>梵悦酒店(广州新白云国际机场体验店)</t>
  </si>
  <si>
    <t>108.00</t>
  </si>
  <si>
    <t>2022-06-11 21:34:36</t>
  </si>
  <si>
    <t>2585755</t>
  </si>
  <si>
    <t>派酒店(成都欢乐谷泉水路地铁站店)</t>
  </si>
  <si>
    <t>224.00</t>
  </si>
  <si>
    <t>2022-06-11 09:35:13</t>
  </si>
  <si>
    <t>2584585</t>
  </si>
  <si>
    <t>郑州凯斯特商务酒店</t>
  </si>
  <si>
    <t>2022-06-10 16:06:04</t>
  </si>
  <si>
    <t>2587411</t>
  </si>
  <si>
    <t>长沙振华商务酒店</t>
  </si>
  <si>
    <t>97.00</t>
  </si>
  <si>
    <t>2022-06-12 11:00:58</t>
  </si>
  <si>
    <t>2586022</t>
  </si>
  <si>
    <t>喜月轻奢酒店(张家界天门山国家森林公园店)</t>
  </si>
  <si>
    <t>172.00</t>
  </si>
  <si>
    <t>2022-06-11 12:19:06</t>
  </si>
  <si>
    <t>2587417</t>
  </si>
  <si>
    <t>7天酒店(西双版纳嘎洒机场高铁站店)</t>
  </si>
  <si>
    <t>2022-06-12 11:06:27</t>
  </si>
  <si>
    <t>2587429</t>
  </si>
  <si>
    <t>80.00</t>
  </si>
  <si>
    <t>2022-06-12 11:13:06</t>
  </si>
  <si>
    <t>2022-06-08</t>
  </si>
  <si>
    <t>2581512</t>
  </si>
  <si>
    <t>贝壳酒店(五台山风景区店)</t>
  </si>
  <si>
    <t>315.00</t>
  </si>
  <si>
    <t>2022-06-08 21:47:10</t>
  </si>
  <si>
    <t>2587359</t>
  </si>
  <si>
    <t>南京新街口网易云音乐亚朵轻居酒店</t>
  </si>
  <si>
    <t>615.00</t>
  </si>
  <si>
    <t>2022-06-12 10:15:11</t>
  </si>
  <si>
    <t>2587322</t>
  </si>
  <si>
    <t>成都航悦酒店</t>
  </si>
  <si>
    <t>2022-06-12 09:33:49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</si>
</sst>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44725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44720</v>
      </c>
      <c r="S2" s="6">
        <v>44740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44721</v>
      </c>
      <c r="G3" s="6">
        <v>44725</v>
      </c>
      <c r="H3" s="4">
        <v>1</v>
      </c>
      <c r="I3" s="4">
        <v>4</v>
      </c>
      <c r="J3" s="4">
        <v>4</v>
      </c>
      <c r="K3" s="4" t="s">
        <v>30</v>
      </c>
      <c r="L3" s="4">
        <v>632</v>
      </c>
      <c r="M3" s="4">
        <v>632</v>
      </c>
      <c r="N3" s="4" t="s">
        <v>40</v>
      </c>
      <c r="O3" s="4" t="s">
        <v>32</v>
      </c>
      <c r="P3" s="4" t="s">
        <v>33</v>
      </c>
      <c r="Q3" s="4">
        <v>0</v>
      </c>
      <c r="R3" s="7">
        <v>44721</v>
      </c>
      <c r="S3" s="6">
        <v>44740</v>
      </c>
      <c r="T3" s="4" t="s">
        <v>34</v>
      </c>
      <c r="U3" s="4">
        <v>632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44724</v>
      </c>
      <c r="G4" s="6">
        <v>44725</v>
      </c>
      <c r="H4" s="4">
        <v>1</v>
      </c>
      <c r="I4" s="4">
        <v>1</v>
      </c>
      <c r="J4" s="4">
        <v>1</v>
      </c>
      <c r="K4" s="4" t="s">
        <v>30</v>
      </c>
      <c r="L4" s="4">
        <v>86</v>
      </c>
      <c r="M4" s="4">
        <v>86</v>
      </c>
      <c r="N4" s="4" t="s">
        <v>44</v>
      </c>
      <c r="O4" s="4" t="s">
        <v>32</v>
      </c>
      <c r="P4" s="4" t="s">
        <v>33</v>
      </c>
      <c r="Q4" s="4">
        <v>0</v>
      </c>
      <c r="R4" s="7">
        <v>44722</v>
      </c>
      <c r="S4" s="6">
        <v>44740</v>
      </c>
      <c r="T4" s="4" t="s">
        <v>34</v>
      </c>
      <c r="U4" s="4">
        <v>86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44724</v>
      </c>
      <c r="G5" s="6">
        <v>44725</v>
      </c>
      <c r="H5" s="4">
        <v>1</v>
      </c>
      <c r="I5" s="4">
        <v>1</v>
      </c>
      <c r="J5" s="4">
        <v>1</v>
      </c>
      <c r="K5" s="4" t="s">
        <v>30</v>
      </c>
      <c r="L5" s="4">
        <v>497</v>
      </c>
      <c r="M5" s="4">
        <v>497</v>
      </c>
      <c r="N5" s="4" t="s">
        <v>48</v>
      </c>
      <c r="O5" s="4" t="s">
        <v>32</v>
      </c>
      <c r="P5" s="4" t="s">
        <v>33</v>
      </c>
      <c r="Q5" s="4">
        <v>0</v>
      </c>
      <c r="R5" s="7">
        <v>44722</v>
      </c>
      <c r="S5" s="6">
        <v>44740</v>
      </c>
      <c r="T5" s="4" t="s">
        <v>34</v>
      </c>
      <c r="U5" s="4">
        <v>497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44722</v>
      </c>
      <c r="G6" s="6">
        <v>44725</v>
      </c>
      <c r="H6" s="4">
        <v>1</v>
      </c>
      <c r="I6" s="4">
        <v>3</v>
      </c>
      <c r="J6" s="4">
        <v>3</v>
      </c>
      <c r="K6" s="4" t="s">
        <v>30</v>
      </c>
      <c r="L6" s="4">
        <v>234</v>
      </c>
      <c r="M6" s="4">
        <v>234</v>
      </c>
      <c r="N6" s="4" t="s">
        <v>53</v>
      </c>
      <c r="O6" s="4" t="s">
        <v>32</v>
      </c>
      <c r="P6" s="4" t="s">
        <v>33</v>
      </c>
      <c r="Q6" s="4">
        <v>0</v>
      </c>
      <c r="R6" s="7">
        <v>44722</v>
      </c>
      <c r="S6" s="6">
        <v>44740</v>
      </c>
      <c r="T6" s="4" t="s">
        <v>34</v>
      </c>
      <c r="U6" s="4">
        <v>234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44723</v>
      </c>
      <c r="G7" s="6">
        <v>44725</v>
      </c>
      <c r="H7" s="4">
        <v>1</v>
      </c>
      <c r="I7" s="4">
        <v>2</v>
      </c>
      <c r="J7" s="4">
        <v>2</v>
      </c>
      <c r="K7" s="4" t="s">
        <v>30</v>
      </c>
      <c r="L7" s="4">
        <v>224</v>
      </c>
      <c r="M7" s="4">
        <v>224</v>
      </c>
      <c r="N7" s="4" t="s">
        <v>57</v>
      </c>
      <c r="O7" s="4" t="s">
        <v>32</v>
      </c>
      <c r="P7" s="4" t="s">
        <v>33</v>
      </c>
      <c r="Q7" s="4">
        <v>0</v>
      </c>
      <c r="R7" s="7">
        <v>44723</v>
      </c>
      <c r="S7" s="6">
        <v>44740</v>
      </c>
      <c r="T7" s="4" t="s">
        <v>34</v>
      </c>
      <c r="U7" s="4">
        <v>224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44724</v>
      </c>
      <c r="G8" s="6">
        <v>44725</v>
      </c>
      <c r="H8" s="4">
        <v>1</v>
      </c>
      <c r="I8" s="4">
        <v>1</v>
      </c>
      <c r="J8" s="4">
        <v>1</v>
      </c>
      <c r="K8" s="4" t="s">
        <v>30</v>
      </c>
      <c r="L8" s="4">
        <v>96</v>
      </c>
      <c r="M8" s="4">
        <v>96</v>
      </c>
      <c r="N8" s="4" t="s">
        <v>61</v>
      </c>
      <c r="O8" s="4" t="s">
        <v>32</v>
      </c>
      <c r="P8" s="4" t="s">
        <v>33</v>
      </c>
      <c r="Q8" s="4">
        <v>0</v>
      </c>
      <c r="R8" s="7">
        <v>44723</v>
      </c>
      <c r="S8" s="6">
        <v>44740</v>
      </c>
      <c r="T8" s="4" t="s">
        <v>34</v>
      </c>
      <c r="U8" s="4">
        <v>96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44723</v>
      </c>
      <c r="G9" s="6">
        <v>44725</v>
      </c>
      <c r="H9" s="4">
        <v>1</v>
      </c>
      <c r="I9" s="4">
        <v>2</v>
      </c>
      <c r="J9" s="4">
        <v>2</v>
      </c>
      <c r="K9" s="4" t="s">
        <v>30</v>
      </c>
      <c r="L9" s="4">
        <v>172</v>
      </c>
      <c r="M9" s="4">
        <v>172</v>
      </c>
      <c r="N9" s="4" t="s">
        <v>66</v>
      </c>
      <c r="O9" s="4" t="s">
        <v>32</v>
      </c>
      <c r="P9" s="4" t="s">
        <v>33</v>
      </c>
      <c r="Q9" s="4">
        <v>0</v>
      </c>
      <c r="R9" s="7">
        <v>44723</v>
      </c>
      <c r="S9" s="6">
        <v>44740</v>
      </c>
      <c r="T9" s="4" t="s">
        <v>34</v>
      </c>
      <c r="U9" s="4">
        <v>172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44724</v>
      </c>
      <c r="G10" s="6">
        <v>44725</v>
      </c>
      <c r="H10" s="4">
        <v>1</v>
      </c>
      <c r="I10" s="4">
        <v>1</v>
      </c>
      <c r="J10" s="4">
        <v>1</v>
      </c>
      <c r="K10" s="4" t="s">
        <v>30</v>
      </c>
      <c r="L10" s="4">
        <v>201</v>
      </c>
      <c r="M10" s="4">
        <v>201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44723</v>
      </c>
      <c r="S10" s="6">
        <v>44740</v>
      </c>
      <c r="T10" s="4" t="s">
        <v>34</v>
      </c>
      <c r="U10" s="4">
        <v>201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71</v>
      </c>
      <c r="D11" s="4" t="s">
        <v>68</v>
      </c>
      <c r="E11" s="4" t="s">
        <v>69</v>
      </c>
      <c r="F11" s="6">
        <v>44724</v>
      </c>
      <c r="G11" s="6">
        <v>44725</v>
      </c>
      <c r="H11" s="4">
        <v>1</v>
      </c>
      <c r="I11" s="4">
        <v>1</v>
      </c>
      <c r="J11" s="4">
        <v>1</v>
      </c>
      <c r="K11" s="4" t="s">
        <v>30</v>
      </c>
      <c r="L11" s="4">
        <v>-201</v>
      </c>
      <c r="M11" s="4">
        <v>-201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44723</v>
      </c>
      <c r="S11" s="6">
        <v>44740</v>
      </c>
      <c r="T11" s="4" t="s">
        <v>34</v>
      </c>
      <c r="U11" s="4">
        <v>-201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44724</v>
      </c>
      <c r="G12" s="6">
        <v>44725</v>
      </c>
      <c r="H12" s="4">
        <v>1</v>
      </c>
      <c r="I12" s="4">
        <v>1</v>
      </c>
      <c r="J12" s="4">
        <v>1</v>
      </c>
      <c r="K12" s="4" t="s">
        <v>30</v>
      </c>
      <c r="L12" s="4">
        <v>300</v>
      </c>
      <c r="M12" s="4">
        <v>300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44723</v>
      </c>
      <c r="S12" s="6">
        <v>44740</v>
      </c>
      <c r="T12" s="4" t="s">
        <v>34</v>
      </c>
      <c r="U12" s="4">
        <v>300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44724</v>
      </c>
      <c r="G13" s="6">
        <v>44725</v>
      </c>
      <c r="H13" s="4">
        <v>3</v>
      </c>
      <c r="I13" s="4">
        <v>1</v>
      </c>
      <c r="J13" s="4">
        <v>3</v>
      </c>
      <c r="K13" s="4" t="s">
        <v>30</v>
      </c>
      <c r="L13" s="4">
        <v>597</v>
      </c>
      <c r="M13" s="4">
        <v>597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44723</v>
      </c>
      <c r="S13" s="6">
        <v>44740</v>
      </c>
      <c r="T13" s="4" t="s">
        <v>34</v>
      </c>
      <c r="U13" s="4">
        <v>597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44724</v>
      </c>
      <c r="G14" s="6">
        <v>44725</v>
      </c>
      <c r="H14" s="4">
        <v>1</v>
      </c>
      <c r="I14" s="4">
        <v>1</v>
      </c>
      <c r="J14" s="4">
        <v>1</v>
      </c>
      <c r="K14" s="4" t="s">
        <v>30</v>
      </c>
      <c r="L14" s="4">
        <v>108</v>
      </c>
      <c r="M14" s="4">
        <v>108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44723</v>
      </c>
      <c r="S14" s="6">
        <v>44740</v>
      </c>
      <c r="T14" s="4" t="s">
        <v>34</v>
      </c>
      <c r="U14" s="4">
        <v>108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44724</v>
      </c>
      <c r="G15" s="6">
        <v>44725</v>
      </c>
      <c r="H15" s="4">
        <v>1</v>
      </c>
      <c r="I15" s="4">
        <v>1</v>
      </c>
      <c r="J15" s="4">
        <v>1</v>
      </c>
      <c r="K15" s="4" t="s">
        <v>30</v>
      </c>
      <c r="L15" s="4">
        <v>446</v>
      </c>
      <c r="M15" s="4">
        <v>446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44724</v>
      </c>
      <c r="S15" s="6">
        <v>44740</v>
      </c>
      <c r="T15" s="4" t="s">
        <v>34</v>
      </c>
      <c r="U15" s="4">
        <v>446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44724</v>
      </c>
      <c r="G16" s="6">
        <v>44725</v>
      </c>
      <c r="H16" s="4">
        <v>1</v>
      </c>
      <c r="I16" s="4">
        <v>1</v>
      </c>
      <c r="J16" s="4">
        <v>1</v>
      </c>
      <c r="K16" s="4" t="s">
        <v>30</v>
      </c>
      <c r="L16" s="4">
        <v>100</v>
      </c>
      <c r="M16" s="4">
        <v>100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44724</v>
      </c>
      <c r="S16" s="6">
        <v>44740</v>
      </c>
      <c r="T16" s="4" t="s">
        <v>34</v>
      </c>
      <c r="U16" s="4">
        <v>100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77</v>
      </c>
      <c r="E17" s="4" t="s">
        <v>78</v>
      </c>
      <c r="F17" s="6">
        <v>44724</v>
      </c>
      <c r="G17" s="6">
        <v>44725</v>
      </c>
      <c r="H17" s="4">
        <v>1</v>
      </c>
      <c r="I17" s="4">
        <v>1</v>
      </c>
      <c r="J17" s="4">
        <v>1</v>
      </c>
      <c r="K17" s="4" t="s">
        <v>30</v>
      </c>
      <c r="L17" s="4">
        <v>211</v>
      </c>
      <c r="M17" s="4">
        <v>211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44724</v>
      </c>
      <c r="S17" s="6">
        <v>44740</v>
      </c>
      <c r="T17" s="4" t="s">
        <v>34</v>
      </c>
      <c r="U17" s="4">
        <v>211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44724</v>
      </c>
      <c r="G18" s="6">
        <v>44725</v>
      </c>
      <c r="H18" s="4">
        <v>1</v>
      </c>
      <c r="I18" s="4">
        <v>1</v>
      </c>
      <c r="J18" s="4">
        <v>1</v>
      </c>
      <c r="K18" s="4" t="s">
        <v>30</v>
      </c>
      <c r="L18" s="4">
        <v>121</v>
      </c>
      <c r="M18" s="4">
        <v>121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44724</v>
      </c>
      <c r="S18" s="6">
        <v>44740</v>
      </c>
      <c r="T18" s="4" t="s">
        <v>34</v>
      </c>
      <c r="U18" s="4">
        <v>121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77</v>
      </c>
      <c r="E19" s="4" t="s">
        <v>102</v>
      </c>
      <c r="F19" s="6">
        <v>44724</v>
      </c>
      <c r="G19" s="6">
        <v>44725</v>
      </c>
      <c r="H19" s="4">
        <v>1</v>
      </c>
      <c r="I19" s="4">
        <v>1</v>
      </c>
      <c r="J19" s="4">
        <v>1</v>
      </c>
      <c r="K19" s="4" t="s">
        <v>30</v>
      </c>
      <c r="L19" s="4">
        <v>213</v>
      </c>
      <c r="M19" s="4">
        <v>213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44724</v>
      </c>
      <c r="S19" s="6">
        <v>44740</v>
      </c>
      <c r="T19" s="4" t="s">
        <v>34</v>
      </c>
      <c r="U19" s="4">
        <v>213</v>
      </c>
      <c r="V19" s="4">
        <v>0</v>
      </c>
      <c r="W19" s="4">
        <v>0</v>
      </c>
      <c r="X19" s="4" t="s">
        <v>35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77</v>
      </c>
      <c r="E20" s="4" t="s">
        <v>78</v>
      </c>
      <c r="F20" s="6">
        <v>44724</v>
      </c>
      <c r="G20" s="6">
        <v>44725</v>
      </c>
      <c r="H20" s="4">
        <v>3</v>
      </c>
      <c r="I20" s="4">
        <v>1</v>
      </c>
      <c r="J20" s="4">
        <v>3</v>
      </c>
      <c r="K20" s="4" t="s">
        <v>30</v>
      </c>
      <c r="L20" s="4">
        <v>600</v>
      </c>
      <c r="M20" s="4">
        <v>600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44724</v>
      </c>
      <c r="S20" s="6">
        <v>44740</v>
      </c>
      <c r="T20" s="4" t="s">
        <v>34</v>
      </c>
      <c r="U20" s="4">
        <v>600</v>
      </c>
      <c r="V20" s="4">
        <v>0</v>
      </c>
      <c r="W20" s="4">
        <v>0</v>
      </c>
      <c r="X20" s="4" t="s">
        <v>35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77</v>
      </c>
      <c r="E21" s="4" t="s">
        <v>78</v>
      </c>
      <c r="F21" s="6">
        <v>44724</v>
      </c>
      <c r="G21" s="6">
        <v>44725</v>
      </c>
      <c r="H21" s="4">
        <v>3</v>
      </c>
      <c r="I21" s="4">
        <v>1</v>
      </c>
      <c r="J21" s="4">
        <v>3</v>
      </c>
      <c r="K21" s="4" t="s">
        <v>30</v>
      </c>
      <c r="L21" s="4">
        <v>600</v>
      </c>
      <c r="M21" s="4">
        <v>600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44724</v>
      </c>
      <c r="S21" s="6">
        <v>44740</v>
      </c>
      <c r="T21" s="4" t="s">
        <v>34</v>
      </c>
      <c r="U21" s="4">
        <v>600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44724</v>
      </c>
      <c r="G22" s="6">
        <v>44725</v>
      </c>
      <c r="H22" s="4">
        <v>1</v>
      </c>
      <c r="I22" s="4">
        <v>1</v>
      </c>
      <c r="J22" s="4">
        <v>1</v>
      </c>
      <c r="K22" s="4" t="s">
        <v>30</v>
      </c>
      <c r="L22" s="4">
        <v>97</v>
      </c>
      <c r="M22" s="4">
        <v>97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44724</v>
      </c>
      <c r="S22" s="6">
        <v>44740</v>
      </c>
      <c r="T22" s="4" t="s">
        <v>34</v>
      </c>
      <c r="U22" s="4">
        <v>97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44724</v>
      </c>
      <c r="G23" s="6">
        <v>44725</v>
      </c>
      <c r="H23" s="4">
        <v>1</v>
      </c>
      <c r="I23" s="4">
        <v>1</v>
      </c>
      <c r="J23" s="4">
        <v>1</v>
      </c>
      <c r="K23" s="4" t="s">
        <v>30</v>
      </c>
      <c r="L23" s="4">
        <v>732</v>
      </c>
      <c r="M23" s="4">
        <v>732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44724</v>
      </c>
      <c r="S23" s="6">
        <v>44740</v>
      </c>
      <c r="T23" s="4" t="s">
        <v>34</v>
      </c>
      <c r="U23" s="4">
        <v>732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44724</v>
      </c>
      <c r="G24" s="6">
        <v>44725</v>
      </c>
      <c r="H24" s="4">
        <v>1</v>
      </c>
      <c r="I24" s="4">
        <v>1</v>
      </c>
      <c r="J24" s="4">
        <v>1</v>
      </c>
      <c r="K24" s="4" t="s">
        <v>30</v>
      </c>
      <c r="L24" s="4">
        <v>615</v>
      </c>
      <c r="M24" s="4">
        <v>615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44724</v>
      </c>
      <c r="S24" s="6">
        <v>44740</v>
      </c>
      <c r="T24" s="4" t="s">
        <v>34</v>
      </c>
      <c r="U24" s="4">
        <v>615</v>
      </c>
      <c r="V24" s="4">
        <v>0</v>
      </c>
      <c r="W24" s="4">
        <v>0</v>
      </c>
      <c r="X24" s="4" t="s">
        <v>35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44724</v>
      </c>
      <c r="G25" s="6">
        <v>44725</v>
      </c>
      <c r="H25" s="4">
        <v>2</v>
      </c>
      <c r="I25" s="4">
        <v>1</v>
      </c>
      <c r="J25" s="4">
        <v>2</v>
      </c>
      <c r="K25" s="4" t="s">
        <v>30</v>
      </c>
      <c r="L25" s="4">
        <v>544</v>
      </c>
      <c r="M25" s="4">
        <v>544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44724</v>
      </c>
      <c r="S25" s="6">
        <v>44740</v>
      </c>
      <c r="T25" s="4" t="s">
        <v>34</v>
      </c>
      <c r="U25" s="4">
        <v>544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127</v>
      </c>
      <c r="B26" s="4" t="s">
        <v>26</v>
      </c>
      <c r="C26" s="4" t="s">
        <v>27</v>
      </c>
      <c r="D26" s="4" t="s">
        <v>128</v>
      </c>
      <c r="E26" s="4" t="s">
        <v>129</v>
      </c>
      <c r="F26" s="6">
        <v>44724</v>
      </c>
      <c r="G26" s="6">
        <v>44725</v>
      </c>
      <c r="H26" s="4">
        <v>1</v>
      </c>
      <c r="I26" s="4">
        <v>1</v>
      </c>
      <c r="J26" s="4">
        <v>1</v>
      </c>
      <c r="K26" s="4" t="s">
        <v>30</v>
      </c>
      <c r="L26" s="4">
        <v>87</v>
      </c>
      <c r="M26" s="4">
        <v>87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44724</v>
      </c>
      <c r="S26" s="6">
        <v>44740</v>
      </c>
      <c r="T26" s="4" t="s">
        <v>34</v>
      </c>
      <c r="U26" s="4">
        <v>87</v>
      </c>
      <c r="V26" s="4">
        <v>0</v>
      </c>
      <c r="W26" s="4">
        <v>0</v>
      </c>
      <c r="X26" s="4" t="s">
        <v>35</v>
      </c>
      <c r="Y26" s="4" t="s">
        <v>131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133</v>
      </c>
      <c r="E27" s="4" t="s">
        <v>134</v>
      </c>
      <c r="F27" s="6">
        <v>44724</v>
      </c>
      <c r="G27" s="6">
        <v>44725</v>
      </c>
      <c r="H27" s="4">
        <v>1</v>
      </c>
      <c r="I27" s="4">
        <v>1</v>
      </c>
      <c r="J27" s="4">
        <v>1</v>
      </c>
      <c r="K27" s="4" t="s">
        <v>30</v>
      </c>
      <c r="L27" s="4">
        <v>97</v>
      </c>
      <c r="M27" s="4">
        <v>97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44724</v>
      </c>
      <c r="S27" s="6">
        <v>44740</v>
      </c>
      <c r="T27" s="4" t="s">
        <v>34</v>
      </c>
      <c r="U27" s="4">
        <v>97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71</v>
      </c>
      <c r="D28" s="4" t="s">
        <v>115</v>
      </c>
      <c r="E28" s="4" t="s">
        <v>116</v>
      </c>
      <c r="F28" s="6">
        <v>44724</v>
      </c>
      <c r="G28" s="6">
        <v>44725</v>
      </c>
      <c r="H28" s="4">
        <v>1</v>
      </c>
      <c r="I28" s="4">
        <v>1</v>
      </c>
      <c r="J28" s="4">
        <v>1</v>
      </c>
      <c r="K28" s="4" t="s">
        <v>30</v>
      </c>
      <c r="L28" s="4">
        <v>-732</v>
      </c>
      <c r="M28" s="4">
        <v>-732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44724</v>
      </c>
      <c r="S28" s="6">
        <v>44740</v>
      </c>
      <c r="T28" s="4" t="s">
        <v>34</v>
      </c>
      <c r="U28" s="4">
        <v>-732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44724</v>
      </c>
      <c r="G29" s="6">
        <v>44725</v>
      </c>
      <c r="H29" s="4">
        <v>1</v>
      </c>
      <c r="I29" s="4">
        <v>1</v>
      </c>
      <c r="J29" s="4">
        <v>1</v>
      </c>
      <c r="K29" s="4" t="s">
        <v>30</v>
      </c>
      <c r="L29" s="4">
        <v>137</v>
      </c>
      <c r="M29" s="4">
        <v>137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44724</v>
      </c>
      <c r="S29" s="6">
        <v>44740</v>
      </c>
      <c r="T29" s="4" t="s">
        <v>34</v>
      </c>
      <c r="U29" s="4">
        <v>137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44724</v>
      </c>
      <c r="G30" s="6">
        <v>44725</v>
      </c>
      <c r="H30" s="4">
        <v>1</v>
      </c>
      <c r="I30" s="4">
        <v>1</v>
      </c>
      <c r="J30" s="4">
        <v>1</v>
      </c>
      <c r="K30" s="4" t="s">
        <v>30</v>
      </c>
      <c r="L30" s="4">
        <v>79</v>
      </c>
      <c r="M30" s="4">
        <v>79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44724</v>
      </c>
      <c r="S30" s="6">
        <v>44740</v>
      </c>
      <c r="T30" s="4" t="s">
        <v>34</v>
      </c>
      <c r="U30" s="4">
        <v>79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124</v>
      </c>
      <c r="E31" s="4" t="s">
        <v>125</v>
      </c>
      <c r="F31" s="6">
        <v>44724</v>
      </c>
      <c r="G31" s="6">
        <v>44725</v>
      </c>
      <c r="H31" s="4">
        <v>1</v>
      </c>
      <c r="I31" s="4">
        <v>1</v>
      </c>
      <c r="J31" s="4">
        <v>1</v>
      </c>
      <c r="K31" s="4" t="s">
        <v>30</v>
      </c>
      <c r="L31" s="4">
        <v>272</v>
      </c>
      <c r="M31" s="4">
        <v>272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44724</v>
      </c>
      <c r="S31" s="6">
        <v>44740</v>
      </c>
      <c r="T31" s="4" t="s">
        <v>34</v>
      </c>
      <c r="U31" s="4">
        <v>272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146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44724</v>
      </c>
      <c r="G32" s="6">
        <v>44725</v>
      </c>
      <c r="H32" s="4">
        <v>1</v>
      </c>
      <c r="I32" s="4">
        <v>1</v>
      </c>
      <c r="J32" s="4">
        <v>1</v>
      </c>
      <c r="K32" s="4" t="s">
        <v>30</v>
      </c>
      <c r="L32" s="4">
        <v>93</v>
      </c>
      <c r="M32" s="4">
        <v>93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44724</v>
      </c>
      <c r="S32" s="6">
        <v>44740</v>
      </c>
      <c r="T32" s="4" t="s">
        <v>34</v>
      </c>
      <c r="U32" s="4">
        <v>93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 t="s">
        <v>56</v>
      </c>
      <c r="F33" s="6">
        <v>44724</v>
      </c>
      <c r="G33" s="6">
        <v>44725</v>
      </c>
      <c r="H33" s="4">
        <v>1</v>
      </c>
      <c r="I33" s="4">
        <v>1</v>
      </c>
      <c r="J33" s="4">
        <v>1</v>
      </c>
      <c r="K33" s="4" t="s">
        <v>30</v>
      </c>
      <c r="L33" s="4">
        <v>80</v>
      </c>
      <c r="M33" s="4">
        <v>80</v>
      </c>
      <c r="N33" s="4" t="s">
        <v>152</v>
      </c>
      <c r="O33" s="4" t="s">
        <v>32</v>
      </c>
      <c r="P33" s="4" t="s">
        <v>33</v>
      </c>
      <c r="Q33" s="4">
        <v>0</v>
      </c>
      <c r="R33" s="7">
        <v>44724</v>
      </c>
      <c r="S33" s="6">
        <v>44740</v>
      </c>
      <c r="T33" s="4" t="s">
        <v>34</v>
      </c>
      <c r="U33" s="4">
        <v>80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44724</v>
      </c>
      <c r="G34" s="6">
        <v>44725</v>
      </c>
      <c r="H34" s="4">
        <v>1</v>
      </c>
      <c r="I34" s="4">
        <v>1</v>
      </c>
      <c r="J34" s="4">
        <v>1</v>
      </c>
      <c r="K34" s="4" t="s">
        <v>30</v>
      </c>
      <c r="L34" s="4">
        <v>401</v>
      </c>
      <c r="M34" s="4">
        <v>401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44724</v>
      </c>
      <c r="S34" s="6">
        <v>44740</v>
      </c>
      <c r="T34" s="4" t="s">
        <v>34</v>
      </c>
      <c r="U34" s="4">
        <v>401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44724</v>
      </c>
      <c r="G35" s="6">
        <v>44725</v>
      </c>
      <c r="H35" s="4">
        <v>1</v>
      </c>
      <c r="I35" s="4">
        <v>1</v>
      </c>
      <c r="J35" s="4">
        <v>1</v>
      </c>
      <c r="K35" s="4" t="s">
        <v>30</v>
      </c>
      <c r="L35" s="4">
        <v>87</v>
      </c>
      <c r="M35" s="4">
        <v>87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44724</v>
      </c>
      <c r="S35" s="6">
        <v>44740</v>
      </c>
      <c r="T35" s="4" t="s">
        <v>34</v>
      </c>
      <c r="U35" s="4">
        <v>87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 t="s">
        <v>163</v>
      </c>
      <c r="F36" s="6">
        <v>44724</v>
      </c>
      <c r="G36" s="6">
        <v>44725</v>
      </c>
      <c r="H36" s="4">
        <v>1</v>
      </c>
      <c r="I36" s="4">
        <v>1</v>
      </c>
      <c r="J36" s="4">
        <v>1</v>
      </c>
      <c r="K36" s="4" t="s">
        <v>30</v>
      </c>
      <c r="L36" s="4">
        <v>120</v>
      </c>
      <c r="M36" s="4">
        <v>120</v>
      </c>
      <c r="N36" s="4" t="s">
        <v>164</v>
      </c>
      <c r="O36" s="4" t="s">
        <v>32</v>
      </c>
      <c r="P36" s="4" t="s">
        <v>33</v>
      </c>
      <c r="Q36" s="4">
        <v>0</v>
      </c>
      <c r="R36" s="7">
        <v>44724</v>
      </c>
      <c r="S36" s="6">
        <v>44740</v>
      </c>
      <c r="T36" s="4" t="s">
        <v>34</v>
      </c>
      <c r="U36" s="4">
        <v>120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44724</v>
      </c>
      <c r="G37" s="6">
        <v>44725</v>
      </c>
      <c r="H37" s="4">
        <v>1</v>
      </c>
      <c r="I37" s="4">
        <v>1</v>
      </c>
      <c r="J37" s="4">
        <v>1</v>
      </c>
      <c r="K37" s="4" t="s">
        <v>30</v>
      </c>
      <c r="L37" s="4">
        <v>81</v>
      </c>
      <c r="M37" s="4">
        <v>81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44724</v>
      </c>
      <c r="S37" s="6">
        <v>44740</v>
      </c>
      <c r="T37" s="4" t="s">
        <v>34</v>
      </c>
      <c r="U37" s="4">
        <v>81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169</v>
      </c>
      <c r="B38" s="4" t="s">
        <v>26</v>
      </c>
      <c r="C38" s="4" t="s">
        <v>27</v>
      </c>
      <c r="D38" s="4" t="s">
        <v>170</v>
      </c>
      <c r="E38" s="4" t="s">
        <v>171</v>
      </c>
      <c r="F38" s="6">
        <v>44724</v>
      </c>
      <c r="G38" s="6">
        <v>44725</v>
      </c>
      <c r="H38" s="4">
        <v>1</v>
      </c>
      <c r="I38" s="4">
        <v>1</v>
      </c>
      <c r="J38" s="4">
        <v>1</v>
      </c>
      <c r="K38" s="4" t="s">
        <v>30</v>
      </c>
      <c r="L38" s="4">
        <v>110</v>
      </c>
      <c r="M38" s="4">
        <v>110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44724</v>
      </c>
      <c r="S38" s="6">
        <v>44740</v>
      </c>
      <c r="T38" s="4" t="s">
        <v>34</v>
      </c>
      <c r="U38" s="4">
        <v>110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175</v>
      </c>
      <c r="F39" s="6">
        <v>44724</v>
      </c>
      <c r="G39" s="6">
        <v>44725</v>
      </c>
      <c r="H39" s="4">
        <v>1</v>
      </c>
      <c r="I39" s="4">
        <v>1</v>
      </c>
      <c r="J39" s="4">
        <v>1</v>
      </c>
      <c r="K39" s="4" t="s">
        <v>30</v>
      </c>
      <c r="L39" s="4">
        <v>111</v>
      </c>
      <c r="M39" s="4">
        <v>111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44724</v>
      </c>
      <c r="S39" s="6">
        <v>44740</v>
      </c>
      <c r="T39" s="4" t="s">
        <v>34</v>
      </c>
      <c r="U39" s="4">
        <v>111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44724</v>
      </c>
      <c r="G40" s="6">
        <v>44725</v>
      </c>
      <c r="H40" s="4">
        <v>1</v>
      </c>
      <c r="I40" s="4">
        <v>1</v>
      </c>
      <c r="J40" s="4">
        <v>1</v>
      </c>
      <c r="K40" s="4" t="s">
        <v>30</v>
      </c>
      <c r="L40" s="4">
        <v>98</v>
      </c>
      <c r="M40" s="4">
        <v>98</v>
      </c>
      <c r="N40" s="4" t="s">
        <v>180</v>
      </c>
      <c r="O40" s="4" t="s">
        <v>32</v>
      </c>
      <c r="P40" s="4" t="s">
        <v>33</v>
      </c>
      <c r="Q40" s="4">
        <v>0</v>
      </c>
      <c r="R40" s="7">
        <v>44724</v>
      </c>
      <c r="S40" s="6">
        <v>44740</v>
      </c>
      <c r="T40" s="4" t="s">
        <v>34</v>
      </c>
      <c r="U40" s="4">
        <v>98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170</v>
      </c>
      <c r="E41" s="4" t="s">
        <v>171</v>
      </c>
      <c r="F41" s="6">
        <v>44724</v>
      </c>
      <c r="G41" s="6">
        <v>44725</v>
      </c>
      <c r="H41" s="4">
        <v>1</v>
      </c>
      <c r="I41" s="4">
        <v>1</v>
      </c>
      <c r="J41" s="4">
        <v>1</v>
      </c>
      <c r="K41" s="4" t="s">
        <v>30</v>
      </c>
      <c r="L41" s="4">
        <v>110</v>
      </c>
      <c r="M41" s="4">
        <v>110</v>
      </c>
      <c r="N41" s="4" t="s">
        <v>182</v>
      </c>
      <c r="O41" s="4" t="s">
        <v>32</v>
      </c>
      <c r="P41" s="4" t="s">
        <v>33</v>
      </c>
      <c r="Q41" s="4">
        <v>0</v>
      </c>
      <c r="R41" s="7">
        <v>44724</v>
      </c>
      <c r="S41" s="6">
        <v>44740</v>
      </c>
      <c r="T41" s="4" t="s">
        <v>34</v>
      </c>
      <c r="U41" s="4">
        <v>110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183</v>
      </c>
      <c r="B42" s="4" t="s">
        <v>26</v>
      </c>
      <c r="C42" s="4" t="s">
        <v>27</v>
      </c>
      <c r="D42" s="4" t="s">
        <v>184</v>
      </c>
      <c r="E42" s="4" t="s">
        <v>185</v>
      </c>
      <c r="F42" s="6">
        <v>44724</v>
      </c>
      <c r="G42" s="6">
        <v>44725</v>
      </c>
      <c r="H42" s="4">
        <v>1</v>
      </c>
      <c r="I42" s="4">
        <v>1</v>
      </c>
      <c r="J42" s="4">
        <v>1</v>
      </c>
      <c r="K42" s="4" t="s">
        <v>30</v>
      </c>
      <c r="L42" s="4">
        <v>156</v>
      </c>
      <c r="M42" s="4">
        <v>156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44724</v>
      </c>
      <c r="S42" s="6">
        <v>44740</v>
      </c>
      <c r="T42" s="4" t="s">
        <v>34</v>
      </c>
      <c r="U42" s="4">
        <v>156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188</v>
      </c>
      <c r="E43" s="4" t="s">
        <v>189</v>
      </c>
      <c r="F43" s="6">
        <v>44724</v>
      </c>
      <c r="G43" s="6">
        <v>44725</v>
      </c>
      <c r="H43" s="4">
        <v>1</v>
      </c>
      <c r="I43" s="4">
        <v>1</v>
      </c>
      <c r="J43" s="4">
        <v>1</v>
      </c>
      <c r="K43" s="4" t="s">
        <v>30</v>
      </c>
      <c r="L43" s="4">
        <v>112</v>
      </c>
      <c r="M43" s="4">
        <v>112</v>
      </c>
      <c r="N43" s="4" t="s">
        <v>190</v>
      </c>
      <c r="O43" s="4" t="s">
        <v>32</v>
      </c>
      <c r="P43" s="4" t="s">
        <v>33</v>
      </c>
      <c r="Q43" s="4">
        <v>0</v>
      </c>
      <c r="R43" s="7">
        <v>44724</v>
      </c>
      <c r="S43" s="6">
        <v>44740</v>
      </c>
      <c r="T43" s="4" t="s">
        <v>34</v>
      </c>
      <c r="U43" s="4">
        <v>112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191</v>
      </c>
      <c r="B44" s="4" t="s">
        <v>26</v>
      </c>
      <c r="C44" s="4" t="s">
        <v>27</v>
      </c>
      <c r="D44" s="4" t="s">
        <v>192</v>
      </c>
      <c r="E44" s="4"/>
      <c r="F44" s="6">
        <v>44724</v>
      </c>
      <c r="G44" s="6">
        <v>44725</v>
      </c>
      <c r="H44" s="4">
        <v>0</v>
      </c>
      <c r="I44" s="4">
        <v>1</v>
      </c>
      <c r="J44" s="4">
        <v>0</v>
      </c>
      <c r="K44" s="4" t="s">
        <v>30</v>
      </c>
      <c r="L44" s="4">
        <v>190</v>
      </c>
      <c r="M44" s="4">
        <v>190</v>
      </c>
      <c r="N44" s="4"/>
      <c r="O44" s="4" t="s">
        <v>32</v>
      </c>
      <c r="P44" s="4" t="s">
        <v>33</v>
      </c>
      <c r="Q44" s="4">
        <v>0</v>
      </c>
      <c r="R44" s="7">
        <v>44724</v>
      </c>
      <c r="S44" s="6">
        <v>44740</v>
      </c>
      <c r="T44" s="4" t="s">
        <v>34</v>
      </c>
      <c r="U44" s="4">
        <v>190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193</v>
      </c>
      <c r="B45" s="4" t="s">
        <v>26</v>
      </c>
      <c r="C45" s="4" t="s">
        <v>27</v>
      </c>
      <c r="D45" s="4" t="s">
        <v>194</v>
      </c>
      <c r="E45" s="4" t="s">
        <v>195</v>
      </c>
      <c r="F45" s="6">
        <v>44724</v>
      </c>
      <c r="G45" s="6">
        <v>44725</v>
      </c>
      <c r="H45" s="4">
        <v>1</v>
      </c>
      <c r="I45" s="4">
        <v>1</v>
      </c>
      <c r="J45" s="4">
        <v>1</v>
      </c>
      <c r="K45" s="4" t="s">
        <v>30</v>
      </c>
      <c r="L45" s="4">
        <v>460</v>
      </c>
      <c r="M45" s="4">
        <v>460</v>
      </c>
      <c r="N45" s="4" t="s">
        <v>196</v>
      </c>
      <c r="O45" s="4" t="s">
        <v>32</v>
      </c>
      <c r="P45" s="4" t="s">
        <v>33</v>
      </c>
      <c r="Q45" s="4">
        <v>0</v>
      </c>
      <c r="R45" s="7">
        <v>44724</v>
      </c>
      <c r="S45" s="6">
        <v>44740</v>
      </c>
      <c r="T45" s="4" t="s">
        <v>34</v>
      </c>
      <c r="U45" s="4">
        <v>460</v>
      </c>
      <c r="V45" s="4">
        <v>0</v>
      </c>
      <c r="W45" s="4">
        <v>0</v>
      </c>
      <c r="X45" s="4" t="s">
        <v>35</v>
      </c>
      <c r="Y45" s="4" t="s">
        <v>197</v>
      </c>
    </row>
    <row r="46" s="4" customFormat="1" spans="1:25">
      <c r="A46" s="4" t="s">
        <v>191</v>
      </c>
      <c r="B46" s="4" t="s">
        <v>26</v>
      </c>
      <c r="C46" s="4" t="s">
        <v>71</v>
      </c>
      <c r="D46" s="4" t="s">
        <v>192</v>
      </c>
      <c r="E46" s="4"/>
      <c r="F46" s="6">
        <v>44724</v>
      </c>
      <c r="G46" s="6">
        <v>44725</v>
      </c>
      <c r="H46" s="4">
        <v>0</v>
      </c>
      <c r="I46" s="4">
        <v>1</v>
      </c>
      <c r="J46" s="4">
        <v>0</v>
      </c>
      <c r="K46" s="4" t="s">
        <v>30</v>
      </c>
      <c r="L46" s="4">
        <v>-190</v>
      </c>
      <c r="M46" s="4">
        <v>-190</v>
      </c>
      <c r="N46" s="4"/>
      <c r="O46" s="4" t="s">
        <v>32</v>
      </c>
      <c r="P46" s="4" t="s">
        <v>33</v>
      </c>
      <c r="Q46" s="4">
        <v>0</v>
      </c>
      <c r="R46" s="7">
        <v>44724</v>
      </c>
      <c r="S46" s="6">
        <v>44740</v>
      </c>
      <c r="T46" s="4" t="s">
        <v>34</v>
      </c>
      <c r="U46" s="4">
        <v>-190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198</v>
      </c>
      <c r="B47" s="4" t="s">
        <v>26</v>
      </c>
      <c r="C47" s="4" t="s">
        <v>27</v>
      </c>
      <c r="D47" s="4" t="s">
        <v>199</v>
      </c>
      <c r="E47" s="4" t="s">
        <v>200</v>
      </c>
      <c r="F47" s="6">
        <v>44724</v>
      </c>
      <c r="G47" s="6">
        <v>44725</v>
      </c>
      <c r="H47" s="4">
        <v>1</v>
      </c>
      <c r="I47" s="4">
        <v>1</v>
      </c>
      <c r="J47" s="4">
        <v>1</v>
      </c>
      <c r="K47" s="4" t="s">
        <v>30</v>
      </c>
      <c r="L47" s="4">
        <v>65</v>
      </c>
      <c r="M47" s="4">
        <v>65</v>
      </c>
      <c r="N47" s="4" t="s">
        <v>201</v>
      </c>
      <c r="O47" s="4" t="s">
        <v>32</v>
      </c>
      <c r="P47" s="4" t="s">
        <v>33</v>
      </c>
      <c r="Q47" s="4">
        <v>0</v>
      </c>
      <c r="R47" s="7">
        <v>44724</v>
      </c>
      <c r="S47" s="6">
        <v>44740</v>
      </c>
      <c r="T47" s="4" t="s">
        <v>34</v>
      </c>
      <c r="U47" s="4">
        <v>65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202</v>
      </c>
      <c r="B48" s="4" t="s">
        <v>26</v>
      </c>
      <c r="C48" s="4" t="s">
        <v>27</v>
      </c>
      <c r="D48" s="4" t="s">
        <v>203</v>
      </c>
      <c r="E48" s="4" t="s">
        <v>204</v>
      </c>
      <c r="F48" s="6">
        <v>44724</v>
      </c>
      <c r="G48" s="6">
        <v>44725</v>
      </c>
      <c r="H48" s="4">
        <v>1</v>
      </c>
      <c r="I48" s="4">
        <v>1</v>
      </c>
      <c r="J48" s="4">
        <v>1</v>
      </c>
      <c r="K48" s="4" t="s">
        <v>30</v>
      </c>
      <c r="L48" s="4">
        <v>353</v>
      </c>
      <c r="M48" s="4">
        <v>353</v>
      </c>
      <c r="N48" s="4" t="s">
        <v>205</v>
      </c>
      <c r="O48" s="4" t="s">
        <v>32</v>
      </c>
      <c r="P48" s="4" t="s">
        <v>33</v>
      </c>
      <c r="Q48" s="4">
        <v>0</v>
      </c>
      <c r="R48" s="7">
        <v>44724</v>
      </c>
      <c r="S48" s="6">
        <v>44740</v>
      </c>
      <c r="T48" s="4" t="s">
        <v>34</v>
      </c>
      <c r="U48" s="4">
        <v>353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206</v>
      </c>
      <c r="B49" s="4" t="s">
        <v>26</v>
      </c>
      <c r="C49" s="4" t="s">
        <v>27</v>
      </c>
      <c r="D49" s="4" t="s">
        <v>147</v>
      </c>
      <c r="E49" s="4" t="s">
        <v>148</v>
      </c>
      <c r="F49" s="6">
        <v>44724</v>
      </c>
      <c r="G49" s="6">
        <v>44725</v>
      </c>
      <c r="H49" s="4">
        <v>1</v>
      </c>
      <c r="I49" s="4">
        <v>1</v>
      </c>
      <c r="J49" s="4">
        <v>1</v>
      </c>
      <c r="K49" s="4" t="s">
        <v>30</v>
      </c>
      <c r="L49" s="4">
        <v>93</v>
      </c>
      <c r="M49" s="4">
        <v>93</v>
      </c>
      <c r="N49" s="4" t="s">
        <v>207</v>
      </c>
      <c r="O49" s="4" t="s">
        <v>32</v>
      </c>
      <c r="P49" s="4" t="s">
        <v>33</v>
      </c>
      <c r="Q49" s="4">
        <v>0</v>
      </c>
      <c r="R49" s="7">
        <v>44724</v>
      </c>
      <c r="S49" s="6">
        <v>44740</v>
      </c>
      <c r="T49" s="4" t="s">
        <v>34</v>
      </c>
      <c r="U49" s="4">
        <v>93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208</v>
      </c>
      <c r="B50" s="4" t="s">
        <v>26</v>
      </c>
      <c r="C50" s="4" t="s">
        <v>27</v>
      </c>
      <c r="D50" s="4" t="s">
        <v>209</v>
      </c>
      <c r="E50" s="4" t="s">
        <v>210</v>
      </c>
      <c r="F50" s="6">
        <v>44724</v>
      </c>
      <c r="G50" s="6">
        <v>44725</v>
      </c>
      <c r="H50" s="4">
        <v>1</v>
      </c>
      <c r="I50" s="4">
        <v>1</v>
      </c>
      <c r="J50" s="4">
        <v>1</v>
      </c>
      <c r="K50" s="4" t="s">
        <v>30</v>
      </c>
      <c r="L50" s="4">
        <v>179</v>
      </c>
      <c r="M50" s="4">
        <v>179</v>
      </c>
      <c r="N50" s="4" t="s">
        <v>211</v>
      </c>
      <c r="O50" s="4" t="s">
        <v>32</v>
      </c>
      <c r="P50" s="4" t="s">
        <v>33</v>
      </c>
      <c r="Q50" s="4">
        <v>0</v>
      </c>
      <c r="R50" s="7">
        <v>44724</v>
      </c>
      <c r="S50" s="6">
        <v>44740</v>
      </c>
      <c r="T50" s="4" t="s">
        <v>34</v>
      </c>
      <c r="U50" s="4">
        <v>179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212</v>
      </c>
      <c r="B51" s="4" t="s">
        <v>26</v>
      </c>
      <c r="C51" s="4" t="s">
        <v>27</v>
      </c>
      <c r="D51" s="4" t="s">
        <v>213</v>
      </c>
      <c r="E51" s="4" t="s">
        <v>214</v>
      </c>
      <c r="F51" s="6">
        <v>44724</v>
      </c>
      <c r="G51" s="6">
        <v>44725</v>
      </c>
      <c r="H51" s="4">
        <v>1</v>
      </c>
      <c r="I51" s="4">
        <v>1</v>
      </c>
      <c r="J51" s="4">
        <v>1</v>
      </c>
      <c r="K51" s="4" t="s">
        <v>30</v>
      </c>
      <c r="L51" s="4">
        <v>122</v>
      </c>
      <c r="M51" s="4">
        <v>122</v>
      </c>
      <c r="N51" s="4" t="s">
        <v>215</v>
      </c>
      <c r="O51" s="4" t="s">
        <v>32</v>
      </c>
      <c r="P51" s="4" t="s">
        <v>33</v>
      </c>
      <c r="Q51" s="4">
        <v>0</v>
      </c>
      <c r="R51" s="7">
        <v>44724</v>
      </c>
      <c r="S51" s="6">
        <v>44740</v>
      </c>
      <c r="T51" s="4" t="s">
        <v>34</v>
      </c>
      <c r="U51" s="4">
        <v>122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216</v>
      </c>
      <c r="B52" s="4" t="s">
        <v>26</v>
      </c>
      <c r="C52" s="4" t="s">
        <v>27</v>
      </c>
      <c r="D52" s="4" t="s">
        <v>217</v>
      </c>
      <c r="E52" s="4" t="s">
        <v>218</v>
      </c>
      <c r="F52" s="6">
        <v>44724</v>
      </c>
      <c r="G52" s="6">
        <v>44725</v>
      </c>
      <c r="H52" s="4">
        <v>1</v>
      </c>
      <c r="I52" s="4">
        <v>1</v>
      </c>
      <c r="J52" s="4">
        <v>1</v>
      </c>
      <c r="K52" s="4" t="s">
        <v>30</v>
      </c>
      <c r="L52" s="4">
        <v>147</v>
      </c>
      <c r="M52" s="4">
        <v>147</v>
      </c>
      <c r="N52" s="4" t="s">
        <v>219</v>
      </c>
      <c r="O52" s="4" t="s">
        <v>32</v>
      </c>
      <c r="P52" s="4" t="s">
        <v>33</v>
      </c>
      <c r="Q52" s="4">
        <v>0</v>
      </c>
      <c r="R52" s="7">
        <v>44724</v>
      </c>
      <c r="S52" s="6">
        <v>44740</v>
      </c>
      <c r="T52" s="4" t="s">
        <v>34</v>
      </c>
      <c r="U52" s="4">
        <v>147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220</v>
      </c>
      <c r="B53" s="4" t="s">
        <v>26</v>
      </c>
      <c r="C53" s="4" t="s">
        <v>27</v>
      </c>
      <c r="D53" s="4" t="s">
        <v>221</v>
      </c>
      <c r="E53" s="4" t="s">
        <v>222</v>
      </c>
      <c r="F53" s="6">
        <v>44724</v>
      </c>
      <c r="G53" s="6">
        <v>44725</v>
      </c>
      <c r="H53" s="4">
        <v>2</v>
      </c>
      <c r="I53" s="4">
        <v>1</v>
      </c>
      <c r="J53" s="4">
        <v>2</v>
      </c>
      <c r="K53" s="4" t="s">
        <v>30</v>
      </c>
      <c r="L53" s="4">
        <v>174</v>
      </c>
      <c r="M53" s="4">
        <v>174</v>
      </c>
      <c r="N53" s="4" t="s">
        <v>223</v>
      </c>
      <c r="O53" s="4" t="s">
        <v>32</v>
      </c>
      <c r="P53" s="4" t="s">
        <v>33</v>
      </c>
      <c r="Q53" s="4">
        <v>0</v>
      </c>
      <c r="R53" s="7">
        <v>44724</v>
      </c>
      <c r="S53" s="6">
        <v>44740</v>
      </c>
      <c r="T53" s="4" t="s">
        <v>34</v>
      </c>
      <c r="U53" s="4">
        <v>174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224</v>
      </c>
      <c r="B54" s="4" t="s">
        <v>26</v>
      </c>
      <c r="C54" s="4" t="s">
        <v>27</v>
      </c>
      <c r="D54" s="4" t="s">
        <v>225</v>
      </c>
      <c r="E54" s="4" t="s">
        <v>226</v>
      </c>
      <c r="F54" s="6">
        <v>44724</v>
      </c>
      <c r="G54" s="6">
        <v>44725</v>
      </c>
      <c r="H54" s="4">
        <v>1</v>
      </c>
      <c r="I54" s="4">
        <v>1</v>
      </c>
      <c r="J54" s="4">
        <v>1</v>
      </c>
      <c r="K54" s="4" t="s">
        <v>30</v>
      </c>
      <c r="L54" s="4">
        <v>107</v>
      </c>
      <c r="M54" s="4">
        <v>107</v>
      </c>
      <c r="N54" s="4" t="s">
        <v>227</v>
      </c>
      <c r="O54" s="4" t="s">
        <v>32</v>
      </c>
      <c r="P54" s="4" t="s">
        <v>33</v>
      </c>
      <c r="Q54" s="4">
        <v>0</v>
      </c>
      <c r="R54" s="7">
        <v>44724</v>
      </c>
      <c r="S54" s="6">
        <v>44740</v>
      </c>
      <c r="T54" s="4" t="s">
        <v>34</v>
      </c>
      <c r="U54" s="4">
        <v>107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228</v>
      </c>
      <c r="B55" s="4" t="s">
        <v>26</v>
      </c>
      <c r="C55" s="4" t="s">
        <v>27</v>
      </c>
      <c r="D55" s="4" t="s">
        <v>229</v>
      </c>
      <c r="E55" s="4" t="s">
        <v>230</v>
      </c>
      <c r="F55" s="6">
        <v>44724</v>
      </c>
      <c r="G55" s="6">
        <v>44725</v>
      </c>
      <c r="H55" s="4">
        <v>3</v>
      </c>
      <c r="I55" s="4">
        <v>1</v>
      </c>
      <c r="J55" s="4">
        <v>3</v>
      </c>
      <c r="K55" s="4" t="s">
        <v>30</v>
      </c>
      <c r="L55" s="4">
        <v>279</v>
      </c>
      <c r="M55" s="4">
        <v>279</v>
      </c>
      <c r="N55" s="4" t="s">
        <v>231</v>
      </c>
      <c r="O55" s="4" t="s">
        <v>32</v>
      </c>
      <c r="P55" s="4" t="s">
        <v>33</v>
      </c>
      <c r="Q55" s="4">
        <v>0</v>
      </c>
      <c r="R55" s="7">
        <v>44724</v>
      </c>
      <c r="S55" s="6">
        <v>44740</v>
      </c>
      <c r="T55" s="4" t="s">
        <v>34</v>
      </c>
      <c r="U55" s="4">
        <v>279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58</v>
      </c>
      <c r="B56" s="4" t="s">
        <v>26</v>
      </c>
      <c r="C56" s="4" t="s">
        <v>71</v>
      </c>
      <c r="D56" s="4" t="s">
        <v>59</v>
      </c>
      <c r="E56" s="4" t="s">
        <v>60</v>
      </c>
      <c r="F56" s="6">
        <v>44724</v>
      </c>
      <c r="G56" s="6">
        <v>44725</v>
      </c>
      <c r="H56" s="4">
        <v>1</v>
      </c>
      <c r="I56" s="4">
        <v>1</v>
      </c>
      <c r="J56" s="4">
        <v>1</v>
      </c>
      <c r="K56" s="4" t="s">
        <v>30</v>
      </c>
      <c r="L56" s="4">
        <v>-96</v>
      </c>
      <c r="M56" s="4">
        <v>-96</v>
      </c>
      <c r="N56" s="4" t="s">
        <v>61</v>
      </c>
      <c r="O56" s="4" t="s">
        <v>32</v>
      </c>
      <c r="P56" s="4" t="s">
        <v>33</v>
      </c>
      <c r="Q56" s="4">
        <v>0</v>
      </c>
      <c r="R56" s="7">
        <v>44723</v>
      </c>
      <c r="S56" s="6">
        <v>44740</v>
      </c>
      <c r="T56" s="4" t="s">
        <v>34</v>
      </c>
      <c r="U56" s="4">
        <v>-96</v>
      </c>
      <c r="V56" s="4">
        <v>0</v>
      </c>
      <c r="W56" s="4">
        <v>0</v>
      </c>
      <c r="X56" s="4" t="s">
        <v>35</v>
      </c>
      <c r="Y56" s="4" t="s">
        <v>62</v>
      </c>
    </row>
    <row r="57" s="4" customFormat="1" spans="1:25">
      <c r="A57" s="4" t="s">
        <v>232</v>
      </c>
      <c r="B57" s="4" t="s">
        <v>26</v>
      </c>
      <c r="C57" s="4" t="s">
        <v>27</v>
      </c>
      <c r="D57" s="4" t="s">
        <v>233</v>
      </c>
      <c r="E57" s="4" t="s">
        <v>234</v>
      </c>
      <c r="F57" s="6">
        <v>44724</v>
      </c>
      <c r="G57" s="6">
        <v>44725</v>
      </c>
      <c r="H57" s="4">
        <v>1</v>
      </c>
      <c r="I57" s="4">
        <v>1</v>
      </c>
      <c r="J57" s="4">
        <v>1</v>
      </c>
      <c r="K57" s="4" t="s">
        <v>30</v>
      </c>
      <c r="L57" s="4">
        <v>280</v>
      </c>
      <c r="M57" s="4">
        <v>280</v>
      </c>
      <c r="N57" s="4" t="s">
        <v>235</v>
      </c>
      <c r="O57" s="4" t="s">
        <v>32</v>
      </c>
      <c r="P57" s="4" t="s">
        <v>33</v>
      </c>
      <c r="Q57" s="4">
        <v>0</v>
      </c>
      <c r="R57" s="7">
        <v>44724</v>
      </c>
      <c r="S57" s="6">
        <v>44740</v>
      </c>
      <c r="T57" s="4" t="s">
        <v>34</v>
      </c>
      <c r="U57" s="4">
        <v>280</v>
      </c>
      <c r="V57" s="4">
        <v>0</v>
      </c>
      <c r="W57" s="4">
        <v>0</v>
      </c>
      <c r="X57" s="4" t="s">
        <v>35</v>
      </c>
      <c r="Y57" s="4" t="s">
        <v>236</v>
      </c>
    </row>
    <row r="58" s="4" customFormat="1" spans="1:25">
      <c r="A58" s="4" t="s">
        <v>95</v>
      </c>
      <c r="B58" s="4" t="s">
        <v>26</v>
      </c>
      <c r="C58" s="4" t="s">
        <v>71</v>
      </c>
      <c r="D58" s="4" t="s">
        <v>77</v>
      </c>
      <c r="E58" s="4" t="s">
        <v>78</v>
      </c>
      <c r="F58" s="6">
        <v>44724</v>
      </c>
      <c r="G58" s="6">
        <v>44725</v>
      </c>
      <c r="H58" s="4">
        <v>1</v>
      </c>
      <c r="I58" s="4">
        <v>1</v>
      </c>
      <c r="J58" s="4">
        <v>1</v>
      </c>
      <c r="K58" s="4" t="s">
        <v>30</v>
      </c>
      <c r="L58" s="4">
        <v>-211</v>
      </c>
      <c r="M58" s="4">
        <v>-211</v>
      </c>
      <c r="N58" s="4" t="s">
        <v>96</v>
      </c>
      <c r="O58" s="4" t="s">
        <v>32</v>
      </c>
      <c r="P58" s="4" t="s">
        <v>33</v>
      </c>
      <c r="Q58" s="4">
        <v>0</v>
      </c>
      <c r="R58" s="7">
        <v>44724</v>
      </c>
      <c r="S58" s="6">
        <v>44740</v>
      </c>
      <c r="T58" s="4" t="s">
        <v>34</v>
      </c>
      <c r="U58" s="4">
        <v>-211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237</v>
      </c>
      <c r="B59" s="4" t="s">
        <v>26</v>
      </c>
      <c r="C59" s="4" t="s">
        <v>27</v>
      </c>
      <c r="D59" s="4" t="s">
        <v>238</v>
      </c>
      <c r="E59" s="4" t="s">
        <v>239</v>
      </c>
      <c r="F59" s="6">
        <v>44724</v>
      </c>
      <c r="G59" s="6">
        <v>44725</v>
      </c>
      <c r="H59" s="4">
        <v>1</v>
      </c>
      <c r="I59" s="4">
        <v>1</v>
      </c>
      <c r="J59" s="4">
        <v>1</v>
      </c>
      <c r="K59" s="4" t="s">
        <v>30</v>
      </c>
      <c r="L59" s="4">
        <v>154</v>
      </c>
      <c r="M59" s="4">
        <v>154</v>
      </c>
      <c r="N59" s="4" t="s">
        <v>240</v>
      </c>
      <c r="O59" s="4" t="s">
        <v>32</v>
      </c>
      <c r="P59" s="4" t="s">
        <v>33</v>
      </c>
      <c r="Q59" s="4">
        <v>0</v>
      </c>
      <c r="R59" s="7">
        <v>44724</v>
      </c>
      <c r="S59" s="6">
        <v>44740</v>
      </c>
      <c r="T59" s="4" t="s">
        <v>34</v>
      </c>
      <c r="U59" s="4">
        <v>154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241</v>
      </c>
      <c r="B60" s="4" t="s">
        <v>26</v>
      </c>
      <c r="C60" s="4" t="s">
        <v>27</v>
      </c>
      <c r="D60" s="4" t="s">
        <v>242</v>
      </c>
      <c r="E60" s="4" t="s">
        <v>243</v>
      </c>
      <c r="F60" s="6">
        <v>44724</v>
      </c>
      <c r="G60" s="6">
        <v>44725</v>
      </c>
      <c r="H60" s="4">
        <v>2</v>
      </c>
      <c r="I60" s="4">
        <v>1</v>
      </c>
      <c r="J60" s="4">
        <v>2</v>
      </c>
      <c r="K60" s="4" t="s">
        <v>30</v>
      </c>
      <c r="L60" s="4">
        <v>324</v>
      </c>
      <c r="M60" s="4">
        <v>324</v>
      </c>
      <c r="N60" s="4" t="s">
        <v>244</v>
      </c>
      <c r="O60" s="4" t="s">
        <v>32</v>
      </c>
      <c r="P60" s="4" t="s">
        <v>33</v>
      </c>
      <c r="Q60" s="4">
        <v>0</v>
      </c>
      <c r="R60" s="7">
        <v>44724</v>
      </c>
      <c r="S60" s="6">
        <v>44740</v>
      </c>
      <c r="T60" s="4" t="s">
        <v>34</v>
      </c>
      <c r="U60" s="4">
        <v>324</v>
      </c>
      <c r="V60" s="4">
        <v>0</v>
      </c>
      <c r="W60" s="4">
        <v>0</v>
      </c>
      <c r="X60" s="4" t="s">
        <v>35</v>
      </c>
      <c r="Y60" s="4" t="s">
        <v>245</v>
      </c>
    </row>
    <row r="61" s="4" customFormat="1" spans="1:25">
      <c r="A61" s="4" t="s">
        <v>237</v>
      </c>
      <c r="B61" s="4" t="s">
        <v>26</v>
      </c>
      <c r="C61" s="4" t="s">
        <v>71</v>
      </c>
      <c r="D61" s="4" t="s">
        <v>238</v>
      </c>
      <c r="E61" s="4" t="s">
        <v>239</v>
      </c>
      <c r="F61" s="6">
        <v>44724</v>
      </c>
      <c r="G61" s="6">
        <v>44725</v>
      </c>
      <c r="H61" s="4">
        <v>1</v>
      </c>
      <c r="I61" s="4">
        <v>1</v>
      </c>
      <c r="J61" s="4">
        <v>1</v>
      </c>
      <c r="K61" s="4" t="s">
        <v>30</v>
      </c>
      <c r="L61" s="4">
        <v>-154</v>
      </c>
      <c r="M61" s="4">
        <v>-154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44724</v>
      </c>
      <c r="S61" s="6">
        <v>44740</v>
      </c>
      <c r="T61" s="4" t="s">
        <v>34</v>
      </c>
      <c r="U61" s="4">
        <v>-154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246</v>
      </c>
      <c r="B62" s="4" t="s">
        <v>26</v>
      </c>
      <c r="C62" s="4" t="s">
        <v>27</v>
      </c>
      <c r="D62" s="4" t="s">
        <v>247</v>
      </c>
      <c r="E62" s="4" t="s">
        <v>248</v>
      </c>
      <c r="F62" s="6">
        <v>44724</v>
      </c>
      <c r="G62" s="6">
        <v>44725</v>
      </c>
      <c r="H62" s="4">
        <v>1</v>
      </c>
      <c r="I62" s="4">
        <v>1</v>
      </c>
      <c r="J62" s="4">
        <v>1</v>
      </c>
      <c r="K62" s="4" t="s">
        <v>30</v>
      </c>
      <c r="L62" s="4">
        <v>77</v>
      </c>
      <c r="M62" s="4">
        <v>77</v>
      </c>
      <c r="N62" s="4" t="s">
        <v>249</v>
      </c>
      <c r="O62" s="4" t="s">
        <v>32</v>
      </c>
      <c r="P62" s="4" t="s">
        <v>33</v>
      </c>
      <c r="Q62" s="4">
        <v>0</v>
      </c>
      <c r="R62" s="7">
        <v>44724</v>
      </c>
      <c r="S62" s="6">
        <v>44740</v>
      </c>
      <c r="T62" s="4" t="s">
        <v>34</v>
      </c>
      <c r="U62" s="4">
        <v>77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250</v>
      </c>
      <c r="B63" s="4" t="s">
        <v>26</v>
      </c>
      <c r="C63" s="4" t="s">
        <v>27</v>
      </c>
      <c r="D63" s="4" t="s">
        <v>251</v>
      </c>
      <c r="E63" s="4" t="s">
        <v>252</v>
      </c>
      <c r="F63" s="6">
        <v>44724</v>
      </c>
      <c r="G63" s="6">
        <v>44725</v>
      </c>
      <c r="H63" s="4">
        <v>1</v>
      </c>
      <c r="I63" s="4">
        <v>1</v>
      </c>
      <c r="J63" s="4">
        <v>1</v>
      </c>
      <c r="K63" s="4" t="s">
        <v>30</v>
      </c>
      <c r="L63" s="4">
        <v>198</v>
      </c>
      <c r="M63" s="4">
        <v>198</v>
      </c>
      <c r="N63" s="4" t="s">
        <v>253</v>
      </c>
      <c r="O63" s="4" t="s">
        <v>32</v>
      </c>
      <c r="P63" s="4" t="s">
        <v>33</v>
      </c>
      <c r="Q63" s="4">
        <v>0</v>
      </c>
      <c r="R63" s="7">
        <v>44724</v>
      </c>
      <c r="S63" s="6">
        <v>44740</v>
      </c>
      <c r="T63" s="4" t="s">
        <v>34</v>
      </c>
      <c r="U63" s="4">
        <v>198</v>
      </c>
      <c r="V63" s="4">
        <v>0</v>
      </c>
      <c r="W63" s="4">
        <v>0</v>
      </c>
      <c r="X63" s="4" t="s">
        <v>35</v>
      </c>
      <c r="Y63" s="4" t="s">
        <v>254</v>
      </c>
    </row>
    <row r="64" s="4" customFormat="1" spans="1:25">
      <c r="A64" s="4" t="s">
        <v>255</v>
      </c>
      <c r="B64" s="4" t="s">
        <v>26</v>
      </c>
      <c r="C64" s="4" t="s">
        <v>27</v>
      </c>
      <c r="D64" s="4" t="s">
        <v>256</v>
      </c>
      <c r="E64" s="4" t="s">
        <v>155</v>
      </c>
      <c r="F64" s="6">
        <v>44724</v>
      </c>
      <c r="G64" s="6">
        <v>44725</v>
      </c>
      <c r="H64" s="4">
        <v>1</v>
      </c>
      <c r="I64" s="4">
        <v>1</v>
      </c>
      <c r="J64" s="4">
        <v>1</v>
      </c>
      <c r="K64" s="4" t="s">
        <v>30</v>
      </c>
      <c r="L64" s="4">
        <v>138</v>
      </c>
      <c r="M64" s="4">
        <v>138</v>
      </c>
      <c r="N64" s="4" t="s">
        <v>257</v>
      </c>
      <c r="O64" s="4" t="s">
        <v>32</v>
      </c>
      <c r="P64" s="4" t="s">
        <v>33</v>
      </c>
      <c r="Q64" s="4">
        <v>0</v>
      </c>
      <c r="R64" s="7">
        <v>44724</v>
      </c>
      <c r="S64" s="6">
        <v>44740</v>
      </c>
      <c r="T64" s="4" t="s">
        <v>34</v>
      </c>
      <c r="U64" s="4">
        <v>138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258</v>
      </c>
      <c r="B65" s="4" t="s">
        <v>26</v>
      </c>
      <c r="C65" s="4" t="s">
        <v>27</v>
      </c>
      <c r="D65" s="4" t="s">
        <v>259</v>
      </c>
      <c r="E65" s="4" t="s">
        <v>260</v>
      </c>
      <c r="F65" s="6">
        <v>44724</v>
      </c>
      <c r="G65" s="6">
        <v>44725</v>
      </c>
      <c r="H65" s="4">
        <v>1</v>
      </c>
      <c r="I65" s="4">
        <v>1</v>
      </c>
      <c r="J65" s="4">
        <v>1</v>
      </c>
      <c r="K65" s="4" t="s">
        <v>30</v>
      </c>
      <c r="L65" s="4">
        <v>127</v>
      </c>
      <c r="M65" s="4">
        <v>127</v>
      </c>
      <c r="N65" s="4" t="s">
        <v>261</v>
      </c>
      <c r="O65" s="4" t="s">
        <v>32</v>
      </c>
      <c r="P65" s="4" t="s">
        <v>33</v>
      </c>
      <c r="Q65" s="4">
        <v>0</v>
      </c>
      <c r="R65" s="7">
        <v>44724</v>
      </c>
      <c r="S65" s="6">
        <v>44740</v>
      </c>
      <c r="T65" s="4" t="s">
        <v>34</v>
      </c>
      <c r="U65" s="4">
        <v>127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262</v>
      </c>
      <c r="B66" s="4" t="s">
        <v>26</v>
      </c>
      <c r="C66" s="4" t="s">
        <v>27</v>
      </c>
      <c r="D66" s="4" t="s">
        <v>263</v>
      </c>
      <c r="E66" s="4" t="s">
        <v>264</v>
      </c>
      <c r="F66" s="6">
        <v>44724</v>
      </c>
      <c r="G66" s="6">
        <v>44725</v>
      </c>
      <c r="H66" s="4">
        <v>1</v>
      </c>
      <c r="I66" s="4">
        <v>1</v>
      </c>
      <c r="J66" s="4">
        <v>1</v>
      </c>
      <c r="K66" s="4" t="s">
        <v>30</v>
      </c>
      <c r="L66" s="4">
        <v>242</v>
      </c>
      <c r="M66" s="4">
        <v>242</v>
      </c>
      <c r="N66" s="4" t="s">
        <v>265</v>
      </c>
      <c r="O66" s="4" t="s">
        <v>32</v>
      </c>
      <c r="P66" s="4" t="s">
        <v>33</v>
      </c>
      <c r="Q66" s="4">
        <v>0</v>
      </c>
      <c r="R66" s="7">
        <v>44724</v>
      </c>
      <c r="S66" s="6">
        <v>44740</v>
      </c>
      <c r="T66" s="4" t="s">
        <v>34</v>
      </c>
      <c r="U66" s="4">
        <v>242</v>
      </c>
      <c r="V66" s="4">
        <v>0</v>
      </c>
      <c r="W66" s="4">
        <v>0</v>
      </c>
      <c r="X66" s="4" t="s">
        <v>35</v>
      </c>
      <c r="Y66" s="4" t="s">
        <v>266</v>
      </c>
    </row>
    <row r="67" s="4" customFormat="1" spans="1:25">
      <c r="A67" s="4" t="s">
        <v>267</v>
      </c>
      <c r="B67" s="4" t="s">
        <v>26</v>
      </c>
      <c r="C67" s="4" t="s">
        <v>27</v>
      </c>
      <c r="D67" s="4" t="s">
        <v>268</v>
      </c>
      <c r="E67" s="4" t="s">
        <v>269</v>
      </c>
      <c r="F67" s="6">
        <v>44724</v>
      </c>
      <c r="G67" s="6">
        <v>44725</v>
      </c>
      <c r="H67" s="4">
        <v>1</v>
      </c>
      <c r="I67" s="4">
        <v>1</v>
      </c>
      <c r="J67" s="4">
        <v>1</v>
      </c>
      <c r="K67" s="4" t="s">
        <v>30</v>
      </c>
      <c r="L67" s="4">
        <v>200</v>
      </c>
      <c r="M67" s="4">
        <v>200</v>
      </c>
      <c r="N67" s="4" t="s">
        <v>270</v>
      </c>
      <c r="O67" s="4" t="s">
        <v>32</v>
      </c>
      <c r="P67" s="4" t="s">
        <v>33</v>
      </c>
      <c r="Q67" s="4">
        <v>0</v>
      </c>
      <c r="R67" s="7">
        <v>44724</v>
      </c>
      <c r="S67" s="6">
        <v>44740</v>
      </c>
      <c r="T67" s="4" t="s">
        <v>34</v>
      </c>
      <c r="U67" s="4">
        <v>200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271</v>
      </c>
      <c r="B68" s="4" t="s">
        <v>26</v>
      </c>
      <c r="C68" s="4" t="s">
        <v>27</v>
      </c>
      <c r="D68" s="4" t="s">
        <v>272</v>
      </c>
      <c r="E68" s="4" t="s">
        <v>234</v>
      </c>
      <c r="F68" s="6">
        <v>44724</v>
      </c>
      <c r="G68" s="6">
        <v>44725</v>
      </c>
      <c r="H68" s="4">
        <v>1</v>
      </c>
      <c r="I68" s="4">
        <v>1</v>
      </c>
      <c r="J68" s="4">
        <v>1</v>
      </c>
      <c r="K68" s="4" t="s">
        <v>30</v>
      </c>
      <c r="L68" s="4">
        <v>219</v>
      </c>
      <c r="M68" s="4">
        <v>219</v>
      </c>
      <c r="N68" s="4" t="s">
        <v>273</v>
      </c>
      <c r="O68" s="4" t="s">
        <v>32</v>
      </c>
      <c r="P68" s="4" t="s">
        <v>33</v>
      </c>
      <c r="Q68" s="4">
        <v>0</v>
      </c>
      <c r="R68" s="7">
        <v>44724</v>
      </c>
      <c r="S68" s="6">
        <v>44740</v>
      </c>
      <c r="T68" s="4" t="s">
        <v>34</v>
      </c>
      <c r="U68" s="4">
        <v>219</v>
      </c>
      <c r="V68" s="4">
        <v>0</v>
      </c>
      <c r="W68" s="4">
        <v>0</v>
      </c>
      <c r="X68" s="4" t="s">
        <v>35</v>
      </c>
      <c r="Y68" s="4" t="s">
        <v>274</v>
      </c>
    </row>
    <row r="69" s="4" customFormat="1" spans="1:25">
      <c r="A69" s="4" t="s">
        <v>246</v>
      </c>
      <c r="B69" s="4" t="s">
        <v>26</v>
      </c>
      <c r="C69" s="4" t="s">
        <v>71</v>
      </c>
      <c r="D69" s="4" t="s">
        <v>247</v>
      </c>
      <c r="E69" s="4" t="s">
        <v>248</v>
      </c>
      <c r="F69" s="6">
        <v>44724</v>
      </c>
      <c r="G69" s="6">
        <v>44725</v>
      </c>
      <c r="H69" s="4">
        <v>1</v>
      </c>
      <c r="I69" s="4">
        <v>1</v>
      </c>
      <c r="J69" s="4">
        <v>1</v>
      </c>
      <c r="K69" s="4" t="s">
        <v>30</v>
      </c>
      <c r="L69" s="4">
        <v>-77</v>
      </c>
      <c r="M69" s="4">
        <v>-77</v>
      </c>
      <c r="N69" s="4" t="s">
        <v>249</v>
      </c>
      <c r="O69" s="4" t="s">
        <v>32</v>
      </c>
      <c r="P69" s="4" t="s">
        <v>33</v>
      </c>
      <c r="Q69" s="4">
        <v>0</v>
      </c>
      <c r="R69" s="7">
        <v>44724</v>
      </c>
      <c r="S69" s="6">
        <v>44740</v>
      </c>
      <c r="T69" s="4" t="s">
        <v>34</v>
      </c>
      <c r="U69" s="4">
        <v>-77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275</v>
      </c>
      <c r="B70" s="4" t="s">
        <v>26</v>
      </c>
      <c r="C70" s="4" t="s">
        <v>27</v>
      </c>
      <c r="D70" s="4" t="s">
        <v>276</v>
      </c>
      <c r="E70" s="4" t="s">
        <v>260</v>
      </c>
      <c r="F70" s="6">
        <v>44724</v>
      </c>
      <c r="G70" s="6">
        <v>44725</v>
      </c>
      <c r="H70" s="4">
        <v>1</v>
      </c>
      <c r="I70" s="4">
        <v>1</v>
      </c>
      <c r="J70" s="4">
        <v>1</v>
      </c>
      <c r="K70" s="4" t="s">
        <v>30</v>
      </c>
      <c r="L70" s="4">
        <v>570</v>
      </c>
      <c r="M70" s="4">
        <v>570</v>
      </c>
      <c r="N70" s="4" t="s">
        <v>277</v>
      </c>
      <c r="O70" s="4" t="s">
        <v>32</v>
      </c>
      <c r="P70" s="4" t="s">
        <v>33</v>
      </c>
      <c r="Q70" s="4">
        <v>0</v>
      </c>
      <c r="R70" s="7">
        <v>44724</v>
      </c>
      <c r="S70" s="6">
        <v>44740</v>
      </c>
      <c r="T70" s="4" t="s">
        <v>34</v>
      </c>
      <c r="U70" s="4">
        <v>570</v>
      </c>
      <c r="V70" s="4">
        <v>0</v>
      </c>
      <c r="W70" s="4">
        <v>0</v>
      </c>
      <c r="X70" s="4" t="s">
        <v>35</v>
      </c>
      <c r="Y70" s="4" t="s">
        <v>278</v>
      </c>
    </row>
    <row r="71" s="4" customFormat="1" spans="1:25">
      <c r="A71" s="4" t="s">
        <v>279</v>
      </c>
      <c r="B71" s="4" t="s">
        <v>26</v>
      </c>
      <c r="C71" s="4" t="s">
        <v>27</v>
      </c>
      <c r="D71" s="4" t="s">
        <v>280</v>
      </c>
      <c r="E71" s="4" t="s">
        <v>129</v>
      </c>
      <c r="F71" s="6">
        <v>44724</v>
      </c>
      <c r="G71" s="6">
        <v>44725</v>
      </c>
      <c r="H71" s="4">
        <v>1</v>
      </c>
      <c r="I71" s="4">
        <v>1</v>
      </c>
      <c r="J71" s="4">
        <v>1</v>
      </c>
      <c r="K71" s="4" t="s">
        <v>30</v>
      </c>
      <c r="L71" s="4">
        <v>100</v>
      </c>
      <c r="M71" s="4">
        <v>100</v>
      </c>
      <c r="N71" s="4" t="s">
        <v>281</v>
      </c>
      <c r="O71" s="4" t="s">
        <v>32</v>
      </c>
      <c r="P71" s="4" t="s">
        <v>33</v>
      </c>
      <c r="Q71" s="4">
        <v>0</v>
      </c>
      <c r="R71" s="7">
        <v>44724</v>
      </c>
      <c r="S71" s="6">
        <v>44740</v>
      </c>
      <c r="T71" s="4" t="s">
        <v>34</v>
      </c>
      <c r="U71" s="4">
        <v>100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282</v>
      </c>
      <c r="B72" s="4" t="s">
        <v>26</v>
      </c>
      <c r="C72" s="4" t="s">
        <v>27</v>
      </c>
      <c r="D72" s="4" t="s">
        <v>283</v>
      </c>
      <c r="E72" s="4" t="s">
        <v>284</v>
      </c>
      <c r="F72" s="6">
        <v>44724</v>
      </c>
      <c r="G72" s="6">
        <v>44725</v>
      </c>
      <c r="H72" s="4">
        <v>1</v>
      </c>
      <c r="I72" s="4">
        <v>1</v>
      </c>
      <c r="J72" s="4">
        <v>1</v>
      </c>
      <c r="K72" s="4" t="s">
        <v>30</v>
      </c>
      <c r="L72" s="4">
        <v>118</v>
      </c>
      <c r="M72" s="4">
        <v>118</v>
      </c>
      <c r="N72" s="4" t="s">
        <v>285</v>
      </c>
      <c r="O72" s="4" t="s">
        <v>32</v>
      </c>
      <c r="P72" s="4" t="s">
        <v>33</v>
      </c>
      <c r="Q72" s="4">
        <v>0</v>
      </c>
      <c r="R72" s="7">
        <v>44724</v>
      </c>
      <c r="S72" s="6">
        <v>44740</v>
      </c>
      <c r="T72" s="4" t="s">
        <v>34</v>
      </c>
      <c r="U72" s="4">
        <v>118</v>
      </c>
      <c r="V72" s="4">
        <v>0</v>
      </c>
      <c r="W72" s="4">
        <v>0</v>
      </c>
      <c r="X72" s="4" t="s">
        <v>35</v>
      </c>
      <c r="Y72" s="4" t="s">
        <v>286</v>
      </c>
    </row>
    <row r="73" s="4" customFormat="1" spans="1:25">
      <c r="A73" s="4" t="s">
        <v>287</v>
      </c>
      <c r="B73" s="4" t="s">
        <v>26</v>
      </c>
      <c r="C73" s="4" t="s">
        <v>27</v>
      </c>
      <c r="D73" s="4" t="s">
        <v>288</v>
      </c>
      <c r="E73" s="4" t="s">
        <v>289</v>
      </c>
      <c r="F73" s="6">
        <v>44724</v>
      </c>
      <c r="G73" s="6">
        <v>44725</v>
      </c>
      <c r="H73" s="4">
        <v>1</v>
      </c>
      <c r="I73" s="4">
        <v>1</v>
      </c>
      <c r="J73" s="4">
        <v>1</v>
      </c>
      <c r="K73" s="4" t="s">
        <v>30</v>
      </c>
      <c r="L73" s="4">
        <v>85</v>
      </c>
      <c r="M73" s="4">
        <v>85</v>
      </c>
      <c r="N73" s="4" t="s">
        <v>290</v>
      </c>
      <c r="O73" s="4" t="s">
        <v>32</v>
      </c>
      <c r="P73" s="4" t="s">
        <v>33</v>
      </c>
      <c r="Q73" s="4">
        <v>0</v>
      </c>
      <c r="R73" s="7">
        <v>44724</v>
      </c>
      <c r="S73" s="6">
        <v>44740</v>
      </c>
      <c r="T73" s="4" t="s">
        <v>34</v>
      </c>
      <c r="U73" s="4">
        <v>85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291</v>
      </c>
      <c r="B74" s="4" t="s">
        <v>26</v>
      </c>
      <c r="C74" s="4" t="s">
        <v>27</v>
      </c>
      <c r="D74" s="4" t="s">
        <v>292</v>
      </c>
      <c r="E74" s="4" t="s">
        <v>214</v>
      </c>
      <c r="F74" s="6">
        <v>44724</v>
      </c>
      <c r="G74" s="6">
        <v>44725</v>
      </c>
      <c r="H74" s="4">
        <v>1</v>
      </c>
      <c r="I74" s="4">
        <v>1</v>
      </c>
      <c r="J74" s="4">
        <v>1</v>
      </c>
      <c r="K74" s="4" t="s">
        <v>30</v>
      </c>
      <c r="L74" s="4">
        <v>79</v>
      </c>
      <c r="M74" s="4">
        <v>79</v>
      </c>
      <c r="N74" s="4" t="s">
        <v>293</v>
      </c>
      <c r="O74" s="4" t="s">
        <v>32</v>
      </c>
      <c r="P74" s="4" t="s">
        <v>33</v>
      </c>
      <c r="Q74" s="4">
        <v>0</v>
      </c>
      <c r="R74" s="7">
        <v>44724</v>
      </c>
      <c r="S74" s="6">
        <v>44740</v>
      </c>
      <c r="T74" s="4" t="s">
        <v>34</v>
      </c>
      <c r="U74" s="4">
        <v>79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294</v>
      </c>
      <c r="B75" s="4" t="s">
        <v>26</v>
      </c>
      <c r="C75" s="4" t="s">
        <v>27</v>
      </c>
      <c r="D75" s="4" t="s">
        <v>295</v>
      </c>
      <c r="E75" s="4" t="s">
        <v>204</v>
      </c>
      <c r="F75" s="6">
        <v>44724</v>
      </c>
      <c r="G75" s="6">
        <v>44725</v>
      </c>
      <c r="H75" s="4">
        <v>1</v>
      </c>
      <c r="I75" s="4">
        <v>1</v>
      </c>
      <c r="J75" s="4">
        <v>1</v>
      </c>
      <c r="K75" s="4" t="s">
        <v>30</v>
      </c>
      <c r="L75" s="4">
        <v>104</v>
      </c>
      <c r="M75" s="4">
        <v>104</v>
      </c>
      <c r="N75" s="4" t="s">
        <v>296</v>
      </c>
      <c r="O75" s="4" t="s">
        <v>32</v>
      </c>
      <c r="P75" s="4" t="s">
        <v>33</v>
      </c>
      <c r="Q75" s="4">
        <v>0</v>
      </c>
      <c r="R75" s="7">
        <v>44724</v>
      </c>
      <c r="S75" s="6">
        <v>44740</v>
      </c>
      <c r="T75" s="4" t="s">
        <v>34</v>
      </c>
      <c r="U75" s="4">
        <v>104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297</v>
      </c>
      <c r="B76" s="4" t="s">
        <v>26</v>
      </c>
      <c r="C76" s="4" t="s">
        <v>27</v>
      </c>
      <c r="D76" s="4" t="s">
        <v>298</v>
      </c>
      <c r="E76" s="4" t="s">
        <v>284</v>
      </c>
      <c r="F76" s="6">
        <v>44724</v>
      </c>
      <c r="G76" s="6">
        <v>44725</v>
      </c>
      <c r="H76" s="4">
        <v>1</v>
      </c>
      <c r="I76" s="4">
        <v>1</v>
      </c>
      <c r="J76" s="4">
        <v>1</v>
      </c>
      <c r="K76" s="4" t="s">
        <v>30</v>
      </c>
      <c r="L76" s="4">
        <v>127</v>
      </c>
      <c r="M76" s="4">
        <v>127</v>
      </c>
      <c r="N76" s="4" t="s">
        <v>299</v>
      </c>
      <c r="O76" s="4" t="s">
        <v>32</v>
      </c>
      <c r="P76" s="4" t="s">
        <v>33</v>
      </c>
      <c r="Q76" s="4">
        <v>0</v>
      </c>
      <c r="R76" s="7">
        <v>44724</v>
      </c>
      <c r="S76" s="6">
        <v>44740</v>
      </c>
      <c r="T76" s="4" t="s">
        <v>34</v>
      </c>
      <c r="U76" s="4">
        <v>127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300</v>
      </c>
      <c r="B77" s="4" t="s">
        <v>26</v>
      </c>
      <c r="C77" s="4" t="s">
        <v>27</v>
      </c>
      <c r="D77" s="4" t="s">
        <v>301</v>
      </c>
      <c r="E77" s="4" t="s">
        <v>302</v>
      </c>
      <c r="F77" s="6">
        <v>44724</v>
      </c>
      <c r="G77" s="6">
        <v>44725</v>
      </c>
      <c r="H77" s="4">
        <v>1</v>
      </c>
      <c r="I77" s="4">
        <v>1</v>
      </c>
      <c r="J77" s="4">
        <v>1</v>
      </c>
      <c r="K77" s="4" t="s">
        <v>30</v>
      </c>
      <c r="L77" s="4">
        <v>691</v>
      </c>
      <c r="M77" s="4">
        <v>691</v>
      </c>
      <c r="N77" s="4" t="s">
        <v>303</v>
      </c>
      <c r="O77" s="4" t="s">
        <v>32</v>
      </c>
      <c r="P77" s="4" t="s">
        <v>33</v>
      </c>
      <c r="Q77" s="4">
        <v>0</v>
      </c>
      <c r="R77" s="7">
        <v>44724</v>
      </c>
      <c r="S77" s="6">
        <v>44740</v>
      </c>
      <c r="T77" s="4" t="s">
        <v>34</v>
      </c>
      <c r="U77" s="4">
        <v>691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304</v>
      </c>
      <c r="B78" s="4" t="s">
        <v>26</v>
      </c>
      <c r="C78" s="4" t="s">
        <v>27</v>
      </c>
      <c r="D78" s="4" t="s">
        <v>305</v>
      </c>
      <c r="E78" s="4" t="s">
        <v>60</v>
      </c>
      <c r="F78" s="6">
        <v>44724</v>
      </c>
      <c r="G78" s="6">
        <v>44725</v>
      </c>
      <c r="H78" s="4">
        <v>2</v>
      </c>
      <c r="I78" s="4">
        <v>1</v>
      </c>
      <c r="J78" s="4">
        <v>2</v>
      </c>
      <c r="K78" s="4" t="s">
        <v>30</v>
      </c>
      <c r="L78" s="4">
        <v>166</v>
      </c>
      <c r="M78" s="4">
        <v>166</v>
      </c>
      <c r="N78" s="4" t="s">
        <v>306</v>
      </c>
      <c r="O78" s="4" t="s">
        <v>32</v>
      </c>
      <c r="P78" s="4" t="s">
        <v>33</v>
      </c>
      <c r="Q78" s="4">
        <v>0</v>
      </c>
      <c r="R78" s="7">
        <v>44724</v>
      </c>
      <c r="S78" s="6">
        <v>44740</v>
      </c>
      <c r="T78" s="4" t="s">
        <v>34</v>
      </c>
      <c r="U78" s="4">
        <v>166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307</v>
      </c>
      <c r="B79" s="4" t="s">
        <v>26</v>
      </c>
      <c r="C79" s="4" t="s">
        <v>27</v>
      </c>
      <c r="D79" s="4" t="s">
        <v>308</v>
      </c>
      <c r="E79" s="4" t="s">
        <v>309</v>
      </c>
      <c r="F79" s="6">
        <v>44724</v>
      </c>
      <c r="G79" s="6">
        <v>44725</v>
      </c>
      <c r="H79" s="4">
        <v>1</v>
      </c>
      <c r="I79" s="4">
        <v>1</v>
      </c>
      <c r="J79" s="4">
        <v>1</v>
      </c>
      <c r="K79" s="4" t="s">
        <v>30</v>
      </c>
      <c r="L79" s="4">
        <v>89</v>
      </c>
      <c r="M79" s="4">
        <v>89</v>
      </c>
      <c r="N79" s="4" t="s">
        <v>310</v>
      </c>
      <c r="O79" s="4" t="s">
        <v>32</v>
      </c>
      <c r="P79" s="4" t="s">
        <v>33</v>
      </c>
      <c r="Q79" s="4">
        <v>0</v>
      </c>
      <c r="R79" s="7">
        <v>44724</v>
      </c>
      <c r="S79" s="6">
        <v>44740</v>
      </c>
      <c r="T79" s="4" t="s">
        <v>34</v>
      </c>
      <c r="U79" s="4">
        <v>89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311</v>
      </c>
      <c r="B80" s="4" t="s">
        <v>26</v>
      </c>
      <c r="C80" s="4" t="s">
        <v>27</v>
      </c>
      <c r="D80" s="4" t="s">
        <v>312</v>
      </c>
      <c r="E80" s="4" t="s">
        <v>313</v>
      </c>
      <c r="F80" s="6">
        <v>44724</v>
      </c>
      <c r="G80" s="6">
        <v>44725</v>
      </c>
      <c r="H80" s="4">
        <v>1</v>
      </c>
      <c r="I80" s="4">
        <v>1</v>
      </c>
      <c r="J80" s="4">
        <v>1</v>
      </c>
      <c r="K80" s="4" t="s">
        <v>30</v>
      </c>
      <c r="L80" s="4">
        <v>138</v>
      </c>
      <c r="M80" s="4">
        <v>138</v>
      </c>
      <c r="N80" s="4" t="s">
        <v>314</v>
      </c>
      <c r="O80" s="4" t="s">
        <v>32</v>
      </c>
      <c r="P80" s="4" t="s">
        <v>33</v>
      </c>
      <c r="Q80" s="4">
        <v>0</v>
      </c>
      <c r="R80" s="7">
        <v>44724</v>
      </c>
      <c r="S80" s="6">
        <v>44740</v>
      </c>
      <c r="T80" s="4" t="s">
        <v>34</v>
      </c>
      <c r="U80" s="4">
        <v>138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315</v>
      </c>
      <c r="B81" s="4" t="s">
        <v>26</v>
      </c>
      <c r="C81" s="4" t="s">
        <v>27</v>
      </c>
      <c r="D81" s="4" t="s">
        <v>316</v>
      </c>
      <c r="E81" s="4" t="s">
        <v>317</v>
      </c>
      <c r="F81" s="6">
        <v>44724</v>
      </c>
      <c r="G81" s="6">
        <v>44725</v>
      </c>
      <c r="H81" s="4">
        <v>1</v>
      </c>
      <c r="I81" s="4">
        <v>1</v>
      </c>
      <c r="J81" s="4">
        <v>1</v>
      </c>
      <c r="K81" s="4" t="s">
        <v>30</v>
      </c>
      <c r="L81" s="4">
        <v>132</v>
      </c>
      <c r="M81" s="4">
        <v>132</v>
      </c>
      <c r="N81" s="4" t="s">
        <v>318</v>
      </c>
      <c r="O81" s="4" t="s">
        <v>32</v>
      </c>
      <c r="P81" s="4" t="s">
        <v>33</v>
      </c>
      <c r="Q81" s="4">
        <v>0</v>
      </c>
      <c r="R81" s="7">
        <v>44724</v>
      </c>
      <c r="S81" s="6">
        <v>44740</v>
      </c>
      <c r="T81" s="4" t="s">
        <v>34</v>
      </c>
      <c r="U81" s="4">
        <v>132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319</v>
      </c>
      <c r="B82" s="4" t="s">
        <v>26</v>
      </c>
      <c r="C82" s="4" t="s">
        <v>27</v>
      </c>
      <c r="D82" s="4" t="s">
        <v>320</v>
      </c>
      <c r="E82" s="4" t="s">
        <v>321</v>
      </c>
      <c r="F82" s="6">
        <v>44724</v>
      </c>
      <c r="G82" s="6">
        <v>44725</v>
      </c>
      <c r="H82" s="4">
        <v>1</v>
      </c>
      <c r="I82" s="4">
        <v>1</v>
      </c>
      <c r="J82" s="4">
        <v>1</v>
      </c>
      <c r="K82" s="4" t="s">
        <v>30</v>
      </c>
      <c r="L82" s="4">
        <v>126</v>
      </c>
      <c r="M82" s="4">
        <v>126</v>
      </c>
      <c r="N82" s="4" t="s">
        <v>322</v>
      </c>
      <c r="O82" s="4" t="s">
        <v>32</v>
      </c>
      <c r="P82" s="4" t="s">
        <v>33</v>
      </c>
      <c r="Q82" s="4">
        <v>0</v>
      </c>
      <c r="R82" s="7">
        <v>44724</v>
      </c>
      <c r="S82" s="6">
        <v>44740</v>
      </c>
      <c r="T82" s="4" t="s">
        <v>34</v>
      </c>
      <c r="U82" s="4">
        <v>126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323</v>
      </c>
      <c r="B83" s="4" t="s">
        <v>26</v>
      </c>
      <c r="C83" s="4" t="s">
        <v>27</v>
      </c>
      <c r="D83" s="4" t="s">
        <v>324</v>
      </c>
      <c r="E83" s="4" t="s">
        <v>325</v>
      </c>
      <c r="F83" s="6">
        <v>44724</v>
      </c>
      <c r="G83" s="6">
        <v>44725</v>
      </c>
      <c r="H83" s="4">
        <v>1</v>
      </c>
      <c r="I83" s="4">
        <v>1</v>
      </c>
      <c r="J83" s="4">
        <v>1</v>
      </c>
      <c r="K83" s="4" t="s">
        <v>30</v>
      </c>
      <c r="L83" s="4">
        <v>148</v>
      </c>
      <c r="M83" s="4">
        <v>148</v>
      </c>
      <c r="N83" s="4" t="s">
        <v>326</v>
      </c>
      <c r="O83" s="4" t="s">
        <v>32</v>
      </c>
      <c r="P83" s="4" t="s">
        <v>33</v>
      </c>
      <c r="Q83" s="4">
        <v>0</v>
      </c>
      <c r="R83" s="7">
        <v>44724</v>
      </c>
      <c r="S83" s="6">
        <v>44740</v>
      </c>
      <c r="T83" s="4" t="s">
        <v>34</v>
      </c>
      <c r="U83" s="4">
        <v>148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327</v>
      </c>
      <c r="B84" s="4" t="s">
        <v>26</v>
      </c>
      <c r="C84" s="4" t="s">
        <v>27</v>
      </c>
      <c r="D84" s="4" t="s">
        <v>328</v>
      </c>
      <c r="E84" s="4" t="s">
        <v>230</v>
      </c>
      <c r="F84" s="6">
        <v>44724</v>
      </c>
      <c r="G84" s="6">
        <v>44725</v>
      </c>
      <c r="H84" s="4">
        <v>1</v>
      </c>
      <c r="I84" s="4">
        <v>1</v>
      </c>
      <c r="J84" s="4">
        <v>1</v>
      </c>
      <c r="K84" s="4" t="s">
        <v>30</v>
      </c>
      <c r="L84" s="4">
        <v>112</v>
      </c>
      <c r="M84" s="4">
        <v>112</v>
      </c>
      <c r="N84" s="4" t="s">
        <v>329</v>
      </c>
      <c r="O84" s="4" t="s">
        <v>32</v>
      </c>
      <c r="P84" s="4" t="s">
        <v>33</v>
      </c>
      <c r="Q84" s="4">
        <v>0</v>
      </c>
      <c r="R84" s="7">
        <v>44724</v>
      </c>
      <c r="S84" s="6">
        <v>44740</v>
      </c>
      <c r="T84" s="4" t="s">
        <v>34</v>
      </c>
      <c r="U84" s="4">
        <v>112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330</v>
      </c>
      <c r="B85" s="4" t="s">
        <v>26</v>
      </c>
      <c r="C85" s="4" t="s">
        <v>27</v>
      </c>
      <c r="D85" s="4" t="s">
        <v>151</v>
      </c>
      <c r="E85" s="4" t="s">
        <v>331</v>
      </c>
      <c r="F85" s="6">
        <v>44724</v>
      </c>
      <c r="G85" s="6">
        <v>44725</v>
      </c>
      <c r="H85" s="4">
        <v>1</v>
      </c>
      <c r="I85" s="4">
        <v>1</v>
      </c>
      <c r="J85" s="4">
        <v>1</v>
      </c>
      <c r="K85" s="4" t="s">
        <v>30</v>
      </c>
      <c r="L85" s="4">
        <v>86</v>
      </c>
      <c r="M85" s="4">
        <v>86</v>
      </c>
      <c r="N85" s="4" t="s">
        <v>332</v>
      </c>
      <c r="O85" s="4" t="s">
        <v>32</v>
      </c>
      <c r="P85" s="4" t="s">
        <v>33</v>
      </c>
      <c r="Q85" s="4">
        <v>0</v>
      </c>
      <c r="R85" s="7">
        <v>44724</v>
      </c>
      <c r="S85" s="6">
        <v>44740</v>
      </c>
      <c r="T85" s="4" t="s">
        <v>34</v>
      </c>
      <c r="U85" s="4">
        <v>86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333</v>
      </c>
      <c r="B86" s="4" t="s">
        <v>26</v>
      </c>
      <c r="C86" s="4" t="s">
        <v>27</v>
      </c>
      <c r="D86" s="4" t="s">
        <v>334</v>
      </c>
      <c r="E86" s="4" t="s">
        <v>335</v>
      </c>
      <c r="F86" s="6">
        <v>44724</v>
      </c>
      <c r="G86" s="6">
        <v>44725</v>
      </c>
      <c r="H86" s="4">
        <v>1</v>
      </c>
      <c r="I86" s="4">
        <v>1</v>
      </c>
      <c r="J86" s="4">
        <v>1</v>
      </c>
      <c r="K86" s="4" t="s">
        <v>30</v>
      </c>
      <c r="L86" s="4">
        <v>122</v>
      </c>
      <c r="M86" s="4">
        <v>122</v>
      </c>
      <c r="N86" s="4" t="s">
        <v>336</v>
      </c>
      <c r="O86" s="4" t="s">
        <v>32</v>
      </c>
      <c r="P86" s="4" t="s">
        <v>33</v>
      </c>
      <c r="Q86" s="4">
        <v>0</v>
      </c>
      <c r="R86" s="7">
        <v>44724</v>
      </c>
      <c r="S86" s="6">
        <v>44740</v>
      </c>
      <c r="T86" s="4" t="s">
        <v>34</v>
      </c>
      <c r="U86" s="4">
        <v>122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337</v>
      </c>
      <c r="B87" s="4" t="s">
        <v>26</v>
      </c>
      <c r="C87" s="4" t="s">
        <v>27</v>
      </c>
      <c r="D87" s="4" t="s">
        <v>280</v>
      </c>
      <c r="E87" s="4" t="s">
        <v>129</v>
      </c>
      <c r="F87" s="6">
        <v>44724</v>
      </c>
      <c r="G87" s="6">
        <v>44725</v>
      </c>
      <c r="H87" s="4">
        <v>1</v>
      </c>
      <c r="I87" s="4">
        <v>1</v>
      </c>
      <c r="J87" s="4">
        <v>1</v>
      </c>
      <c r="K87" s="4" t="s">
        <v>30</v>
      </c>
      <c r="L87" s="4">
        <v>98</v>
      </c>
      <c r="M87" s="4">
        <v>98</v>
      </c>
      <c r="N87" s="4" t="s">
        <v>338</v>
      </c>
      <c r="O87" s="4" t="s">
        <v>32</v>
      </c>
      <c r="P87" s="4" t="s">
        <v>33</v>
      </c>
      <c r="Q87" s="4">
        <v>0</v>
      </c>
      <c r="R87" s="7">
        <v>44724</v>
      </c>
      <c r="S87" s="6">
        <v>44740</v>
      </c>
      <c r="T87" s="4" t="s">
        <v>34</v>
      </c>
      <c r="U87" s="4">
        <v>98</v>
      </c>
      <c r="V87" s="4">
        <v>0</v>
      </c>
      <c r="W87" s="4">
        <v>0</v>
      </c>
      <c r="X87" s="4" t="s">
        <v>339</v>
      </c>
      <c r="Y87" s="4" t="s">
        <v>35</v>
      </c>
    </row>
    <row r="88" s="4" customFormat="1" spans="1:25">
      <c r="A88" s="4" t="s">
        <v>340</v>
      </c>
      <c r="B88" s="4" t="s">
        <v>26</v>
      </c>
      <c r="C88" s="4" t="s">
        <v>27</v>
      </c>
      <c r="D88" s="4" t="s">
        <v>341</v>
      </c>
      <c r="E88" s="4" t="s">
        <v>342</v>
      </c>
      <c r="F88" s="6">
        <v>44724</v>
      </c>
      <c r="G88" s="6">
        <v>44725</v>
      </c>
      <c r="H88" s="4">
        <v>1</v>
      </c>
      <c r="I88" s="4">
        <v>1</v>
      </c>
      <c r="J88" s="4">
        <v>1</v>
      </c>
      <c r="K88" s="4" t="s">
        <v>30</v>
      </c>
      <c r="L88" s="4">
        <v>865</v>
      </c>
      <c r="M88" s="4">
        <v>865</v>
      </c>
      <c r="N88" s="4" t="s">
        <v>343</v>
      </c>
      <c r="O88" s="4" t="s">
        <v>32</v>
      </c>
      <c r="P88" s="4" t="s">
        <v>33</v>
      </c>
      <c r="Q88" s="4">
        <v>0</v>
      </c>
      <c r="R88" s="7">
        <v>44725</v>
      </c>
      <c r="S88" s="6">
        <v>44740</v>
      </c>
      <c r="T88" s="4" t="s">
        <v>34</v>
      </c>
      <c r="U88" s="4">
        <v>865</v>
      </c>
      <c r="V88" s="4">
        <v>0</v>
      </c>
      <c r="W88" s="4">
        <v>0</v>
      </c>
      <c r="X88" s="4" t="s">
        <v>35</v>
      </c>
      <c r="Y88" s="4" t="s">
        <v>344</v>
      </c>
    </row>
    <row r="89" s="4" customFormat="1" spans="1:25">
      <c r="A89" s="4" t="s">
        <v>345</v>
      </c>
      <c r="B89" s="4" t="s">
        <v>26</v>
      </c>
      <c r="C89" s="4" t="s">
        <v>27</v>
      </c>
      <c r="D89" s="4" t="s">
        <v>341</v>
      </c>
      <c r="E89" s="4" t="s">
        <v>342</v>
      </c>
      <c r="F89" s="6">
        <v>44724</v>
      </c>
      <c r="G89" s="6">
        <v>44725</v>
      </c>
      <c r="H89" s="4">
        <v>1</v>
      </c>
      <c r="I89" s="4">
        <v>1</v>
      </c>
      <c r="J89" s="4">
        <v>1</v>
      </c>
      <c r="K89" s="4" t="s">
        <v>30</v>
      </c>
      <c r="L89" s="4">
        <v>865</v>
      </c>
      <c r="M89" s="4">
        <v>865</v>
      </c>
      <c r="N89" s="4" t="s">
        <v>346</v>
      </c>
      <c r="O89" s="4" t="s">
        <v>32</v>
      </c>
      <c r="P89" s="4" t="s">
        <v>33</v>
      </c>
      <c r="Q89" s="4">
        <v>0</v>
      </c>
      <c r="R89" s="7">
        <v>44725</v>
      </c>
      <c r="S89" s="6">
        <v>44740</v>
      </c>
      <c r="T89" s="4" t="s">
        <v>34</v>
      </c>
      <c r="U89" s="4">
        <v>865</v>
      </c>
      <c r="V89" s="4">
        <v>0</v>
      </c>
      <c r="W89" s="4">
        <v>0</v>
      </c>
      <c r="X89" s="4" t="s">
        <v>35</v>
      </c>
      <c r="Y89" s="4" t="s">
        <v>347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0"/>
  <sheetViews>
    <sheetView tabSelected="1" topLeftCell="A72" workbookViewId="0">
      <selection activeCell="A89" sqref="A89:A9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spans="1:9">
      <c r="A2" s="5">
        <v>18076344662</v>
      </c>
      <c r="B2" s="6">
        <v>44724</v>
      </c>
      <c r="C2" s="6">
        <v>44725</v>
      </c>
      <c r="D2" s="4">
        <v>315</v>
      </c>
      <c r="E2" s="4" t="str">
        <f>VLOOKUP(A2,HOP!A:L,12,0)</f>
        <v>315.00</v>
      </c>
      <c r="F2" s="4" t="str">
        <f>VLOOKUP(A2,HOP!A:C,3,0)</f>
        <v>2581512</v>
      </c>
      <c r="G2" s="4">
        <f>D2-E2</f>
        <v>0</v>
      </c>
      <c r="H2" s="4" t="str">
        <f>$H$1&amp;F2</f>
        <v>，2581512</v>
      </c>
      <c r="I2" s="4" t="str">
        <f>VLOOKUP(A2,HOP!A:U,21,0)</f>
        <v>直连</v>
      </c>
    </row>
    <row r="3" s="4" customFormat="1" spans="1:9">
      <c r="A3" s="5">
        <v>18080973474</v>
      </c>
      <c r="B3" s="6">
        <v>44721</v>
      </c>
      <c r="C3" s="6">
        <v>44725</v>
      </c>
      <c r="D3" s="4">
        <v>632</v>
      </c>
      <c r="E3" s="4" t="str">
        <f>VLOOKUP(A3,HOP!A:L,12,0)</f>
        <v>632.00</v>
      </c>
      <c r="F3" s="4" t="str">
        <f>VLOOKUP(A3,HOP!A:C,3,0)</f>
        <v>2582844</v>
      </c>
      <c r="G3" s="4">
        <f t="shared" ref="G3:G34" si="0">D3-E3</f>
        <v>0</v>
      </c>
      <c r="H3" s="4" t="str">
        <f t="shared" ref="H3:H34" si="1">$H$1&amp;F3</f>
        <v>，2582844</v>
      </c>
      <c r="I3" s="4" t="str">
        <f>VLOOKUP(A3,HOP!A:U,21,0)</f>
        <v>直连</v>
      </c>
    </row>
    <row r="4" s="4" customFormat="1" spans="1:9">
      <c r="A4" s="5">
        <v>18087643342</v>
      </c>
      <c r="B4" s="6">
        <v>44724</v>
      </c>
      <c r="C4" s="6">
        <v>44725</v>
      </c>
      <c r="D4" s="4">
        <v>86</v>
      </c>
      <c r="E4" s="4" t="str">
        <f>VLOOKUP(A4,HOP!A:L,12,0)</f>
        <v>86.00</v>
      </c>
      <c r="F4" s="4" t="str">
        <f>VLOOKUP(A4,HOP!A:C,3,0)</f>
        <v>2584585</v>
      </c>
      <c r="G4" s="4">
        <f t="shared" si="0"/>
        <v>0</v>
      </c>
      <c r="H4" s="4" t="str">
        <f t="shared" si="1"/>
        <v>，2584585</v>
      </c>
      <c r="I4" s="4" t="str">
        <f>VLOOKUP(A4,HOP!A:U,21,0)</f>
        <v>直连</v>
      </c>
    </row>
    <row r="5" s="4" customFormat="1" spans="1:9">
      <c r="A5" s="5">
        <v>18088061847</v>
      </c>
      <c r="B5" s="6">
        <v>44724</v>
      </c>
      <c r="C5" s="6">
        <v>44725</v>
      </c>
      <c r="D5" s="4">
        <v>497</v>
      </c>
      <c r="E5" s="4" t="str">
        <f>VLOOKUP(A5,HOP!A:L,12,0)</f>
        <v>497.00</v>
      </c>
      <c r="F5" s="4" t="str">
        <f>VLOOKUP(A5,HOP!A:C,3,0)</f>
        <v>2584729</v>
      </c>
      <c r="G5" s="4">
        <f t="shared" si="0"/>
        <v>0</v>
      </c>
      <c r="H5" s="4" t="str">
        <f t="shared" si="1"/>
        <v>，2584729</v>
      </c>
      <c r="I5" s="4" t="str">
        <f>VLOOKUP(A5,HOP!A:U,21,0)</f>
        <v>直连</v>
      </c>
    </row>
    <row r="6" s="4" customFormat="1" spans="1:9">
      <c r="A6" s="5">
        <v>18088917596</v>
      </c>
      <c r="B6" s="6">
        <v>44722</v>
      </c>
      <c r="C6" s="6">
        <v>44725</v>
      </c>
      <c r="D6" s="4">
        <v>234</v>
      </c>
      <c r="E6" s="4" t="str">
        <f>VLOOKUP(A6,HOP!A:L,12,0)</f>
        <v>234.00</v>
      </c>
      <c r="F6" s="4" t="str">
        <f>VLOOKUP(A6,HOP!A:C,3,0)</f>
        <v>2585025</v>
      </c>
      <c r="G6" s="4">
        <f t="shared" si="0"/>
        <v>0</v>
      </c>
      <c r="H6" s="4" t="str">
        <f t="shared" si="1"/>
        <v>，2585025</v>
      </c>
      <c r="I6" s="4" t="str">
        <f>VLOOKUP(A6,HOP!A:U,21,0)</f>
        <v>直连</v>
      </c>
    </row>
    <row r="7" s="4" customFormat="1" spans="1:9">
      <c r="A7" s="5">
        <v>18092230499</v>
      </c>
      <c r="B7" s="6">
        <v>44723</v>
      </c>
      <c r="C7" s="6">
        <v>44725</v>
      </c>
      <c r="D7" s="4">
        <v>224</v>
      </c>
      <c r="E7" s="4" t="str">
        <f>VLOOKUP(A7,HOP!A:L,12,0)</f>
        <v>224.00</v>
      </c>
      <c r="F7" s="4" t="str">
        <f>VLOOKUP(A7,HOP!A:C,3,0)</f>
        <v>2585755</v>
      </c>
      <c r="G7" s="4">
        <f t="shared" si="0"/>
        <v>0</v>
      </c>
      <c r="H7" s="4" t="str">
        <f t="shared" si="1"/>
        <v>，2585755</v>
      </c>
      <c r="I7" s="4" t="str">
        <f>VLOOKUP(A7,HOP!A:U,21,0)</f>
        <v>直连</v>
      </c>
    </row>
    <row r="8" s="4" customFormat="1" hidden="1" spans="1:9">
      <c r="A8" s="5">
        <v>18092541877</v>
      </c>
      <c r="B8" s="6">
        <v>44724</v>
      </c>
      <c r="C8" s="6">
        <v>44725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18092839956</v>
      </c>
      <c r="B9" s="6">
        <v>44723</v>
      </c>
      <c r="C9" s="6">
        <v>44725</v>
      </c>
      <c r="D9" s="4">
        <v>172</v>
      </c>
      <c r="E9" s="4" t="str">
        <f>VLOOKUP(A9,HOP!A:L,12,0)</f>
        <v>172.00</v>
      </c>
      <c r="F9" s="4" t="str">
        <f>VLOOKUP(A9,HOP!A:C,3,0)</f>
        <v>2586022</v>
      </c>
      <c r="G9" s="4">
        <f t="shared" si="0"/>
        <v>0</v>
      </c>
      <c r="H9" s="4" t="str">
        <f t="shared" si="1"/>
        <v>，2586022</v>
      </c>
      <c r="I9" s="4" t="str">
        <f>VLOOKUP(A9,HOP!A:U,21,0)</f>
        <v>直连</v>
      </c>
    </row>
    <row r="10" s="4" customFormat="1" hidden="1" spans="1:9">
      <c r="A10" s="5">
        <v>18093272750</v>
      </c>
      <c r="B10" s="6">
        <v>44724</v>
      </c>
      <c r="C10" s="6">
        <v>44725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18093821197</v>
      </c>
      <c r="B11" s="6">
        <v>44724</v>
      </c>
      <c r="C11" s="6">
        <v>44725</v>
      </c>
      <c r="D11" s="4">
        <v>300</v>
      </c>
      <c r="E11" s="4" t="str">
        <f>VLOOKUP(A11,HOP!A:L,12,0)</f>
        <v>300.00</v>
      </c>
      <c r="F11" s="4" t="str">
        <f>VLOOKUP(A11,HOP!A:C,3,0)</f>
        <v>2586347</v>
      </c>
      <c r="G11" s="4">
        <f t="shared" si="0"/>
        <v>0</v>
      </c>
      <c r="H11" s="4" t="str">
        <f t="shared" si="1"/>
        <v>，2586347</v>
      </c>
      <c r="I11" s="4" t="str">
        <f>VLOOKUP(A11,HOP!A:U,21,0)</f>
        <v>直连</v>
      </c>
    </row>
    <row r="12" s="4" customFormat="1" spans="1:9">
      <c r="A12" s="5">
        <v>18097611447</v>
      </c>
      <c r="B12" s="6">
        <v>44724</v>
      </c>
      <c r="C12" s="6">
        <v>44725</v>
      </c>
      <c r="D12" s="4">
        <v>597</v>
      </c>
      <c r="E12" s="4" t="str">
        <f>VLOOKUP(A12,HOP!A:L,12,0)</f>
        <v>597.00</v>
      </c>
      <c r="F12" s="4" t="str">
        <f>VLOOKUP(A12,HOP!A:C,3,0)</f>
        <v>2586861</v>
      </c>
      <c r="G12" s="4">
        <f t="shared" si="0"/>
        <v>0</v>
      </c>
      <c r="H12" s="4" t="str">
        <f t="shared" si="1"/>
        <v>，2586861</v>
      </c>
      <c r="I12" s="4" t="str">
        <f>VLOOKUP(A12,HOP!A:U,21,0)</f>
        <v>直连</v>
      </c>
    </row>
    <row r="13" s="4" customFormat="1" spans="1:9">
      <c r="A13" s="5">
        <v>18097659625</v>
      </c>
      <c r="B13" s="6">
        <v>44724</v>
      </c>
      <c r="C13" s="6">
        <v>44725</v>
      </c>
      <c r="D13" s="4">
        <v>108</v>
      </c>
      <c r="E13" s="4" t="str">
        <f>VLOOKUP(A13,HOP!A:L,12,0)</f>
        <v>108.00</v>
      </c>
      <c r="F13" s="4" t="str">
        <f>VLOOKUP(A13,HOP!A:C,3,0)</f>
        <v>2586880</v>
      </c>
      <c r="G13" s="4">
        <f t="shared" si="0"/>
        <v>0</v>
      </c>
      <c r="H13" s="4" t="str">
        <f t="shared" si="1"/>
        <v>，2586880</v>
      </c>
      <c r="I13" s="4" t="str">
        <f>VLOOKUP(A13,HOP!A:U,21,0)</f>
        <v>直连</v>
      </c>
    </row>
    <row r="14" s="4" customFormat="1" spans="1:9">
      <c r="A14" s="5">
        <v>18098531913</v>
      </c>
      <c r="B14" s="6">
        <v>44724</v>
      </c>
      <c r="C14" s="6">
        <v>44725</v>
      </c>
      <c r="D14" s="4">
        <v>446</v>
      </c>
      <c r="E14" s="4" t="str">
        <f>VLOOKUP(A14,HOP!A:L,12,0)</f>
        <v>446.00</v>
      </c>
      <c r="F14" s="4" t="str">
        <f>VLOOKUP(A14,HOP!A:C,3,0)</f>
        <v>2587148</v>
      </c>
      <c r="G14" s="4">
        <f t="shared" si="0"/>
        <v>0</v>
      </c>
      <c r="H14" s="4" t="str">
        <f t="shared" si="1"/>
        <v>，2587148</v>
      </c>
      <c r="I14" s="4" t="str">
        <f>VLOOKUP(A14,HOP!A:U,21,0)</f>
        <v>直连</v>
      </c>
    </row>
    <row r="15" s="4" customFormat="1" spans="1:9">
      <c r="A15" s="5">
        <v>18098601804</v>
      </c>
      <c r="B15" s="6">
        <v>44724</v>
      </c>
      <c r="C15" s="6">
        <v>44725</v>
      </c>
      <c r="D15" s="4">
        <v>100</v>
      </c>
      <c r="E15" s="4" t="str">
        <f>VLOOKUP(A15,HOP!A:L,12,0)</f>
        <v>100.00</v>
      </c>
      <c r="F15" s="4" t="str">
        <f>VLOOKUP(A15,HOP!A:C,3,0)</f>
        <v>2587160</v>
      </c>
      <c r="G15" s="4">
        <f t="shared" si="0"/>
        <v>0</v>
      </c>
      <c r="H15" s="4" t="str">
        <f t="shared" si="1"/>
        <v>，2587160</v>
      </c>
      <c r="I15" s="4" t="str">
        <f>VLOOKUP(A15,HOP!A:U,21,0)</f>
        <v>直连</v>
      </c>
    </row>
    <row r="16" s="4" customFormat="1" hidden="1" spans="1:9">
      <c r="A16" s="5">
        <v>18098782661</v>
      </c>
      <c r="B16" s="6">
        <v>44724</v>
      </c>
      <c r="C16" s="6">
        <v>44725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18098799065</v>
      </c>
      <c r="B17" s="6">
        <v>44724</v>
      </c>
      <c r="C17" s="6">
        <v>44725</v>
      </c>
      <c r="D17" s="4">
        <v>121</v>
      </c>
      <c r="E17" s="4" t="str">
        <f>VLOOKUP(A17,HOP!A:L,12,0)</f>
        <v>121.00</v>
      </c>
      <c r="F17" s="4" t="str">
        <f>VLOOKUP(A17,HOP!A:C,3,0)</f>
        <v>2587274</v>
      </c>
      <c r="G17" s="4">
        <f t="shared" si="0"/>
        <v>0</v>
      </c>
      <c r="H17" s="4" t="str">
        <f t="shared" si="1"/>
        <v>，2587274</v>
      </c>
      <c r="I17" s="4" t="str">
        <f>VLOOKUP(A17,HOP!A:U,21,0)</f>
        <v>直连</v>
      </c>
    </row>
    <row r="18" s="4" customFormat="1" spans="1:9">
      <c r="A18" s="5">
        <v>18098806402</v>
      </c>
      <c r="B18" s="6">
        <v>44724</v>
      </c>
      <c r="C18" s="6">
        <v>44725</v>
      </c>
      <c r="D18" s="4">
        <v>213</v>
      </c>
      <c r="E18" s="4" t="str">
        <f>VLOOKUP(A18,HOP!A:L,12,0)</f>
        <v>213.00</v>
      </c>
      <c r="F18" s="4" t="str">
        <f>VLOOKUP(A18,HOP!A:C,3,0)</f>
        <v>2587275</v>
      </c>
      <c r="G18" s="4">
        <f t="shared" si="0"/>
        <v>0</v>
      </c>
      <c r="H18" s="4" t="str">
        <f t="shared" si="1"/>
        <v>，2587275</v>
      </c>
      <c r="I18" s="4" t="str">
        <f>VLOOKUP(A18,HOP!A:U,21,0)</f>
        <v>直连</v>
      </c>
    </row>
    <row r="19" s="4" customFormat="1" spans="1:9">
      <c r="A19" s="5">
        <v>18098820011</v>
      </c>
      <c r="B19" s="6">
        <v>44724</v>
      </c>
      <c r="C19" s="6">
        <v>44725</v>
      </c>
      <c r="D19" s="4">
        <v>600</v>
      </c>
      <c r="E19" s="4" t="str">
        <f>VLOOKUP(A19,HOP!A:L,12,0)</f>
        <v>600.00</v>
      </c>
      <c r="F19" s="4" t="str">
        <f>VLOOKUP(A19,HOP!A:C,3,0)</f>
        <v>2587282</v>
      </c>
      <c r="G19" s="4">
        <f t="shared" si="0"/>
        <v>0</v>
      </c>
      <c r="H19" s="4" t="str">
        <f t="shared" si="1"/>
        <v>，2587282</v>
      </c>
      <c r="I19" s="4" t="str">
        <f>VLOOKUP(A19,HOP!A:U,21,0)</f>
        <v>直连</v>
      </c>
    </row>
    <row r="20" s="4" customFormat="1" spans="1:9">
      <c r="A20" s="5">
        <v>18098825685</v>
      </c>
      <c r="B20" s="6">
        <v>44724</v>
      </c>
      <c r="C20" s="6">
        <v>44725</v>
      </c>
      <c r="D20" s="4">
        <v>600</v>
      </c>
      <c r="E20" s="4" t="str">
        <f>VLOOKUP(A20,HOP!A:L,12,0)</f>
        <v>600.00</v>
      </c>
      <c r="F20" s="4" t="str">
        <f>VLOOKUP(A20,HOP!A:C,3,0)</f>
        <v>2587285</v>
      </c>
      <c r="G20" s="4">
        <f t="shared" si="0"/>
        <v>0</v>
      </c>
      <c r="H20" s="4" t="str">
        <f t="shared" si="1"/>
        <v>，2587285</v>
      </c>
      <c r="I20" s="4" t="str">
        <f>VLOOKUP(A20,HOP!A:U,21,0)</f>
        <v>直连</v>
      </c>
    </row>
    <row r="21" s="4" customFormat="1" spans="1:9">
      <c r="A21" s="5">
        <v>18098942407</v>
      </c>
      <c r="B21" s="6">
        <v>44724</v>
      </c>
      <c r="C21" s="6">
        <v>44725</v>
      </c>
      <c r="D21" s="4">
        <v>97</v>
      </c>
      <c r="E21" s="4" t="str">
        <f>VLOOKUP(A21,HOP!A:L,12,0)</f>
        <v>97.00</v>
      </c>
      <c r="F21" s="4" t="str">
        <f>VLOOKUP(A21,HOP!A:C,3,0)</f>
        <v>2587322</v>
      </c>
      <c r="G21" s="4">
        <f t="shared" si="0"/>
        <v>0</v>
      </c>
      <c r="H21" s="4" t="str">
        <f t="shared" si="1"/>
        <v>，2587322</v>
      </c>
      <c r="I21" s="4" t="str">
        <f>VLOOKUP(A21,HOP!A:U,21,0)</f>
        <v>直连</v>
      </c>
    </row>
    <row r="22" s="4" customFormat="1" hidden="1" spans="1:9">
      <c r="A22" s="5">
        <v>18098997373</v>
      </c>
      <c r="B22" s="6">
        <v>44724</v>
      </c>
      <c r="C22" s="6">
        <v>44725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18099058098</v>
      </c>
      <c r="B23" s="6">
        <v>44724</v>
      </c>
      <c r="C23" s="6">
        <v>44725</v>
      </c>
      <c r="D23" s="4">
        <v>615</v>
      </c>
      <c r="E23" s="4" t="str">
        <f>VLOOKUP(A23,HOP!A:L,12,0)</f>
        <v>615.00</v>
      </c>
      <c r="F23" s="4" t="str">
        <f>VLOOKUP(A23,HOP!A:C,3,0)</f>
        <v>2587359</v>
      </c>
      <c r="G23" s="4">
        <f t="shared" si="0"/>
        <v>0</v>
      </c>
      <c r="H23" s="4" t="str">
        <f t="shared" si="1"/>
        <v>，2587359</v>
      </c>
      <c r="I23" s="4" t="str">
        <f>VLOOKUP(A23,HOP!A:U,21,0)</f>
        <v>直连</v>
      </c>
    </row>
    <row r="24" s="4" customFormat="1" spans="1:9">
      <c r="A24" s="5">
        <v>18099164045</v>
      </c>
      <c r="B24" s="6">
        <v>44724</v>
      </c>
      <c r="C24" s="6">
        <v>44725</v>
      </c>
      <c r="D24" s="4">
        <v>544</v>
      </c>
      <c r="E24" s="4" t="str">
        <f>VLOOKUP(A24,HOP!A:L,12,0)</f>
        <v>544.00</v>
      </c>
      <c r="F24" s="4" t="str">
        <f>VLOOKUP(A24,HOP!A:C,3,0)</f>
        <v>2587397</v>
      </c>
      <c r="G24" s="4">
        <f t="shared" si="0"/>
        <v>0</v>
      </c>
      <c r="H24" s="4" t="str">
        <f t="shared" si="1"/>
        <v>，2587397</v>
      </c>
      <c r="I24" s="4" t="str">
        <f>VLOOKUP(A24,HOP!A:U,21,0)</f>
        <v>直连</v>
      </c>
    </row>
    <row r="25" s="4" customFormat="1" spans="1:9">
      <c r="A25" s="5">
        <v>18099191013</v>
      </c>
      <c r="B25" s="6">
        <v>44724</v>
      </c>
      <c r="C25" s="6">
        <v>44725</v>
      </c>
      <c r="D25" s="4">
        <v>87</v>
      </c>
      <c r="E25" s="4" t="str">
        <f>VLOOKUP(A25,HOP!A:L,12,0)</f>
        <v>87.00</v>
      </c>
      <c r="F25" s="4" t="str">
        <f>VLOOKUP(A25,HOP!A:C,3,0)</f>
        <v>2587406</v>
      </c>
      <c r="G25" s="4">
        <f t="shared" si="0"/>
        <v>0</v>
      </c>
      <c r="H25" s="4" t="str">
        <f t="shared" si="1"/>
        <v>，2587406</v>
      </c>
      <c r="I25" s="4" t="str">
        <f>VLOOKUP(A25,HOP!A:U,21,0)</f>
        <v>直连</v>
      </c>
    </row>
    <row r="26" s="4" customFormat="1" spans="1:9">
      <c r="A26" s="5">
        <v>18099207740</v>
      </c>
      <c r="B26" s="6">
        <v>44724</v>
      </c>
      <c r="C26" s="6">
        <v>44725</v>
      </c>
      <c r="D26" s="4">
        <v>97</v>
      </c>
      <c r="E26" s="4" t="str">
        <f>VLOOKUP(A26,HOP!A:L,12,0)</f>
        <v>97.00</v>
      </c>
      <c r="F26" s="4" t="str">
        <f>VLOOKUP(A26,HOP!A:C,3,0)</f>
        <v>2587411</v>
      </c>
      <c r="G26" s="4">
        <f t="shared" si="0"/>
        <v>0</v>
      </c>
      <c r="H26" s="4" t="str">
        <f t="shared" si="1"/>
        <v>，2587411</v>
      </c>
      <c r="I26" s="4" t="str">
        <f>VLOOKUP(A26,HOP!A:U,21,0)</f>
        <v>直连</v>
      </c>
    </row>
    <row r="27" s="4" customFormat="1" spans="1:9">
      <c r="A27" s="5">
        <v>18099215774</v>
      </c>
      <c r="B27" s="6">
        <v>44724</v>
      </c>
      <c r="C27" s="6">
        <v>44725</v>
      </c>
      <c r="D27" s="4">
        <v>137</v>
      </c>
      <c r="E27" s="4" t="str">
        <f>VLOOKUP(A27,HOP!A:L,12,0)</f>
        <v>137.00</v>
      </c>
      <c r="F27" s="4" t="str">
        <f>VLOOKUP(A27,HOP!A:C,3,0)</f>
        <v>2587415</v>
      </c>
      <c r="G27" s="4">
        <f t="shared" si="0"/>
        <v>0</v>
      </c>
      <c r="H27" s="4" t="str">
        <f t="shared" si="1"/>
        <v>，2587415</v>
      </c>
      <c r="I27" s="4" t="str">
        <f>VLOOKUP(A27,HOP!A:U,21,0)</f>
        <v>直连</v>
      </c>
    </row>
    <row r="28" s="4" customFormat="1" spans="1:9">
      <c r="A28" s="5">
        <v>18099227241</v>
      </c>
      <c r="B28" s="6">
        <v>44724</v>
      </c>
      <c r="C28" s="6">
        <v>44725</v>
      </c>
      <c r="D28" s="4">
        <v>79</v>
      </c>
      <c r="E28" s="4" t="str">
        <f>VLOOKUP(A28,HOP!A:L,12,0)</f>
        <v>79.00</v>
      </c>
      <c r="F28" s="4" t="str">
        <f>VLOOKUP(A28,HOP!A:C,3,0)</f>
        <v>2587417</v>
      </c>
      <c r="G28" s="4">
        <f t="shared" si="0"/>
        <v>0</v>
      </c>
      <c r="H28" s="4" t="str">
        <f t="shared" si="1"/>
        <v>，2587417</v>
      </c>
      <c r="I28" s="4" t="str">
        <f>VLOOKUP(A28,HOP!A:U,21,0)</f>
        <v>直连</v>
      </c>
    </row>
    <row r="29" s="4" customFormat="1" spans="1:9">
      <c r="A29" s="5">
        <v>18099224215</v>
      </c>
      <c r="B29" s="6">
        <v>44724</v>
      </c>
      <c r="C29" s="6">
        <v>44725</v>
      </c>
      <c r="D29" s="4">
        <v>272</v>
      </c>
      <c r="E29" s="4" t="str">
        <f>VLOOKUP(A29,HOP!A:L,12,0)</f>
        <v>272.00</v>
      </c>
      <c r="F29" s="4" t="str">
        <f>VLOOKUP(A29,HOP!A:C,3,0)</f>
        <v>2587418</v>
      </c>
      <c r="G29" s="4">
        <f t="shared" si="0"/>
        <v>0</v>
      </c>
      <c r="H29" s="4" t="str">
        <f t="shared" si="1"/>
        <v>，2587418</v>
      </c>
      <c r="I29" s="4" t="str">
        <f>VLOOKUP(A29,HOP!A:U,21,0)</f>
        <v>直连</v>
      </c>
    </row>
    <row r="30" s="4" customFormat="1" spans="1:9">
      <c r="A30" s="5">
        <v>18099230371</v>
      </c>
      <c r="B30" s="6">
        <v>44724</v>
      </c>
      <c r="C30" s="6">
        <v>44725</v>
      </c>
      <c r="D30" s="4">
        <v>93</v>
      </c>
      <c r="E30" s="4" t="str">
        <f>VLOOKUP(A30,HOP!A:L,12,0)</f>
        <v>93.00</v>
      </c>
      <c r="F30" s="4" t="str">
        <f>VLOOKUP(A30,HOP!A:C,3,0)</f>
        <v>2587420</v>
      </c>
      <c r="G30" s="4">
        <f t="shared" si="0"/>
        <v>0</v>
      </c>
      <c r="H30" s="4" t="str">
        <f t="shared" si="1"/>
        <v>，2587420</v>
      </c>
      <c r="I30" s="4" t="str">
        <f>VLOOKUP(A30,HOP!A:U,21,0)</f>
        <v>直连</v>
      </c>
    </row>
    <row r="31" s="4" customFormat="1" spans="1:9">
      <c r="A31" s="5">
        <v>18099251815</v>
      </c>
      <c r="B31" s="6">
        <v>44724</v>
      </c>
      <c r="C31" s="6">
        <v>44725</v>
      </c>
      <c r="D31" s="4">
        <v>80</v>
      </c>
      <c r="E31" s="4" t="str">
        <f>VLOOKUP(A31,HOP!A:L,12,0)</f>
        <v>80.00</v>
      </c>
      <c r="F31" s="4" t="str">
        <f>VLOOKUP(A31,HOP!A:C,3,0)</f>
        <v>2587429</v>
      </c>
      <c r="G31" s="4">
        <f t="shared" si="0"/>
        <v>0</v>
      </c>
      <c r="H31" s="4" t="str">
        <f t="shared" si="1"/>
        <v>，2587429</v>
      </c>
      <c r="I31" s="4" t="str">
        <f>VLOOKUP(A31,HOP!A:U,21,0)</f>
        <v>直连</v>
      </c>
    </row>
    <row r="32" s="4" customFormat="1" spans="1:9">
      <c r="A32" s="5">
        <v>18101906616</v>
      </c>
      <c r="B32" s="6">
        <v>44724</v>
      </c>
      <c r="C32" s="6">
        <v>44725</v>
      </c>
      <c r="D32" s="4">
        <v>401</v>
      </c>
      <c r="E32" s="4" t="str">
        <f>VLOOKUP(A32,HOP!A:L,12,0)</f>
        <v>401.00</v>
      </c>
      <c r="F32" s="4" t="str">
        <f>VLOOKUP(A32,HOP!A:C,3,0)</f>
        <v>2587472</v>
      </c>
      <c r="G32" s="4">
        <f t="shared" si="0"/>
        <v>0</v>
      </c>
      <c r="H32" s="4" t="str">
        <f t="shared" si="1"/>
        <v>，2587472</v>
      </c>
      <c r="I32" s="4" t="str">
        <f>VLOOKUP(A32,HOP!A:U,21,0)</f>
        <v>直连</v>
      </c>
    </row>
    <row r="33" s="4" customFormat="1" spans="1:9">
      <c r="A33" s="5">
        <v>18101912069</v>
      </c>
      <c r="B33" s="6">
        <v>44724</v>
      </c>
      <c r="C33" s="6">
        <v>44725</v>
      </c>
      <c r="D33" s="4">
        <v>87</v>
      </c>
      <c r="E33" s="4" t="str">
        <f>VLOOKUP(A33,HOP!A:L,12,0)</f>
        <v>87.00</v>
      </c>
      <c r="F33" s="4" t="str">
        <f>VLOOKUP(A33,HOP!A:C,3,0)</f>
        <v>2587473</v>
      </c>
      <c r="G33" s="4">
        <f t="shared" si="0"/>
        <v>0</v>
      </c>
      <c r="H33" s="4" t="str">
        <f t="shared" si="1"/>
        <v>，2587473</v>
      </c>
      <c r="I33" s="4" t="str">
        <f>VLOOKUP(A33,HOP!A:U,21,0)</f>
        <v>直连</v>
      </c>
    </row>
    <row r="34" s="4" customFormat="1" spans="1:9">
      <c r="A34" s="5">
        <v>18101931180</v>
      </c>
      <c r="B34" s="6">
        <v>44724</v>
      </c>
      <c r="C34" s="6">
        <v>44725</v>
      </c>
      <c r="D34" s="4">
        <v>120</v>
      </c>
      <c r="E34" s="4" t="str">
        <f>VLOOKUP(A34,HOP!A:L,12,0)</f>
        <v>120.00</v>
      </c>
      <c r="F34" s="4" t="str">
        <f>VLOOKUP(A34,HOP!A:C,3,0)</f>
        <v>2587479</v>
      </c>
      <c r="G34" s="4">
        <f t="shared" si="0"/>
        <v>0</v>
      </c>
      <c r="H34" s="4" t="str">
        <f t="shared" si="1"/>
        <v>，2587479</v>
      </c>
      <c r="I34" s="4" t="str">
        <f>VLOOKUP(A34,HOP!A:U,21,0)</f>
        <v>直连</v>
      </c>
    </row>
    <row r="35" s="4" customFormat="1" spans="1:9">
      <c r="A35" s="5">
        <v>18101955461</v>
      </c>
      <c r="B35" s="6">
        <v>44724</v>
      </c>
      <c r="C35" s="6">
        <v>44725</v>
      </c>
      <c r="D35" s="4">
        <v>81</v>
      </c>
      <c r="E35" s="4" t="str">
        <f>VLOOKUP(A35,HOP!A:L,12,0)</f>
        <v>81.00</v>
      </c>
      <c r="F35" s="4" t="str">
        <f>VLOOKUP(A35,HOP!A:C,3,0)</f>
        <v>2587484</v>
      </c>
      <c r="G35" s="4">
        <f t="shared" ref="G35:G66" si="2">D35-E35</f>
        <v>0</v>
      </c>
      <c r="H35" s="4" t="str">
        <f t="shared" ref="H35:H66" si="3">$H$1&amp;F35</f>
        <v>，2587484</v>
      </c>
      <c r="I35" s="4" t="str">
        <f>VLOOKUP(A35,HOP!A:U,21,0)</f>
        <v>直连</v>
      </c>
    </row>
    <row r="36" s="4" customFormat="1" spans="1:9">
      <c r="A36" s="5">
        <v>18102041856</v>
      </c>
      <c r="B36" s="6">
        <v>44724</v>
      </c>
      <c r="C36" s="6">
        <v>44725</v>
      </c>
      <c r="D36" s="4">
        <v>110</v>
      </c>
      <c r="E36" s="4" t="str">
        <f>VLOOKUP(A36,HOP!A:L,12,0)</f>
        <v>110.00</v>
      </c>
      <c r="F36" s="4" t="str">
        <f>VLOOKUP(A36,HOP!A:C,3,0)</f>
        <v>2587500</v>
      </c>
      <c r="G36" s="4">
        <f t="shared" si="2"/>
        <v>0</v>
      </c>
      <c r="H36" s="4" t="str">
        <f t="shared" si="3"/>
        <v>，2587500</v>
      </c>
      <c r="I36" s="4" t="str">
        <f>VLOOKUP(A36,HOP!A:U,21,0)</f>
        <v>直连</v>
      </c>
    </row>
    <row r="37" s="4" customFormat="1" spans="1:9">
      <c r="A37" s="5">
        <v>18102144628</v>
      </c>
      <c r="B37" s="6">
        <v>44724</v>
      </c>
      <c r="C37" s="6">
        <v>44725</v>
      </c>
      <c r="D37" s="4">
        <v>111</v>
      </c>
      <c r="E37" s="4" t="str">
        <f>VLOOKUP(A37,HOP!A:L,12,0)</f>
        <v>111.00</v>
      </c>
      <c r="F37" s="4" t="str">
        <f>VLOOKUP(A37,HOP!A:C,3,0)</f>
        <v>2587523</v>
      </c>
      <c r="G37" s="4">
        <f t="shared" si="2"/>
        <v>0</v>
      </c>
      <c r="H37" s="4" t="str">
        <f t="shared" si="3"/>
        <v>，2587523</v>
      </c>
      <c r="I37" s="4" t="str">
        <f>VLOOKUP(A37,HOP!A:U,21,0)</f>
        <v>直连</v>
      </c>
    </row>
    <row r="38" s="4" customFormat="1" spans="1:9">
      <c r="A38" s="5">
        <v>18102160683</v>
      </c>
      <c r="B38" s="6">
        <v>44724</v>
      </c>
      <c r="C38" s="6">
        <v>44725</v>
      </c>
      <c r="D38" s="4">
        <v>98</v>
      </c>
      <c r="E38" s="4" t="str">
        <f>VLOOKUP(A38,HOP!A:L,12,0)</f>
        <v>98.00</v>
      </c>
      <c r="F38" s="4" t="str">
        <f>VLOOKUP(A38,HOP!A:C,3,0)</f>
        <v>2587533</v>
      </c>
      <c r="G38" s="4">
        <f t="shared" si="2"/>
        <v>0</v>
      </c>
      <c r="H38" s="4" t="str">
        <f t="shared" si="3"/>
        <v>，2587533</v>
      </c>
      <c r="I38" s="4" t="str">
        <f>VLOOKUP(A38,HOP!A:U,21,0)</f>
        <v>直连</v>
      </c>
    </row>
    <row r="39" s="4" customFormat="1" spans="1:9">
      <c r="A39" s="5">
        <v>18102173804</v>
      </c>
      <c r="B39" s="6">
        <v>44724</v>
      </c>
      <c r="C39" s="6">
        <v>44725</v>
      </c>
      <c r="D39" s="4">
        <v>110</v>
      </c>
      <c r="E39" s="4" t="str">
        <f>VLOOKUP(A39,HOP!A:L,12,0)</f>
        <v>110.00</v>
      </c>
      <c r="F39" s="4" t="str">
        <f>VLOOKUP(A39,HOP!A:C,3,0)</f>
        <v>2587535</v>
      </c>
      <c r="G39" s="4">
        <f t="shared" si="2"/>
        <v>0</v>
      </c>
      <c r="H39" s="4" t="str">
        <f t="shared" si="3"/>
        <v>，2587535</v>
      </c>
      <c r="I39" s="4" t="str">
        <f>VLOOKUP(A39,HOP!A:U,21,0)</f>
        <v>直连</v>
      </c>
    </row>
    <row r="40" s="4" customFormat="1" spans="1:9">
      <c r="A40" s="5">
        <v>18102176953</v>
      </c>
      <c r="B40" s="6">
        <v>44724</v>
      </c>
      <c r="C40" s="6">
        <v>44725</v>
      </c>
      <c r="D40" s="4">
        <v>156</v>
      </c>
      <c r="E40" s="4" t="str">
        <f>VLOOKUP(A40,HOP!A:L,12,0)</f>
        <v>156.00</v>
      </c>
      <c r="F40" s="4" t="str">
        <f>VLOOKUP(A40,HOP!A:C,3,0)</f>
        <v>2587538</v>
      </c>
      <c r="G40" s="4">
        <f t="shared" si="2"/>
        <v>0</v>
      </c>
      <c r="H40" s="4" t="str">
        <f t="shared" si="3"/>
        <v>，2587538</v>
      </c>
      <c r="I40" s="4" t="str">
        <f>VLOOKUP(A40,HOP!A:U,21,0)</f>
        <v>直连</v>
      </c>
    </row>
    <row r="41" s="4" customFormat="1" spans="1:9">
      <c r="A41" s="5">
        <v>18102242015</v>
      </c>
      <c r="B41" s="6">
        <v>44724</v>
      </c>
      <c r="C41" s="6">
        <v>44725</v>
      </c>
      <c r="D41" s="4">
        <v>112</v>
      </c>
      <c r="E41" s="4" t="str">
        <f>VLOOKUP(A41,HOP!A:L,12,0)</f>
        <v>112.00</v>
      </c>
      <c r="F41" s="4" t="str">
        <f>VLOOKUP(A41,HOP!A:C,3,0)</f>
        <v>2587554</v>
      </c>
      <c r="G41" s="4">
        <f t="shared" si="2"/>
        <v>0</v>
      </c>
      <c r="H41" s="4" t="str">
        <f t="shared" si="3"/>
        <v>，2587554</v>
      </c>
      <c r="I41" s="4" t="str">
        <f>VLOOKUP(A41,HOP!A:U,21,0)</f>
        <v>直连</v>
      </c>
    </row>
    <row r="42" s="4" customFormat="1" hidden="1" spans="1:9">
      <c r="A42" s="5">
        <v>18102243297</v>
      </c>
      <c r="B42" s="6">
        <v>44724</v>
      </c>
      <c r="C42" s="6">
        <v>44725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18102281532</v>
      </c>
      <c r="B43" s="6">
        <v>44724</v>
      </c>
      <c r="C43" s="6">
        <v>44725</v>
      </c>
      <c r="D43" s="4">
        <v>460</v>
      </c>
      <c r="E43" s="4" t="str">
        <f>VLOOKUP(A43,HOP!A:L,12,0)</f>
        <v>460.00</v>
      </c>
      <c r="F43" s="4" t="str">
        <f>VLOOKUP(A43,HOP!A:C,3,0)</f>
        <v>2587566</v>
      </c>
      <c r="G43" s="4">
        <f t="shared" si="2"/>
        <v>0</v>
      </c>
      <c r="H43" s="4" t="str">
        <f t="shared" si="3"/>
        <v>，2587566</v>
      </c>
      <c r="I43" s="4" t="str">
        <f>VLOOKUP(A43,HOP!A:U,21,0)</f>
        <v>直连</v>
      </c>
    </row>
    <row r="44" s="4" customFormat="1" spans="1:9">
      <c r="A44" s="5">
        <v>18102315851</v>
      </c>
      <c r="B44" s="6">
        <v>44724</v>
      </c>
      <c r="C44" s="6">
        <v>44725</v>
      </c>
      <c r="D44" s="4">
        <v>65</v>
      </c>
      <c r="E44" s="4" t="str">
        <f>VLOOKUP(A44,HOP!A:L,12,0)</f>
        <v>65.00</v>
      </c>
      <c r="F44" s="4" t="str">
        <f>VLOOKUP(A44,HOP!A:C,3,0)</f>
        <v>2587573</v>
      </c>
      <c r="G44" s="4">
        <f t="shared" si="2"/>
        <v>0</v>
      </c>
      <c r="H44" s="4" t="str">
        <f t="shared" si="3"/>
        <v>，2587573</v>
      </c>
      <c r="I44" s="4" t="str">
        <f>VLOOKUP(A44,HOP!A:U,21,0)</f>
        <v>直连</v>
      </c>
    </row>
    <row r="45" s="4" customFormat="1" spans="1:9">
      <c r="A45" s="5">
        <v>18102333682</v>
      </c>
      <c r="B45" s="6">
        <v>44724</v>
      </c>
      <c r="C45" s="6">
        <v>44725</v>
      </c>
      <c r="D45" s="4">
        <v>353</v>
      </c>
      <c r="E45" s="4" t="str">
        <f>VLOOKUP(A45,HOP!A:L,12,0)</f>
        <v>353.00</v>
      </c>
      <c r="F45" s="4" t="str">
        <f>VLOOKUP(A45,HOP!A:C,3,0)</f>
        <v>2587579</v>
      </c>
      <c r="G45" s="4">
        <f t="shared" si="2"/>
        <v>0</v>
      </c>
      <c r="H45" s="4" t="str">
        <f t="shared" si="3"/>
        <v>，2587579</v>
      </c>
      <c r="I45" s="4" t="str">
        <f>VLOOKUP(A45,HOP!A:U,21,0)</f>
        <v>直连</v>
      </c>
    </row>
    <row r="46" s="4" customFormat="1" spans="1:9">
      <c r="A46" s="5">
        <v>18102333600</v>
      </c>
      <c r="B46" s="6">
        <v>44724</v>
      </c>
      <c r="C46" s="6">
        <v>44725</v>
      </c>
      <c r="D46" s="4">
        <v>93</v>
      </c>
      <c r="E46" s="4" t="str">
        <f>VLOOKUP(A46,HOP!A:L,12,0)</f>
        <v>93.00</v>
      </c>
      <c r="F46" s="4" t="str">
        <f>VLOOKUP(A46,HOP!A:C,3,0)</f>
        <v>2587578</v>
      </c>
      <c r="G46" s="4">
        <f t="shared" si="2"/>
        <v>0</v>
      </c>
      <c r="H46" s="4" t="str">
        <f t="shared" si="3"/>
        <v>，2587578</v>
      </c>
      <c r="I46" s="4" t="str">
        <f>VLOOKUP(A46,HOP!A:U,21,0)</f>
        <v>直连</v>
      </c>
    </row>
    <row r="47" s="4" customFormat="1" spans="1:9">
      <c r="A47" s="5">
        <v>18102355632</v>
      </c>
      <c r="B47" s="6">
        <v>44724</v>
      </c>
      <c r="C47" s="6">
        <v>44725</v>
      </c>
      <c r="D47" s="4">
        <v>179</v>
      </c>
      <c r="E47" s="4" t="str">
        <f>VLOOKUP(A47,HOP!A:L,12,0)</f>
        <v>179.00</v>
      </c>
      <c r="F47" s="4" t="str">
        <f>VLOOKUP(A47,HOP!A:C,3,0)</f>
        <v>2587586</v>
      </c>
      <c r="G47" s="4">
        <f t="shared" si="2"/>
        <v>0</v>
      </c>
      <c r="H47" s="4" t="str">
        <f t="shared" si="3"/>
        <v>，2587586</v>
      </c>
      <c r="I47" s="4" t="str">
        <f>VLOOKUP(A47,HOP!A:U,21,0)</f>
        <v>直连</v>
      </c>
    </row>
    <row r="48" s="4" customFormat="1" spans="1:9">
      <c r="A48" s="5">
        <v>18102479155</v>
      </c>
      <c r="B48" s="6">
        <v>44724</v>
      </c>
      <c r="C48" s="6">
        <v>44725</v>
      </c>
      <c r="D48" s="4">
        <v>122</v>
      </c>
      <c r="E48" s="4" t="str">
        <f>VLOOKUP(A48,HOP!A:L,12,0)</f>
        <v>122.00</v>
      </c>
      <c r="F48" s="4" t="str">
        <f>VLOOKUP(A48,HOP!A:C,3,0)</f>
        <v>2587619</v>
      </c>
      <c r="G48" s="4">
        <f t="shared" si="2"/>
        <v>0</v>
      </c>
      <c r="H48" s="4" t="str">
        <f t="shared" si="3"/>
        <v>，2587619</v>
      </c>
      <c r="I48" s="4" t="str">
        <f>VLOOKUP(A48,HOP!A:U,21,0)</f>
        <v>直连</v>
      </c>
    </row>
    <row r="49" s="4" customFormat="1" spans="1:9">
      <c r="A49" s="5">
        <v>18102504046</v>
      </c>
      <c r="B49" s="6">
        <v>44724</v>
      </c>
      <c r="C49" s="6">
        <v>44725</v>
      </c>
      <c r="D49" s="4">
        <v>147</v>
      </c>
      <c r="E49" s="4" t="str">
        <f>VLOOKUP(A49,HOP!A:L,12,0)</f>
        <v>147.00</v>
      </c>
      <c r="F49" s="4" t="str">
        <f>VLOOKUP(A49,HOP!A:C,3,0)</f>
        <v>2587625</v>
      </c>
      <c r="G49" s="4">
        <f t="shared" si="2"/>
        <v>0</v>
      </c>
      <c r="H49" s="4" t="str">
        <f t="shared" si="3"/>
        <v>，2587625</v>
      </c>
      <c r="I49" s="4" t="str">
        <f>VLOOKUP(A49,HOP!A:U,21,0)</f>
        <v>直连</v>
      </c>
    </row>
    <row r="50" s="4" customFormat="1" spans="1:9">
      <c r="A50" s="5">
        <v>18102519669</v>
      </c>
      <c r="B50" s="6">
        <v>44724</v>
      </c>
      <c r="C50" s="6">
        <v>44725</v>
      </c>
      <c r="D50" s="4">
        <v>174</v>
      </c>
      <c r="E50" s="4" t="str">
        <f>VLOOKUP(A50,HOP!A:L,12,0)</f>
        <v>174.00</v>
      </c>
      <c r="F50" s="4" t="str">
        <f>VLOOKUP(A50,HOP!A:C,3,0)</f>
        <v>2587635</v>
      </c>
      <c r="G50" s="4">
        <f t="shared" si="2"/>
        <v>0</v>
      </c>
      <c r="H50" s="4" t="str">
        <f t="shared" si="3"/>
        <v>，2587635</v>
      </c>
      <c r="I50" s="4" t="str">
        <f>VLOOKUP(A50,HOP!A:U,21,0)</f>
        <v>直连</v>
      </c>
    </row>
    <row r="51" s="4" customFormat="1" spans="1:9">
      <c r="A51" s="5">
        <v>18102570833</v>
      </c>
      <c r="B51" s="6">
        <v>44724</v>
      </c>
      <c r="C51" s="6">
        <v>44725</v>
      </c>
      <c r="D51" s="4">
        <v>107</v>
      </c>
      <c r="E51" s="4" t="str">
        <f>VLOOKUP(A51,HOP!A:L,12,0)</f>
        <v>107.00</v>
      </c>
      <c r="F51" s="4" t="str">
        <f>VLOOKUP(A51,HOP!A:C,3,0)</f>
        <v>2587647</v>
      </c>
      <c r="G51" s="4">
        <f t="shared" si="2"/>
        <v>0</v>
      </c>
      <c r="H51" s="4" t="str">
        <f t="shared" si="3"/>
        <v>，2587647</v>
      </c>
      <c r="I51" s="4" t="str">
        <f>VLOOKUP(A51,HOP!A:U,21,0)</f>
        <v>直连</v>
      </c>
    </row>
    <row r="52" s="4" customFormat="1" spans="1:9">
      <c r="A52" s="5">
        <v>18102571931</v>
      </c>
      <c r="B52" s="6">
        <v>44724</v>
      </c>
      <c r="C52" s="6">
        <v>44725</v>
      </c>
      <c r="D52" s="4">
        <v>279</v>
      </c>
      <c r="E52" s="4" t="str">
        <f>VLOOKUP(A52,HOP!A:L,12,0)</f>
        <v>279.00</v>
      </c>
      <c r="F52" s="4" t="str">
        <f>VLOOKUP(A52,HOP!A:C,3,0)</f>
        <v>2587648</v>
      </c>
      <c r="G52" s="4">
        <f t="shared" si="2"/>
        <v>0</v>
      </c>
      <c r="H52" s="4" t="str">
        <f t="shared" si="3"/>
        <v>，2587648</v>
      </c>
      <c r="I52" s="4" t="str">
        <f>VLOOKUP(A52,HOP!A:U,21,0)</f>
        <v>直连</v>
      </c>
    </row>
    <row r="53" s="4" customFormat="1" spans="1:9">
      <c r="A53" s="5">
        <v>18102732671</v>
      </c>
      <c r="B53" s="6">
        <v>44724</v>
      </c>
      <c r="C53" s="6">
        <v>44725</v>
      </c>
      <c r="D53" s="4">
        <v>280</v>
      </c>
      <c r="E53" s="4" t="str">
        <f>VLOOKUP(A53,HOP!A:L,12,0)</f>
        <v>280.00</v>
      </c>
      <c r="F53" s="4" t="str">
        <f>VLOOKUP(A53,HOP!A:C,3,0)</f>
        <v>2587693</v>
      </c>
      <c r="G53" s="4">
        <f t="shared" si="2"/>
        <v>0</v>
      </c>
      <c r="H53" s="4" t="str">
        <f t="shared" si="3"/>
        <v>，2587693</v>
      </c>
      <c r="I53" s="4" t="str">
        <f>VLOOKUP(A53,HOP!A:U,21,0)</f>
        <v>直连</v>
      </c>
    </row>
    <row r="54" s="4" customFormat="1" hidden="1" spans="1:9">
      <c r="A54" s="5">
        <v>18102960051</v>
      </c>
      <c r="B54" s="6">
        <v>44724</v>
      </c>
      <c r="C54" s="6">
        <v>44725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18103064698</v>
      </c>
      <c r="B55" s="6">
        <v>44724</v>
      </c>
      <c r="C55" s="6">
        <v>44725</v>
      </c>
      <c r="D55" s="4">
        <v>324</v>
      </c>
      <c r="E55" s="4" t="str">
        <f>VLOOKUP(A55,HOP!A:L,12,0)</f>
        <v>324.00</v>
      </c>
      <c r="F55" s="4" t="str">
        <f>VLOOKUP(A55,HOP!A:C,3,0)</f>
        <v>2587793</v>
      </c>
      <c r="G55" s="4">
        <f t="shared" si="2"/>
        <v>0</v>
      </c>
      <c r="H55" s="4" t="str">
        <f t="shared" si="3"/>
        <v>，2587793</v>
      </c>
      <c r="I55" s="4" t="str">
        <f>VLOOKUP(A55,HOP!A:U,21,0)</f>
        <v>直连</v>
      </c>
    </row>
    <row r="56" s="4" customFormat="1" hidden="1" spans="1:9">
      <c r="A56" s="5">
        <v>18103148845</v>
      </c>
      <c r="B56" s="6">
        <v>44724</v>
      </c>
      <c r="C56" s="6">
        <v>44725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18103101924</v>
      </c>
      <c r="B57" s="6">
        <v>44724</v>
      </c>
      <c r="C57" s="6">
        <v>44725</v>
      </c>
      <c r="D57" s="4">
        <v>198</v>
      </c>
      <c r="E57" s="4" t="str">
        <f>VLOOKUP(A57,HOP!A:L,12,0)</f>
        <v>198.00</v>
      </c>
      <c r="F57" s="4" t="str">
        <f>VLOOKUP(A57,HOP!A:C,3,0)</f>
        <v>2587821</v>
      </c>
      <c r="G57" s="4">
        <f t="shared" si="2"/>
        <v>0</v>
      </c>
      <c r="H57" s="4" t="str">
        <f t="shared" si="3"/>
        <v>，2587821</v>
      </c>
      <c r="I57" s="4" t="str">
        <f>VLOOKUP(A57,HOP!A:U,21,0)</f>
        <v>直连</v>
      </c>
    </row>
    <row r="58" s="4" customFormat="1" spans="1:9">
      <c r="A58" s="5">
        <v>18103228330</v>
      </c>
      <c r="B58" s="6">
        <v>44724</v>
      </c>
      <c r="C58" s="6">
        <v>44725</v>
      </c>
      <c r="D58" s="4">
        <v>138</v>
      </c>
      <c r="E58" s="4" t="str">
        <f>VLOOKUP(A58,HOP!A:L,12,0)</f>
        <v>138.00</v>
      </c>
      <c r="F58" s="4" t="str">
        <f>VLOOKUP(A58,HOP!A:C,3,0)</f>
        <v>2587839</v>
      </c>
      <c r="G58" s="4">
        <f t="shared" si="2"/>
        <v>0</v>
      </c>
      <c r="H58" s="4" t="str">
        <f t="shared" si="3"/>
        <v>，2587839</v>
      </c>
      <c r="I58" s="4" t="str">
        <f>VLOOKUP(A58,HOP!A:U,21,0)</f>
        <v>直连</v>
      </c>
    </row>
    <row r="59" s="4" customFormat="1" spans="1:9">
      <c r="A59" s="5">
        <v>18103262864</v>
      </c>
      <c r="B59" s="6">
        <v>44724</v>
      </c>
      <c r="C59" s="6">
        <v>44725</v>
      </c>
      <c r="D59" s="4">
        <v>127</v>
      </c>
      <c r="E59" s="4" t="str">
        <f>VLOOKUP(A59,HOP!A:L,12,0)</f>
        <v>127.00</v>
      </c>
      <c r="F59" s="4" t="str">
        <f>VLOOKUP(A59,HOP!A:C,3,0)</f>
        <v>2587852</v>
      </c>
      <c r="G59" s="4">
        <f t="shared" si="2"/>
        <v>0</v>
      </c>
      <c r="H59" s="4" t="str">
        <f t="shared" si="3"/>
        <v>，2587852</v>
      </c>
      <c r="I59" s="4" t="str">
        <f>VLOOKUP(A59,HOP!A:U,21,0)</f>
        <v>直连</v>
      </c>
    </row>
    <row r="60" s="4" customFormat="1" spans="1:9">
      <c r="A60" s="5">
        <v>18103283947</v>
      </c>
      <c r="B60" s="6">
        <v>44724</v>
      </c>
      <c r="C60" s="6">
        <v>44725</v>
      </c>
      <c r="D60" s="4">
        <v>242</v>
      </c>
      <c r="E60" s="4" t="str">
        <f>VLOOKUP(A60,HOP!A:L,12,0)</f>
        <v>242.00</v>
      </c>
      <c r="F60" s="4" t="str">
        <f>VLOOKUP(A60,HOP!A:C,3,0)</f>
        <v>2587858</v>
      </c>
      <c r="G60" s="4">
        <f t="shared" si="2"/>
        <v>0</v>
      </c>
      <c r="H60" s="4" t="str">
        <f t="shared" si="3"/>
        <v>，2587858</v>
      </c>
      <c r="I60" s="4" t="str">
        <f>VLOOKUP(A60,HOP!A:U,21,0)</f>
        <v>直连</v>
      </c>
    </row>
    <row r="61" s="4" customFormat="1" spans="1:9">
      <c r="A61" s="5">
        <v>18103313196</v>
      </c>
      <c r="B61" s="6">
        <v>44724</v>
      </c>
      <c r="C61" s="6">
        <v>44725</v>
      </c>
      <c r="D61" s="4">
        <v>200</v>
      </c>
      <c r="E61" s="4" t="str">
        <f>VLOOKUP(A61,HOP!A:L,12,0)</f>
        <v>200.00</v>
      </c>
      <c r="F61" s="4" t="str">
        <f>VLOOKUP(A61,HOP!A:C,3,0)</f>
        <v>2587873</v>
      </c>
      <c r="G61" s="4">
        <f t="shared" si="2"/>
        <v>0</v>
      </c>
      <c r="H61" s="4" t="str">
        <f t="shared" si="3"/>
        <v>，2587873</v>
      </c>
      <c r="I61" s="4" t="str">
        <f>VLOOKUP(A61,HOP!A:U,21,0)</f>
        <v>直连</v>
      </c>
    </row>
    <row r="62" s="4" customFormat="1" spans="1:9">
      <c r="A62" s="5">
        <v>18103334106</v>
      </c>
      <c r="B62" s="6">
        <v>44724</v>
      </c>
      <c r="C62" s="6">
        <v>44725</v>
      </c>
      <c r="D62" s="4">
        <v>219</v>
      </c>
      <c r="E62" s="4" t="str">
        <f>VLOOKUP(A62,HOP!A:L,12,0)</f>
        <v>219.00</v>
      </c>
      <c r="F62" s="4" t="str">
        <f>VLOOKUP(A62,HOP!A:C,3,0)</f>
        <v>2587877</v>
      </c>
      <c r="G62" s="4">
        <f t="shared" si="2"/>
        <v>0</v>
      </c>
      <c r="H62" s="4" t="str">
        <f t="shared" si="3"/>
        <v>，2587877</v>
      </c>
      <c r="I62" s="4" t="str">
        <f>VLOOKUP(A62,HOP!A:U,21,0)</f>
        <v>直连</v>
      </c>
    </row>
    <row r="63" s="4" customFormat="1" spans="1:9">
      <c r="A63" s="5">
        <v>18103379991</v>
      </c>
      <c r="B63" s="6">
        <v>44724</v>
      </c>
      <c r="C63" s="6">
        <v>44725</v>
      </c>
      <c r="D63" s="4">
        <v>570</v>
      </c>
      <c r="E63" s="4" t="str">
        <f>VLOOKUP(A63,HOP!A:L,12,0)</f>
        <v>570.00</v>
      </c>
      <c r="F63" s="4" t="str">
        <f>VLOOKUP(A63,HOP!A:C,3,0)</f>
        <v>2587894</v>
      </c>
      <c r="G63" s="4">
        <f t="shared" si="2"/>
        <v>0</v>
      </c>
      <c r="H63" s="4" t="str">
        <f t="shared" si="3"/>
        <v>，2587894</v>
      </c>
      <c r="I63" s="4" t="str">
        <f>VLOOKUP(A63,HOP!A:U,21,0)</f>
        <v>直连</v>
      </c>
    </row>
    <row r="64" s="4" customFormat="1" spans="1:9">
      <c r="A64" s="5">
        <v>18103398536</v>
      </c>
      <c r="B64" s="6">
        <v>44724</v>
      </c>
      <c r="C64" s="6">
        <v>44725</v>
      </c>
      <c r="D64" s="4">
        <v>100</v>
      </c>
      <c r="E64" s="4" t="str">
        <f>VLOOKUP(A64,HOP!A:L,12,0)</f>
        <v>100.00</v>
      </c>
      <c r="F64" s="4" t="str">
        <f>VLOOKUP(A64,HOP!A:C,3,0)</f>
        <v>2587899</v>
      </c>
      <c r="G64" s="4">
        <f t="shared" si="2"/>
        <v>0</v>
      </c>
      <c r="H64" s="4" t="str">
        <f t="shared" si="3"/>
        <v>，2587899</v>
      </c>
      <c r="I64" s="4" t="str">
        <f>VLOOKUP(A64,HOP!A:U,21,0)</f>
        <v>直连</v>
      </c>
    </row>
    <row r="65" s="4" customFormat="1" spans="1:9">
      <c r="A65" s="5">
        <v>18103404961</v>
      </c>
      <c r="B65" s="6">
        <v>44724</v>
      </c>
      <c r="C65" s="6">
        <v>44725</v>
      </c>
      <c r="D65" s="4">
        <v>118</v>
      </c>
      <c r="E65" s="4" t="str">
        <f>VLOOKUP(A65,HOP!A:L,12,0)</f>
        <v>118.00</v>
      </c>
      <c r="F65" s="4" t="str">
        <f>VLOOKUP(A65,HOP!A:C,3,0)</f>
        <v>2587900</v>
      </c>
      <c r="G65" s="4">
        <f t="shared" si="2"/>
        <v>0</v>
      </c>
      <c r="H65" s="4" t="str">
        <f t="shared" si="3"/>
        <v>，2587900</v>
      </c>
      <c r="I65" s="4" t="str">
        <f>VLOOKUP(A65,HOP!A:U,21,0)</f>
        <v>直连</v>
      </c>
    </row>
    <row r="66" s="4" customFormat="1" spans="1:9">
      <c r="A66" s="5">
        <v>18103518555</v>
      </c>
      <c r="B66" s="6">
        <v>44724</v>
      </c>
      <c r="C66" s="6">
        <v>44725</v>
      </c>
      <c r="D66" s="4">
        <v>85</v>
      </c>
      <c r="E66" s="4" t="str">
        <f>VLOOKUP(A66,HOP!A:L,12,0)</f>
        <v>85.00</v>
      </c>
      <c r="F66" s="4" t="str">
        <f>VLOOKUP(A66,HOP!A:C,3,0)</f>
        <v>2587936</v>
      </c>
      <c r="G66" s="4">
        <f t="shared" si="2"/>
        <v>0</v>
      </c>
      <c r="H66" s="4" t="str">
        <f t="shared" si="3"/>
        <v>，2587936</v>
      </c>
      <c r="I66" s="4" t="str">
        <f>VLOOKUP(A66,HOP!A:U,21,0)</f>
        <v>直连</v>
      </c>
    </row>
    <row r="67" s="4" customFormat="1" spans="1:9">
      <c r="A67" s="5">
        <v>18103518068</v>
      </c>
      <c r="B67" s="6">
        <v>44724</v>
      </c>
      <c r="C67" s="6">
        <v>44725</v>
      </c>
      <c r="D67" s="4">
        <v>79</v>
      </c>
      <c r="E67" s="4" t="str">
        <f>VLOOKUP(A67,HOP!A:L,12,0)</f>
        <v>79.00</v>
      </c>
      <c r="F67" s="4" t="str">
        <f>VLOOKUP(A67,HOP!A:C,3,0)</f>
        <v>2587937</v>
      </c>
      <c r="G67" s="4">
        <f t="shared" ref="G67:G82" si="4">D67-E67</f>
        <v>0</v>
      </c>
      <c r="H67" s="4" t="str">
        <f t="shared" ref="H67:H82" si="5">$H$1&amp;F67</f>
        <v>，2587937</v>
      </c>
      <c r="I67" s="4" t="str">
        <f>VLOOKUP(A67,HOP!A:U,21,0)</f>
        <v>直连</v>
      </c>
    </row>
    <row r="68" s="4" customFormat="1" spans="1:9">
      <c r="A68" s="5">
        <v>18103615924</v>
      </c>
      <c r="B68" s="6">
        <v>44724</v>
      </c>
      <c r="C68" s="6">
        <v>44725</v>
      </c>
      <c r="D68" s="4">
        <v>104</v>
      </c>
      <c r="E68" s="4" t="str">
        <f>VLOOKUP(A68,HOP!A:L,12,0)</f>
        <v>104.00</v>
      </c>
      <c r="F68" s="4" t="str">
        <f>VLOOKUP(A68,HOP!A:C,3,0)</f>
        <v>2587965</v>
      </c>
      <c r="G68" s="4">
        <f t="shared" si="4"/>
        <v>0</v>
      </c>
      <c r="H68" s="4" t="str">
        <f t="shared" si="5"/>
        <v>，2587965</v>
      </c>
      <c r="I68" s="4" t="str">
        <f>VLOOKUP(A68,HOP!A:U,21,0)</f>
        <v>直连</v>
      </c>
    </row>
    <row r="69" s="4" customFormat="1" spans="1:9">
      <c r="A69" s="5">
        <v>18103624434</v>
      </c>
      <c r="B69" s="6">
        <v>44724</v>
      </c>
      <c r="C69" s="6">
        <v>44725</v>
      </c>
      <c r="D69" s="4">
        <v>127</v>
      </c>
      <c r="E69" s="4" t="str">
        <f>VLOOKUP(A69,HOP!A:L,12,0)</f>
        <v>127.00</v>
      </c>
      <c r="F69" s="4" t="str">
        <f>VLOOKUP(A69,HOP!A:C,3,0)</f>
        <v>2587969</v>
      </c>
      <c r="G69" s="4">
        <f t="shared" si="4"/>
        <v>0</v>
      </c>
      <c r="H69" s="4" t="str">
        <f t="shared" si="5"/>
        <v>，2587969</v>
      </c>
      <c r="I69" s="4" t="str">
        <f>VLOOKUP(A69,HOP!A:U,21,0)</f>
        <v>直连</v>
      </c>
    </row>
    <row r="70" s="4" customFormat="1" spans="1:9">
      <c r="A70" s="5">
        <v>18103721496</v>
      </c>
      <c r="B70" s="6">
        <v>44724</v>
      </c>
      <c r="C70" s="6">
        <v>44725</v>
      </c>
      <c r="D70" s="4">
        <v>691</v>
      </c>
      <c r="E70" s="4" t="str">
        <f>VLOOKUP(A70,HOP!A:L,12,0)</f>
        <v>691.00</v>
      </c>
      <c r="F70" s="4" t="str">
        <f>VLOOKUP(A70,HOP!A:C,3,0)</f>
        <v>2587996</v>
      </c>
      <c r="G70" s="4">
        <f t="shared" si="4"/>
        <v>0</v>
      </c>
      <c r="H70" s="4" t="str">
        <f t="shared" si="5"/>
        <v>，2587996</v>
      </c>
      <c r="I70" s="4" t="str">
        <f>VLOOKUP(A70,HOP!A:U,21,0)</f>
        <v>直连</v>
      </c>
    </row>
    <row r="71" s="4" customFormat="1" spans="1:9">
      <c r="A71" s="5">
        <v>18103838938</v>
      </c>
      <c r="B71" s="6">
        <v>44724</v>
      </c>
      <c r="C71" s="6">
        <v>44725</v>
      </c>
      <c r="D71" s="4">
        <v>166</v>
      </c>
      <c r="E71" s="4" t="str">
        <f>VLOOKUP(A71,HOP!A:L,12,0)</f>
        <v>166.00</v>
      </c>
      <c r="F71" s="4" t="str">
        <f>VLOOKUP(A71,HOP!A:C,3,0)</f>
        <v>2588017</v>
      </c>
      <c r="G71" s="4">
        <f t="shared" si="4"/>
        <v>0</v>
      </c>
      <c r="H71" s="4" t="str">
        <f t="shared" si="5"/>
        <v>，2588017</v>
      </c>
      <c r="I71" s="4" t="str">
        <f>VLOOKUP(A71,HOP!A:U,21,0)</f>
        <v>直连</v>
      </c>
    </row>
    <row r="72" s="4" customFormat="1" spans="1:9">
      <c r="A72" s="5">
        <v>18104053963</v>
      </c>
      <c r="B72" s="6">
        <v>44724</v>
      </c>
      <c r="C72" s="6">
        <v>44725</v>
      </c>
      <c r="D72" s="4">
        <v>89</v>
      </c>
      <c r="E72" s="4" t="str">
        <f>VLOOKUP(A72,HOP!A:L,12,0)</f>
        <v>89.00</v>
      </c>
      <c r="F72" s="4" t="str">
        <f>VLOOKUP(A72,HOP!A:C,3,0)</f>
        <v>2588063</v>
      </c>
      <c r="G72" s="4">
        <f t="shared" si="4"/>
        <v>0</v>
      </c>
      <c r="H72" s="4" t="str">
        <f t="shared" si="5"/>
        <v>，2588063</v>
      </c>
      <c r="I72" s="4" t="str">
        <f>VLOOKUP(A72,HOP!A:U,21,0)</f>
        <v>直连</v>
      </c>
    </row>
    <row r="73" s="4" customFormat="1" spans="1:9">
      <c r="A73" s="5">
        <v>18104108171</v>
      </c>
      <c r="B73" s="6">
        <v>44724</v>
      </c>
      <c r="C73" s="6">
        <v>44725</v>
      </c>
      <c r="D73" s="4">
        <v>138</v>
      </c>
      <c r="E73" s="4" t="str">
        <f>VLOOKUP(A73,HOP!A:L,12,0)</f>
        <v>138.00</v>
      </c>
      <c r="F73" s="4" t="str">
        <f>VLOOKUP(A73,HOP!A:C,3,0)</f>
        <v>2588075</v>
      </c>
      <c r="G73" s="4">
        <f t="shared" si="4"/>
        <v>0</v>
      </c>
      <c r="H73" s="4" t="str">
        <f t="shared" si="5"/>
        <v>，2588075</v>
      </c>
      <c r="I73" s="4" t="str">
        <f>VLOOKUP(A73,HOP!A:U,21,0)</f>
        <v>直连</v>
      </c>
    </row>
    <row r="74" s="4" customFormat="1" spans="1:9">
      <c r="A74" s="5">
        <v>18104129224</v>
      </c>
      <c r="B74" s="6">
        <v>44724</v>
      </c>
      <c r="C74" s="6">
        <v>44725</v>
      </c>
      <c r="D74" s="4">
        <v>132</v>
      </c>
      <c r="E74" s="4" t="str">
        <f>VLOOKUP(A74,HOP!A:L,12,0)</f>
        <v>132.00</v>
      </c>
      <c r="F74" s="4" t="str">
        <f>VLOOKUP(A74,HOP!A:C,3,0)</f>
        <v>2588076</v>
      </c>
      <c r="G74" s="4">
        <f t="shared" si="4"/>
        <v>0</v>
      </c>
      <c r="H74" s="4" t="str">
        <f t="shared" si="5"/>
        <v>，2588076</v>
      </c>
      <c r="I74" s="4" t="str">
        <f>VLOOKUP(A74,HOP!A:U,21,0)</f>
        <v>直连</v>
      </c>
    </row>
    <row r="75" s="4" customFormat="1" spans="1:9">
      <c r="A75" s="5">
        <v>18104167733</v>
      </c>
      <c r="B75" s="6">
        <v>44724</v>
      </c>
      <c r="C75" s="6">
        <v>44725</v>
      </c>
      <c r="D75" s="4">
        <v>126</v>
      </c>
      <c r="E75" s="4" t="str">
        <f>VLOOKUP(A75,HOP!A:L,12,0)</f>
        <v>126.00</v>
      </c>
      <c r="F75" s="4" t="str">
        <f>VLOOKUP(A75,HOP!A:C,3,0)</f>
        <v>2588091</v>
      </c>
      <c r="G75" s="4">
        <f t="shared" si="4"/>
        <v>0</v>
      </c>
      <c r="H75" s="4" t="str">
        <f t="shared" si="5"/>
        <v>，2588091</v>
      </c>
      <c r="I75" s="4" t="str">
        <f>VLOOKUP(A75,HOP!A:U,21,0)</f>
        <v>直连</v>
      </c>
    </row>
    <row r="76" s="4" customFormat="1" spans="1:9">
      <c r="A76" s="5">
        <v>18104190309</v>
      </c>
      <c r="B76" s="6">
        <v>44724</v>
      </c>
      <c r="C76" s="6">
        <v>44725</v>
      </c>
      <c r="D76" s="4">
        <v>148</v>
      </c>
      <c r="E76" s="4" t="str">
        <f>VLOOKUP(A76,HOP!A:L,12,0)</f>
        <v>148.00</v>
      </c>
      <c r="F76" s="4" t="str">
        <f>VLOOKUP(A76,HOP!A:C,3,0)</f>
        <v>2588098</v>
      </c>
      <c r="G76" s="4">
        <f t="shared" si="4"/>
        <v>0</v>
      </c>
      <c r="H76" s="4" t="str">
        <f t="shared" si="5"/>
        <v>，2588098</v>
      </c>
      <c r="I76" s="4" t="str">
        <f>VLOOKUP(A76,HOP!A:U,21,0)</f>
        <v>直连</v>
      </c>
    </row>
    <row r="77" s="4" customFormat="1" spans="1:9">
      <c r="A77" s="5">
        <v>18104251028</v>
      </c>
      <c r="B77" s="6">
        <v>44724</v>
      </c>
      <c r="C77" s="6">
        <v>44725</v>
      </c>
      <c r="D77" s="4">
        <v>112</v>
      </c>
      <c r="E77" s="4" t="str">
        <f>VLOOKUP(A77,HOP!A:L,12,0)</f>
        <v>112.00</v>
      </c>
      <c r="F77" s="4" t="str">
        <f>VLOOKUP(A77,HOP!A:C,3,0)</f>
        <v>2588112</v>
      </c>
      <c r="G77" s="4">
        <f t="shared" si="4"/>
        <v>0</v>
      </c>
      <c r="H77" s="4" t="str">
        <f t="shared" si="5"/>
        <v>，2588112</v>
      </c>
      <c r="I77" s="4" t="str">
        <f>VLOOKUP(A77,HOP!A:U,21,0)</f>
        <v>直连</v>
      </c>
    </row>
    <row r="78" s="4" customFormat="1" spans="1:9">
      <c r="A78" s="5">
        <v>18104280934</v>
      </c>
      <c r="B78" s="6">
        <v>44724</v>
      </c>
      <c r="C78" s="6">
        <v>44725</v>
      </c>
      <c r="D78" s="4">
        <v>86</v>
      </c>
      <c r="E78" s="4" t="str">
        <f>VLOOKUP(A78,HOP!A:L,12,0)</f>
        <v>86.00</v>
      </c>
      <c r="F78" s="4" t="str">
        <f>VLOOKUP(A78,HOP!A:C,3,0)</f>
        <v>2588123</v>
      </c>
      <c r="G78" s="4">
        <f t="shared" si="4"/>
        <v>0</v>
      </c>
      <c r="H78" s="4" t="str">
        <f t="shared" si="5"/>
        <v>，2588123</v>
      </c>
      <c r="I78" s="4" t="str">
        <f>VLOOKUP(A78,HOP!A:U,21,0)</f>
        <v>直连</v>
      </c>
    </row>
    <row r="79" s="4" customFormat="1" spans="1:9">
      <c r="A79" s="5">
        <v>18104598388</v>
      </c>
      <c r="B79" s="6">
        <v>44724</v>
      </c>
      <c r="C79" s="6">
        <v>44725</v>
      </c>
      <c r="D79" s="4">
        <v>122</v>
      </c>
      <c r="E79" s="4" t="str">
        <f>VLOOKUP(A79,HOP!A:L,12,0)</f>
        <v>122.00</v>
      </c>
      <c r="F79" s="4" t="str">
        <f>VLOOKUP(A79,HOP!A:C,3,0)</f>
        <v>2588222</v>
      </c>
      <c r="G79" s="4">
        <f t="shared" si="4"/>
        <v>0</v>
      </c>
      <c r="H79" s="4" t="str">
        <f t="shared" si="5"/>
        <v>，2588222</v>
      </c>
      <c r="I79" s="4" t="str">
        <f>VLOOKUP(A79,HOP!A:U,21,0)</f>
        <v>直连</v>
      </c>
    </row>
    <row r="80" s="4" customFormat="1" spans="1:9">
      <c r="A80" s="5">
        <v>18104719986</v>
      </c>
      <c r="B80" s="6">
        <v>44724</v>
      </c>
      <c r="C80" s="6">
        <v>44725</v>
      </c>
      <c r="D80" s="4">
        <v>98</v>
      </c>
      <c r="E80" s="4" t="str">
        <f>VLOOKUP(A80,HOP!A:L,12,0)</f>
        <v>98.00</v>
      </c>
      <c r="F80" s="4" t="str">
        <f>VLOOKUP(A80,HOP!A:C,3,0)</f>
        <v>2588267</v>
      </c>
      <c r="G80" s="4">
        <f t="shared" si="4"/>
        <v>0</v>
      </c>
      <c r="H80" s="4" t="str">
        <f t="shared" si="5"/>
        <v>，2588267</v>
      </c>
      <c r="I80" s="4" t="str">
        <f>VLOOKUP(A80,HOP!A:U,21,0)</f>
        <v>直连</v>
      </c>
    </row>
    <row r="81" s="4" customFormat="1" spans="1:9">
      <c r="A81" s="5">
        <v>18107378285</v>
      </c>
      <c r="B81" s="6">
        <v>44724</v>
      </c>
      <c r="C81" s="6">
        <v>44725</v>
      </c>
      <c r="D81" s="4">
        <v>865</v>
      </c>
      <c r="E81" s="4" t="str">
        <f>VLOOKUP(A81,HOP!A:L,12,0)</f>
        <v>865.00</v>
      </c>
      <c r="F81" s="4" t="str">
        <f>VLOOKUP(A81,HOP!A:C,3,0)</f>
        <v>2588442</v>
      </c>
      <c r="G81" s="4">
        <f t="shared" si="4"/>
        <v>0</v>
      </c>
      <c r="H81" s="4" t="str">
        <f t="shared" si="5"/>
        <v>，2588442</v>
      </c>
      <c r="I81" s="4" t="str">
        <f>VLOOKUP(A81,HOP!A:U,21,0)</f>
        <v>直连</v>
      </c>
    </row>
    <row r="82" s="4" customFormat="1" spans="1:9">
      <c r="A82" s="5">
        <v>18107462435</v>
      </c>
      <c r="B82" s="6">
        <v>44724</v>
      </c>
      <c r="C82" s="6">
        <v>44725</v>
      </c>
      <c r="D82" s="4">
        <v>865</v>
      </c>
      <c r="E82" s="4" t="str">
        <f>VLOOKUP(A82,HOP!A:L,12,0)</f>
        <v>865.00</v>
      </c>
      <c r="F82" s="4" t="str">
        <f>VLOOKUP(A82,HOP!A:C,3,0)</f>
        <v>2588485</v>
      </c>
      <c r="G82" s="4">
        <f t="shared" si="4"/>
        <v>0</v>
      </c>
      <c r="H82" s="4" t="str">
        <f t="shared" si="5"/>
        <v>，2588485</v>
      </c>
      <c r="I82" s="4" t="str">
        <f>VLOOKUP(A82,HOP!A:U,21,0)</f>
        <v>直连</v>
      </c>
    </row>
    <row r="84" spans="4:4">
      <c r="D84" s="4">
        <f>SUM(D2:D83)</f>
        <v>17260</v>
      </c>
    </row>
    <row r="85" spans="4:4">
      <c r="D85" s="4" t="s">
        <v>349</v>
      </c>
    </row>
    <row r="89" spans="1:1">
      <c r="A89" s="4" t="s">
        <v>350</v>
      </c>
    </row>
    <row r="90" spans="1:1">
      <c r="A90" s="4" t="s">
        <v>351</v>
      </c>
    </row>
  </sheetData>
  <autoFilter ref="A1:X82">
    <filterColumn colId="3">
      <filters>
        <filter val="110"/>
        <filter val="111"/>
        <filter val="691"/>
        <filter val="112"/>
        <filter val="93"/>
        <filter val="213"/>
        <filter val="353"/>
        <filter val="315"/>
        <filter val="615"/>
        <filter val="156"/>
        <filter val="97"/>
        <filter val="497"/>
        <filter val="597"/>
        <filter val="98"/>
        <filter val="118"/>
        <filter val="198"/>
        <filter val="219"/>
        <filter val="120"/>
        <filter val="460"/>
        <filter val="121"/>
        <filter val="122"/>
        <filter val="224"/>
        <filter val="324"/>
        <filter val="65"/>
        <filter val="865"/>
        <filter val="126"/>
        <filter val="166"/>
        <filter val="127"/>
        <filter val="570"/>
        <filter val="132"/>
        <filter val="172"/>
        <filter val="272"/>
        <filter val="632"/>
        <filter val="174"/>
        <filter val="234"/>
        <filter val="137"/>
        <filter val="138"/>
        <filter val="79"/>
        <filter val="179"/>
        <filter val="279"/>
        <filter val="80"/>
        <filter val="100"/>
        <filter val="200"/>
        <filter val="280"/>
        <filter val="300"/>
        <filter val="600"/>
        <filter val="81"/>
        <filter val="401"/>
        <filter val="242"/>
        <filter val="104"/>
        <filter val="544"/>
        <filter val="85"/>
        <filter val="86"/>
        <filter val="446"/>
        <filter val="87"/>
        <filter val="107"/>
        <filter val="147"/>
        <filter val="108"/>
        <filter val="14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352</v>
      </c>
      <c r="B1" s="2" t="s">
        <v>353</v>
      </c>
      <c r="C1" s="2" t="s">
        <v>354</v>
      </c>
      <c r="D1" s="2" t="s">
        <v>355</v>
      </c>
      <c r="E1" s="2" t="s">
        <v>13</v>
      </c>
      <c r="F1" s="2" t="s">
        <v>5</v>
      </c>
      <c r="G1" s="2" t="s">
        <v>6</v>
      </c>
      <c r="H1" s="2" t="s">
        <v>356</v>
      </c>
      <c r="I1" s="2" t="s">
        <v>357</v>
      </c>
      <c r="J1" s="2" t="s">
        <v>358</v>
      </c>
      <c r="K1" s="2" t="s">
        <v>359</v>
      </c>
      <c r="L1" s="2" t="s">
        <v>360</v>
      </c>
      <c r="M1" s="2" t="s">
        <v>361</v>
      </c>
      <c r="N1" s="2" t="s">
        <v>362</v>
      </c>
      <c r="O1" s="2" t="s">
        <v>363</v>
      </c>
      <c r="P1" s="2" t="s">
        <v>364</v>
      </c>
      <c r="Q1" s="2" t="s">
        <v>365</v>
      </c>
      <c r="R1" s="2" t="s">
        <v>366</v>
      </c>
      <c r="S1" s="2" t="s">
        <v>367</v>
      </c>
      <c r="T1" s="2" t="s">
        <v>368</v>
      </c>
      <c r="U1" s="2" t="s">
        <v>369</v>
      </c>
    </row>
    <row r="2" s="1" customFormat="1" spans="1:21">
      <c r="A2" s="3">
        <v>18107462435</v>
      </c>
      <c r="B2" s="1" t="s">
        <v>370</v>
      </c>
      <c r="C2" s="1" t="s">
        <v>371</v>
      </c>
      <c r="D2" s="1" t="s">
        <v>372</v>
      </c>
      <c r="E2" s="1" t="s">
        <v>373</v>
      </c>
      <c r="F2" s="1" t="s">
        <v>374</v>
      </c>
      <c r="G2" s="1" t="s">
        <v>370</v>
      </c>
      <c r="H2" s="1" t="s">
        <v>375</v>
      </c>
      <c r="I2" s="1" t="s">
        <v>376</v>
      </c>
      <c r="J2" s="1" t="s">
        <v>377</v>
      </c>
      <c r="K2" s="1" t="s">
        <v>376</v>
      </c>
      <c r="L2" s="1" t="s">
        <v>376</v>
      </c>
      <c r="M2" s="1" t="s">
        <v>378</v>
      </c>
      <c r="N2" s="1" t="s">
        <v>378</v>
      </c>
      <c r="O2" s="1" t="s">
        <v>379</v>
      </c>
      <c r="P2" s="1" t="s">
        <v>380</v>
      </c>
      <c r="Q2" s="1" t="s">
        <v>381</v>
      </c>
      <c r="R2" s="1" t="s">
        <v>382</v>
      </c>
      <c r="S2" s="1" t="s">
        <v>383</v>
      </c>
      <c r="T2" s="1" t="s">
        <v>384</v>
      </c>
      <c r="U2" s="1" t="s">
        <v>385</v>
      </c>
    </row>
    <row r="3" s="1" customFormat="1" spans="1:21">
      <c r="A3" s="3">
        <v>18107378285</v>
      </c>
      <c r="B3" s="1" t="s">
        <v>370</v>
      </c>
      <c r="C3" s="1" t="s">
        <v>386</v>
      </c>
      <c r="D3" s="1" t="s">
        <v>372</v>
      </c>
      <c r="E3" s="1" t="s">
        <v>387</v>
      </c>
      <c r="F3" s="1" t="s">
        <v>374</v>
      </c>
      <c r="G3" s="1" t="s">
        <v>370</v>
      </c>
      <c r="H3" s="1" t="s">
        <v>375</v>
      </c>
      <c r="I3" s="1" t="s">
        <v>376</v>
      </c>
      <c r="J3" s="1" t="s">
        <v>377</v>
      </c>
      <c r="K3" s="1" t="s">
        <v>376</v>
      </c>
      <c r="L3" s="1" t="s">
        <v>376</v>
      </c>
      <c r="M3" s="1" t="s">
        <v>378</v>
      </c>
      <c r="N3" s="1" t="s">
        <v>378</v>
      </c>
      <c r="O3" s="1" t="s">
        <v>379</v>
      </c>
      <c r="P3" s="1" t="s">
        <v>380</v>
      </c>
      <c r="Q3" s="1" t="s">
        <v>381</v>
      </c>
      <c r="R3" s="1" t="s">
        <v>388</v>
      </c>
      <c r="S3" s="1" t="s">
        <v>383</v>
      </c>
      <c r="T3" s="1" t="s">
        <v>384</v>
      </c>
      <c r="U3" s="1" t="s">
        <v>385</v>
      </c>
    </row>
    <row r="4" s="1" customFormat="1" spans="1:21">
      <c r="A4" s="3">
        <v>18104719986</v>
      </c>
      <c r="B4" s="1" t="s">
        <v>374</v>
      </c>
      <c r="C4" s="1" t="s">
        <v>389</v>
      </c>
      <c r="D4" s="1" t="s">
        <v>390</v>
      </c>
      <c r="E4" s="1" t="s">
        <v>338</v>
      </c>
      <c r="F4" s="1" t="s">
        <v>374</v>
      </c>
      <c r="G4" s="1" t="s">
        <v>370</v>
      </c>
      <c r="H4" s="1" t="s">
        <v>375</v>
      </c>
      <c r="I4" s="1" t="s">
        <v>391</v>
      </c>
      <c r="J4" s="1" t="s">
        <v>377</v>
      </c>
      <c r="K4" s="1" t="s">
        <v>391</v>
      </c>
      <c r="L4" s="1" t="s">
        <v>391</v>
      </c>
      <c r="M4" s="1" t="s">
        <v>378</v>
      </c>
      <c r="N4" s="1" t="s">
        <v>378</v>
      </c>
      <c r="O4" s="1" t="s">
        <v>379</v>
      </c>
      <c r="P4" s="1" t="s">
        <v>380</v>
      </c>
      <c r="Q4" s="1" t="s">
        <v>381</v>
      </c>
      <c r="R4" s="1" t="s">
        <v>392</v>
      </c>
      <c r="S4" s="1" t="s">
        <v>383</v>
      </c>
      <c r="T4" s="1" t="s">
        <v>384</v>
      </c>
      <c r="U4" s="1" t="s">
        <v>385</v>
      </c>
    </row>
    <row r="5" s="1" customFormat="1" spans="1:21">
      <c r="A5" s="3">
        <v>18104598388</v>
      </c>
      <c r="B5" s="1" t="s">
        <v>374</v>
      </c>
      <c r="C5" s="1" t="s">
        <v>393</v>
      </c>
      <c r="D5" s="1" t="s">
        <v>394</v>
      </c>
      <c r="E5" s="1" t="s">
        <v>336</v>
      </c>
      <c r="F5" s="1" t="s">
        <v>374</v>
      </c>
      <c r="G5" s="1" t="s">
        <v>370</v>
      </c>
      <c r="H5" s="1" t="s">
        <v>375</v>
      </c>
      <c r="I5" s="1" t="s">
        <v>395</v>
      </c>
      <c r="J5" s="1" t="s">
        <v>377</v>
      </c>
      <c r="K5" s="1" t="s">
        <v>395</v>
      </c>
      <c r="L5" s="1" t="s">
        <v>395</v>
      </c>
      <c r="M5" s="1" t="s">
        <v>378</v>
      </c>
      <c r="N5" s="1" t="s">
        <v>378</v>
      </c>
      <c r="O5" s="1" t="s">
        <v>379</v>
      </c>
      <c r="P5" s="1" t="s">
        <v>380</v>
      </c>
      <c r="Q5" s="1" t="s">
        <v>381</v>
      </c>
      <c r="R5" s="1" t="s">
        <v>396</v>
      </c>
      <c r="S5" s="1" t="s">
        <v>383</v>
      </c>
      <c r="T5" s="1" t="s">
        <v>384</v>
      </c>
      <c r="U5" s="1" t="s">
        <v>385</v>
      </c>
    </row>
    <row r="6" s="1" customFormat="1" spans="1:21">
      <c r="A6" s="3">
        <v>18104280934</v>
      </c>
      <c r="B6" s="1" t="s">
        <v>374</v>
      </c>
      <c r="C6" s="1" t="s">
        <v>397</v>
      </c>
      <c r="D6" s="1" t="s">
        <v>398</v>
      </c>
      <c r="E6" s="1" t="s">
        <v>332</v>
      </c>
      <c r="F6" s="1" t="s">
        <v>374</v>
      </c>
      <c r="G6" s="1" t="s">
        <v>370</v>
      </c>
      <c r="H6" s="1" t="s">
        <v>375</v>
      </c>
      <c r="I6" s="1" t="s">
        <v>399</v>
      </c>
      <c r="J6" s="1" t="s">
        <v>377</v>
      </c>
      <c r="K6" s="1" t="s">
        <v>399</v>
      </c>
      <c r="L6" s="1" t="s">
        <v>399</v>
      </c>
      <c r="M6" s="1" t="s">
        <v>378</v>
      </c>
      <c r="N6" s="1" t="s">
        <v>378</v>
      </c>
      <c r="O6" s="1" t="s">
        <v>379</v>
      </c>
      <c r="P6" s="1" t="s">
        <v>380</v>
      </c>
      <c r="Q6" s="1" t="s">
        <v>381</v>
      </c>
      <c r="R6" s="1" t="s">
        <v>400</v>
      </c>
      <c r="S6" s="1" t="s">
        <v>383</v>
      </c>
      <c r="T6" s="1" t="s">
        <v>384</v>
      </c>
      <c r="U6" s="1" t="s">
        <v>385</v>
      </c>
    </row>
    <row r="7" s="1" customFormat="1" spans="1:21">
      <c r="A7" s="3">
        <v>18104251028</v>
      </c>
      <c r="B7" s="1" t="s">
        <v>374</v>
      </c>
      <c r="C7" s="1" t="s">
        <v>401</v>
      </c>
      <c r="D7" s="1" t="s">
        <v>402</v>
      </c>
      <c r="E7" s="1" t="s">
        <v>329</v>
      </c>
      <c r="F7" s="1" t="s">
        <v>374</v>
      </c>
      <c r="G7" s="1" t="s">
        <v>370</v>
      </c>
      <c r="H7" s="1" t="s">
        <v>375</v>
      </c>
      <c r="I7" s="1" t="s">
        <v>403</v>
      </c>
      <c r="J7" s="1" t="s">
        <v>377</v>
      </c>
      <c r="K7" s="1" t="s">
        <v>403</v>
      </c>
      <c r="L7" s="1" t="s">
        <v>403</v>
      </c>
      <c r="M7" s="1" t="s">
        <v>378</v>
      </c>
      <c r="N7" s="1" t="s">
        <v>378</v>
      </c>
      <c r="O7" s="1" t="s">
        <v>379</v>
      </c>
      <c r="P7" s="1" t="s">
        <v>380</v>
      </c>
      <c r="Q7" s="1" t="s">
        <v>381</v>
      </c>
      <c r="R7" s="1" t="s">
        <v>404</v>
      </c>
      <c r="S7" s="1" t="s">
        <v>383</v>
      </c>
      <c r="T7" s="1" t="s">
        <v>384</v>
      </c>
      <c r="U7" s="1" t="s">
        <v>385</v>
      </c>
    </row>
    <row r="8" s="1" customFormat="1" spans="1:21">
      <c r="A8" s="3">
        <v>18104190309</v>
      </c>
      <c r="B8" s="1" t="s">
        <v>374</v>
      </c>
      <c r="C8" s="1" t="s">
        <v>405</v>
      </c>
      <c r="D8" s="1" t="s">
        <v>406</v>
      </c>
      <c r="E8" s="1" t="s">
        <v>326</v>
      </c>
      <c r="F8" s="1" t="s">
        <v>374</v>
      </c>
      <c r="G8" s="1" t="s">
        <v>370</v>
      </c>
      <c r="H8" s="1" t="s">
        <v>375</v>
      </c>
      <c r="I8" s="1" t="s">
        <v>407</v>
      </c>
      <c r="J8" s="1" t="s">
        <v>377</v>
      </c>
      <c r="K8" s="1" t="s">
        <v>407</v>
      </c>
      <c r="L8" s="1" t="s">
        <v>407</v>
      </c>
      <c r="M8" s="1" t="s">
        <v>378</v>
      </c>
      <c r="N8" s="1" t="s">
        <v>378</v>
      </c>
      <c r="O8" s="1" t="s">
        <v>379</v>
      </c>
      <c r="P8" s="1" t="s">
        <v>380</v>
      </c>
      <c r="Q8" s="1" t="s">
        <v>381</v>
      </c>
      <c r="R8" s="1" t="s">
        <v>408</v>
      </c>
      <c r="S8" s="1" t="s">
        <v>383</v>
      </c>
      <c r="T8" s="1" t="s">
        <v>384</v>
      </c>
      <c r="U8" s="1" t="s">
        <v>385</v>
      </c>
    </row>
    <row r="9" s="1" customFormat="1" spans="1:21">
      <c r="A9" s="3">
        <v>18104167733</v>
      </c>
      <c r="B9" s="1" t="s">
        <v>374</v>
      </c>
      <c r="C9" s="1" t="s">
        <v>409</v>
      </c>
      <c r="D9" s="1" t="s">
        <v>410</v>
      </c>
      <c r="E9" s="1" t="s">
        <v>322</v>
      </c>
      <c r="F9" s="1" t="s">
        <v>374</v>
      </c>
      <c r="G9" s="1" t="s">
        <v>370</v>
      </c>
      <c r="H9" s="1" t="s">
        <v>375</v>
      </c>
      <c r="I9" s="1" t="s">
        <v>411</v>
      </c>
      <c r="J9" s="1" t="s">
        <v>377</v>
      </c>
      <c r="K9" s="1" t="s">
        <v>411</v>
      </c>
      <c r="L9" s="1" t="s">
        <v>411</v>
      </c>
      <c r="M9" s="1" t="s">
        <v>378</v>
      </c>
      <c r="N9" s="1" t="s">
        <v>378</v>
      </c>
      <c r="O9" s="1" t="s">
        <v>379</v>
      </c>
      <c r="P9" s="1" t="s">
        <v>380</v>
      </c>
      <c r="Q9" s="1" t="s">
        <v>381</v>
      </c>
      <c r="R9" s="1" t="s">
        <v>412</v>
      </c>
      <c r="S9" s="1" t="s">
        <v>383</v>
      </c>
      <c r="T9" s="1" t="s">
        <v>384</v>
      </c>
      <c r="U9" s="1" t="s">
        <v>385</v>
      </c>
    </row>
    <row r="10" s="1" customFormat="1" spans="1:21">
      <c r="A10" s="3">
        <v>18104129224</v>
      </c>
      <c r="B10" s="1" t="s">
        <v>374</v>
      </c>
      <c r="C10" s="1" t="s">
        <v>413</v>
      </c>
      <c r="D10" s="1" t="s">
        <v>414</v>
      </c>
      <c r="E10" s="1" t="s">
        <v>318</v>
      </c>
      <c r="F10" s="1" t="s">
        <v>374</v>
      </c>
      <c r="G10" s="1" t="s">
        <v>370</v>
      </c>
      <c r="H10" s="1" t="s">
        <v>375</v>
      </c>
      <c r="I10" s="1" t="s">
        <v>415</v>
      </c>
      <c r="J10" s="1" t="s">
        <v>377</v>
      </c>
      <c r="K10" s="1" t="s">
        <v>415</v>
      </c>
      <c r="L10" s="1" t="s">
        <v>415</v>
      </c>
      <c r="M10" s="1" t="s">
        <v>378</v>
      </c>
      <c r="N10" s="1" t="s">
        <v>378</v>
      </c>
      <c r="O10" s="1" t="s">
        <v>379</v>
      </c>
      <c r="P10" s="1" t="s">
        <v>380</v>
      </c>
      <c r="Q10" s="1" t="s">
        <v>381</v>
      </c>
      <c r="R10" s="1" t="s">
        <v>416</v>
      </c>
      <c r="S10" s="1" t="s">
        <v>383</v>
      </c>
      <c r="T10" s="1" t="s">
        <v>384</v>
      </c>
      <c r="U10" s="1" t="s">
        <v>385</v>
      </c>
    </row>
    <row r="11" s="1" customFormat="1" spans="1:21">
      <c r="A11" s="3">
        <v>18104108171</v>
      </c>
      <c r="B11" s="1" t="s">
        <v>374</v>
      </c>
      <c r="C11" s="1" t="s">
        <v>417</v>
      </c>
      <c r="D11" s="1" t="s">
        <v>418</v>
      </c>
      <c r="E11" s="1" t="s">
        <v>419</v>
      </c>
      <c r="F11" s="1" t="s">
        <v>374</v>
      </c>
      <c r="G11" s="1" t="s">
        <v>370</v>
      </c>
      <c r="H11" s="1" t="s">
        <v>375</v>
      </c>
      <c r="I11" s="1" t="s">
        <v>420</v>
      </c>
      <c r="J11" s="1" t="s">
        <v>377</v>
      </c>
      <c r="K11" s="1" t="s">
        <v>420</v>
      </c>
      <c r="L11" s="1" t="s">
        <v>420</v>
      </c>
      <c r="M11" s="1" t="s">
        <v>378</v>
      </c>
      <c r="N11" s="1" t="s">
        <v>378</v>
      </c>
      <c r="O11" s="1" t="s">
        <v>379</v>
      </c>
      <c r="P11" s="1" t="s">
        <v>380</v>
      </c>
      <c r="Q11" s="1" t="s">
        <v>381</v>
      </c>
      <c r="R11" s="1" t="s">
        <v>421</v>
      </c>
      <c r="S11" s="1" t="s">
        <v>383</v>
      </c>
      <c r="T11" s="1" t="s">
        <v>384</v>
      </c>
      <c r="U11" s="1" t="s">
        <v>385</v>
      </c>
    </row>
    <row r="12" s="1" customFormat="1" spans="1:21">
      <c r="A12" s="3">
        <v>18104053963</v>
      </c>
      <c r="B12" s="1" t="s">
        <v>374</v>
      </c>
      <c r="C12" s="1" t="s">
        <v>422</v>
      </c>
      <c r="D12" s="1" t="s">
        <v>423</v>
      </c>
      <c r="E12" s="1" t="s">
        <v>310</v>
      </c>
      <c r="F12" s="1" t="s">
        <v>374</v>
      </c>
      <c r="G12" s="1" t="s">
        <v>370</v>
      </c>
      <c r="H12" s="1" t="s">
        <v>375</v>
      </c>
      <c r="I12" s="1" t="s">
        <v>424</v>
      </c>
      <c r="J12" s="1" t="s">
        <v>377</v>
      </c>
      <c r="K12" s="1" t="s">
        <v>424</v>
      </c>
      <c r="L12" s="1" t="s">
        <v>424</v>
      </c>
      <c r="M12" s="1" t="s">
        <v>378</v>
      </c>
      <c r="N12" s="1" t="s">
        <v>378</v>
      </c>
      <c r="O12" s="1" t="s">
        <v>379</v>
      </c>
      <c r="P12" s="1" t="s">
        <v>380</v>
      </c>
      <c r="Q12" s="1" t="s">
        <v>381</v>
      </c>
      <c r="R12" s="1" t="s">
        <v>425</v>
      </c>
      <c r="S12" s="1" t="s">
        <v>383</v>
      </c>
      <c r="T12" s="1" t="s">
        <v>384</v>
      </c>
      <c r="U12" s="1" t="s">
        <v>385</v>
      </c>
    </row>
    <row r="13" s="1" customFormat="1" spans="1:21">
      <c r="A13" s="3">
        <v>18103838938</v>
      </c>
      <c r="B13" s="1" t="s">
        <v>374</v>
      </c>
      <c r="C13" s="1" t="s">
        <v>426</v>
      </c>
      <c r="D13" s="1" t="s">
        <v>427</v>
      </c>
      <c r="E13" s="1" t="s">
        <v>306</v>
      </c>
      <c r="F13" s="1" t="s">
        <v>374</v>
      </c>
      <c r="G13" s="1" t="s">
        <v>370</v>
      </c>
      <c r="H13" s="1" t="s">
        <v>375</v>
      </c>
      <c r="I13" s="1" t="s">
        <v>428</v>
      </c>
      <c r="J13" s="1" t="s">
        <v>377</v>
      </c>
      <c r="K13" s="1" t="s">
        <v>428</v>
      </c>
      <c r="L13" s="1" t="s">
        <v>428</v>
      </c>
      <c r="M13" s="1" t="s">
        <v>378</v>
      </c>
      <c r="N13" s="1" t="s">
        <v>378</v>
      </c>
      <c r="O13" s="1" t="s">
        <v>379</v>
      </c>
      <c r="P13" s="1" t="s">
        <v>380</v>
      </c>
      <c r="Q13" s="1" t="s">
        <v>381</v>
      </c>
      <c r="R13" s="1" t="s">
        <v>429</v>
      </c>
      <c r="S13" s="1" t="s">
        <v>383</v>
      </c>
      <c r="T13" s="1" t="s">
        <v>384</v>
      </c>
      <c r="U13" s="1" t="s">
        <v>385</v>
      </c>
    </row>
    <row r="14" s="1" customFormat="1" spans="1:21">
      <c r="A14" s="3">
        <v>18103721496</v>
      </c>
      <c r="B14" s="1" t="s">
        <v>374</v>
      </c>
      <c r="C14" s="1" t="s">
        <v>430</v>
      </c>
      <c r="D14" s="1" t="s">
        <v>431</v>
      </c>
      <c r="E14" s="1" t="s">
        <v>432</v>
      </c>
      <c r="F14" s="1" t="s">
        <v>374</v>
      </c>
      <c r="G14" s="1" t="s">
        <v>370</v>
      </c>
      <c r="H14" s="1" t="s">
        <v>375</v>
      </c>
      <c r="I14" s="1" t="s">
        <v>433</v>
      </c>
      <c r="J14" s="1" t="s">
        <v>377</v>
      </c>
      <c r="K14" s="1" t="s">
        <v>433</v>
      </c>
      <c r="L14" s="1" t="s">
        <v>433</v>
      </c>
      <c r="M14" s="1" t="s">
        <v>378</v>
      </c>
      <c r="N14" s="1" t="s">
        <v>378</v>
      </c>
      <c r="O14" s="1" t="s">
        <v>379</v>
      </c>
      <c r="P14" s="1" t="s">
        <v>380</v>
      </c>
      <c r="Q14" s="1" t="s">
        <v>381</v>
      </c>
      <c r="R14" s="1" t="s">
        <v>434</v>
      </c>
      <c r="S14" s="1" t="s">
        <v>383</v>
      </c>
      <c r="T14" s="1" t="s">
        <v>384</v>
      </c>
      <c r="U14" s="1" t="s">
        <v>385</v>
      </c>
    </row>
    <row r="15" s="1" customFormat="1" spans="1:21">
      <c r="A15" s="3">
        <v>18103624434</v>
      </c>
      <c r="B15" s="1" t="s">
        <v>374</v>
      </c>
      <c r="C15" s="1" t="s">
        <v>435</v>
      </c>
      <c r="D15" s="1" t="s">
        <v>436</v>
      </c>
      <c r="E15" s="1" t="s">
        <v>299</v>
      </c>
      <c r="F15" s="1" t="s">
        <v>374</v>
      </c>
      <c r="G15" s="1" t="s">
        <v>370</v>
      </c>
      <c r="H15" s="1" t="s">
        <v>375</v>
      </c>
      <c r="I15" s="1" t="s">
        <v>437</v>
      </c>
      <c r="J15" s="1" t="s">
        <v>377</v>
      </c>
      <c r="K15" s="1" t="s">
        <v>437</v>
      </c>
      <c r="L15" s="1" t="s">
        <v>437</v>
      </c>
      <c r="M15" s="1" t="s">
        <v>378</v>
      </c>
      <c r="N15" s="1" t="s">
        <v>378</v>
      </c>
      <c r="O15" s="1" t="s">
        <v>379</v>
      </c>
      <c r="P15" s="1" t="s">
        <v>380</v>
      </c>
      <c r="Q15" s="1" t="s">
        <v>381</v>
      </c>
      <c r="R15" s="1" t="s">
        <v>438</v>
      </c>
      <c r="S15" s="1" t="s">
        <v>383</v>
      </c>
      <c r="T15" s="1" t="s">
        <v>384</v>
      </c>
      <c r="U15" s="1" t="s">
        <v>385</v>
      </c>
    </row>
    <row r="16" s="1" customFormat="1" spans="1:21">
      <c r="A16" s="3">
        <v>18103615924</v>
      </c>
      <c r="B16" s="1" t="s">
        <v>374</v>
      </c>
      <c r="C16" s="1" t="s">
        <v>439</v>
      </c>
      <c r="D16" s="1" t="s">
        <v>440</v>
      </c>
      <c r="E16" s="1" t="s">
        <v>296</v>
      </c>
      <c r="F16" s="1" t="s">
        <v>374</v>
      </c>
      <c r="G16" s="1" t="s">
        <v>370</v>
      </c>
      <c r="H16" s="1" t="s">
        <v>375</v>
      </c>
      <c r="I16" s="1" t="s">
        <v>441</v>
      </c>
      <c r="J16" s="1" t="s">
        <v>377</v>
      </c>
      <c r="K16" s="1" t="s">
        <v>441</v>
      </c>
      <c r="L16" s="1" t="s">
        <v>441</v>
      </c>
      <c r="M16" s="1" t="s">
        <v>378</v>
      </c>
      <c r="N16" s="1" t="s">
        <v>378</v>
      </c>
      <c r="O16" s="1" t="s">
        <v>379</v>
      </c>
      <c r="P16" s="1" t="s">
        <v>380</v>
      </c>
      <c r="Q16" s="1" t="s">
        <v>381</v>
      </c>
      <c r="R16" s="1" t="s">
        <v>442</v>
      </c>
      <c r="S16" s="1" t="s">
        <v>383</v>
      </c>
      <c r="T16" s="1" t="s">
        <v>384</v>
      </c>
      <c r="U16" s="1" t="s">
        <v>385</v>
      </c>
    </row>
    <row r="17" s="1" customFormat="1" spans="1:21">
      <c r="A17" s="3">
        <v>18103518068</v>
      </c>
      <c r="B17" s="1" t="s">
        <v>374</v>
      </c>
      <c r="C17" s="1" t="s">
        <v>443</v>
      </c>
      <c r="D17" s="1" t="s">
        <v>444</v>
      </c>
      <c r="E17" s="1" t="s">
        <v>293</v>
      </c>
      <c r="F17" s="1" t="s">
        <v>374</v>
      </c>
      <c r="G17" s="1" t="s">
        <v>370</v>
      </c>
      <c r="H17" s="1" t="s">
        <v>375</v>
      </c>
      <c r="I17" s="1" t="s">
        <v>445</v>
      </c>
      <c r="J17" s="1" t="s">
        <v>377</v>
      </c>
      <c r="K17" s="1" t="s">
        <v>445</v>
      </c>
      <c r="L17" s="1" t="s">
        <v>445</v>
      </c>
      <c r="M17" s="1" t="s">
        <v>378</v>
      </c>
      <c r="N17" s="1" t="s">
        <v>378</v>
      </c>
      <c r="O17" s="1" t="s">
        <v>379</v>
      </c>
      <c r="P17" s="1" t="s">
        <v>380</v>
      </c>
      <c r="Q17" s="1" t="s">
        <v>381</v>
      </c>
      <c r="R17" s="1" t="s">
        <v>446</v>
      </c>
      <c r="S17" s="1" t="s">
        <v>383</v>
      </c>
      <c r="T17" s="1" t="s">
        <v>384</v>
      </c>
      <c r="U17" s="1" t="s">
        <v>385</v>
      </c>
    </row>
    <row r="18" s="1" customFormat="1" spans="1:21">
      <c r="A18" s="3">
        <v>18103518555</v>
      </c>
      <c r="B18" s="1" t="s">
        <v>374</v>
      </c>
      <c r="C18" s="1" t="s">
        <v>447</v>
      </c>
      <c r="D18" s="1" t="s">
        <v>448</v>
      </c>
      <c r="E18" s="1" t="s">
        <v>290</v>
      </c>
      <c r="F18" s="1" t="s">
        <v>374</v>
      </c>
      <c r="G18" s="1" t="s">
        <v>370</v>
      </c>
      <c r="H18" s="1" t="s">
        <v>375</v>
      </c>
      <c r="I18" s="1" t="s">
        <v>449</v>
      </c>
      <c r="J18" s="1" t="s">
        <v>377</v>
      </c>
      <c r="K18" s="1" t="s">
        <v>449</v>
      </c>
      <c r="L18" s="1" t="s">
        <v>449</v>
      </c>
      <c r="M18" s="1" t="s">
        <v>378</v>
      </c>
      <c r="N18" s="1" t="s">
        <v>378</v>
      </c>
      <c r="O18" s="1" t="s">
        <v>379</v>
      </c>
      <c r="P18" s="1" t="s">
        <v>380</v>
      </c>
      <c r="Q18" s="1" t="s">
        <v>381</v>
      </c>
      <c r="R18" s="1" t="s">
        <v>450</v>
      </c>
      <c r="S18" s="1" t="s">
        <v>383</v>
      </c>
      <c r="T18" s="1" t="s">
        <v>384</v>
      </c>
      <c r="U18" s="1" t="s">
        <v>385</v>
      </c>
    </row>
    <row r="19" s="1" customFormat="1" spans="1:21">
      <c r="A19" s="3">
        <v>18103404961</v>
      </c>
      <c r="B19" s="1" t="s">
        <v>374</v>
      </c>
      <c r="C19" s="1" t="s">
        <v>451</v>
      </c>
      <c r="D19" s="1" t="s">
        <v>452</v>
      </c>
      <c r="E19" s="1" t="s">
        <v>285</v>
      </c>
      <c r="F19" s="1" t="s">
        <v>374</v>
      </c>
      <c r="G19" s="1" t="s">
        <v>370</v>
      </c>
      <c r="H19" s="1" t="s">
        <v>375</v>
      </c>
      <c r="I19" s="1" t="s">
        <v>453</v>
      </c>
      <c r="J19" s="1" t="s">
        <v>377</v>
      </c>
      <c r="K19" s="1" t="s">
        <v>453</v>
      </c>
      <c r="L19" s="1" t="s">
        <v>453</v>
      </c>
      <c r="M19" s="1" t="s">
        <v>378</v>
      </c>
      <c r="N19" s="1" t="s">
        <v>378</v>
      </c>
      <c r="O19" s="1" t="s">
        <v>379</v>
      </c>
      <c r="P19" s="1" t="s">
        <v>380</v>
      </c>
      <c r="Q19" s="1" t="s">
        <v>381</v>
      </c>
      <c r="R19" s="1" t="s">
        <v>454</v>
      </c>
      <c r="S19" s="1" t="s">
        <v>383</v>
      </c>
      <c r="T19" s="1" t="s">
        <v>384</v>
      </c>
      <c r="U19" s="1" t="s">
        <v>385</v>
      </c>
    </row>
    <row r="20" s="1" customFormat="1" spans="1:21">
      <c r="A20" s="3">
        <v>18103398536</v>
      </c>
      <c r="B20" s="1" t="s">
        <v>374</v>
      </c>
      <c r="C20" s="1" t="s">
        <v>455</v>
      </c>
      <c r="D20" s="1" t="s">
        <v>390</v>
      </c>
      <c r="E20" s="1" t="s">
        <v>281</v>
      </c>
      <c r="F20" s="1" t="s">
        <v>374</v>
      </c>
      <c r="G20" s="1" t="s">
        <v>370</v>
      </c>
      <c r="H20" s="1" t="s">
        <v>375</v>
      </c>
      <c r="I20" s="1" t="s">
        <v>456</v>
      </c>
      <c r="J20" s="1" t="s">
        <v>377</v>
      </c>
      <c r="K20" s="1" t="s">
        <v>456</v>
      </c>
      <c r="L20" s="1" t="s">
        <v>456</v>
      </c>
      <c r="M20" s="1" t="s">
        <v>378</v>
      </c>
      <c r="N20" s="1" t="s">
        <v>378</v>
      </c>
      <c r="O20" s="1" t="s">
        <v>379</v>
      </c>
      <c r="P20" s="1" t="s">
        <v>380</v>
      </c>
      <c r="Q20" s="1" t="s">
        <v>381</v>
      </c>
      <c r="R20" s="1" t="s">
        <v>457</v>
      </c>
      <c r="S20" s="1" t="s">
        <v>383</v>
      </c>
      <c r="T20" s="1" t="s">
        <v>384</v>
      </c>
      <c r="U20" s="1" t="s">
        <v>385</v>
      </c>
    </row>
    <row r="21" s="1" customFormat="1" spans="1:21">
      <c r="A21" s="3">
        <v>18103379991</v>
      </c>
      <c r="B21" s="1" t="s">
        <v>374</v>
      </c>
      <c r="C21" s="1" t="s">
        <v>458</v>
      </c>
      <c r="D21" s="1" t="s">
        <v>459</v>
      </c>
      <c r="E21" s="1" t="s">
        <v>460</v>
      </c>
      <c r="F21" s="1" t="s">
        <v>374</v>
      </c>
      <c r="G21" s="1" t="s">
        <v>370</v>
      </c>
      <c r="H21" s="1" t="s">
        <v>375</v>
      </c>
      <c r="I21" s="1" t="s">
        <v>461</v>
      </c>
      <c r="J21" s="1" t="s">
        <v>377</v>
      </c>
      <c r="K21" s="1" t="s">
        <v>461</v>
      </c>
      <c r="L21" s="1" t="s">
        <v>461</v>
      </c>
      <c r="M21" s="1" t="s">
        <v>378</v>
      </c>
      <c r="N21" s="1" t="s">
        <v>378</v>
      </c>
      <c r="O21" s="1" t="s">
        <v>379</v>
      </c>
      <c r="P21" s="1" t="s">
        <v>380</v>
      </c>
      <c r="Q21" s="1" t="s">
        <v>381</v>
      </c>
      <c r="R21" s="1" t="s">
        <v>462</v>
      </c>
      <c r="S21" s="1" t="s">
        <v>383</v>
      </c>
      <c r="T21" s="1" t="s">
        <v>384</v>
      </c>
      <c r="U21" s="1" t="s">
        <v>385</v>
      </c>
    </row>
    <row r="22" s="1" customFormat="1" spans="1:21">
      <c r="A22" s="3">
        <v>18103334106</v>
      </c>
      <c r="B22" s="1" t="s">
        <v>374</v>
      </c>
      <c r="C22" s="1" t="s">
        <v>463</v>
      </c>
      <c r="D22" s="1" t="s">
        <v>464</v>
      </c>
      <c r="E22" s="1" t="s">
        <v>273</v>
      </c>
      <c r="F22" s="1" t="s">
        <v>374</v>
      </c>
      <c r="G22" s="1" t="s">
        <v>370</v>
      </c>
      <c r="H22" s="1" t="s">
        <v>375</v>
      </c>
      <c r="I22" s="1" t="s">
        <v>465</v>
      </c>
      <c r="J22" s="1" t="s">
        <v>377</v>
      </c>
      <c r="K22" s="1" t="s">
        <v>465</v>
      </c>
      <c r="L22" s="1" t="s">
        <v>465</v>
      </c>
      <c r="M22" s="1" t="s">
        <v>378</v>
      </c>
      <c r="N22" s="1" t="s">
        <v>378</v>
      </c>
      <c r="O22" s="1" t="s">
        <v>379</v>
      </c>
      <c r="P22" s="1" t="s">
        <v>380</v>
      </c>
      <c r="Q22" s="1" t="s">
        <v>381</v>
      </c>
      <c r="R22" s="1" t="s">
        <v>466</v>
      </c>
      <c r="S22" s="1" t="s">
        <v>383</v>
      </c>
      <c r="T22" s="1" t="s">
        <v>384</v>
      </c>
      <c r="U22" s="1" t="s">
        <v>385</v>
      </c>
    </row>
    <row r="23" s="1" customFormat="1" spans="1:21">
      <c r="A23" s="3">
        <v>18103313196</v>
      </c>
      <c r="B23" s="1" t="s">
        <v>374</v>
      </c>
      <c r="C23" s="1" t="s">
        <v>467</v>
      </c>
      <c r="D23" s="1" t="s">
        <v>468</v>
      </c>
      <c r="E23" s="1" t="s">
        <v>270</v>
      </c>
      <c r="F23" s="1" t="s">
        <v>374</v>
      </c>
      <c r="G23" s="1" t="s">
        <v>370</v>
      </c>
      <c r="H23" s="1" t="s">
        <v>375</v>
      </c>
      <c r="I23" s="1" t="s">
        <v>469</v>
      </c>
      <c r="J23" s="1" t="s">
        <v>377</v>
      </c>
      <c r="K23" s="1" t="s">
        <v>469</v>
      </c>
      <c r="L23" s="1" t="s">
        <v>469</v>
      </c>
      <c r="M23" s="1" t="s">
        <v>378</v>
      </c>
      <c r="N23" s="1" t="s">
        <v>378</v>
      </c>
      <c r="O23" s="1" t="s">
        <v>379</v>
      </c>
      <c r="P23" s="1" t="s">
        <v>380</v>
      </c>
      <c r="Q23" s="1" t="s">
        <v>381</v>
      </c>
      <c r="R23" s="1" t="s">
        <v>470</v>
      </c>
      <c r="S23" s="1" t="s">
        <v>383</v>
      </c>
      <c r="T23" s="1" t="s">
        <v>384</v>
      </c>
      <c r="U23" s="1" t="s">
        <v>385</v>
      </c>
    </row>
    <row r="24" s="1" customFormat="1" spans="1:21">
      <c r="A24" s="3">
        <v>18103283947</v>
      </c>
      <c r="B24" s="1" t="s">
        <v>374</v>
      </c>
      <c r="C24" s="1" t="s">
        <v>471</v>
      </c>
      <c r="D24" s="1" t="s">
        <v>472</v>
      </c>
      <c r="E24" s="1" t="s">
        <v>265</v>
      </c>
      <c r="F24" s="1" t="s">
        <v>374</v>
      </c>
      <c r="G24" s="1" t="s">
        <v>370</v>
      </c>
      <c r="H24" s="1" t="s">
        <v>375</v>
      </c>
      <c r="I24" s="1" t="s">
        <v>473</v>
      </c>
      <c r="J24" s="1" t="s">
        <v>377</v>
      </c>
      <c r="K24" s="1" t="s">
        <v>473</v>
      </c>
      <c r="L24" s="1" t="s">
        <v>473</v>
      </c>
      <c r="M24" s="1" t="s">
        <v>378</v>
      </c>
      <c r="N24" s="1" t="s">
        <v>378</v>
      </c>
      <c r="O24" s="1" t="s">
        <v>379</v>
      </c>
      <c r="P24" s="1" t="s">
        <v>380</v>
      </c>
      <c r="Q24" s="1" t="s">
        <v>381</v>
      </c>
      <c r="R24" s="1" t="s">
        <v>474</v>
      </c>
      <c r="S24" s="1" t="s">
        <v>383</v>
      </c>
      <c r="T24" s="1" t="s">
        <v>384</v>
      </c>
      <c r="U24" s="1" t="s">
        <v>385</v>
      </c>
    </row>
    <row r="25" s="1" customFormat="1" spans="1:21">
      <c r="A25" s="3">
        <v>18103262864</v>
      </c>
      <c r="B25" s="1" t="s">
        <v>374</v>
      </c>
      <c r="C25" s="1" t="s">
        <v>475</v>
      </c>
      <c r="D25" s="1" t="s">
        <v>476</v>
      </c>
      <c r="E25" s="1" t="s">
        <v>261</v>
      </c>
      <c r="F25" s="1" t="s">
        <v>374</v>
      </c>
      <c r="G25" s="1" t="s">
        <v>370</v>
      </c>
      <c r="H25" s="1" t="s">
        <v>375</v>
      </c>
      <c r="I25" s="1" t="s">
        <v>437</v>
      </c>
      <c r="J25" s="1" t="s">
        <v>377</v>
      </c>
      <c r="K25" s="1" t="s">
        <v>437</v>
      </c>
      <c r="L25" s="1" t="s">
        <v>437</v>
      </c>
      <c r="M25" s="1" t="s">
        <v>378</v>
      </c>
      <c r="N25" s="1" t="s">
        <v>378</v>
      </c>
      <c r="O25" s="1" t="s">
        <v>379</v>
      </c>
      <c r="P25" s="1" t="s">
        <v>380</v>
      </c>
      <c r="Q25" s="1" t="s">
        <v>381</v>
      </c>
      <c r="R25" s="1" t="s">
        <v>477</v>
      </c>
      <c r="S25" s="1" t="s">
        <v>383</v>
      </c>
      <c r="T25" s="1" t="s">
        <v>384</v>
      </c>
      <c r="U25" s="1" t="s">
        <v>385</v>
      </c>
    </row>
    <row r="26" s="1" customFormat="1" spans="1:21">
      <c r="A26" s="3">
        <v>18103228330</v>
      </c>
      <c r="B26" s="1" t="s">
        <v>374</v>
      </c>
      <c r="C26" s="1" t="s">
        <v>478</v>
      </c>
      <c r="D26" s="1" t="s">
        <v>479</v>
      </c>
      <c r="E26" s="1" t="s">
        <v>257</v>
      </c>
      <c r="F26" s="1" t="s">
        <v>374</v>
      </c>
      <c r="G26" s="1" t="s">
        <v>370</v>
      </c>
      <c r="H26" s="1" t="s">
        <v>375</v>
      </c>
      <c r="I26" s="1" t="s">
        <v>420</v>
      </c>
      <c r="J26" s="1" t="s">
        <v>377</v>
      </c>
      <c r="K26" s="1" t="s">
        <v>420</v>
      </c>
      <c r="L26" s="1" t="s">
        <v>420</v>
      </c>
      <c r="M26" s="1" t="s">
        <v>378</v>
      </c>
      <c r="N26" s="1" t="s">
        <v>378</v>
      </c>
      <c r="O26" s="1" t="s">
        <v>379</v>
      </c>
      <c r="P26" s="1" t="s">
        <v>380</v>
      </c>
      <c r="Q26" s="1" t="s">
        <v>381</v>
      </c>
      <c r="R26" s="1" t="s">
        <v>480</v>
      </c>
      <c r="S26" s="1" t="s">
        <v>383</v>
      </c>
      <c r="T26" s="1" t="s">
        <v>384</v>
      </c>
      <c r="U26" s="1" t="s">
        <v>385</v>
      </c>
    </row>
    <row r="27" s="1" customFormat="1" spans="1:21">
      <c r="A27" s="3">
        <v>18103101924</v>
      </c>
      <c r="B27" s="1" t="s">
        <v>374</v>
      </c>
      <c r="C27" s="1" t="s">
        <v>481</v>
      </c>
      <c r="D27" s="1" t="s">
        <v>482</v>
      </c>
      <c r="E27" s="1" t="s">
        <v>483</v>
      </c>
      <c r="F27" s="1" t="s">
        <v>374</v>
      </c>
      <c r="G27" s="1" t="s">
        <v>370</v>
      </c>
      <c r="H27" s="1" t="s">
        <v>375</v>
      </c>
      <c r="I27" s="1" t="s">
        <v>484</v>
      </c>
      <c r="J27" s="1" t="s">
        <v>377</v>
      </c>
      <c r="K27" s="1" t="s">
        <v>484</v>
      </c>
      <c r="L27" s="1" t="s">
        <v>484</v>
      </c>
      <c r="M27" s="1" t="s">
        <v>378</v>
      </c>
      <c r="N27" s="1" t="s">
        <v>378</v>
      </c>
      <c r="O27" s="1" t="s">
        <v>379</v>
      </c>
      <c r="P27" s="1" t="s">
        <v>380</v>
      </c>
      <c r="Q27" s="1" t="s">
        <v>381</v>
      </c>
      <c r="R27" s="1" t="s">
        <v>485</v>
      </c>
      <c r="S27" s="1" t="s">
        <v>383</v>
      </c>
      <c r="T27" s="1" t="s">
        <v>384</v>
      </c>
      <c r="U27" s="1" t="s">
        <v>385</v>
      </c>
    </row>
    <row r="28" s="1" customFormat="1" spans="1:21">
      <c r="A28" s="3">
        <v>18103064698</v>
      </c>
      <c r="B28" s="1" t="s">
        <v>374</v>
      </c>
      <c r="C28" s="1" t="s">
        <v>486</v>
      </c>
      <c r="D28" s="1" t="s">
        <v>487</v>
      </c>
      <c r="E28" s="1" t="s">
        <v>244</v>
      </c>
      <c r="F28" s="1" t="s">
        <v>374</v>
      </c>
      <c r="G28" s="1" t="s">
        <v>370</v>
      </c>
      <c r="H28" s="1" t="s">
        <v>375</v>
      </c>
      <c r="I28" s="1" t="s">
        <v>488</v>
      </c>
      <c r="J28" s="1" t="s">
        <v>377</v>
      </c>
      <c r="K28" s="1" t="s">
        <v>488</v>
      </c>
      <c r="L28" s="1" t="s">
        <v>488</v>
      </c>
      <c r="M28" s="1" t="s">
        <v>378</v>
      </c>
      <c r="N28" s="1" t="s">
        <v>378</v>
      </c>
      <c r="O28" s="1" t="s">
        <v>379</v>
      </c>
      <c r="P28" s="1" t="s">
        <v>380</v>
      </c>
      <c r="Q28" s="1" t="s">
        <v>381</v>
      </c>
      <c r="R28" s="1" t="s">
        <v>489</v>
      </c>
      <c r="S28" s="1" t="s">
        <v>383</v>
      </c>
      <c r="T28" s="1" t="s">
        <v>384</v>
      </c>
      <c r="U28" s="1" t="s">
        <v>385</v>
      </c>
    </row>
    <row r="29" s="1" customFormat="1" spans="1:21">
      <c r="A29" s="3">
        <v>18102732671</v>
      </c>
      <c r="B29" s="1" t="s">
        <v>374</v>
      </c>
      <c r="C29" s="1" t="s">
        <v>490</v>
      </c>
      <c r="D29" s="1" t="s">
        <v>491</v>
      </c>
      <c r="E29" s="1" t="s">
        <v>492</v>
      </c>
      <c r="F29" s="1" t="s">
        <v>374</v>
      </c>
      <c r="G29" s="1" t="s">
        <v>370</v>
      </c>
      <c r="H29" s="1" t="s">
        <v>375</v>
      </c>
      <c r="I29" s="1" t="s">
        <v>493</v>
      </c>
      <c r="J29" s="1" t="s">
        <v>377</v>
      </c>
      <c r="K29" s="1" t="s">
        <v>493</v>
      </c>
      <c r="L29" s="1" t="s">
        <v>493</v>
      </c>
      <c r="M29" s="1" t="s">
        <v>378</v>
      </c>
      <c r="N29" s="1" t="s">
        <v>378</v>
      </c>
      <c r="O29" s="1" t="s">
        <v>379</v>
      </c>
      <c r="P29" s="1" t="s">
        <v>380</v>
      </c>
      <c r="Q29" s="1" t="s">
        <v>381</v>
      </c>
      <c r="R29" s="1" t="s">
        <v>494</v>
      </c>
      <c r="S29" s="1" t="s">
        <v>383</v>
      </c>
      <c r="T29" s="1" t="s">
        <v>384</v>
      </c>
      <c r="U29" s="1" t="s">
        <v>385</v>
      </c>
    </row>
    <row r="30" s="1" customFormat="1" spans="1:21">
      <c r="A30" s="3">
        <v>18102571931</v>
      </c>
      <c r="B30" s="1" t="s">
        <v>374</v>
      </c>
      <c r="C30" s="1" t="s">
        <v>495</v>
      </c>
      <c r="D30" s="1" t="s">
        <v>496</v>
      </c>
      <c r="E30" s="1" t="s">
        <v>231</v>
      </c>
      <c r="F30" s="1" t="s">
        <v>374</v>
      </c>
      <c r="G30" s="1" t="s">
        <v>370</v>
      </c>
      <c r="H30" s="1" t="s">
        <v>375</v>
      </c>
      <c r="I30" s="1" t="s">
        <v>497</v>
      </c>
      <c r="J30" s="1" t="s">
        <v>377</v>
      </c>
      <c r="K30" s="1" t="s">
        <v>497</v>
      </c>
      <c r="L30" s="1" t="s">
        <v>497</v>
      </c>
      <c r="M30" s="1" t="s">
        <v>378</v>
      </c>
      <c r="N30" s="1" t="s">
        <v>378</v>
      </c>
      <c r="O30" s="1" t="s">
        <v>379</v>
      </c>
      <c r="P30" s="1" t="s">
        <v>380</v>
      </c>
      <c r="Q30" s="1" t="s">
        <v>381</v>
      </c>
      <c r="R30" s="1" t="s">
        <v>498</v>
      </c>
      <c r="S30" s="1" t="s">
        <v>383</v>
      </c>
      <c r="T30" s="1" t="s">
        <v>384</v>
      </c>
      <c r="U30" s="1" t="s">
        <v>385</v>
      </c>
    </row>
    <row r="31" s="1" customFormat="1" spans="1:21">
      <c r="A31" s="3">
        <v>18102570833</v>
      </c>
      <c r="B31" s="1" t="s">
        <v>374</v>
      </c>
      <c r="C31" s="1" t="s">
        <v>499</v>
      </c>
      <c r="D31" s="1" t="s">
        <v>500</v>
      </c>
      <c r="E31" s="1" t="s">
        <v>227</v>
      </c>
      <c r="F31" s="1" t="s">
        <v>374</v>
      </c>
      <c r="G31" s="1" t="s">
        <v>370</v>
      </c>
      <c r="H31" s="1" t="s">
        <v>375</v>
      </c>
      <c r="I31" s="1" t="s">
        <v>501</v>
      </c>
      <c r="J31" s="1" t="s">
        <v>377</v>
      </c>
      <c r="K31" s="1" t="s">
        <v>501</v>
      </c>
      <c r="L31" s="1" t="s">
        <v>501</v>
      </c>
      <c r="M31" s="1" t="s">
        <v>378</v>
      </c>
      <c r="N31" s="1" t="s">
        <v>378</v>
      </c>
      <c r="O31" s="1" t="s">
        <v>379</v>
      </c>
      <c r="P31" s="1" t="s">
        <v>380</v>
      </c>
      <c r="Q31" s="1" t="s">
        <v>381</v>
      </c>
      <c r="R31" s="1" t="s">
        <v>502</v>
      </c>
      <c r="S31" s="1" t="s">
        <v>383</v>
      </c>
      <c r="T31" s="1" t="s">
        <v>384</v>
      </c>
      <c r="U31" s="1" t="s">
        <v>385</v>
      </c>
    </row>
    <row r="32" s="1" customFormat="1" spans="1:21">
      <c r="A32" s="3">
        <v>18102519669</v>
      </c>
      <c r="B32" s="1" t="s">
        <v>374</v>
      </c>
      <c r="C32" s="1" t="s">
        <v>503</v>
      </c>
      <c r="D32" s="1" t="s">
        <v>504</v>
      </c>
      <c r="E32" s="1" t="s">
        <v>223</v>
      </c>
      <c r="F32" s="1" t="s">
        <v>374</v>
      </c>
      <c r="G32" s="1" t="s">
        <v>370</v>
      </c>
      <c r="H32" s="1" t="s">
        <v>375</v>
      </c>
      <c r="I32" s="1" t="s">
        <v>505</v>
      </c>
      <c r="J32" s="1" t="s">
        <v>377</v>
      </c>
      <c r="K32" s="1" t="s">
        <v>505</v>
      </c>
      <c r="L32" s="1" t="s">
        <v>505</v>
      </c>
      <c r="M32" s="1" t="s">
        <v>378</v>
      </c>
      <c r="N32" s="1" t="s">
        <v>378</v>
      </c>
      <c r="O32" s="1" t="s">
        <v>379</v>
      </c>
      <c r="P32" s="1" t="s">
        <v>380</v>
      </c>
      <c r="Q32" s="1" t="s">
        <v>381</v>
      </c>
      <c r="R32" s="1" t="s">
        <v>506</v>
      </c>
      <c r="S32" s="1" t="s">
        <v>383</v>
      </c>
      <c r="T32" s="1" t="s">
        <v>384</v>
      </c>
      <c r="U32" s="1" t="s">
        <v>385</v>
      </c>
    </row>
    <row r="33" s="1" customFormat="1" spans="1:21">
      <c r="A33" s="3">
        <v>18102504046</v>
      </c>
      <c r="B33" s="1" t="s">
        <v>374</v>
      </c>
      <c r="C33" s="1" t="s">
        <v>507</v>
      </c>
      <c r="D33" s="1" t="s">
        <v>508</v>
      </c>
      <c r="E33" s="1" t="s">
        <v>219</v>
      </c>
      <c r="F33" s="1" t="s">
        <v>374</v>
      </c>
      <c r="G33" s="1" t="s">
        <v>370</v>
      </c>
      <c r="H33" s="1" t="s">
        <v>375</v>
      </c>
      <c r="I33" s="1" t="s">
        <v>509</v>
      </c>
      <c r="J33" s="1" t="s">
        <v>377</v>
      </c>
      <c r="K33" s="1" t="s">
        <v>509</v>
      </c>
      <c r="L33" s="1" t="s">
        <v>509</v>
      </c>
      <c r="M33" s="1" t="s">
        <v>378</v>
      </c>
      <c r="N33" s="1" t="s">
        <v>378</v>
      </c>
      <c r="O33" s="1" t="s">
        <v>379</v>
      </c>
      <c r="P33" s="1" t="s">
        <v>380</v>
      </c>
      <c r="Q33" s="1" t="s">
        <v>381</v>
      </c>
      <c r="R33" s="1" t="s">
        <v>510</v>
      </c>
      <c r="S33" s="1" t="s">
        <v>383</v>
      </c>
      <c r="T33" s="1" t="s">
        <v>384</v>
      </c>
      <c r="U33" s="1" t="s">
        <v>385</v>
      </c>
    </row>
    <row r="34" s="1" customFormat="1" spans="1:21">
      <c r="A34" s="3">
        <v>18102479155</v>
      </c>
      <c r="B34" s="1" t="s">
        <v>374</v>
      </c>
      <c r="C34" s="1" t="s">
        <v>511</v>
      </c>
      <c r="D34" s="1" t="s">
        <v>512</v>
      </c>
      <c r="E34" s="1" t="s">
        <v>215</v>
      </c>
      <c r="F34" s="1" t="s">
        <v>374</v>
      </c>
      <c r="G34" s="1" t="s">
        <v>370</v>
      </c>
      <c r="H34" s="1" t="s">
        <v>375</v>
      </c>
      <c r="I34" s="1" t="s">
        <v>395</v>
      </c>
      <c r="J34" s="1" t="s">
        <v>377</v>
      </c>
      <c r="K34" s="1" t="s">
        <v>395</v>
      </c>
      <c r="L34" s="1" t="s">
        <v>395</v>
      </c>
      <c r="M34" s="1" t="s">
        <v>378</v>
      </c>
      <c r="N34" s="1" t="s">
        <v>378</v>
      </c>
      <c r="O34" s="1" t="s">
        <v>379</v>
      </c>
      <c r="P34" s="1" t="s">
        <v>380</v>
      </c>
      <c r="Q34" s="1" t="s">
        <v>381</v>
      </c>
      <c r="R34" s="1" t="s">
        <v>513</v>
      </c>
      <c r="S34" s="1" t="s">
        <v>383</v>
      </c>
      <c r="T34" s="1" t="s">
        <v>384</v>
      </c>
      <c r="U34" s="1" t="s">
        <v>385</v>
      </c>
    </row>
    <row r="35" s="1" customFormat="1" spans="1:21">
      <c r="A35" s="3">
        <v>18102355632</v>
      </c>
      <c r="B35" s="1" t="s">
        <v>374</v>
      </c>
      <c r="C35" s="1" t="s">
        <v>514</v>
      </c>
      <c r="D35" s="1" t="s">
        <v>515</v>
      </c>
      <c r="E35" s="1" t="s">
        <v>211</v>
      </c>
      <c r="F35" s="1" t="s">
        <v>374</v>
      </c>
      <c r="G35" s="1" t="s">
        <v>370</v>
      </c>
      <c r="H35" s="1" t="s">
        <v>375</v>
      </c>
      <c r="I35" s="1" t="s">
        <v>516</v>
      </c>
      <c r="J35" s="1" t="s">
        <v>377</v>
      </c>
      <c r="K35" s="1" t="s">
        <v>516</v>
      </c>
      <c r="L35" s="1" t="s">
        <v>516</v>
      </c>
      <c r="M35" s="1" t="s">
        <v>378</v>
      </c>
      <c r="N35" s="1" t="s">
        <v>378</v>
      </c>
      <c r="O35" s="1" t="s">
        <v>379</v>
      </c>
      <c r="P35" s="1" t="s">
        <v>380</v>
      </c>
      <c r="Q35" s="1" t="s">
        <v>381</v>
      </c>
      <c r="R35" s="1" t="s">
        <v>517</v>
      </c>
      <c r="S35" s="1" t="s">
        <v>383</v>
      </c>
      <c r="T35" s="1" t="s">
        <v>384</v>
      </c>
      <c r="U35" s="1" t="s">
        <v>385</v>
      </c>
    </row>
    <row r="36" s="1" customFormat="1" spans="1:21">
      <c r="A36" s="3">
        <v>18102333682</v>
      </c>
      <c r="B36" s="1" t="s">
        <v>374</v>
      </c>
      <c r="C36" s="1" t="s">
        <v>518</v>
      </c>
      <c r="D36" s="1" t="s">
        <v>519</v>
      </c>
      <c r="E36" s="1" t="s">
        <v>205</v>
      </c>
      <c r="F36" s="1" t="s">
        <v>374</v>
      </c>
      <c r="G36" s="1" t="s">
        <v>370</v>
      </c>
      <c r="H36" s="1" t="s">
        <v>375</v>
      </c>
      <c r="I36" s="1" t="s">
        <v>520</v>
      </c>
      <c r="J36" s="1" t="s">
        <v>377</v>
      </c>
      <c r="K36" s="1" t="s">
        <v>520</v>
      </c>
      <c r="L36" s="1" t="s">
        <v>520</v>
      </c>
      <c r="M36" s="1" t="s">
        <v>378</v>
      </c>
      <c r="N36" s="1" t="s">
        <v>378</v>
      </c>
      <c r="O36" s="1" t="s">
        <v>379</v>
      </c>
      <c r="P36" s="1" t="s">
        <v>380</v>
      </c>
      <c r="Q36" s="1" t="s">
        <v>381</v>
      </c>
      <c r="R36" s="1" t="s">
        <v>521</v>
      </c>
      <c r="S36" s="1" t="s">
        <v>383</v>
      </c>
      <c r="T36" s="1" t="s">
        <v>384</v>
      </c>
      <c r="U36" s="1" t="s">
        <v>385</v>
      </c>
    </row>
    <row r="37" s="1" customFormat="1" spans="1:21">
      <c r="A37" s="3">
        <v>18102333600</v>
      </c>
      <c r="B37" s="1" t="s">
        <v>374</v>
      </c>
      <c r="C37" s="1" t="s">
        <v>522</v>
      </c>
      <c r="D37" s="1" t="s">
        <v>523</v>
      </c>
      <c r="E37" s="1" t="s">
        <v>207</v>
      </c>
      <c r="F37" s="1" t="s">
        <v>374</v>
      </c>
      <c r="G37" s="1" t="s">
        <v>370</v>
      </c>
      <c r="H37" s="1" t="s">
        <v>375</v>
      </c>
      <c r="I37" s="1" t="s">
        <v>524</v>
      </c>
      <c r="J37" s="1" t="s">
        <v>377</v>
      </c>
      <c r="K37" s="1" t="s">
        <v>524</v>
      </c>
      <c r="L37" s="1" t="s">
        <v>524</v>
      </c>
      <c r="M37" s="1" t="s">
        <v>378</v>
      </c>
      <c r="N37" s="1" t="s">
        <v>378</v>
      </c>
      <c r="O37" s="1" t="s">
        <v>379</v>
      </c>
      <c r="P37" s="1" t="s">
        <v>380</v>
      </c>
      <c r="Q37" s="1" t="s">
        <v>381</v>
      </c>
      <c r="R37" s="1" t="s">
        <v>525</v>
      </c>
      <c r="S37" s="1" t="s">
        <v>383</v>
      </c>
      <c r="T37" s="1" t="s">
        <v>384</v>
      </c>
      <c r="U37" s="1" t="s">
        <v>385</v>
      </c>
    </row>
    <row r="38" s="1" customFormat="1" spans="1:21">
      <c r="A38" s="3">
        <v>18102315851</v>
      </c>
      <c r="B38" s="1" t="s">
        <v>374</v>
      </c>
      <c r="C38" s="1" t="s">
        <v>526</v>
      </c>
      <c r="D38" s="1" t="s">
        <v>527</v>
      </c>
      <c r="E38" s="1" t="s">
        <v>201</v>
      </c>
      <c r="F38" s="1" t="s">
        <v>374</v>
      </c>
      <c r="G38" s="1" t="s">
        <v>370</v>
      </c>
      <c r="H38" s="1" t="s">
        <v>375</v>
      </c>
      <c r="I38" s="1" t="s">
        <v>528</v>
      </c>
      <c r="J38" s="1" t="s">
        <v>377</v>
      </c>
      <c r="K38" s="1" t="s">
        <v>528</v>
      </c>
      <c r="L38" s="1" t="s">
        <v>528</v>
      </c>
      <c r="M38" s="1" t="s">
        <v>378</v>
      </c>
      <c r="N38" s="1" t="s">
        <v>378</v>
      </c>
      <c r="O38" s="1" t="s">
        <v>379</v>
      </c>
      <c r="P38" s="1" t="s">
        <v>380</v>
      </c>
      <c r="Q38" s="1" t="s">
        <v>381</v>
      </c>
      <c r="R38" s="1" t="s">
        <v>529</v>
      </c>
      <c r="S38" s="1" t="s">
        <v>383</v>
      </c>
      <c r="T38" s="1" t="s">
        <v>384</v>
      </c>
      <c r="U38" s="1" t="s">
        <v>385</v>
      </c>
    </row>
    <row r="39" s="1" customFormat="1" spans="1:21">
      <c r="A39" s="3">
        <v>18102281532</v>
      </c>
      <c r="B39" s="1" t="s">
        <v>374</v>
      </c>
      <c r="C39" s="1" t="s">
        <v>530</v>
      </c>
      <c r="D39" s="1" t="s">
        <v>531</v>
      </c>
      <c r="E39" s="1" t="s">
        <v>196</v>
      </c>
      <c r="F39" s="1" t="s">
        <v>374</v>
      </c>
      <c r="G39" s="1" t="s">
        <v>370</v>
      </c>
      <c r="H39" s="1" t="s">
        <v>375</v>
      </c>
      <c r="I39" s="1" t="s">
        <v>532</v>
      </c>
      <c r="J39" s="1" t="s">
        <v>377</v>
      </c>
      <c r="K39" s="1" t="s">
        <v>532</v>
      </c>
      <c r="L39" s="1" t="s">
        <v>532</v>
      </c>
      <c r="M39" s="1" t="s">
        <v>378</v>
      </c>
      <c r="N39" s="1" t="s">
        <v>378</v>
      </c>
      <c r="O39" s="1" t="s">
        <v>379</v>
      </c>
      <c r="P39" s="1" t="s">
        <v>380</v>
      </c>
      <c r="Q39" s="1" t="s">
        <v>381</v>
      </c>
      <c r="R39" s="1" t="s">
        <v>533</v>
      </c>
      <c r="S39" s="1" t="s">
        <v>383</v>
      </c>
      <c r="T39" s="1" t="s">
        <v>384</v>
      </c>
      <c r="U39" s="1" t="s">
        <v>385</v>
      </c>
    </row>
    <row r="40" s="1" customFormat="1" spans="1:21">
      <c r="A40" s="3">
        <v>18102242015</v>
      </c>
      <c r="B40" s="1" t="s">
        <v>374</v>
      </c>
      <c r="C40" s="1" t="s">
        <v>534</v>
      </c>
      <c r="D40" s="1" t="s">
        <v>535</v>
      </c>
      <c r="E40" s="1" t="s">
        <v>190</v>
      </c>
      <c r="F40" s="1" t="s">
        <v>374</v>
      </c>
      <c r="G40" s="1" t="s">
        <v>370</v>
      </c>
      <c r="H40" s="1" t="s">
        <v>375</v>
      </c>
      <c r="I40" s="1" t="s">
        <v>403</v>
      </c>
      <c r="J40" s="1" t="s">
        <v>377</v>
      </c>
      <c r="K40" s="1" t="s">
        <v>403</v>
      </c>
      <c r="L40" s="1" t="s">
        <v>403</v>
      </c>
      <c r="M40" s="1" t="s">
        <v>378</v>
      </c>
      <c r="N40" s="1" t="s">
        <v>378</v>
      </c>
      <c r="O40" s="1" t="s">
        <v>379</v>
      </c>
      <c r="P40" s="1" t="s">
        <v>380</v>
      </c>
      <c r="Q40" s="1" t="s">
        <v>381</v>
      </c>
      <c r="R40" s="1" t="s">
        <v>536</v>
      </c>
      <c r="S40" s="1" t="s">
        <v>383</v>
      </c>
      <c r="T40" s="1" t="s">
        <v>384</v>
      </c>
      <c r="U40" s="1" t="s">
        <v>385</v>
      </c>
    </row>
    <row r="41" s="1" customFormat="1" spans="1:21">
      <c r="A41" s="3">
        <v>18102176953</v>
      </c>
      <c r="B41" s="1" t="s">
        <v>374</v>
      </c>
      <c r="C41" s="1" t="s">
        <v>537</v>
      </c>
      <c r="D41" s="1" t="s">
        <v>538</v>
      </c>
      <c r="E41" s="1" t="s">
        <v>186</v>
      </c>
      <c r="F41" s="1" t="s">
        <v>374</v>
      </c>
      <c r="G41" s="1" t="s">
        <v>370</v>
      </c>
      <c r="H41" s="1" t="s">
        <v>375</v>
      </c>
      <c r="I41" s="1" t="s">
        <v>539</v>
      </c>
      <c r="J41" s="1" t="s">
        <v>377</v>
      </c>
      <c r="K41" s="1" t="s">
        <v>539</v>
      </c>
      <c r="L41" s="1" t="s">
        <v>539</v>
      </c>
      <c r="M41" s="1" t="s">
        <v>378</v>
      </c>
      <c r="N41" s="1" t="s">
        <v>378</v>
      </c>
      <c r="O41" s="1" t="s">
        <v>379</v>
      </c>
      <c r="P41" s="1" t="s">
        <v>380</v>
      </c>
      <c r="Q41" s="1" t="s">
        <v>381</v>
      </c>
      <c r="R41" s="1" t="s">
        <v>540</v>
      </c>
      <c r="S41" s="1" t="s">
        <v>383</v>
      </c>
      <c r="T41" s="1" t="s">
        <v>384</v>
      </c>
      <c r="U41" s="1" t="s">
        <v>385</v>
      </c>
    </row>
    <row r="42" s="1" customFormat="1" spans="1:21">
      <c r="A42" s="3">
        <v>18102173804</v>
      </c>
      <c r="B42" s="1" t="s">
        <v>374</v>
      </c>
      <c r="C42" s="1" t="s">
        <v>541</v>
      </c>
      <c r="D42" s="1" t="s">
        <v>542</v>
      </c>
      <c r="E42" s="1" t="s">
        <v>182</v>
      </c>
      <c r="F42" s="1" t="s">
        <v>374</v>
      </c>
      <c r="G42" s="1" t="s">
        <v>370</v>
      </c>
      <c r="H42" s="1" t="s">
        <v>375</v>
      </c>
      <c r="I42" s="1" t="s">
        <v>543</v>
      </c>
      <c r="J42" s="1" t="s">
        <v>377</v>
      </c>
      <c r="K42" s="1" t="s">
        <v>543</v>
      </c>
      <c r="L42" s="1" t="s">
        <v>543</v>
      </c>
      <c r="M42" s="1" t="s">
        <v>378</v>
      </c>
      <c r="N42" s="1" t="s">
        <v>378</v>
      </c>
      <c r="O42" s="1" t="s">
        <v>379</v>
      </c>
      <c r="P42" s="1" t="s">
        <v>380</v>
      </c>
      <c r="Q42" s="1" t="s">
        <v>381</v>
      </c>
      <c r="R42" s="1" t="s">
        <v>544</v>
      </c>
      <c r="S42" s="1" t="s">
        <v>383</v>
      </c>
      <c r="T42" s="1" t="s">
        <v>384</v>
      </c>
      <c r="U42" s="1" t="s">
        <v>385</v>
      </c>
    </row>
    <row r="43" s="1" customFormat="1" spans="1:21">
      <c r="A43" s="3">
        <v>18102160683</v>
      </c>
      <c r="B43" s="1" t="s">
        <v>374</v>
      </c>
      <c r="C43" s="1" t="s">
        <v>545</v>
      </c>
      <c r="D43" s="1" t="s">
        <v>546</v>
      </c>
      <c r="E43" s="1" t="s">
        <v>180</v>
      </c>
      <c r="F43" s="1" t="s">
        <v>374</v>
      </c>
      <c r="G43" s="1" t="s">
        <v>370</v>
      </c>
      <c r="H43" s="1" t="s">
        <v>375</v>
      </c>
      <c r="I43" s="1" t="s">
        <v>391</v>
      </c>
      <c r="J43" s="1" t="s">
        <v>377</v>
      </c>
      <c r="K43" s="1" t="s">
        <v>391</v>
      </c>
      <c r="L43" s="1" t="s">
        <v>391</v>
      </c>
      <c r="M43" s="1" t="s">
        <v>378</v>
      </c>
      <c r="N43" s="1" t="s">
        <v>378</v>
      </c>
      <c r="O43" s="1" t="s">
        <v>379</v>
      </c>
      <c r="P43" s="1" t="s">
        <v>380</v>
      </c>
      <c r="Q43" s="1" t="s">
        <v>381</v>
      </c>
      <c r="R43" s="1" t="s">
        <v>547</v>
      </c>
      <c r="S43" s="1" t="s">
        <v>383</v>
      </c>
      <c r="T43" s="1" t="s">
        <v>384</v>
      </c>
      <c r="U43" s="1" t="s">
        <v>385</v>
      </c>
    </row>
    <row r="44" s="1" customFormat="1" spans="1:21">
      <c r="A44" s="3">
        <v>18102144628</v>
      </c>
      <c r="B44" s="1" t="s">
        <v>374</v>
      </c>
      <c r="C44" s="1" t="s">
        <v>548</v>
      </c>
      <c r="D44" s="1" t="s">
        <v>549</v>
      </c>
      <c r="E44" s="1" t="s">
        <v>176</v>
      </c>
      <c r="F44" s="1" t="s">
        <v>374</v>
      </c>
      <c r="G44" s="1" t="s">
        <v>370</v>
      </c>
      <c r="H44" s="1" t="s">
        <v>375</v>
      </c>
      <c r="I44" s="1" t="s">
        <v>550</v>
      </c>
      <c r="J44" s="1" t="s">
        <v>377</v>
      </c>
      <c r="K44" s="1" t="s">
        <v>550</v>
      </c>
      <c r="L44" s="1" t="s">
        <v>550</v>
      </c>
      <c r="M44" s="1" t="s">
        <v>378</v>
      </c>
      <c r="N44" s="1" t="s">
        <v>378</v>
      </c>
      <c r="O44" s="1" t="s">
        <v>379</v>
      </c>
      <c r="P44" s="1" t="s">
        <v>380</v>
      </c>
      <c r="Q44" s="1" t="s">
        <v>381</v>
      </c>
      <c r="R44" s="1" t="s">
        <v>551</v>
      </c>
      <c r="S44" s="1" t="s">
        <v>383</v>
      </c>
      <c r="T44" s="1" t="s">
        <v>384</v>
      </c>
      <c r="U44" s="1" t="s">
        <v>385</v>
      </c>
    </row>
    <row r="45" s="1" customFormat="1" spans="1:21">
      <c r="A45" s="3">
        <v>18102041856</v>
      </c>
      <c r="B45" s="1" t="s">
        <v>374</v>
      </c>
      <c r="C45" s="1" t="s">
        <v>552</v>
      </c>
      <c r="D45" s="1" t="s">
        <v>542</v>
      </c>
      <c r="E45" s="1" t="s">
        <v>172</v>
      </c>
      <c r="F45" s="1" t="s">
        <v>374</v>
      </c>
      <c r="G45" s="1" t="s">
        <v>370</v>
      </c>
      <c r="H45" s="1" t="s">
        <v>375</v>
      </c>
      <c r="I45" s="1" t="s">
        <v>543</v>
      </c>
      <c r="J45" s="1" t="s">
        <v>377</v>
      </c>
      <c r="K45" s="1" t="s">
        <v>543</v>
      </c>
      <c r="L45" s="1" t="s">
        <v>543</v>
      </c>
      <c r="M45" s="1" t="s">
        <v>378</v>
      </c>
      <c r="N45" s="1" t="s">
        <v>378</v>
      </c>
      <c r="O45" s="1" t="s">
        <v>379</v>
      </c>
      <c r="P45" s="1" t="s">
        <v>380</v>
      </c>
      <c r="Q45" s="1" t="s">
        <v>381</v>
      </c>
      <c r="R45" s="1" t="s">
        <v>553</v>
      </c>
      <c r="S45" s="1" t="s">
        <v>383</v>
      </c>
      <c r="T45" s="1" t="s">
        <v>384</v>
      </c>
      <c r="U45" s="1" t="s">
        <v>385</v>
      </c>
    </row>
    <row r="46" s="1" customFormat="1" spans="1:21">
      <c r="A46" s="3">
        <v>18101955461</v>
      </c>
      <c r="B46" s="1" t="s">
        <v>374</v>
      </c>
      <c r="C46" s="1" t="s">
        <v>554</v>
      </c>
      <c r="D46" s="1" t="s">
        <v>555</v>
      </c>
      <c r="E46" s="1" t="s">
        <v>168</v>
      </c>
      <c r="F46" s="1" t="s">
        <v>374</v>
      </c>
      <c r="G46" s="1" t="s">
        <v>370</v>
      </c>
      <c r="H46" s="1" t="s">
        <v>375</v>
      </c>
      <c r="I46" s="1" t="s">
        <v>556</v>
      </c>
      <c r="J46" s="1" t="s">
        <v>377</v>
      </c>
      <c r="K46" s="1" t="s">
        <v>556</v>
      </c>
      <c r="L46" s="1" t="s">
        <v>556</v>
      </c>
      <c r="M46" s="1" t="s">
        <v>378</v>
      </c>
      <c r="N46" s="1" t="s">
        <v>378</v>
      </c>
      <c r="O46" s="1" t="s">
        <v>379</v>
      </c>
      <c r="P46" s="1" t="s">
        <v>380</v>
      </c>
      <c r="Q46" s="1" t="s">
        <v>381</v>
      </c>
      <c r="R46" s="1" t="s">
        <v>557</v>
      </c>
      <c r="S46" s="1" t="s">
        <v>383</v>
      </c>
      <c r="T46" s="1" t="s">
        <v>384</v>
      </c>
      <c r="U46" s="1" t="s">
        <v>385</v>
      </c>
    </row>
    <row r="47" s="1" customFormat="1" spans="1:21">
      <c r="A47" s="3">
        <v>18101931180</v>
      </c>
      <c r="B47" s="1" t="s">
        <v>374</v>
      </c>
      <c r="C47" s="1" t="s">
        <v>558</v>
      </c>
      <c r="D47" s="1" t="s">
        <v>559</v>
      </c>
      <c r="E47" s="1" t="s">
        <v>164</v>
      </c>
      <c r="F47" s="1" t="s">
        <v>374</v>
      </c>
      <c r="G47" s="1" t="s">
        <v>370</v>
      </c>
      <c r="H47" s="1" t="s">
        <v>375</v>
      </c>
      <c r="I47" s="1" t="s">
        <v>560</v>
      </c>
      <c r="J47" s="1" t="s">
        <v>377</v>
      </c>
      <c r="K47" s="1" t="s">
        <v>560</v>
      </c>
      <c r="L47" s="1" t="s">
        <v>560</v>
      </c>
      <c r="M47" s="1" t="s">
        <v>378</v>
      </c>
      <c r="N47" s="1" t="s">
        <v>378</v>
      </c>
      <c r="O47" s="1" t="s">
        <v>379</v>
      </c>
      <c r="P47" s="1" t="s">
        <v>380</v>
      </c>
      <c r="Q47" s="1" t="s">
        <v>381</v>
      </c>
      <c r="R47" s="1" t="s">
        <v>561</v>
      </c>
      <c r="S47" s="1" t="s">
        <v>383</v>
      </c>
      <c r="T47" s="1" t="s">
        <v>384</v>
      </c>
      <c r="U47" s="1" t="s">
        <v>385</v>
      </c>
    </row>
    <row r="48" s="1" customFormat="1" spans="1:21">
      <c r="A48" s="3">
        <v>18098531913</v>
      </c>
      <c r="B48" s="1" t="s">
        <v>374</v>
      </c>
      <c r="C48" s="1" t="s">
        <v>562</v>
      </c>
      <c r="D48" s="1" t="s">
        <v>563</v>
      </c>
      <c r="E48" s="1" t="s">
        <v>564</v>
      </c>
      <c r="F48" s="1" t="s">
        <v>374</v>
      </c>
      <c r="G48" s="1" t="s">
        <v>370</v>
      </c>
      <c r="H48" s="1" t="s">
        <v>375</v>
      </c>
      <c r="I48" s="1" t="s">
        <v>565</v>
      </c>
      <c r="J48" s="1" t="s">
        <v>377</v>
      </c>
      <c r="K48" s="1" t="s">
        <v>565</v>
      </c>
      <c r="L48" s="1" t="s">
        <v>565</v>
      </c>
      <c r="M48" s="1" t="s">
        <v>378</v>
      </c>
      <c r="N48" s="1" t="s">
        <v>378</v>
      </c>
      <c r="O48" s="1" t="s">
        <v>379</v>
      </c>
      <c r="P48" s="1" t="s">
        <v>380</v>
      </c>
      <c r="Q48" s="1" t="s">
        <v>381</v>
      </c>
      <c r="R48" s="1" t="s">
        <v>566</v>
      </c>
      <c r="S48" s="1" t="s">
        <v>383</v>
      </c>
      <c r="T48" s="1" t="s">
        <v>384</v>
      </c>
      <c r="U48" s="1" t="s">
        <v>385</v>
      </c>
    </row>
    <row r="49" s="1" customFormat="1" spans="1:21">
      <c r="A49" s="3">
        <v>18088061847</v>
      </c>
      <c r="B49" s="1" t="s">
        <v>567</v>
      </c>
      <c r="C49" s="1" t="s">
        <v>568</v>
      </c>
      <c r="D49" s="1" t="s">
        <v>569</v>
      </c>
      <c r="E49" s="1" t="s">
        <v>570</v>
      </c>
      <c r="F49" s="1" t="s">
        <v>374</v>
      </c>
      <c r="G49" s="1" t="s">
        <v>370</v>
      </c>
      <c r="H49" s="1" t="s">
        <v>375</v>
      </c>
      <c r="I49" s="1" t="s">
        <v>571</v>
      </c>
      <c r="J49" s="1" t="s">
        <v>377</v>
      </c>
      <c r="K49" s="1" t="s">
        <v>571</v>
      </c>
      <c r="L49" s="1" t="s">
        <v>571</v>
      </c>
      <c r="M49" s="1" t="s">
        <v>378</v>
      </c>
      <c r="N49" s="1" t="s">
        <v>378</v>
      </c>
      <c r="O49" s="1" t="s">
        <v>379</v>
      </c>
      <c r="P49" s="1" t="s">
        <v>380</v>
      </c>
      <c r="Q49" s="1" t="s">
        <v>381</v>
      </c>
      <c r="R49" s="1" t="s">
        <v>572</v>
      </c>
      <c r="S49" s="1" t="s">
        <v>383</v>
      </c>
      <c r="T49" s="1" t="s">
        <v>384</v>
      </c>
      <c r="U49" s="1" t="s">
        <v>385</v>
      </c>
    </row>
    <row r="50" s="1" customFormat="1" spans="1:21">
      <c r="A50" s="3">
        <v>18101906616</v>
      </c>
      <c r="B50" s="1" t="s">
        <v>374</v>
      </c>
      <c r="C50" s="1" t="s">
        <v>573</v>
      </c>
      <c r="D50" s="1" t="s">
        <v>574</v>
      </c>
      <c r="E50" s="1" t="s">
        <v>156</v>
      </c>
      <c r="F50" s="1" t="s">
        <v>374</v>
      </c>
      <c r="G50" s="1" t="s">
        <v>370</v>
      </c>
      <c r="H50" s="1" t="s">
        <v>375</v>
      </c>
      <c r="I50" s="1" t="s">
        <v>575</v>
      </c>
      <c r="J50" s="1" t="s">
        <v>377</v>
      </c>
      <c r="K50" s="1" t="s">
        <v>575</v>
      </c>
      <c r="L50" s="1" t="s">
        <v>575</v>
      </c>
      <c r="M50" s="1" t="s">
        <v>378</v>
      </c>
      <c r="N50" s="1" t="s">
        <v>378</v>
      </c>
      <c r="O50" s="1" t="s">
        <v>379</v>
      </c>
      <c r="P50" s="1" t="s">
        <v>380</v>
      </c>
      <c r="Q50" s="1" t="s">
        <v>381</v>
      </c>
      <c r="R50" s="1" t="s">
        <v>576</v>
      </c>
      <c r="S50" s="1" t="s">
        <v>383</v>
      </c>
      <c r="T50" s="1" t="s">
        <v>384</v>
      </c>
      <c r="U50" s="1" t="s">
        <v>385</v>
      </c>
    </row>
    <row r="51" s="1" customFormat="1" spans="1:21">
      <c r="A51" s="3">
        <v>18093821197</v>
      </c>
      <c r="B51" s="1" t="s">
        <v>577</v>
      </c>
      <c r="C51" s="1" t="s">
        <v>578</v>
      </c>
      <c r="D51" s="1" t="s">
        <v>579</v>
      </c>
      <c r="E51" s="1" t="s">
        <v>75</v>
      </c>
      <c r="F51" s="1" t="s">
        <v>374</v>
      </c>
      <c r="G51" s="1" t="s">
        <v>370</v>
      </c>
      <c r="H51" s="1" t="s">
        <v>375</v>
      </c>
      <c r="I51" s="1" t="s">
        <v>580</v>
      </c>
      <c r="J51" s="1" t="s">
        <v>377</v>
      </c>
      <c r="K51" s="1" t="s">
        <v>580</v>
      </c>
      <c r="L51" s="1" t="s">
        <v>580</v>
      </c>
      <c r="M51" s="1" t="s">
        <v>378</v>
      </c>
      <c r="N51" s="1" t="s">
        <v>378</v>
      </c>
      <c r="O51" s="1" t="s">
        <v>379</v>
      </c>
      <c r="P51" s="1" t="s">
        <v>380</v>
      </c>
      <c r="Q51" s="1" t="s">
        <v>381</v>
      </c>
      <c r="R51" s="1" t="s">
        <v>581</v>
      </c>
      <c r="S51" s="1" t="s">
        <v>383</v>
      </c>
      <c r="T51" s="1" t="s">
        <v>384</v>
      </c>
      <c r="U51" s="1" t="s">
        <v>385</v>
      </c>
    </row>
    <row r="52" s="1" customFormat="1" spans="1:21">
      <c r="A52" s="3">
        <v>18099230371</v>
      </c>
      <c r="B52" s="1" t="s">
        <v>374</v>
      </c>
      <c r="C52" s="1" t="s">
        <v>582</v>
      </c>
      <c r="D52" s="1" t="s">
        <v>523</v>
      </c>
      <c r="E52" s="1" t="s">
        <v>149</v>
      </c>
      <c r="F52" s="1" t="s">
        <v>374</v>
      </c>
      <c r="G52" s="1" t="s">
        <v>370</v>
      </c>
      <c r="H52" s="1" t="s">
        <v>375</v>
      </c>
      <c r="I52" s="1" t="s">
        <v>524</v>
      </c>
      <c r="J52" s="1" t="s">
        <v>377</v>
      </c>
      <c r="K52" s="1" t="s">
        <v>524</v>
      </c>
      <c r="L52" s="1" t="s">
        <v>524</v>
      </c>
      <c r="M52" s="1" t="s">
        <v>378</v>
      </c>
      <c r="N52" s="1" t="s">
        <v>378</v>
      </c>
      <c r="O52" s="1" t="s">
        <v>379</v>
      </c>
      <c r="P52" s="1" t="s">
        <v>380</v>
      </c>
      <c r="Q52" s="1" t="s">
        <v>381</v>
      </c>
      <c r="R52" s="1" t="s">
        <v>583</v>
      </c>
      <c r="S52" s="1" t="s">
        <v>383</v>
      </c>
      <c r="T52" s="1" t="s">
        <v>384</v>
      </c>
      <c r="U52" s="1" t="s">
        <v>385</v>
      </c>
    </row>
    <row r="53" s="1" customFormat="1" spans="1:21">
      <c r="A53" s="3">
        <v>18080973474</v>
      </c>
      <c r="B53" s="1" t="s">
        <v>584</v>
      </c>
      <c r="C53" s="1" t="s">
        <v>585</v>
      </c>
      <c r="D53" s="1" t="s">
        <v>586</v>
      </c>
      <c r="E53" s="1" t="s">
        <v>40</v>
      </c>
      <c r="F53" s="1" t="s">
        <v>584</v>
      </c>
      <c r="G53" s="1" t="s">
        <v>370</v>
      </c>
      <c r="H53" s="1" t="s">
        <v>375</v>
      </c>
      <c r="I53" s="1" t="s">
        <v>587</v>
      </c>
      <c r="J53" s="1" t="s">
        <v>377</v>
      </c>
      <c r="K53" s="1" t="s">
        <v>587</v>
      </c>
      <c r="L53" s="1" t="s">
        <v>587</v>
      </c>
      <c r="M53" s="1" t="s">
        <v>378</v>
      </c>
      <c r="N53" s="1" t="s">
        <v>378</v>
      </c>
      <c r="O53" s="1" t="s">
        <v>379</v>
      </c>
      <c r="P53" s="1" t="s">
        <v>380</v>
      </c>
      <c r="Q53" s="1" t="s">
        <v>381</v>
      </c>
      <c r="R53" s="1" t="s">
        <v>588</v>
      </c>
      <c r="S53" s="1" t="s">
        <v>383</v>
      </c>
      <c r="T53" s="1" t="s">
        <v>384</v>
      </c>
      <c r="U53" s="1" t="s">
        <v>385</v>
      </c>
    </row>
    <row r="54" s="1" customFormat="1" spans="1:21">
      <c r="A54" s="3">
        <v>18098799065</v>
      </c>
      <c r="B54" s="1" t="s">
        <v>374</v>
      </c>
      <c r="C54" s="1" t="s">
        <v>589</v>
      </c>
      <c r="D54" s="1" t="s">
        <v>590</v>
      </c>
      <c r="E54" s="1" t="s">
        <v>100</v>
      </c>
      <c r="F54" s="1" t="s">
        <v>374</v>
      </c>
      <c r="G54" s="1" t="s">
        <v>370</v>
      </c>
      <c r="H54" s="1" t="s">
        <v>375</v>
      </c>
      <c r="I54" s="1" t="s">
        <v>591</v>
      </c>
      <c r="J54" s="1" t="s">
        <v>377</v>
      </c>
      <c r="K54" s="1" t="s">
        <v>591</v>
      </c>
      <c r="L54" s="1" t="s">
        <v>591</v>
      </c>
      <c r="M54" s="1" t="s">
        <v>378</v>
      </c>
      <c r="N54" s="1" t="s">
        <v>378</v>
      </c>
      <c r="O54" s="1" t="s">
        <v>379</v>
      </c>
      <c r="P54" s="1" t="s">
        <v>380</v>
      </c>
      <c r="Q54" s="1" t="s">
        <v>381</v>
      </c>
      <c r="R54" s="1" t="s">
        <v>592</v>
      </c>
      <c r="S54" s="1" t="s">
        <v>383</v>
      </c>
      <c r="T54" s="1" t="s">
        <v>384</v>
      </c>
      <c r="U54" s="1" t="s">
        <v>385</v>
      </c>
    </row>
    <row r="55" s="1" customFormat="1" spans="1:21">
      <c r="A55" s="3">
        <v>18099215774</v>
      </c>
      <c r="B55" s="1" t="s">
        <v>374</v>
      </c>
      <c r="C55" s="1" t="s">
        <v>593</v>
      </c>
      <c r="D55" s="1" t="s">
        <v>594</v>
      </c>
      <c r="E55" s="1" t="s">
        <v>139</v>
      </c>
      <c r="F55" s="1" t="s">
        <v>374</v>
      </c>
      <c r="G55" s="1" t="s">
        <v>370</v>
      </c>
      <c r="H55" s="1" t="s">
        <v>375</v>
      </c>
      <c r="I55" s="1" t="s">
        <v>595</v>
      </c>
      <c r="J55" s="1" t="s">
        <v>377</v>
      </c>
      <c r="K55" s="1" t="s">
        <v>595</v>
      </c>
      <c r="L55" s="1" t="s">
        <v>595</v>
      </c>
      <c r="M55" s="1" t="s">
        <v>378</v>
      </c>
      <c r="N55" s="1" t="s">
        <v>378</v>
      </c>
      <c r="O55" s="1" t="s">
        <v>379</v>
      </c>
      <c r="P55" s="1" t="s">
        <v>380</v>
      </c>
      <c r="Q55" s="1" t="s">
        <v>381</v>
      </c>
      <c r="R55" s="1" t="s">
        <v>596</v>
      </c>
      <c r="S55" s="1" t="s">
        <v>383</v>
      </c>
      <c r="T55" s="1" t="s">
        <v>384</v>
      </c>
      <c r="U55" s="1" t="s">
        <v>385</v>
      </c>
    </row>
    <row r="56" s="1" customFormat="1" spans="1:21">
      <c r="A56" s="3">
        <v>18088917596</v>
      </c>
      <c r="B56" s="1" t="s">
        <v>567</v>
      </c>
      <c r="C56" s="1" t="s">
        <v>597</v>
      </c>
      <c r="D56" s="1" t="s">
        <v>598</v>
      </c>
      <c r="E56" s="1" t="s">
        <v>53</v>
      </c>
      <c r="F56" s="1" t="s">
        <v>567</v>
      </c>
      <c r="G56" s="1" t="s">
        <v>370</v>
      </c>
      <c r="H56" s="1" t="s">
        <v>375</v>
      </c>
      <c r="I56" s="1" t="s">
        <v>599</v>
      </c>
      <c r="J56" s="1" t="s">
        <v>377</v>
      </c>
      <c r="K56" s="1" t="s">
        <v>599</v>
      </c>
      <c r="L56" s="1" t="s">
        <v>599</v>
      </c>
      <c r="M56" s="1" t="s">
        <v>378</v>
      </c>
      <c r="N56" s="1" t="s">
        <v>378</v>
      </c>
      <c r="O56" s="1" t="s">
        <v>379</v>
      </c>
      <c r="P56" s="1" t="s">
        <v>380</v>
      </c>
      <c r="Q56" s="1" t="s">
        <v>381</v>
      </c>
      <c r="R56" s="1" t="s">
        <v>600</v>
      </c>
      <c r="S56" s="1" t="s">
        <v>383</v>
      </c>
      <c r="T56" s="1" t="s">
        <v>384</v>
      </c>
      <c r="U56" s="1" t="s">
        <v>385</v>
      </c>
    </row>
    <row r="57" s="1" customFormat="1" spans="1:21">
      <c r="A57" s="3">
        <v>18098601804</v>
      </c>
      <c r="B57" s="1" t="s">
        <v>374</v>
      </c>
      <c r="C57" s="1" t="s">
        <v>601</v>
      </c>
      <c r="D57" s="1" t="s">
        <v>602</v>
      </c>
      <c r="E57" s="1" t="s">
        <v>93</v>
      </c>
      <c r="F57" s="1" t="s">
        <v>374</v>
      </c>
      <c r="G57" s="1" t="s">
        <v>370</v>
      </c>
      <c r="H57" s="1" t="s">
        <v>375</v>
      </c>
      <c r="I57" s="1" t="s">
        <v>456</v>
      </c>
      <c r="J57" s="1" t="s">
        <v>377</v>
      </c>
      <c r="K57" s="1" t="s">
        <v>456</v>
      </c>
      <c r="L57" s="1" t="s">
        <v>456</v>
      </c>
      <c r="M57" s="1" t="s">
        <v>378</v>
      </c>
      <c r="N57" s="1" t="s">
        <v>378</v>
      </c>
      <c r="O57" s="1" t="s">
        <v>379</v>
      </c>
      <c r="P57" s="1" t="s">
        <v>380</v>
      </c>
      <c r="Q57" s="1" t="s">
        <v>381</v>
      </c>
      <c r="R57" s="1" t="s">
        <v>603</v>
      </c>
      <c r="S57" s="1" t="s">
        <v>383</v>
      </c>
      <c r="T57" s="1" t="s">
        <v>384</v>
      </c>
      <c r="U57" s="1" t="s">
        <v>385</v>
      </c>
    </row>
    <row r="58" s="1" customFormat="1" spans="1:21">
      <c r="A58" s="3">
        <v>18101912069</v>
      </c>
      <c r="B58" s="1" t="s">
        <v>374</v>
      </c>
      <c r="C58" s="1" t="s">
        <v>604</v>
      </c>
      <c r="D58" s="1" t="s">
        <v>605</v>
      </c>
      <c r="E58" s="1" t="s">
        <v>160</v>
      </c>
      <c r="F58" s="1" t="s">
        <v>374</v>
      </c>
      <c r="G58" s="1" t="s">
        <v>370</v>
      </c>
      <c r="H58" s="1" t="s">
        <v>375</v>
      </c>
      <c r="I58" s="1" t="s">
        <v>606</v>
      </c>
      <c r="J58" s="1" t="s">
        <v>377</v>
      </c>
      <c r="K58" s="1" t="s">
        <v>606</v>
      </c>
      <c r="L58" s="1" t="s">
        <v>606</v>
      </c>
      <c r="M58" s="1" t="s">
        <v>378</v>
      </c>
      <c r="N58" s="1" t="s">
        <v>378</v>
      </c>
      <c r="O58" s="1" t="s">
        <v>379</v>
      </c>
      <c r="P58" s="1" t="s">
        <v>380</v>
      </c>
      <c r="Q58" s="1" t="s">
        <v>381</v>
      </c>
      <c r="R58" s="1" t="s">
        <v>607</v>
      </c>
      <c r="S58" s="1" t="s">
        <v>383</v>
      </c>
      <c r="T58" s="1" t="s">
        <v>384</v>
      </c>
      <c r="U58" s="1" t="s">
        <v>385</v>
      </c>
    </row>
    <row r="59" s="1" customFormat="1" spans="1:21">
      <c r="A59" s="3">
        <v>18099191013</v>
      </c>
      <c r="B59" s="1" t="s">
        <v>374</v>
      </c>
      <c r="C59" s="1" t="s">
        <v>608</v>
      </c>
      <c r="D59" s="1" t="s">
        <v>609</v>
      </c>
      <c r="E59" s="1" t="s">
        <v>130</v>
      </c>
      <c r="F59" s="1" t="s">
        <v>374</v>
      </c>
      <c r="G59" s="1" t="s">
        <v>370</v>
      </c>
      <c r="H59" s="1" t="s">
        <v>375</v>
      </c>
      <c r="I59" s="1" t="s">
        <v>606</v>
      </c>
      <c r="J59" s="1" t="s">
        <v>377</v>
      </c>
      <c r="K59" s="1" t="s">
        <v>606</v>
      </c>
      <c r="L59" s="1" t="s">
        <v>606</v>
      </c>
      <c r="M59" s="1" t="s">
        <v>378</v>
      </c>
      <c r="N59" s="1" t="s">
        <v>378</v>
      </c>
      <c r="O59" s="1" t="s">
        <v>379</v>
      </c>
      <c r="P59" s="1" t="s">
        <v>380</v>
      </c>
      <c r="Q59" s="1" t="s">
        <v>381</v>
      </c>
      <c r="R59" s="1" t="s">
        <v>610</v>
      </c>
      <c r="S59" s="1" t="s">
        <v>383</v>
      </c>
      <c r="T59" s="1" t="s">
        <v>384</v>
      </c>
      <c r="U59" s="1" t="s">
        <v>385</v>
      </c>
    </row>
    <row r="60" s="1" customFormat="1" spans="1:21">
      <c r="A60" s="3">
        <v>18098825685</v>
      </c>
      <c r="B60" s="1" t="s">
        <v>374</v>
      </c>
      <c r="C60" s="1" t="s">
        <v>611</v>
      </c>
      <c r="D60" s="1" t="s">
        <v>612</v>
      </c>
      <c r="E60" s="1" t="s">
        <v>109</v>
      </c>
      <c r="F60" s="1" t="s">
        <v>374</v>
      </c>
      <c r="G60" s="1" t="s">
        <v>370</v>
      </c>
      <c r="H60" s="1" t="s">
        <v>375</v>
      </c>
      <c r="I60" s="1" t="s">
        <v>613</v>
      </c>
      <c r="J60" s="1" t="s">
        <v>377</v>
      </c>
      <c r="K60" s="1" t="s">
        <v>613</v>
      </c>
      <c r="L60" s="1" t="s">
        <v>613</v>
      </c>
      <c r="M60" s="1" t="s">
        <v>378</v>
      </c>
      <c r="N60" s="1" t="s">
        <v>378</v>
      </c>
      <c r="O60" s="1" t="s">
        <v>379</v>
      </c>
      <c r="P60" s="1" t="s">
        <v>380</v>
      </c>
      <c r="Q60" s="1" t="s">
        <v>381</v>
      </c>
      <c r="R60" s="1" t="s">
        <v>614</v>
      </c>
      <c r="S60" s="1" t="s">
        <v>383</v>
      </c>
      <c r="T60" s="1" t="s">
        <v>384</v>
      </c>
      <c r="U60" s="1" t="s">
        <v>385</v>
      </c>
    </row>
    <row r="61" s="1" customFormat="1" spans="1:21">
      <c r="A61" s="3">
        <v>18098820011</v>
      </c>
      <c r="B61" s="1" t="s">
        <v>374</v>
      </c>
      <c r="C61" s="1" t="s">
        <v>615</v>
      </c>
      <c r="D61" s="1" t="s">
        <v>612</v>
      </c>
      <c r="E61" s="1" t="s">
        <v>106</v>
      </c>
      <c r="F61" s="1" t="s">
        <v>374</v>
      </c>
      <c r="G61" s="1" t="s">
        <v>370</v>
      </c>
      <c r="H61" s="1" t="s">
        <v>375</v>
      </c>
      <c r="I61" s="1" t="s">
        <v>613</v>
      </c>
      <c r="J61" s="1" t="s">
        <v>377</v>
      </c>
      <c r="K61" s="1" t="s">
        <v>613</v>
      </c>
      <c r="L61" s="1" t="s">
        <v>613</v>
      </c>
      <c r="M61" s="1" t="s">
        <v>378</v>
      </c>
      <c r="N61" s="1" t="s">
        <v>378</v>
      </c>
      <c r="O61" s="1" t="s">
        <v>379</v>
      </c>
      <c r="P61" s="1" t="s">
        <v>380</v>
      </c>
      <c r="Q61" s="1" t="s">
        <v>381</v>
      </c>
      <c r="R61" s="1" t="s">
        <v>616</v>
      </c>
      <c r="S61" s="1" t="s">
        <v>383</v>
      </c>
      <c r="T61" s="1" t="s">
        <v>384</v>
      </c>
      <c r="U61" s="1" t="s">
        <v>385</v>
      </c>
    </row>
    <row r="62" s="1" customFormat="1" spans="1:21">
      <c r="A62" s="3">
        <v>18098806402</v>
      </c>
      <c r="B62" s="1" t="s">
        <v>374</v>
      </c>
      <c r="C62" s="1" t="s">
        <v>617</v>
      </c>
      <c r="D62" s="1" t="s">
        <v>612</v>
      </c>
      <c r="E62" s="1" t="s">
        <v>103</v>
      </c>
      <c r="F62" s="1" t="s">
        <v>374</v>
      </c>
      <c r="G62" s="1" t="s">
        <v>370</v>
      </c>
      <c r="H62" s="1" t="s">
        <v>375</v>
      </c>
      <c r="I62" s="1" t="s">
        <v>618</v>
      </c>
      <c r="J62" s="1" t="s">
        <v>377</v>
      </c>
      <c r="K62" s="1" t="s">
        <v>618</v>
      </c>
      <c r="L62" s="1" t="s">
        <v>618</v>
      </c>
      <c r="M62" s="1" t="s">
        <v>378</v>
      </c>
      <c r="N62" s="1" t="s">
        <v>378</v>
      </c>
      <c r="O62" s="1" t="s">
        <v>379</v>
      </c>
      <c r="P62" s="1" t="s">
        <v>380</v>
      </c>
      <c r="Q62" s="1" t="s">
        <v>381</v>
      </c>
      <c r="R62" s="1" t="s">
        <v>619</v>
      </c>
      <c r="S62" s="1" t="s">
        <v>383</v>
      </c>
      <c r="T62" s="1" t="s">
        <v>384</v>
      </c>
      <c r="U62" s="1" t="s">
        <v>385</v>
      </c>
    </row>
    <row r="63" s="1" customFormat="1" spans="1:21">
      <c r="A63" s="3">
        <v>18097611447</v>
      </c>
      <c r="B63" s="1" t="s">
        <v>577</v>
      </c>
      <c r="C63" s="1" t="s">
        <v>620</v>
      </c>
      <c r="D63" s="1" t="s">
        <v>612</v>
      </c>
      <c r="E63" s="1" t="s">
        <v>79</v>
      </c>
      <c r="F63" s="1" t="s">
        <v>374</v>
      </c>
      <c r="G63" s="1" t="s">
        <v>370</v>
      </c>
      <c r="H63" s="1" t="s">
        <v>375</v>
      </c>
      <c r="I63" s="1" t="s">
        <v>621</v>
      </c>
      <c r="J63" s="1" t="s">
        <v>377</v>
      </c>
      <c r="K63" s="1" t="s">
        <v>621</v>
      </c>
      <c r="L63" s="1" t="s">
        <v>621</v>
      </c>
      <c r="M63" s="1" t="s">
        <v>378</v>
      </c>
      <c r="N63" s="1" t="s">
        <v>378</v>
      </c>
      <c r="O63" s="1" t="s">
        <v>379</v>
      </c>
      <c r="P63" s="1" t="s">
        <v>380</v>
      </c>
      <c r="Q63" s="1" t="s">
        <v>381</v>
      </c>
      <c r="R63" s="1" t="s">
        <v>622</v>
      </c>
      <c r="S63" s="1" t="s">
        <v>383</v>
      </c>
      <c r="T63" s="1" t="s">
        <v>384</v>
      </c>
      <c r="U63" s="1" t="s">
        <v>385</v>
      </c>
    </row>
    <row r="64" s="1" customFormat="1" spans="1:21">
      <c r="A64" s="3">
        <v>18099164045</v>
      </c>
      <c r="B64" s="1" t="s">
        <v>374</v>
      </c>
      <c r="C64" s="1" t="s">
        <v>623</v>
      </c>
      <c r="D64" s="1" t="s">
        <v>624</v>
      </c>
      <c r="E64" s="1" t="s">
        <v>126</v>
      </c>
      <c r="F64" s="1" t="s">
        <v>374</v>
      </c>
      <c r="G64" s="1" t="s">
        <v>370</v>
      </c>
      <c r="H64" s="1" t="s">
        <v>375</v>
      </c>
      <c r="I64" s="1" t="s">
        <v>625</v>
      </c>
      <c r="J64" s="1" t="s">
        <v>377</v>
      </c>
      <c r="K64" s="1" t="s">
        <v>625</v>
      </c>
      <c r="L64" s="1" t="s">
        <v>625</v>
      </c>
      <c r="M64" s="1" t="s">
        <v>378</v>
      </c>
      <c r="N64" s="1" t="s">
        <v>378</v>
      </c>
      <c r="O64" s="1" t="s">
        <v>379</v>
      </c>
      <c r="P64" s="1" t="s">
        <v>380</v>
      </c>
      <c r="Q64" s="1" t="s">
        <v>381</v>
      </c>
      <c r="R64" s="1" t="s">
        <v>626</v>
      </c>
      <c r="S64" s="1" t="s">
        <v>383</v>
      </c>
      <c r="T64" s="1" t="s">
        <v>384</v>
      </c>
      <c r="U64" s="1" t="s">
        <v>385</v>
      </c>
    </row>
    <row r="65" s="1" customFormat="1" spans="1:21">
      <c r="A65" s="3">
        <v>18099224215</v>
      </c>
      <c r="B65" s="1" t="s">
        <v>374</v>
      </c>
      <c r="C65" s="1" t="s">
        <v>627</v>
      </c>
      <c r="D65" s="1" t="s">
        <v>624</v>
      </c>
      <c r="E65" s="1" t="s">
        <v>145</v>
      </c>
      <c r="F65" s="1" t="s">
        <v>374</v>
      </c>
      <c r="G65" s="1" t="s">
        <v>370</v>
      </c>
      <c r="H65" s="1" t="s">
        <v>375</v>
      </c>
      <c r="I65" s="1" t="s">
        <v>628</v>
      </c>
      <c r="J65" s="1" t="s">
        <v>377</v>
      </c>
      <c r="K65" s="1" t="s">
        <v>628</v>
      </c>
      <c r="L65" s="1" t="s">
        <v>628</v>
      </c>
      <c r="M65" s="1" t="s">
        <v>378</v>
      </c>
      <c r="N65" s="1" t="s">
        <v>378</v>
      </c>
      <c r="O65" s="1" t="s">
        <v>379</v>
      </c>
      <c r="P65" s="1" t="s">
        <v>380</v>
      </c>
      <c r="Q65" s="1" t="s">
        <v>381</v>
      </c>
      <c r="R65" s="1" t="s">
        <v>629</v>
      </c>
      <c r="S65" s="1" t="s">
        <v>383</v>
      </c>
      <c r="T65" s="1" t="s">
        <v>384</v>
      </c>
      <c r="U65" s="1" t="s">
        <v>385</v>
      </c>
    </row>
    <row r="66" s="1" customFormat="1" spans="1:21">
      <c r="A66" s="3">
        <v>18097659625</v>
      </c>
      <c r="B66" s="1" t="s">
        <v>577</v>
      </c>
      <c r="C66" s="1" t="s">
        <v>630</v>
      </c>
      <c r="D66" s="1" t="s">
        <v>631</v>
      </c>
      <c r="E66" s="1" t="s">
        <v>84</v>
      </c>
      <c r="F66" s="1" t="s">
        <v>374</v>
      </c>
      <c r="G66" s="1" t="s">
        <v>370</v>
      </c>
      <c r="H66" s="1" t="s">
        <v>375</v>
      </c>
      <c r="I66" s="1" t="s">
        <v>632</v>
      </c>
      <c r="J66" s="1" t="s">
        <v>377</v>
      </c>
      <c r="K66" s="1" t="s">
        <v>632</v>
      </c>
      <c r="L66" s="1" t="s">
        <v>632</v>
      </c>
      <c r="M66" s="1" t="s">
        <v>378</v>
      </c>
      <c r="N66" s="1" t="s">
        <v>378</v>
      </c>
      <c r="O66" s="1" t="s">
        <v>379</v>
      </c>
      <c r="P66" s="1" t="s">
        <v>380</v>
      </c>
      <c r="Q66" s="1" t="s">
        <v>381</v>
      </c>
      <c r="R66" s="1" t="s">
        <v>633</v>
      </c>
      <c r="S66" s="1" t="s">
        <v>383</v>
      </c>
      <c r="T66" s="1" t="s">
        <v>384</v>
      </c>
      <c r="U66" s="1" t="s">
        <v>385</v>
      </c>
    </row>
    <row r="67" s="1" customFormat="1" spans="1:21">
      <c r="A67" s="3">
        <v>18092230499</v>
      </c>
      <c r="B67" s="1" t="s">
        <v>577</v>
      </c>
      <c r="C67" s="1" t="s">
        <v>634</v>
      </c>
      <c r="D67" s="1" t="s">
        <v>635</v>
      </c>
      <c r="E67" s="1" t="s">
        <v>57</v>
      </c>
      <c r="F67" s="1" t="s">
        <v>577</v>
      </c>
      <c r="G67" s="1" t="s">
        <v>370</v>
      </c>
      <c r="H67" s="1" t="s">
        <v>375</v>
      </c>
      <c r="I67" s="1" t="s">
        <v>636</v>
      </c>
      <c r="J67" s="1" t="s">
        <v>377</v>
      </c>
      <c r="K67" s="1" t="s">
        <v>636</v>
      </c>
      <c r="L67" s="1" t="s">
        <v>636</v>
      </c>
      <c r="M67" s="1" t="s">
        <v>378</v>
      </c>
      <c r="N67" s="1" t="s">
        <v>378</v>
      </c>
      <c r="O67" s="1" t="s">
        <v>379</v>
      </c>
      <c r="P67" s="1" t="s">
        <v>380</v>
      </c>
      <c r="Q67" s="1" t="s">
        <v>381</v>
      </c>
      <c r="R67" s="1" t="s">
        <v>637</v>
      </c>
      <c r="S67" s="1" t="s">
        <v>383</v>
      </c>
      <c r="T67" s="1" t="s">
        <v>384</v>
      </c>
      <c r="U67" s="1" t="s">
        <v>385</v>
      </c>
    </row>
    <row r="68" s="1" customFormat="1" spans="1:21">
      <c r="A68" s="3">
        <v>18087643342</v>
      </c>
      <c r="B68" s="1" t="s">
        <v>567</v>
      </c>
      <c r="C68" s="1" t="s">
        <v>638</v>
      </c>
      <c r="D68" s="1" t="s">
        <v>639</v>
      </c>
      <c r="E68" s="1" t="s">
        <v>44</v>
      </c>
      <c r="F68" s="1" t="s">
        <v>374</v>
      </c>
      <c r="G68" s="1" t="s">
        <v>370</v>
      </c>
      <c r="H68" s="1" t="s">
        <v>375</v>
      </c>
      <c r="I68" s="1" t="s">
        <v>399</v>
      </c>
      <c r="J68" s="1" t="s">
        <v>377</v>
      </c>
      <c r="K68" s="1" t="s">
        <v>399</v>
      </c>
      <c r="L68" s="1" t="s">
        <v>399</v>
      </c>
      <c r="M68" s="1" t="s">
        <v>378</v>
      </c>
      <c r="N68" s="1" t="s">
        <v>378</v>
      </c>
      <c r="O68" s="1" t="s">
        <v>379</v>
      </c>
      <c r="P68" s="1" t="s">
        <v>380</v>
      </c>
      <c r="Q68" s="1" t="s">
        <v>381</v>
      </c>
      <c r="R68" s="1" t="s">
        <v>640</v>
      </c>
      <c r="S68" s="1" t="s">
        <v>383</v>
      </c>
      <c r="T68" s="1" t="s">
        <v>384</v>
      </c>
      <c r="U68" s="1" t="s">
        <v>385</v>
      </c>
    </row>
    <row r="69" s="1" customFormat="1" spans="1:21">
      <c r="A69" s="3">
        <v>18099207740</v>
      </c>
      <c r="B69" s="1" t="s">
        <v>374</v>
      </c>
      <c r="C69" s="1" t="s">
        <v>641</v>
      </c>
      <c r="D69" s="1" t="s">
        <v>642</v>
      </c>
      <c r="E69" s="1" t="s">
        <v>135</v>
      </c>
      <c r="F69" s="1" t="s">
        <v>374</v>
      </c>
      <c r="G69" s="1" t="s">
        <v>370</v>
      </c>
      <c r="H69" s="1" t="s">
        <v>375</v>
      </c>
      <c r="I69" s="1" t="s">
        <v>643</v>
      </c>
      <c r="J69" s="1" t="s">
        <v>377</v>
      </c>
      <c r="K69" s="1" t="s">
        <v>643</v>
      </c>
      <c r="L69" s="1" t="s">
        <v>643</v>
      </c>
      <c r="M69" s="1" t="s">
        <v>378</v>
      </c>
      <c r="N69" s="1" t="s">
        <v>378</v>
      </c>
      <c r="O69" s="1" t="s">
        <v>379</v>
      </c>
      <c r="P69" s="1" t="s">
        <v>380</v>
      </c>
      <c r="Q69" s="1" t="s">
        <v>381</v>
      </c>
      <c r="R69" s="1" t="s">
        <v>644</v>
      </c>
      <c r="S69" s="1" t="s">
        <v>383</v>
      </c>
      <c r="T69" s="1" t="s">
        <v>384</v>
      </c>
      <c r="U69" s="1" t="s">
        <v>385</v>
      </c>
    </row>
    <row r="70" s="1" customFormat="1" spans="1:21">
      <c r="A70" s="3">
        <v>18092839956</v>
      </c>
      <c r="B70" s="1" t="s">
        <v>577</v>
      </c>
      <c r="C70" s="1" t="s">
        <v>645</v>
      </c>
      <c r="D70" s="1" t="s">
        <v>646</v>
      </c>
      <c r="E70" s="1" t="s">
        <v>66</v>
      </c>
      <c r="F70" s="1" t="s">
        <v>577</v>
      </c>
      <c r="G70" s="1" t="s">
        <v>370</v>
      </c>
      <c r="H70" s="1" t="s">
        <v>375</v>
      </c>
      <c r="I70" s="1" t="s">
        <v>647</v>
      </c>
      <c r="J70" s="1" t="s">
        <v>377</v>
      </c>
      <c r="K70" s="1" t="s">
        <v>647</v>
      </c>
      <c r="L70" s="1" t="s">
        <v>647</v>
      </c>
      <c r="M70" s="1" t="s">
        <v>378</v>
      </c>
      <c r="N70" s="1" t="s">
        <v>378</v>
      </c>
      <c r="O70" s="1" t="s">
        <v>379</v>
      </c>
      <c r="P70" s="1" t="s">
        <v>380</v>
      </c>
      <c r="Q70" s="1" t="s">
        <v>381</v>
      </c>
      <c r="R70" s="1" t="s">
        <v>648</v>
      </c>
      <c r="S70" s="1" t="s">
        <v>383</v>
      </c>
      <c r="T70" s="1" t="s">
        <v>384</v>
      </c>
      <c r="U70" s="1" t="s">
        <v>385</v>
      </c>
    </row>
    <row r="71" s="1" customFormat="1" spans="1:21">
      <c r="A71" s="3">
        <v>18099227241</v>
      </c>
      <c r="B71" s="1" t="s">
        <v>374</v>
      </c>
      <c r="C71" s="1" t="s">
        <v>649</v>
      </c>
      <c r="D71" s="1" t="s">
        <v>650</v>
      </c>
      <c r="E71" s="1" t="s">
        <v>143</v>
      </c>
      <c r="F71" s="1" t="s">
        <v>374</v>
      </c>
      <c r="G71" s="1" t="s">
        <v>370</v>
      </c>
      <c r="H71" s="1" t="s">
        <v>375</v>
      </c>
      <c r="I71" s="1" t="s">
        <v>445</v>
      </c>
      <c r="J71" s="1" t="s">
        <v>377</v>
      </c>
      <c r="K71" s="1" t="s">
        <v>445</v>
      </c>
      <c r="L71" s="1" t="s">
        <v>445</v>
      </c>
      <c r="M71" s="1" t="s">
        <v>378</v>
      </c>
      <c r="N71" s="1" t="s">
        <v>378</v>
      </c>
      <c r="O71" s="1" t="s">
        <v>379</v>
      </c>
      <c r="P71" s="1" t="s">
        <v>380</v>
      </c>
      <c r="Q71" s="1" t="s">
        <v>381</v>
      </c>
      <c r="R71" s="1" t="s">
        <v>651</v>
      </c>
      <c r="S71" s="1" t="s">
        <v>383</v>
      </c>
      <c r="T71" s="1" t="s">
        <v>384</v>
      </c>
      <c r="U71" s="1" t="s">
        <v>385</v>
      </c>
    </row>
    <row r="72" s="1" customFormat="1" spans="1:21">
      <c r="A72" s="3">
        <v>18099251815</v>
      </c>
      <c r="B72" s="1" t="s">
        <v>374</v>
      </c>
      <c r="C72" s="1" t="s">
        <v>652</v>
      </c>
      <c r="D72" s="1" t="s">
        <v>398</v>
      </c>
      <c r="E72" s="1" t="s">
        <v>152</v>
      </c>
      <c r="F72" s="1" t="s">
        <v>374</v>
      </c>
      <c r="G72" s="1" t="s">
        <v>370</v>
      </c>
      <c r="H72" s="1" t="s">
        <v>375</v>
      </c>
      <c r="I72" s="1" t="s">
        <v>653</v>
      </c>
      <c r="J72" s="1" t="s">
        <v>377</v>
      </c>
      <c r="K72" s="1" t="s">
        <v>653</v>
      </c>
      <c r="L72" s="1" t="s">
        <v>653</v>
      </c>
      <c r="M72" s="1" t="s">
        <v>378</v>
      </c>
      <c r="N72" s="1" t="s">
        <v>378</v>
      </c>
      <c r="O72" s="1" t="s">
        <v>379</v>
      </c>
      <c r="P72" s="1" t="s">
        <v>380</v>
      </c>
      <c r="Q72" s="1" t="s">
        <v>381</v>
      </c>
      <c r="R72" s="1" t="s">
        <v>654</v>
      </c>
      <c r="S72" s="1" t="s">
        <v>383</v>
      </c>
      <c r="T72" s="1" t="s">
        <v>384</v>
      </c>
      <c r="U72" s="1" t="s">
        <v>385</v>
      </c>
    </row>
    <row r="73" s="1" customFormat="1" spans="1:21">
      <c r="A73" s="3">
        <v>18076344662</v>
      </c>
      <c r="B73" s="1" t="s">
        <v>655</v>
      </c>
      <c r="C73" s="1" t="s">
        <v>656</v>
      </c>
      <c r="D73" s="1" t="s">
        <v>657</v>
      </c>
      <c r="E73" s="1" t="s">
        <v>31</v>
      </c>
      <c r="F73" s="1" t="s">
        <v>374</v>
      </c>
      <c r="G73" s="1" t="s">
        <v>370</v>
      </c>
      <c r="H73" s="1" t="s">
        <v>375</v>
      </c>
      <c r="I73" s="1" t="s">
        <v>658</v>
      </c>
      <c r="J73" s="1" t="s">
        <v>377</v>
      </c>
      <c r="K73" s="1" t="s">
        <v>658</v>
      </c>
      <c r="L73" s="1" t="s">
        <v>658</v>
      </c>
      <c r="M73" s="1" t="s">
        <v>378</v>
      </c>
      <c r="N73" s="1" t="s">
        <v>378</v>
      </c>
      <c r="O73" s="1" t="s">
        <v>379</v>
      </c>
      <c r="P73" s="1" t="s">
        <v>380</v>
      </c>
      <c r="Q73" s="1" t="s">
        <v>381</v>
      </c>
      <c r="R73" s="1" t="s">
        <v>659</v>
      </c>
      <c r="S73" s="1" t="s">
        <v>383</v>
      </c>
      <c r="T73" s="1" t="s">
        <v>384</v>
      </c>
      <c r="U73" s="1" t="s">
        <v>385</v>
      </c>
    </row>
    <row r="74" s="1" customFormat="1" spans="1:21">
      <c r="A74" s="3">
        <v>18099058098</v>
      </c>
      <c r="B74" s="1" t="s">
        <v>374</v>
      </c>
      <c r="C74" s="1" t="s">
        <v>660</v>
      </c>
      <c r="D74" s="1" t="s">
        <v>661</v>
      </c>
      <c r="E74" s="1" t="s">
        <v>121</v>
      </c>
      <c r="F74" s="1" t="s">
        <v>374</v>
      </c>
      <c r="G74" s="1" t="s">
        <v>370</v>
      </c>
      <c r="H74" s="1" t="s">
        <v>375</v>
      </c>
      <c r="I74" s="1" t="s">
        <v>662</v>
      </c>
      <c r="J74" s="1" t="s">
        <v>377</v>
      </c>
      <c r="K74" s="1" t="s">
        <v>662</v>
      </c>
      <c r="L74" s="1" t="s">
        <v>662</v>
      </c>
      <c r="M74" s="1" t="s">
        <v>378</v>
      </c>
      <c r="N74" s="1" t="s">
        <v>378</v>
      </c>
      <c r="O74" s="1" t="s">
        <v>379</v>
      </c>
      <c r="P74" s="1" t="s">
        <v>380</v>
      </c>
      <c r="Q74" s="1" t="s">
        <v>381</v>
      </c>
      <c r="R74" s="1" t="s">
        <v>663</v>
      </c>
      <c r="S74" s="1" t="s">
        <v>383</v>
      </c>
      <c r="T74" s="1" t="s">
        <v>384</v>
      </c>
      <c r="U74" s="1" t="s">
        <v>385</v>
      </c>
    </row>
    <row r="75" s="1" customFormat="1" spans="1:21">
      <c r="A75" s="3">
        <v>18098942407</v>
      </c>
      <c r="B75" s="1" t="s">
        <v>374</v>
      </c>
      <c r="C75" s="1" t="s">
        <v>664</v>
      </c>
      <c r="D75" s="1" t="s">
        <v>665</v>
      </c>
      <c r="E75" s="1" t="s">
        <v>113</v>
      </c>
      <c r="F75" s="1" t="s">
        <v>374</v>
      </c>
      <c r="G75" s="1" t="s">
        <v>370</v>
      </c>
      <c r="H75" s="1" t="s">
        <v>375</v>
      </c>
      <c r="I75" s="1" t="s">
        <v>643</v>
      </c>
      <c r="J75" s="1" t="s">
        <v>377</v>
      </c>
      <c r="K75" s="1" t="s">
        <v>643</v>
      </c>
      <c r="L75" s="1" t="s">
        <v>643</v>
      </c>
      <c r="M75" s="1" t="s">
        <v>378</v>
      </c>
      <c r="N75" s="1" t="s">
        <v>378</v>
      </c>
      <c r="O75" s="1" t="s">
        <v>379</v>
      </c>
      <c r="P75" s="1" t="s">
        <v>380</v>
      </c>
      <c r="Q75" s="1" t="s">
        <v>381</v>
      </c>
      <c r="R75" s="1" t="s">
        <v>666</v>
      </c>
      <c r="S75" s="1" t="s">
        <v>383</v>
      </c>
      <c r="T75" s="1" t="s">
        <v>384</v>
      </c>
      <c r="U75" s="1" t="s">
        <v>385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2022-06-28T01:24:31Z</dcterms:created>
  <dcterms:modified xsi:type="dcterms:W3CDTF">2022-06-28T01:30:29Z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A74E90471A144D3094C756BEC0979650</vt:lpwstr>
  </property>
  <property fmtid="{D5CDD505-2E9C-101B-9397-08002B2CF9AE}" pid="3" name="KSOProductBuildVer">
    <vt:lpwstr>2052-11.1.0.11830</vt:lpwstr>
  </property>
</Properties>
</file>