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对账!$A$1:$X$100</definedName>
  </definedNames>
  <calcPr calcId="144525"/>
</workbook>
</file>

<file path=xl/sharedStrings.xml><?xml version="1.0" encoding="utf-8"?>
<sst xmlns="http://schemas.openxmlformats.org/spreadsheetml/2006/main" count="3235" uniqueCount="972">
  <si>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</si>
  <si>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</si>
  <si>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</si>
  <si>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</si>
  <si>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</si>
  <si>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</si>
  <si>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</si>
  <si>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</si>
  <si>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</si>
  <si>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</si>
  <si>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</si>
  <si>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</si>
  <si>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</si>
  <si>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</si>
  <si>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</si>
  <si>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</si>
  <si>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</si>
  <si>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</si>
  <si>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</si>
  <si>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</si>
  <si>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</si>
  <si>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</si>
  <si>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</si>
  <si>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</si>
  <si>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</si>
  <si>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17945912333	</t>
  </si>
  <si>
    <t>Ctrip</t>
  </si>
  <si>
    <t>正常</t>
  </si>
  <si>
    <t>[热浪岛]热浪岛塔拉斯海滩和水疗度假村(The Taaras Beach &amp; Spa Resort)(5493151)</t>
  </si>
  <si>
    <t>花园套房(至少提前30天预订)(至少连住2晚及以上)&lt;双人入住&gt;&lt;双早&gt;</t>
  </si>
  <si>
    <t>CNY</t>
  </si>
  <si>
    <t>Poon/Kah Joon</t>
  </si>
  <si>
    <t>CA2019220629CNY</t>
  </si>
  <si>
    <t>未提现</t>
  </si>
  <si>
    <t>携程开票</t>
  </si>
  <si>
    <t xml:space="preserve">2553961	</t>
  </si>
  <si>
    <t xml:space="preserve">1543541	</t>
  </si>
  <si>
    <t xml:space="preserve">17945927042	</t>
  </si>
  <si>
    <t>山景两卧室豪华房(至少提前30天预订)(至少连住2晚及以上)&lt;四人入住&gt;&lt;早餐&gt;</t>
  </si>
  <si>
    <t>Poon/Pek Yun</t>
  </si>
  <si>
    <t xml:space="preserve">2553972	</t>
  </si>
  <si>
    <t xml:space="preserve">1543540	</t>
  </si>
  <si>
    <t xml:space="preserve">17960805560	</t>
  </si>
  <si>
    <t>[Batu Buruk]报春花海滩酒店(Primula Beach Hotel)(89000989)</t>
  </si>
  <si>
    <t>豪华房&lt;双人入住&gt;&lt;双早&gt;</t>
  </si>
  <si>
    <t>Abdul Rani/Arziera</t>
  </si>
  <si>
    <t xml:space="preserve">2556885	</t>
  </si>
  <si>
    <t xml:space="preserve">108191	</t>
  </si>
  <si>
    <t xml:space="preserve">17971980513	</t>
  </si>
  <si>
    <t>[曼谷]诺富特暹罗广场酒店 (SHA Plus+)(Novotel Bangkok on Siam Square (SHA Plus+))(3396335)</t>
  </si>
  <si>
    <t>豪华双床房&lt;今日特价 &gt;&lt;双人入住&gt;&lt;双早&gt;</t>
  </si>
  <si>
    <t>Rajchasem/Waraporn ,Khoohamook/Pissanu</t>
  </si>
  <si>
    <t xml:space="preserve">2559156	</t>
  </si>
  <si>
    <t xml:space="preserve">818412	</t>
  </si>
  <si>
    <t xml:space="preserve">18013277643	</t>
  </si>
  <si>
    <t>Puat Bin Abdullah/A.Mohd,Puat Bin Abdullah/A.Mohd</t>
  </si>
  <si>
    <t xml:space="preserve">2567074	</t>
  </si>
  <si>
    <t xml:space="preserve">108507	</t>
  </si>
  <si>
    <t xml:space="preserve">18029030806	</t>
  </si>
  <si>
    <t>[乔治市]槟城皇家朱兰酒店 (槟城对抗新冠肺炎认证)(Royale Chulan Penang (PenangFightCovid-19 Certified))(12046718)</t>
  </si>
  <si>
    <t>高级房&lt;双人入住&gt;&lt;双早&gt;</t>
  </si>
  <si>
    <t>siangkin/heng,siangkin/heng,siangkin/heng,siangkin/heng,siangkin/heng,siangkin/heng</t>
  </si>
  <si>
    <t xml:space="preserve">2571206	</t>
  </si>
  <si>
    <t xml:space="preserve">8475978	</t>
  </si>
  <si>
    <t xml:space="preserve">18029703885	</t>
  </si>
  <si>
    <t>[新山]新山凯贝丽酒店式服务公寓(Capri by Fraser Johor Bahru)(90558946)</t>
  </si>
  <si>
    <t>海景豪华特大床一室房&lt;双人入住&gt;&lt;双早&gt;</t>
  </si>
  <si>
    <t>CHIA/WEE SONG,ANG/JARIUS</t>
  </si>
  <si>
    <t xml:space="preserve">2571537	</t>
  </si>
  <si>
    <t xml:space="preserve">25860211-1	</t>
  </si>
  <si>
    <t xml:space="preserve">18030920594	</t>
  </si>
  <si>
    <t>[丹戎本雅]洪腾海滨酒店 (槟城对抗新冠肺炎认证)(Hompton by the Beach Penang (PenangFightCovid-19 Certified))(91143907)</t>
  </si>
  <si>
    <t>豪华特大床房&lt;双人入住&gt;&lt;双早&gt;</t>
  </si>
  <si>
    <t>MOHAIYIDDIN/MUHAMMAD SAFWAN</t>
  </si>
  <si>
    <t xml:space="preserve">2571568	</t>
  </si>
  <si>
    <t xml:space="preserve">10067968	</t>
  </si>
  <si>
    <t xml:space="preserve">18032283006	</t>
  </si>
  <si>
    <t>[芭堤雅]芭堤雅宫殿酒店(Grand Palazzo Hotel)(15343910)</t>
  </si>
  <si>
    <t>至尊房&lt;特惠专享&gt;&lt;双人入住&gt;&lt;无早&gt;</t>
  </si>
  <si>
    <t>KIM/JONG SUN,KIM/JONG SUN</t>
  </si>
  <si>
    <t xml:space="preserve">2572051	</t>
  </si>
  <si>
    <t xml:space="preserve">142553	</t>
  </si>
  <si>
    <t xml:space="preserve">18032522699	</t>
  </si>
  <si>
    <t>Mohd Rosli /Siti Noorbani Ereka</t>
  </si>
  <si>
    <t xml:space="preserve">2572163	</t>
  </si>
  <si>
    <t xml:space="preserve">10067978	</t>
  </si>
  <si>
    <t xml:space="preserve">18035188000	</t>
  </si>
  <si>
    <t>Li/Neo,Li/Neo</t>
  </si>
  <si>
    <t xml:space="preserve">2572784	</t>
  </si>
  <si>
    <t xml:space="preserve">106485	</t>
  </si>
  <si>
    <t xml:space="preserve">18041404198	</t>
  </si>
  <si>
    <t>家庭两卧室套房&lt;四人入住&gt;&lt;早餐&gt;</t>
  </si>
  <si>
    <t>Fong/Seed Yien</t>
  </si>
  <si>
    <t xml:space="preserve">2574420	</t>
  </si>
  <si>
    <t xml:space="preserve">10068223	</t>
  </si>
  <si>
    <t xml:space="preserve">18053738141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</si>
  <si>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</si>
  <si>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</si>
  <si>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Chandran/Durgashini,Chandran/Nanthini,Kanabadi/Chandran,Shunmugam/Lokamabal</t>
  </si>
  <si>
    <t xml:space="preserve">2576787	</t>
  </si>
  <si>
    <t xml:space="preserve">219966	</t>
  </si>
  <si>
    <t xml:space="preserve">18063036399	</t>
  </si>
  <si>
    <t>HAIKAL/MOHD</t>
  </si>
  <si>
    <t xml:space="preserve">2578871	</t>
  </si>
  <si>
    <t xml:space="preserve">109019	</t>
  </si>
  <si>
    <t xml:space="preserve">18064697211	</t>
  </si>
  <si>
    <t>[曼谷]曼谷素坤逸55号通罗中心点大酒店 (SHA Plus+)(Grande Centre Point Sukhumvit 55 Bangkok (SHA Plus+))(8173962)</t>
  </si>
  <si>
    <t>特色豪华房&lt;三人入住&gt;&lt;无早&gt;</t>
  </si>
  <si>
    <t>FANG/ZHIMOU,LAU/WAILUN,ZHANG/JINGDONG</t>
  </si>
  <si>
    <t xml:space="preserve">2579092	</t>
  </si>
  <si>
    <t xml:space="preserve">221763	</t>
  </si>
  <si>
    <t xml:space="preserve">18068605289	</t>
  </si>
  <si>
    <t>[曼谷]Cross氛围曼谷素坤逸酒店(Cross Vibe Bangkok Sukhumvit)(6544255)</t>
  </si>
  <si>
    <t>高级双人床房(至少连住2晚及以上)&lt;双早&gt;</t>
  </si>
  <si>
    <t>Kim/Chaemin,Kim/Chaemin,Kim/Chaemin</t>
  </si>
  <si>
    <t xml:space="preserve">2580045	</t>
  </si>
  <si>
    <t xml:space="preserve">#99891	</t>
  </si>
  <si>
    <t xml:space="preserve">18069225877	</t>
  </si>
  <si>
    <t>[丹戎士拔]吉隆坡黄金棕榈度假村(Avani Sepang Goldcoast Resort Kuala Lumpur)(5409783)</t>
  </si>
  <si>
    <t>高级特大床房&lt;大床&gt;(至少连住2晚及以上)&lt;双人入住&gt;&lt;双早&gt;</t>
  </si>
  <si>
    <t>Abd Halim/Nurul Ashikin</t>
  </si>
  <si>
    <t xml:space="preserve">2580227	</t>
  </si>
  <si>
    <t xml:space="preserve">667297	</t>
  </si>
  <si>
    <t>取消</t>
  </si>
  <si>
    <t xml:space="preserve">18071775518	</t>
  </si>
  <si>
    <t>Abdul Hamid/Rizal,Abdul Hamid/Rizal</t>
  </si>
  <si>
    <t xml:space="preserve">2580772	</t>
  </si>
  <si>
    <t xml:space="preserve">109097	</t>
  </si>
  <si>
    <t xml:space="preserve">18071870585	</t>
  </si>
  <si>
    <t>Zalilah Datin Sri/Elly,Zalilah Datin Sri/Elly,Zalilah Datin Sri/Elly,Zalilah Datin Sri/Elly,Zalilah Datin Sri/Elly,Zalilah Datin Sri/Elly,Zalilah Datin Sri/Elly</t>
  </si>
  <si>
    <t xml:space="preserve">2580813	</t>
  </si>
  <si>
    <t xml:space="preserve">	</t>
  </si>
  <si>
    <t xml:space="preserve">18072060223	</t>
  </si>
  <si>
    <t>ariffin/zaharuddin,ariffin/zaharuddin,ariffin/zaharuddin,ariffin/zaharuddin</t>
  </si>
  <si>
    <t xml:space="preserve">18072627834	</t>
  </si>
  <si>
    <t>[大雅台]安雅度假酒店(Anya Resort Tagaytay)(28364007)</t>
  </si>
  <si>
    <t>精致套房&lt;限量特价&gt;&lt;三人入住&gt;&lt;早餐&gt;</t>
  </si>
  <si>
    <t>Malvar/Frieda,Malvar/Frieda,Malvar/Frieda</t>
  </si>
  <si>
    <t xml:space="preserve">18076943217	</t>
  </si>
  <si>
    <t>行政特大床一室房&lt;双人入住&gt;&lt;双早&gt;</t>
  </si>
  <si>
    <t>Ali/Azreena,Ali/Azreena</t>
  </si>
  <si>
    <t xml:space="preserve">2581750	</t>
  </si>
  <si>
    <t xml:space="preserve">18865316-1	</t>
  </si>
  <si>
    <t xml:space="preserve">18077346192	</t>
  </si>
  <si>
    <t>[帕拉尼亚克]马尼拉新濠天地凯悦酒店(Hyatt Regency Manila City of Dreams)(5917305)</t>
  </si>
  <si>
    <t>凯悦双床房&lt;特价大促销&gt;&lt;双人入住&gt;&lt;无早&gt;</t>
  </si>
  <si>
    <t>Clemente/Rose Marie</t>
  </si>
  <si>
    <t xml:space="preserve">2582124	</t>
  </si>
  <si>
    <t xml:space="preserve">18077367732	</t>
  </si>
  <si>
    <t>Jose/Susan</t>
  </si>
  <si>
    <t xml:space="preserve">2582143	</t>
  </si>
  <si>
    <t xml:space="preserve">25532661	</t>
  </si>
  <si>
    <t xml:space="preserve">18079168794	</t>
  </si>
  <si>
    <t>[吉隆坡]辉盛凯贝丽(Capri by Fraser Bukit Bintang)(88638672)</t>
  </si>
  <si>
    <t>豪华大床一室房&lt;双人入住&gt;&lt;双早&gt;</t>
  </si>
  <si>
    <t>Ahmad/Anies,Ahmad/Anies</t>
  </si>
  <si>
    <t xml:space="preserve">2582262	</t>
  </si>
  <si>
    <t xml:space="preserve"># 87853476-1	</t>
  </si>
  <si>
    <t xml:space="preserve">18081596536	</t>
  </si>
  <si>
    <t>豪华特大床一室房&lt;单人入住&gt;&lt;单早&gt;</t>
  </si>
  <si>
    <t>LIM/REGINA,LIM/REGINA</t>
  </si>
  <si>
    <t xml:space="preserve">2583206	</t>
  </si>
  <si>
    <t xml:space="preserve">60325610-1 </t>
  </si>
  <si>
    <t xml:space="preserve">80342119-1	</t>
  </si>
  <si>
    <t xml:space="preserve">18093784394	</t>
  </si>
  <si>
    <t xml:space="preserve">2586333	</t>
  </si>
  <si>
    <t xml:space="preserve">52264121-1	</t>
  </si>
  <si>
    <t xml:space="preserve">18108419716	</t>
  </si>
  <si>
    <t>高级双床房(至少连住2晚及以上)&lt;今日特价 &gt;&lt;双人入住&gt;&lt;适用于除泰国的亚洲客人&gt;&lt;双早&gt;</t>
  </si>
  <si>
    <t>SOU/CHOU,TAING/KIMHUO</t>
  </si>
  <si>
    <t xml:space="preserve">2588802	</t>
  </si>
  <si>
    <t xml:space="preserve">220575	</t>
  </si>
  <si>
    <t xml:space="preserve">18121284377	</t>
  </si>
  <si>
    <t>高级特大床房&lt;大床&gt;(至少提前7天预订)&lt;双人入住&gt;&lt;双早&gt;</t>
  </si>
  <si>
    <t>Sho May/Tan,Yeo Jia Quan/Johannes</t>
  </si>
  <si>
    <t xml:space="preserve">2591022	</t>
  </si>
  <si>
    <t xml:space="preserve">668422	</t>
  </si>
  <si>
    <t xml:space="preserve">18127452074	</t>
  </si>
  <si>
    <t>[邦劳]阿罗纳海滩赫纳度假村(Henann Resort Alona Beach)(5243777)</t>
  </si>
  <si>
    <t>豪华房&lt;特别促销&gt;&lt;双人入住&gt;&lt;双早&gt;</t>
  </si>
  <si>
    <t>Vil/May,Vil/May</t>
  </si>
  <si>
    <t xml:space="preserve">2592147	</t>
  </si>
  <si>
    <t xml:space="preserve">HBM201-4638	</t>
  </si>
  <si>
    <t xml:space="preserve">18133304685	</t>
  </si>
  <si>
    <t>[曼谷]曼谷新浩中央酒店，IHG 酒店  (SHA Extra Plus)(Sindhorn Midtown Hotel Bangkok, an IHG Hotel (SHA Extra Plus))(88933689)</t>
  </si>
  <si>
    <t>尊贵房(连住3晚及以上)&lt;特惠专享&gt;&lt;双人入住&gt;&lt;双早&gt;</t>
  </si>
  <si>
    <t>ZHAO/WENYUAN</t>
  </si>
  <si>
    <t xml:space="preserve">2593297	</t>
  </si>
  <si>
    <t xml:space="preserve">522903	</t>
  </si>
  <si>
    <t xml:space="preserve">18133363817	</t>
  </si>
  <si>
    <t>[吉隆坡]吉隆坡四季酒店(Four Seasons Hotel Kuala Lumpur)(17496902)</t>
  </si>
  <si>
    <t>城景两张双人床房&lt;双人入住&gt;&lt;双早&gt;</t>
  </si>
  <si>
    <t>PARK/YONG TAE</t>
  </si>
  <si>
    <t xml:space="preserve">2593317	</t>
  </si>
  <si>
    <t xml:space="preserve">3147975	</t>
  </si>
  <si>
    <t xml:space="preserve">18133842422	</t>
  </si>
  <si>
    <t>高级房(至少提前7天预订)&lt;双人入住&gt;&lt;双早&gt;</t>
  </si>
  <si>
    <t>YONG/WEI SON</t>
  </si>
  <si>
    <t xml:space="preserve">2593394	</t>
  </si>
  <si>
    <t xml:space="preserve">668691	</t>
  </si>
  <si>
    <t xml:space="preserve">18137866728	</t>
  </si>
  <si>
    <t>[清迈]茶拉6号酒店 (SHA Plus +)(Chala Number 6 (SHA Plus +))(14220213)</t>
  </si>
  <si>
    <t>豪华特大床房(连住3晚及以上)&lt;双人入住&gt;&lt;双早&gt;</t>
  </si>
  <si>
    <t>JIA/NI,LUO/JIAJIA</t>
  </si>
  <si>
    <t xml:space="preserve">2593922	</t>
  </si>
  <si>
    <t xml:space="preserve">22605	</t>
  </si>
  <si>
    <t xml:space="preserve">18138096146	</t>
  </si>
  <si>
    <t>[华欣]华欣班贝燕酒店(Baan Bayan - Hua Hin)(5684463)</t>
  </si>
  <si>
    <t>园景房&lt;今日特价 &gt;&lt;双人入住&gt;&lt;双早&gt;</t>
  </si>
  <si>
    <t>SHEN/HANNAN,SHEN/HANNAN</t>
  </si>
  <si>
    <t xml:space="preserve">2593970	</t>
  </si>
  <si>
    <t xml:space="preserve">acknowledge	</t>
  </si>
  <si>
    <t xml:space="preserve">18138119873	</t>
  </si>
  <si>
    <t>特色豪华房(连住5晚及以上)&lt;双人入住&gt;&lt;无早&gt;</t>
  </si>
  <si>
    <t>ZHAO/YIXIONG</t>
  </si>
  <si>
    <t xml:space="preserve">2593979	</t>
  </si>
  <si>
    <t xml:space="preserve">223123	</t>
  </si>
  <si>
    <t xml:space="preserve">18145547289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</si>
  <si>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</si>
  <si>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</si>
  <si>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KER/Soon Yong</t>
  </si>
  <si>
    <t xml:space="preserve">2594969	</t>
  </si>
  <si>
    <t xml:space="preserve">647803	</t>
  </si>
  <si>
    <t xml:space="preserve">18145681374	</t>
  </si>
  <si>
    <t>[巴加克]卡萨斯菲律宾阿酷扎酒店(Las Casas Filipinas de Acuzar)(88783338)</t>
  </si>
  <si>
    <t>大型高级豪华房&lt;特惠&gt;&lt;五人入住&gt;&lt;早餐&gt;</t>
  </si>
  <si>
    <t>BUHAYO/MICHELLE,BUHAYO/MICHELLE,BUHAYO/MICHELLE,BUHAYO/MICHELLE</t>
  </si>
  <si>
    <t xml:space="preserve">2595012	</t>
  </si>
  <si>
    <t xml:space="preserve">18146713428	</t>
  </si>
  <si>
    <t>[普吉岛]普吉岛芭东与我同眠设计酒店 (SHA Extra Plus)(Sleep with ME Hotel Design Hotel @ Patong (SHA Extra Plus))(4649105)</t>
  </si>
  <si>
    <t>ROBSON/PAPHAWADEE</t>
  </si>
  <si>
    <t xml:space="preserve">2595287	</t>
  </si>
  <si>
    <t xml:space="preserve">375324	</t>
  </si>
  <si>
    <t xml:space="preserve">18149545933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</si>
  <si>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</si>
  <si>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</si>
  <si>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Hovichit/Wilaporn,Hovichit/Wilaporn</t>
  </si>
  <si>
    <t xml:space="preserve">2595608	</t>
  </si>
  <si>
    <t xml:space="preserve">2595846	</t>
  </si>
  <si>
    <t xml:space="preserve">18150046354	</t>
  </si>
  <si>
    <t>[长滩岛]长滩岛赫南公园度假村(Henann Park Resort Boracay)(90373085)</t>
  </si>
  <si>
    <t>豪华房&lt;特价大促销&gt;&lt;双人入住&gt;&lt;双早&gt;</t>
  </si>
  <si>
    <t>Noh/Heung Jae,Noh/Heung Jae,Noh/Heung Jae</t>
  </si>
  <si>
    <t xml:space="preserve">18150781416	</t>
  </si>
  <si>
    <t>[曼谷]克鲁博酒店 (SHA Plus+)(Klub Hotel  (SHA Plus+))(28554942)</t>
  </si>
  <si>
    <t>豪华房&lt;双人入住&gt;&lt;无早&gt;</t>
  </si>
  <si>
    <t>SYAFITRI/NURUL</t>
  </si>
  <si>
    <t xml:space="preserve">2595911	</t>
  </si>
  <si>
    <t xml:space="preserve">RR22002351	</t>
  </si>
  <si>
    <t xml:space="preserve">18151590929	</t>
  </si>
  <si>
    <t>Sayno/Lian Marie,Sayno/Lian Marie</t>
  </si>
  <si>
    <t xml:space="preserve">2596099	</t>
  </si>
  <si>
    <t xml:space="preserve">18154031065	</t>
  </si>
  <si>
    <t>[曼谷]曼谷素坤逸航站 21 中心酒店 (SHA Plus+)(Grande Centre Point Hotel Terminal 21 (SHA Plus+))(5908161)</t>
  </si>
  <si>
    <t>高级房&lt;特惠&gt;&lt;双人入住&gt;&lt;双早&gt;</t>
  </si>
  <si>
    <t>LEE/CHANMIN,LEE/CHANMIN</t>
  </si>
  <si>
    <t xml:space="preserve">2596361	</t>
  </si>
  <si>
    <t xml:space="preserve">356852	</t>
  </si>
  <si>
    <t xml:space="preserve">18155076447	</t>
  </si>
  <si>
    <t>SUN/YUFENG</t>
  </si>
  <si>
    <t xml:space="preserve">2596526	</t>
  </si>
  <si>
    <t xml:space="preserve">RR22002349	</t>
  </si>
  <si>
    <t xml:space="preserve">18155313460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</si>
  <si>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</si>
  <si>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</si>
  <si>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Rattanatharee/Nattakarn,Rattanatharee/Nattakarn</t>
  </si>
  <si>
    <t xml:space="preserve">2596557	</t>
  </si>
  <si>
    <t xml:space="preserve">18164212764	</t>
  </si>
  <si>
    <t>[七岩]华欣盛泰查安海滩度假酒店 (SHA Plus+)(Centra by Centara Cha Am Beach Resort Hua Hin (SHA Plus+))(83092841)</t>
  </si>
  <si>
    <t>高级特大床房&lt;今日特价 &gt;&lt;双人入住&gt;&lt;适用于除泰国的亚洲客人&gt;&lt;双早&gt;</t>
  </si>
  <si>
    <t>Lam/Yiu chumg</t>
  </si>
  <si>
    <t xml:space="preserve">2597667	</t>
  </si>
  <si>
    <t xml:space="preserve">53004	</t>
  </si>
  <si>
    <t xml:space="preserve">18166179482	</t>
  </si>
  <si>
    <t>[马六甲]马六甲大华酒店(The Majestic Malacca)(28538119)</t>
  </si>
  <si>
    <t>SHENTIONG/LIM</t>
  </si>
  <si>
    <t xml:space="preserve">2597708	</t>
  </si>
  <si>
    <t xml:space="preserve">156244615	</t>
  </si>
  <si>
    <t xml:space="preserve">18168147452	</t>
  </si>
  <si>
    <t>特色豪华房&lt;双人入住&gt;&lt;双早&gt;</t>
  </si>
  <si>
    <t>AUNG/TUN TUN</t>
  </si>
  <si>
    <t xml:space="preserve">2598117	</t>
  </si>
  <si>
    <t xml:space="preserve">223630	</t>
  </si>
  <si>
    <t xml:space="preserve">18173023477	</t>
  </si>
  <si>
    <t>[兰卡威]兰卡威成功度假村(Berjaya Langkawi Resort)(4498612)</t>
  </si>
  <si>
    <t>尊贵水上木屋&lt;双人入住&gt;&lt;双早&gt;</t>
  </si>
  <si>
    <t>YAO/LAOHU</t>
  </si>
  <si>
    <t xml:space="preserve">2598620	</t>
  </si>
  <si>
    <t xml:space="preserve">691902	</t>
  </si>
  <si>
    <t xml:space="preserve">18173128339	</t>
  </si>
  <si>
    <t>[薄荷岛]赫纳恩镇度假村(Henann Tawala Resort)(91417869)</t>
  </si>
  <si>
    <t>Olalia/Jamille</t>
  </si>
  <si>
    <t xml:space="preserve">2598636	</t>
  </si>
  <si>
    <t xml:space="preserve">HTW233-0947	</t>
  </si>
  <si>
    <t xml:space="preserve">18174015146	</t>
  </si>
  <si>
    <t>[乔治市]槟城尼奥酒店 (槟城对抗新冠肺炎认证)(Neo+ Penang (PenangFightCovid-19 Certified))(24052379)</t>
  </si>
  <si>
    <t>尼奥双床房&lt;双人入住&gt;&lt;无早&gt;</t>
  </si>
  <si>
    <t>Azlan/Mohammad Azlan Halpi</t>
  </si>
  <si>
    <t xml:space="preserve">2598832	</t>
  </si>
  <si>
    <t xml:space="preserve">156465	</t>
  </si>
  <si>
    <t xml:space="preserve">18177351051	</t>
  </si>
  <si>
    <t>高级特大床房&lt;大床&gt;&lt;双人入住&gt;&lt;双早&gt;</t>
  </si>
  <si>
    <t>BINTI MOHD HASSIM/NORAFIZA</t>
  </si>
  <si>
    <t xml:space="preserve">2599220	</t>
  </si>
  <si>
    <t xml:space="preserve">669322	</t>
  </si>
  <si>
    <t xml:space="preserve">18178802044	</t>
  </si>
  <si>
    <t>[吉隆坡]铂尔曼吉隆坡城市中心大酒店(Pullman Kuala Lumpur City Centre Hotel &amp; Residences)(5073220)</t>
  </si>
  <si>
    <t>豪华双床房&lt;双人入住&gt;&lt;双早&gt;</t>
  </si>
  <si>
    <t>ATIQAH/NUR</t>
  </si>
  <si>
    <t xml:space="preserve">2599489	</t>
  </si>
  <si>
    <t xml:space="preserve">841213	</t>
  </si>
  <si>
    <t xml:space="preserve">18182206916	</t>
  </si>
  <si>
    <t>[努沙再也]新山青松度假村(Pinetree Marina Resort)(95225662)</t>
  </si>
  <si>
    <t>一卧室豪华房&lt;双人入住&gt;&lt;特价&gt;&lt;双早&gt;</t>
  </si>
  <si>
    <t>Nor Ayob/Nor Ilyasa</t>
  </si>
  <si>
    <t xml:space="preserve">2599764	</t>
  </si>
  <si>
    <t xml:space="preserve">101853	</t>
  </si>
  <si>
    <t xml:space="preserve">18182337017	</t>
  </si>
  <si>
    <t>[清迈]清迈菩提塞雷纳酒店(Bodhi Serene, Chiang Mai)(5678770)</t>
  </si>
  <si>
    <t>高级房&lt;今日特价 &gt;&lt;双人入住&gt;&lt;双早&gt;&lt;net rate mode&gt;</t>
  </si>
  <si>
    <t>Chow Ming/Loi,Chow Ming/Loi,Chow Ming/Loi</t>
  </si>
  <si>
    <t xml:space="preserve">2599780	</t>
  </si>
  <si>
    <t xml:space="preserve">18182934095	</t>
  </si>
  <si>
    <t>尊享豪华特大床房&lt;双人入住&gt;&lt;双早&gt;</t>
  </si>
  <si>
    <t>HWA/TEH</t>
  </si>
  <si>
    <t xml:space="preserve">2599915	</t>
  </si>
  <si>
    <t xml:space="preserve">841399	</t>
  </si>
  <si>
    <t xml:space="preserve">18183099828	</t>
  </si>
  <si>
    <t>[西南县]槟城直落巴巷悦椿度假村 (槟城对抗新冠肺炎认证)(Angsana Teluk Bahang (PenangFightCovid-19 Certified))(67827066)</t>
  </si>
  <si>
    <t>尊贵特大床房&lt;双人入住&gt;&lt;双早&gt;</t>
  </si>
  <si>
    <t>Sorani/Mohd Hafez Bin Sorani,Ishak/Nur Farhana Asyikeen</t>
  </si>
  <si>
    <t xml:space="preserve">2599961	</t>
  </si>
  <si>
    <t xml:space="preserve">6117901	</t>
  </si>
  <si>
    <t xml:space="preserve">18183279183	</t>
  </si>
  <si>
    <t>[普吉岛]普吉假日酒店 (SHA Extra Plus)(Holiday Inn Resort Phuket, an IHG Hotel  (SHA Extra Plus))(3031621)</t>
  </si>
  <si>
    <t>标准房(连住3晚及以上)&lt;双人入住&gt;&lt;双早&gt;</t>
  </si>
  <si>
    <t>Sundt/Steinar</t>
  </si>
  <si>
    <t xml:space="preserve">2600063	</t>
  </si>
  <si>
    <t xml:space="preserve">8381047	</t>
  </si>
  <si>
    <t xml:space="preserve">18185760236	</t>
  </si>
  <si>
    <t>空间房&lt;双人入住&gt;&lt;双早&gt;</t>
  </si>
  <si>
    <t>OOI/FOONG MUN ,MAH /YOON GAN</t>
  </si>
  <si>
    <t xml:space="preserve">2600378	</t>
  </si>
  <si>
    <t xml:space="preserve">156545	</t>
  </si>
  <si>
    <t xml:space="preserve">18185896638	</t>
  </si>
  <si>
    <t>Faiez Hadi/NURASHFAIZUL FAIEZ,Zeila/Norazeila</t>
  </si>
  <si>
    <t xml:space="preserve">2600395	</t>
  </si>
  <si>
    <t xml:space="preserve">841437	</t>
  </si>
  <si>
    <t xml:space="preserve">18186262470	</t>
  </si>
  <si>
    <t>[曼谷]曼谷美人鱼酒店(Hotel Mermaid Bangkok)(85397474)</t>
  </si>
  <si>
    <t>一室公寓大号床间&lt;今日特价 &gt;&lt;双人入住&gt;&lt;无早&gt;</t>
  </si>
  <si>
    <t>Marko/Rantala,Marko/Rantala</t>
  </si>
  <si>
    <t xml:space="preserve">2600432	</t>
  </si>
  <si>
    <t xml:space="preserve">58314	</t>
  </si>
  <si>
    <t xml:space="preserve">18186744960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</si>
  <si>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</si>
  <si>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</si>
  <si>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TAN/SHU YING</t>
  </si>
  <si>
    <t xml:space="preserve">2600498	</t>
  </si>
  <si>
    <t xml:space="preserve">191571315	</t>
  </si>
  <si>
    <t xml:space="preserve">18186841532	</t>
  </si>
  <si>
    <t>[吉隆坡]国际大酒店(Hotel Grand Continental Kuala Lumpur)(59412316)</t>
  </si>
  <si>
    <t>甄选双床房&lt;双人入住&gt;&lt;双早&gt;</t>
  </si>
  <si>
    <t>sudin/itulah,sudin/itulah</t>
  </si>
  <si>
    <t xml:space="preserve">2600510	</t>
  </si>
  <si>
    <t xml:space="preserve">18187683099	</t>
  </si>
  <si>
    <t>[胡志明市]胡志明市百艺酒店(Bay Hotel Ho Chi Minh)(5546536)</t>
  </si>
  <si>
    <t>高级双人间&lt;双人入住&gt;&lt;特价&gt;&lt;双早&gt;</t>
  </si>
  <si>
    <t>CHEN/CHIN YU</t>
  </si>
  <si>
    <t xml:space="preserve">2600647	</t>
  </si>
  <si>
    <t xml:space="preserve">10081031	</t>
  </si>
  <si>
    <t xml:space="preserve">18188352039	</t>
  </si>
  <si>
    <t>[新山]士乃宴宾雅酒店(Impiana Hotel Senai)(28566880)</t>
  </si>
  <si>
    <t>俱乐部尊贵房&lt;双人入住&gt;&lt;双早&gt;</t>
  </si>
  <si>
    <t>LOW/DAVID</t>
  </si>
  <si>
    <t xml:space="preserve">2600749	</t>
  </si>
  <si>
    <t xml:space="preserve">119297	</t>
  </si>
  <si>
    <t xml:space="preserve">18188276599	</t>
  </si>
  <si>
    <t>Abrar/A K M Sayedul</t>
  </si>
  <si>
    <t xml:space="preserve">2600740	</t>
  </si>
  <si>
    <t xml:space="preserve">101883	</t>
  </si>
  <si>
    <t xml:space="preserve">18188540338	</t>
  </si>
  <si>
    <t>LIAO/KENT</t>
  </si>
  <si>
    <t xml:space="preserve">2600782	</t>
  </si>
  <si>
    <t xml:space="preserve">841605	</t>
  </si>
  <si>
    <t xml:space="preserve">18191045542	</t>
  </si>
  <si>
    <t>[安赫莱斯]安洁拉斯海滩俱乐部酒店(ABC Hotel)(28365603)</t>
  </si>
  <si>
    <t>水上套房&lt;双人入住&gt;&lt;双早&gt;</t>
  </si>
  <si>
    <t>wang/shang-en,wang/shang-en,wang/shang-en,wang/shang-en,wang/shang-en,wang/shang-en,wang/shang-en,wang/shang-en</t>
  </si>
  <si>
    <t xml:space="preserve">18191148969	</t>
  </si>
  <si>
    <t>puengton/vipavadee,puengton/vipavadee</t>
  </si>
  <si>
    <t xml:space="preserve">18191470468	</t>
  </si>
  <si>
    <t>Mohammed/Alamri</t>
  </si>
  <si>
    <t xml:space="preserve">2600924	</t>
  </si>
  <si>
    <t xml:space="preserve">375810	</t>
  </si>
  <si>
    <t xml:space="preserve">18191508929	</t>
  </si>
  <si>
    <t>豪华双床房&lt;特惠&gt;&lt;双人入住&gt;&lt;双早&gt;</t>
  </si>
  <si>
    <t>Othman/Abdul Manan</t>
  </si>
  <si>
    <t xml:space="preserve">2600933	</t>
  </si>
  <si>
    <t xml:space="preserve">119301	</t>
  </si>
  <si>
    <t xml:space="preserve">18191816514	</t>
  </si>
  <si>
    <t>[曼谷]曼谷索菲特特色酒店(SO/ Bangkok)(1549427)</t>
  </si>
  <si>
    <t>温馨特大床房&lt;今日特价 &gt;&lt;双人入住&gt;&lt;双早&gt;</t>
  </si>
  <si>
    <t>LYWINT/KO YUK WING,CHU/CHIA SING</t>
  </si>
  <si>
    <t xml:space="preserve">2600979	</t>
  </si>
  <si>
    <t xml:space="preserve">858957	</t>
  </si>
  <si>
    <t xml:space="preserve">18191906807	</t>
  </si>
  <si>
    <t>khorpermklang/Chatchai,khorpermklang/Chatchai,khorpermklang/Chatchai</t>
  </si>
  <si>
    <t xml:space="preserve">18192279222	</t>
  </si>
  <si>
    <t>LI/JINQUAN</t>
  </si>
  <si>
    <t xml:space="preserve">2601107	</t>
  </si>
  <si>
    <t xml:space="preserve">841671	</t>
  </si>
  <si>
    <t xml:space="preserve">18196407511	</t>
  </si>
  <si>
    <t>凯悦豪华特大床房&lt;特价大促销&gt;&lt;双人入住&gt;&lt;不适用菲律宾客人&gt;&lt;无早&gt;</t>
  </si>
  <si>
    <t>Orczech/Juergen Karl</t>
  </si>
  <si>
    <t xml:space="preserve">2601534	</t>
  </si>
  <si>
    <t xml:space="preserve">25540938	</t>
  </si>
  <si>
    <t xml:space="preserve">18196966164	</t>
  </si>
  <si>
    <t>[仰光]仰光泛太平洋酒店(Pan Pacific Yangon)(29518570)</t>
  </si>
  <si>
    <t>豪华双床房&lt;今日特价 &gt;&lt;双人入住&gt;&lt;无早&gt;</t>
  </si>
  <si>
    <t>ZOU/PENGCHUN,CHEN/FUYUAN</t>
  </si>
  <si>
    <t xml:space="preserve">2601629	</t>
  </si>
  <si>
    <t xml:space="preserve">490996	</t>
  </si>
  <si>
    <t xml:space="preserve">18197127748	</t>
  </si>
  <si>
    <t>甄选双人房&lt;双人入住&gt;&lt;双早&gt;</t>
  </si>
  <si>
    <t>Izzati Sulaiman/Nor,Izzati Sulaiman/Nor</t>
  </si>
  <si>
    <t xml:space="preserve">2601660	</t>
  </si>
  <si>
    <t xml:space="preserve">18197227641	</t>
  </si>
  <si>
    <t>Khirramadhan Bahari/Mohd,Khirramadhan Bahari/Mohd</t>
  </si>
  <si>
    <t xml:space="preserve">2601686	</t>
  </si>
  <si>
    <t xml:space="preserve">042476	</t>
  </si>
  <si>
    <t xml:space="preserve">18197546387	</t>
  </si>
  <si>
    <t>[怡保]怡保宴宾雅酒店(Impiana Hotel Ipoh)(28528393)</t>
  </si>
  <si>
    <t>豪华特大床房&lt;双人入住&gt;&lt;无早&gt;</t>
  </si>
  <si>
    <t>HASRAF ABU HASSAN/AMIRUL,HASRAF ABU HASSAN/AMIRUL</t>
  </si>
  <si>
    <t xml:space="preserve">2601763	</t>
  </si>
  <si>
    <t xml:space="preserve">18198213910	</t>
  </si>
  <si>
    <t>Md Yunus/Mohd Badrol Hisyam,Abu/Siti Norhafizah</t>
  </si>
  <si>
    <t xml:space="preserve">2601921	</t>
  </si>
  <si>
    <t xml:space="preserve">548065	</t>
  </si>
  <si>
    <t xml:space="preserve">18198570549	</t>
  </si>
  <si>
    <t>豪华双床房&lt;双人入住&gt;&lt;无早&gt;</t>
  </si>
  <si>
    <t>Wong/Vinci,Wong/Vinci,Wong/Vinci,Wong/Vinci</t>
  </si>
  <si>
    <t xml:space="preserve">2602001	</t>
  </si>
  <si>
    <t xml:space="preserve">18198879687	</t>
  </si>
  <si>
    <t>泳池园景特大床房&lt;双人入住&gt;&lt;双早&gt;</t>
  </si>
  <si>
    <t>CHEN/JINSONG</t>
  </si>
  <si>
    <t xml:space="preserve">2602053	</t>
  </si>
  <si>
    <t xml:space="preserve">3149019	</t>
  </si>
  <si>
    <t xml:space="preserve">18199247599	</t>
  </si>
  <si>
    <t>Heroni/Fajartulnur,Heroni/Fajartulnur</t>
  </si>
  <si>
    <t xml:space="preserve">2602144	</t>
  </si>
  <si>
    <t xml:space="preserve">18199347408	</t>
  </si>
  <si>
    <t>Almania/Abulaziz,Almania/Abulaziz</t>
  </si>
  <si>
    <t xml:space="preserve">18202021183	</t>
  </si>
  <si>
    <t>特色豪华房&lt;双人入住&gt;&lt;预付&gt;&lt;无早&gt;&lt;net rate mode&gt;</t>
  </si>
  <si>
    <t>Gilbert /Sean</t>
  </si>
  <si>
    <t xml:space="preserve">2602327	</t>
  </si>
  <si>
    <t xml:space="preserve">224174	</t>
  </si>
  <si>
    <t xml:space="preserve">18202079725	</t>
  </si>
  <si>
    <t>Mohd Nasir/Mohd Nasrizal</t>
  </si>
  <si>
    <t xml:space="preserve">2602332	</t>
  </si>
  <si>
    <t xml:space="preserve">042478	</t>
  </si>
  <si>
    <t xml:space="preserve">18202223531	</t>
  </si>
  <si>
    <t>[曼谷]曼谷素坤逸11号巷美居酒店(Mercure Bangkok Sukhumvit 11)(17527600)</t>
  </si>
  <si>
    <t>LIU/HAOZE,ZHANG/CHUNLIAN</t>
  </si>
  <si>
    <t xml:space="preserve">2602353	</t>
  </si>
  <si>
    <t xml:space="preserve">118275	</t>
  </si>
  <si>
    <t xml:space="preserve">18202417781	</t>
  </si>
  <si>
    <t>XIONG/BING,CHEN/GUILIANG</t>
  </si>
  <si>
    <t xml:space="preserve">18202560764	</t>
  </si>
  <si>
    <t>[奥隆阿波]苏比克湾野生兰花海滩度假村(Wild Orchid Beach Resort Subic)(83055244)</t>
  </si>
  <si>
    <t>豪华房&lt;今日特价 &gt;&lt;双人入住&gt;&lt;无早&gt;</t>
  </si>
  <si>
    <t>De Guzman/Carlo,De Guzman/Carlo</t>
  </si>
  <si>
    <t xml:space="preserve">2602419	</t>
  </si>
  <si>
    <t xml:space="preserve">27836	</t>
  </si>
  <si>
    <t xml:space="preserve">18202546194	</t>
  </si>
  <si>
    <t>[万宜新镇]吉隆坡万宜度假酒店(Bangi Resort Hotel)(6400553)</t>
  </si>
  <si>
    <t>Hussain/Anida</t>
  </si>
  <si>
    <t xml:space="preserve">2602418	</t>
  </si>
  <si>
    <t xml:space="preserve">126367	</t>
  </si>
  <si>
    <t xml:space="preserve">18203260219	</t>
  </si>
  <si>
    <t>Sathitswawapak/Niran,Sathitswawapak/Niran</t>
  </si>
  <si>
    <t xml:space="preserve">2602581	</t>
  </si>
  <si>
    <t xml:space="preserve">224192	</t>
  </si>
  <si>
    <t xml:space="preserve">18203309585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</si>
  <si>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</si>
  <si>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</si>
  <si>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JACKY/LIAO</t>
  </si>
  <si>
    <t xml:space="preserve">2602585	</t>
  </si>
  <si>
    <t xml:space="preserve">2504081	</t>
  </si>
  <si>
    <t xml:space="preserve">18203388074	</t>
  </si>
  <si>
    <t>[曼谷]曼谷盛捷素坤逸通洛服务公寓(Somerset Sukhumvit Thonglor Bangkok)(5073193)</t>
  </si>
  <si>
    <t>豪华一室房&lt;双人入住&gt;&lt;双早&gt;</t>
  </si>
  <si>
    <t>COLEMAN/PATRICK THORD</t>
  </si>
  <si>
    <t xml:space="preserve">2602606	</t>
  </si>
  <si>
    <t xml:space="preserve">6687549	</t>
  </si>
  <si>
    <t xml:space="preserve">18203451690	</t>
  </si>
  <si>
    <t>标准房（1张特大床）&lt;双人入住&gt;&lt;双早&gt;</t>
  </si>
  <si>
    <t>Radji/Mourad</t>
  </si>
  <si>
    <t xml:space="preserve">2602628	</t>
  </si>
  <si>
    <t xml:space="preserve">8448297	</t>
  </si>
  <si>
    <t xml:space="preserve">18203573613	</t>
  </si>
  <si>
    <t>PANBOR/PAN,FINN/XI</t>
  </si>
  <si>
    <t xml:space="preserve">2602658	</t>
  </si>
  <si>
    <t xml:space="preserve">18203989049	</t>
  </si>
  <si>
    <t>Zubaidah/Siti,Zubaidah/Siti</t>
  </si>
  <si>
    <t xml:space="preserve">2602745	</t>
  </si>
  <si>
    <t xml:space="preserve">042482	</t>
  </si>
  <si>
    <t xml:space="preserve">18204281373	</t>
  </si>
  <si>
    <t>Shah Basrul/Muhamad,Shah Basrul/Muhamad</t>
  </si>
  <si>
    <t xml:space="preserve">2602799	</t>
  </si>
  <si>
    <t xml:space="preserve">042483	</t>
  </si>
  <si>
    <t xml:space="preserve">18204493308	</t>
  </si>
  <si>
    <t>[芭堤雅]芭堤雅阿瓦尼度假酒店 (SHA Extra Plus)(Avani Pattaya Resort (SHA Extra Plus))(5418586)</t>
  </si>
  <si>
    <t>园景阿瓦尼房&lt;特惠专享&gt;&lt;双人入住&gt;&lt;无早&gt;</t>
  </si>
  <si>
    <t>YEH/WILLIAM</t>
  </si>
  <si>
    <t xml:space="preserve">2602835	</t>
  </si>
  <si>
    <t xml:space="preserve">61719501	</t>
  </si>
  <si>
    <t>，</t>
  </si>
  <si>
    <t>A220629094347481</t>
  </si>
  <si>
    <t>CNY / HKD 当前参考汇率: 1.169830871</t>
  </si>
  <si>
    <t>总计： 92534 CNY/
108249.13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</si>
  <si>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</si>
  <si>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</si>
  <si>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</si>
  <si>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</si>
  <si>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</si>
  <si>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</si>
  <si>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</si>
  <si>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</si>
  <si>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</si>
  <si>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</si>
  <si>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</si>
  <si>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</si>
  <si>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</si>
  <si>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</si>
  <si>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</si>
  <si>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</si>
  <si>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</si>
  <si>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</si>
  <si>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</si>
  <si>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2602835</t>
  </si>
  <si>
    <t>芭堤雅阿瓦尼度假酒店</t>
  </si>
  <si>
    <t>YEH WILLIAM</t>
  </si>
  <si>
    <t>2022-06-26</t>
  </si>
  <si>
    <t>退房日周结</t>
  </si>
  <si>
    <t>782.00</t>
  </si>
  <si>
    <t>RMB</t>
  </si>
  <si>
    <t>0</t>
  </si>
  <si>
    <t>0.00</t>
  </si>
  <si>
    <t>携程国际直连(DD)</t>
  </si>
  <si>
    <t>01.011174</t>
  </si>
  <si>
    <t>2022-06-25 17:08:54</t>
  </si>
  <si>
    <t>否</t>
  </si>
  <si>
    <t>汇智国际旅游发展有限公司</t>
  </si>
  <si>
    <t>直采</t>
  </si>
  <si>
    <t>2602799</t>
  </si>
  <si>
    <t>吉隆坡大洲酒店</t>
  </si>
  <si>
    <t>Shah Basrul Muhamad,Shah Basrul Muhamad</t>
  </si>
  <si>
    <t>330.00</t>
  </si>
  <si>
    <t>2022-06-25 16:26:47</t>
  </si>
  <si>
    <t>2602745</t>
  </si>
  <si>
    <t>Zubaidah Siti,Zubaidah Siti</t>
  </si>
  <si>
    <t>2022-06-25 15:32:28</t>
  </si>
  <si>
    <t>2602658</t>
  </si>
  <si>
    <t>芭堤雅暹罗海岸酒店</t>
  </si>
  <si>
    <t>PANBOR PAN,FINN XI</t>
  </si>
  <si>
    <t>898.00</t>
  </si>
  <si>
    <t>2022-06-25 14:09:11</t>
  </si>
  <si>
    <t>2602628</t>
  </si>
  <si>
    <t>普吉岛假日度假酒店</t>
  </si>
  <si>
    <t>Radji Mourad</t>
  </si>
  <si>
    <t>510.00</t>
  </si>
  <si>
    <t>2022-06-25 13:38:26</t>
  </si>
  <si>
    <t>2602606</t>
  </si>
  <si>
    <t>曼谷素坤逸通洛萨默塞特酒店</t>
  </si>
  <si>
    <t>COLEMAN PATRICK THORD</t>
  </si>
  <si>
    <t>590.00</t>
  </si>
  <si>
    <t>2022-06-25 14:16:00</t>
  </si>
  <si>
    <t>2602585</t>
  </si>
  <si>
    <t>JACKY LIAO</t>
  </si>
  <si>
    <t>449.00</t>
  </si>
  <si>
    <t>2022-06-25 16:12:19</t>
  </si>
  <si>
    <t>2602581</t>
  </si>
  <si>
    <t>曼谷素坤逸中心55超豪华酒店</t>
  </si>
  <si>
    <t>Sathitswawapak Niran,Sathitswawapak Niran</t>
  </si>
  <si>
    <t>572.00</t>
  </si>
  <si>
    <t>2022-06-25 13:17:16</t>
  </si>
  <si>
    <t>2602419</t>
  </si>
  <si>
    <t>野生兰花海滩度假村</t>
  </si>
  <si>
    <t>De Guzman Carlo,De Guzman Carlo</t>
  </si>
  <si>
    <t>406.00</t>
  </si>
  <si>
    <t>2022-06-25 14:10:41</t>
  </si>
  <si>
    <t>2602418</t>
  </si>
  <si>
    <t>吉隆坡万宜度假酒店</t>
  </si>
  <si>
    <t>Hussain Anida</t>
  </si>
  <si>
    <t>335.00</t>
  </si>
  <si>
    <t>2022-06-25 12:32:20</t>
  </si>
  <si>
    <t>2602353</t>
  </si>
  <si>
    <t>曼谷素坤逸11号美居酒店</t>
  </si>
  <si>
    <t>LIU HAOZE,ZHANG CHUNLIAN</t>
  </si>
  <si>
    <t>465.00</t>
  </si>
  <si>
    <t>2022-06-25 10:08:12</t>
  </si>
  <si>
    <t>2602332</t>
  </si>
  <si>
    <t>Mohd Nasir Mohd Nasrizal</t>
  </si>
  <si>
    <t>360.00</t>
  </si>
  <si>
    <t>2022-06-25 09:41:23</t>
  </si>
  <si>
    <t>2602327</t>
  </si>
  <si>
    <t>Gilbert Sean</t>
  </si>
  <si>
    <t>2022-06-25 09:16:33</t>
  </si>
  <si>
    <t>2022-06-24</t>
  </si>
  <si>
    <t>2602053</t>
  </si>
  <si>
    <t>吉隆坡四季酒店</t>
  </si>
  <si>
    <t>CHEN JINSONG</t>
  </si>
  <si>
    <t>1993.00</t>
  </si>
  <si>
    <t>2022-06-25 14:43:05</t>
  </si>
  <si>
    <t>2602001</t>
  </si>
  <si>
    <t>怡保宴宾雅酒店</t>
  </si>
  <si>
    <t>Wong Vinci,Wong Vinci,Wong Vinci,Wong Vinci</t>
  </si>
  <si>
    <t>770.00</t>
  </si>
  <si>
    <t>2022-06-25 10:59:07</t>
  </si>
  <si>
    <t>2601921</t>
  </si>
  <si>
    <t>Md Yunus Mohd Badrol Hisyam,Abu Siti Norhafizah</t>
  </si>
  <si>
    <t>375.00</t>
  </si>
  <si>
    <t>2022-06-24 21:50:40</t>
  </si>
  <si>
    <t>2601763</t>
  </si>
  <si>
    <t>HASRAF ABU HASSAN AMIRUL,HASRAF ABU HASSAN AMIRUL</t>
  </si>
  <si>
    <t>2022-06-24 21:06:23</t>
  </si>
  <si>
    <t>2601686</t>
  </si>
  <si>
    <t>Khirramadhan Bahari Mohd,Khirramadhan Bahari Mohd</t>
  </si>
  <si>
    <t>307.00</t>
  </si>
  <si>
    <t>2022-06-25 09:06:44</t>
  </si>
  <si>
    <t>2601660</t>
  </si>
  <si>
    <t>Izzati Sulaiman Nor,Izzati Sulaiman Nor</t>
  </si>
  <si>
    <t>2022-06-25 09:07:14</t>
  </si>
  <si>
    <t>2601629</t>
  </si>
  <si>
    <t>仰光泛太平洋酒店</t>
  </si>
  <si>
    <t>ZOU PENGCHUN,CHEN FUYUAN</t>
  </si>
  <si>
    <t>448.00</t>
  </si>
  <si>
    <t>2022-06-24 17:36:34</t>
  </si>
  <si>
    <t>2601534</t>
  </si>
  <si>
    <t>马尼拉梦之城凯悦酒店</t>
  </si>
  <si>
    <t>Orczech Juergen Karl</t>
  </si>
  <si>
    <t>1276.00</t>
  </si>
  <si>
    <t>2022-06-25 16:11:55</t>
  </si>
  <si>
    <t>2601107</t>
  </si>
  <si>
    <t>铂尔曼吉隆坡城市中心大酒店</t>
  </si>
  <si>
    <t>LI JINQUAN</t>
  </si>
  <si>
    <t>540.00</t>
  </si>
  <si>
    <t>2022-06-24 12:04:59</t>
  </si>
  <si>
    <t>2600979</t>
  </si>
  <si>
    <t>曼谷索菲特特色酒店</t>
  </si>
  <si>
    <t>LYWINT KO YUK WING,CHU CHIA SING</t>
  </si>
  <si>
    <t>2912.00</t>
  </si>
  <si>
    <t>2022-06-24 08:59:11</t>
  </si>
  <si>
    <t>2022-06-23</t>
  </si>
  <si>
    <t>2600933</t>
  </si>
  <si>
    <t>士乃宴宾雅酒店</t>
  </si>
  <si>
    <t>Othman Abdul Manan</t>
  </si>
  <si>
    <t>470.00</t>
  </si>
  <si>
    <t>2022-06-24 09:59:03</t>
  </si>
  <si>
    <t>2600924</t>
  </si>
  <si>
    <t>芭东伴我入眠设计酒店</t>
  </si>
  <si>
    <t>Mohammed Alamri</t>
  </si>
  <si>
    <t>254.00</t>
  </si>
  <si>
    <t>2022-06-24 09:37:06</t>
  </si>
  <si>
    <t>2600782</t>
  </si>
  <si>
    <t>LIAO KENT</t>
  </si>
  <si>
    <t>1080.00</t>
  </si>
  <si>
    <t>2022-06-24 11:32:17</t>
  </si>
  <si>
    <t>2600749</t>
  </si>
  <si>
    <t>LOW DAVID</t>
  </si>
  <si>
    <t>1478.00</t>
  </si>
  <si>
    <t>2022-06-24 09:49:43</t>
  </si>
  <si>
    <t>2600740</t>
  </si>
  <si>
    <t>新山青松度假村</t>
  </si>
  <si>
    <t>Abrar A K M Sayedul</t>
  </si>
  <si>
    <t>366.00</t>
  </si>
  <si>
    <t>2022-06-23 21:24:57</t>
  </si>
  <si>
    <t>2600647</t>
  </si>
  <si>
    <t>胡志明市百艺酒店</t>
  </si>
  <si>
    <t>CHEN CHIN YU</t>
  </si>
  <si>
    <t>345.00</t>
  </si>
  <si>
    <t>2022-06-25 09:14:58</t>
  </si>
  <si>
    <t>2600510</t>
  </si>
  <si>
    <t>sudin itulah,sudin itulah</t>
  </si>
  <si>
    <t>285.00</t>
  </si>
  <si>
    <t>2022-06-23 15:13:22</t>
  </si>
  <si>
    <t>2600498</t>
  </si>
  <si>
    <t>盛泰澜拉普崂中央广场酒店</t>
  </si>
  <si>
    <t>TAN SHU YING</t>
  </si>
  <si>
    <t>504.00</t>
  </si>
  <si>
    <t>2022-06-23 14:45:06</t>
  </si>
  <si>
    <t>2600432</t>
  </si>
  <si>
    <t>曼谷美人鱼酒店</t>
  </si>
  <si>
    <t>Marko Rantala,Marko Rantala</t>
  </si>
  <si>
    <t>472.00</t>
  </si>
  <si>
    <t>2022-06-23 15:14:57</t>
  </si>
  <si>
    <t>2600395</t>
  </si>
  <si>
    <t>Faiez Hadi NURASHFAIZUL FAIEZ,Zeila Norazeila</t>
  </si>
  <si>
    <t>2022-06-23 14:22:00</t>
  </si>
  <si>
    <t>2600378</t>
  </si>
  <si>
    <t>槟城尼奥酒店</t>
  </si>
  <si>
    <t>OOI FOONG MUN,MAH YOON GAN</t>
  </si>
  <si>
    <t>730.00</t>
  </si>
  <si>
    <t>2022-06-23 14:23:57</t>
  </si>
  <si>
    <t>2600063</t>
  </si>
  <si>
    <t>Sundt Steinar</t>
  </si>
  <si>
    <t>1068.00</t>
  </si>
  <si>
    <t>2022-06-23 12:49:24</t>
  </si>
  <si>
    <t>2599961</t>
  </si>
  <si>
    <t>槟城直落巴巷悦椿度假村 (槟城对抗新冠肺炎认证)</t>
  </si>
  <si>
    <t>Sorani Mohd Hafez Bin Sorani,Ishak Nur Farhana Asyikeen</t>
  </si>
  <si>
    <t>921.00</t>
  </si>
  <si>
    <t>2022-06-23 10:10:12</t>
  </si>
  <si>
    <t>2599915</t>
  </si>
  <si>
    <t>HWA TEH</t>
  </si>
  <si>
    <t>2022-06-23 11:22:14</t>
  </si>
  <si>
    <t>2022-06-22</t>
  </si>
  <si>
    <t>2599764</t>
  </si>
  <si>
    <t>Nor Ayob Nor Ilyasa</t>
  </si>
  <si>
    <t>2022-06-22 22:35:27</t>
  </si>
  <si>
    <t>2599489</t>
  </si>
  <si>
    <t>ATIQAH NUR</t>
  </si>
  <si>
    <t>460.00</t>
  </si>
  <si>
    <t>2022-06-22 18:19:11</t>
  </si>
  <si>
    <t>2599220</t>
  </si>
  <si>
    <t>雪邦黄金海岸安凡尼度假酒店</t>
  </si>
  <si>
    <t>BINTI MOHD HASSIM NORAFIZA</t>
  </si>
  <si>
    <t>960.00</t>
  </si>
  <si>
    <t>2022-06-22 13:39:00</t>
  </si>
  <si>
    <t>2598832</t>
  </si>
  <si>
    <t>Azlan Mohammad Azlan Halpi</t>
  </si>
  <si>
    <t>240.00</t>
  </si>
  <si>
    <t>2022-06-22 11:11:30</t>
  </si>
  <si>
    <t>2022-06-21</t>
  </si>
  <si>
    <t>2598636</t>
  </si>
  <si>
    <t>薄荷岛赫南塔瓦拉度假村</t>
  </si>
  <si>
    <t>Olalia Jamille</t>
  </si>
  <si>
    <t>808.00</t>
  </si>
  <si>
    <t>2022-06-22 09:56:50</t>
  </si>
  <si>
    <t>2598620</t>
  </si>
  <si>
    <t>兰卡威成功度假村</t>
  </si>
  <si>
    <t>YAO LAOHU</t>
  </si>
  <si>
    <t>4989.00</t>
  </si>
  <si>
    <t>2022-06-22 16:45:41</t>
  </si>
  <si>
    <t>2598117</t>
  </si>
  <si>
    <t>AUNG TUN TUN</t>
  </si>
  <si>
    <t>1764.00</t>
  </si>
  <si>
    <t>2022-06-21 13:24:13</t>
  </si>
  <si>
    <t>2022-06-20</t>
  </si>
  <si>
    <t>2597708</t>
  </si>
  <si>
    <t>马六甲大华酒店</t>
  </si>
  <si>
    <t>SHENTIONG LIM</t>
  </si>
  <si>
    <t>1000.00</t>
  </si>
  <si>
    <t>2022-06-21 10:13:54</t>
  </si>
  <si>
    <t>2597667</t>
  </si>
  <si>
    <t>华欣盛泰查安海滩度假酒店 (SHA Plus+)</t>
  </si>
  <si>
    <t>Lam Yiu chumg</t>
  </si>
  <si>
    <t>257.00</t>
  </si>
  <si>
    <t>2022-06-21 18:06:51</t>
  </si>
  <si>
    <t>2022-06-17</t>
  </si>
  <si>
    <t>2593970</t>
  </si>
  <si>
    <t>华欣班贝燕酒店</t>
  </si>
  <si>
    <t>SHEN HANNAN,SHEN HANNAN</t>
  </si>
  <si>
    <t>1018.00</t>
  </si>
  <si>
    <t>2022-06-19 15:59:29</t>
  </si>
  <si>
    <t>2593394</t>
  </si>
  <si>
    <t>YONG WEI SON</t>
  </si>
  <si>
    <t>890.00</t>
  </si>
  <si>
    <t>2022-06-17 10:19:14</t>
  </si>
  <si>
    <t>2022-06-15</t>
  </si>
  <si>
    <t>2591022</t>
  </si>
  <si>
    <t>Sho May Tan,Yeo Jia Quan Johannes</t>
  </si>
  <si>
    <t>913.00</t>
  </si>
  <si>
    <t>2022-06-15 11:29:40</t>
  </si>
  <si>
    <t>2022-06-07</t>
  </si>
  <si>
    <t>2580227</t>
  </si>
  <si>
    <t>Abd Halim Nurul Ashikin</t>
  </si>
  <si>
    <t>1656.00</t>
  </si>
  <si>
    <t>2022-06-08 10:34:00</t>
  </si>
  <si>
    <t>2022-06-19</t>
  </si>
  <si>
    <t>2596361</t>
  </si>
  <si>
    <t>曼谷素坤逸航站 21 中心酒店 (SHA Plus+)</t>
  </si>
  <si>
    <t>LEE CHANMIN,LEE CHANMIN</t>
  </si>
  <si>
    <t>710.00</t>
  </si>
  <si>
    <t>2022-06-19 12:44:39</t>
  </si>
  <si>
    <t>2022-06-18</t>
  </si>
  <si>
    <t>2595287</t>
  </si>
  <si>
    <t>ROBSON PAPHAWADEE</t>
  </si>
  <si>
    <t>2022-06-18 14:14:29</t>
  </si>
  <si>
    <t>2580045</t>
  </si>
  <si>
    <t>Cross氛围曼谷素坤逸酒店</t>
  </si>
  <si>
    <t>Kim Chaemin,Kim Chaemin,Kim Chaemin</t>
  </si>
  <si>
    <t>915.00</t>
  </si>
  <si>
    <t>2022-06-08 11:06:42</t>
  </si>
  <si>
    <t>2592147</t>
  </si>
  <si>
    <t>阿罗纳海滩赫纳度假村</t>
  </si>
  <si>
    <t>Vil May,Vil May</t>
  </si>
  <si>
    <t>2022-06-16 19:21:53</t>
  </si>
  <si>
    <t>2022-05-13</t>
  </si>
  <si>
    <t>2549596</t>
  </si>
  <si>
    <t>Flores Chona</t>
  </si>
  <si>
    <t>2022-05-22 13:56:15</t>
  </si>
  <si>
    <t>18127452074,</t>
  </si>
  <si>
    <t>2022-05-10</t>
  </si>
  <si>
    <t>2545718</t>
  </si>
  <si>
    <t>Vil May</t>
  </si>
  <si>
    <t>2022-05-22 13:22:41</t>
  </si>
  <si>
    <t>2022-06-09</t>
  </si>
  <si>
    <t>2582143</t>
  </si>
  <si>
    <t>Jose Susan</t>
  </si>
  <si>
    <t>1135.00</t>
  </si>
  <si>
    <t>2022-06-09 10:45:44</t>
  </si>
  <si>
    <t>2582124</t>
  </si>
  <si>
    <t>Clemente Rose Marie</t>
  </si>
  <si>
    <t>2022-06-09 10:33:45</t>
  </si>
  <si>
    <t>2022-05-21</t>
  </si>
  <si>
    <t>2559156</t>
  </si>
  <si>
    <t>诺富特暹罗广场酒店 (SHA Plus+)</t>
  </si>
  <si>
    <t>Rajchasem Waraporn,Khoohamook Pissanu</t>
  </si>
  <si>
    <t>391.00</t>
  </si>
  <si>
    <t>2022-05-21 19:09:09</t>
  </si>
  <si>
    <t>2022-06-06</t>
  </si>
  <si>
    <t>2579092</t>
  </si>
  <si>
    <t>FANG ZHIMOU,LAU WAILUN,ZHANG JINGDONG</t>
  </si>
  <si>
    <t>605.00</t>
  </si>
  <si>
    <t>2022-06-08 14:24:50</t>
  </si>
  <si>
    <t>2593979</t>
  </si>
  <si>
    <t>ZHAO YIXIONG</t>
  </si>
  <si>
    <t>4086.00</t>
  </si>
  <si>
    <t>2022-06-17 15:01:01</t>
  </si>
  <si>
    <t>2022-05-17</t>
  </si>
  <si>
    <t>2553972</t>
  </si>
  <si>
    <t>热浪岛塔拉斯海滩和水疗度假村</t>
  </si>
  <si>
    <t>Poon Pek Yun</t>
  </si>
  <si>
    <t>6996.00</t>
  </si>
  <si>
    <t>2022-05-17 16:58:48</t>
  </si>
  <si>
    <t>2553961</t>
  </si>
  <si>
    <t>Poon Kah Joon</t>
  </si>
  <si>
    <t>4552.00</t>
  </si>
  <si>
    <t>2022-05-17 16:47:56</t>
  </si>
  <si>
    <t>2022-05-31</t>
  </si>
  <si>
    <t>2571206</t>
  </si>
  <si>
    <t>槟城皇家朱兰酒店</t>
  </si>
  <si>
    <t>siangkin heng,siangkin heng,siangkin heng,siangkin heng,siangkin heng,siangkin heng</t>
  </si>
  <si>
    <t>975.00</t>
  </si>
  <si>
    <t>2022-06-01 22:21:51</t>
  </si>
  <si>
    <t>18202560764，</t>
  </si>
  <si>
    <t>2554152</t>
  </si>
  <si>
    <t>2022-06-25 09:11:29</t>
  </si>
  <si>
    <t>2022-06-04</t>
  </si>
  <si>
    <t>2576787</t>
  </si>
  <si>
    <t>曼谷盛泰乐水门酒店</t>
  </si>
  <si>
    <t>Chandran Durgashini,Chandran Nanthini,Kanabadi Chandran,Shunmugam Lokamabal</t>
  </si>
  <si>
    <t>2776.00</t>
  </si>
  <si>
    <t>2022-06-05 10:48:22</t>
  </si>
  <si>
    <t>2022-06-13</t>
  </si>
  <si>
    <t>2588802</t>
  </si>
  <si>
    <t>SOU CHOU,TAING KIMHUO</t>
  </si>
  <si>
    <t>1041.00</t>
  </si>
  <si>
    <t>2022-06-13 15:21:53</t>
  </si>
  <si>
    <t>2595911</t>
  </si>
  <si>
    <t>克鲁博酒店 (SHA Plus+)</t>
  </si>
  <si>
    <t>SYAFITRI NURUL</t>
  </si>
  <si>
    <t>625.00</t>
  </si>
  <si>
    <t>2022-06-19 16:49:08</t>
  </si>
  <si>
    <t>2596526</t>
  </si>
  <si>
    <t>SUN YUFENG</t>
  </si>
  <si>
    <t>2022-06-20 08:34:14</t>
  </si>
  <si>
    <t>2594969</t>
  </si>
  <si>
    <t>槟城温宝利酒店 (槟城对抗新冠肺炎认证)</t>
  </si>
  <si>
    <t>KER Soon Yong</t>
  </si>
  <si>
    <t>980.00</t>
  </si>
  <si>
    <t>2022-06-20 07:02:35</t>
  </si>
  <si>
    <t>18145547289,</t>
  </si>
  <si>
    <t>2588619</t>
  </si>
  <si>
    <t>2022-06-20 07:02:21</t>
  </si>
  <si>
    <t>2593922</t>
  </si>
  <si>
    <t>清迈茶拉6号酒店</t>
  </si>
  <si>
    <t>JIA NI,LUO JIAJIA</t>
  </si>
  <si>
    <t>1932.00</t>
  </si>
  <si>
    <t>2022-06-18 10:45:07</t>
  </si>
  <si>
    <t>2022-06-01</t>
  </si>
  <si>
    <t>2572051</t>
  </si>
  <si>
    <t>芭堤雅宫殿酒店</t>
  </si>
  <si>
    <t>KIM JONG SUN,KIM JONG SUN</t>
  </si>
  <si>
    <t>258.00</t>
  </si>
  <si>
    <t>2022-06-01 19:57:11</t>
  </si>
  <si>
    <t>2595608</t>
  </si>
  <si>
    <t>斯攀瓦芭芭海滩俱乐部华欣店</t>
  </si>
  <si>
    <t>Hovichit Wilaporn,Hovichit Wilaporn</t>
  </si>
  <si>
    <t>3574.00</t>
  </si>
  <si>
    <t>2022-06-18 21:04:03</t>
  </si>
  <si>
    <t>2022-06-16</t>
  </si>
  <si>
    <t>2593317</t>
  </si>
  <si>
    <t>PARK YONG TAE</t>
  </si>
  <si>
    <t>1125.00</t>
  </si>
  <si>
    <t>2022-06-17 17:19:51</t>
  </si>
  <si>
    <t>2022-06-11</t>
  </si>
  <si>
    <t>2586333</t>
  </si>
  <si>
    <t>新山凯贝丽酒店式服务公寓</t>
  </si>
  <si>
    <t>Ali Azreena,Ali Azreena</t>
  </si>
  <si>
    <t>670.00</t>
  </si>
  <si>
    <t>2022-06-13 15:59:11</t>
  </si>
  <si>
    <t>2583206</t>
  </si>
  <si>
    <t>LIM REGINA,LIM REGINA</t>
  </si>
  <si>
    <t>976.00</t>
  </si>
  <si>
    <t>2022-06-10 12:58:15</t>
  </si>
  <si>
    <t>2581750</t>
  </si>
  <si>
    <t>2022-06-09 11:20:20</t>
  </si>
  <si>
    <t>2571537</t>
  </si>
  <si>
    <t>CHIA WEE SONG,ANG JARIUS</t>
  </si>
  <si>
    <t>585.00</t>
  </si>
  <si>
    <t>2022-06-01 11:31:06</t>
  </si>
  <si>
    <t>2022-05-19</t>
  </si>
  <si>
    <t>2556885</t>
  </si>
  <si>
    <t>报春花海滩酒店</t>
  </si>
  <si>
    <t>Abdul Rani Arziera</t>
  </si>
  <si>
    <t>1070.00</t>
  </si>
  <si>
    <t>2022-05-20 11:14:48</t>
  </si>
  <si>
    <t>18035188000,,,</t>
  </si>
  <si>
    <t>2022-04-07</t>
  </si>
  <si>
    <t>2500980</t>
  </si>
  <si>
    <t>Li Neo</t>
  </si>
  <si>
    <t>2022-06-02 09:44:19</t>
  </si>
  <si>
    <t>2022-06-08</t>
  </si>
  <si>
    <t>2580772</t>
  </si>
  <si>
    <t>Abdul Hamid Rizal,Abdul Hamid Rizal</t>
  </si>
  <si>
    <t>1088.00</t>
  </si>
  <si>
    <t>2022-06-08 10:24:13</t>
  </si>
  <si>
    <t>2578871</t>
  </si>
  <si>
    <t>HAIKAL MOHD</t>
  </si>
  <si>
    <t>2022-06-07 10:32:50</t>
  </si>
  <si>
    <t>2022-05-28</t>
  </si>
  <si>
    <t>2567074</t>
  </si>
  <si>
    <t>Puat Bin Abdullah A.Mohd,Puat Bin Abdullah A.Mohd</t>
  </si>
  <si>
    <t>530.00</t>
  </si>
  <si>
    <t>2022-05-28 20:35:14</t>
  </si>
  <si>
    <t>2572784</t>
  </si>
  <si>
    <t>Li Neo,Li Neo</t>
  </si>
  <si>
    <t>1681.00</t>
  </si>
  <si>
    <t>2022-06-02 09:45:20</t>
  </si>
  <si>
    <t>2572163</t>
  </si>
  <si>
    <t>槟城海滩汉普敦酒店</t>
  </si>
  <si>
    <t>Mohd Rosli Siti Noorbani Ereka</t>
  </si>
  <si>
    <t>399.00</t>
  </si>
  <si>
    <t>2022-06-01 16:19:45</t>
  </si>
  <si>
    <t>2022-06-02</t>
  </si>
  <si>
    <t>2574420</t>
  </si>
  <si>
    <t>Fong Seed Yien</t>
  </si>
  <si>
    <t>1003.00</t>
  </si>
  <si>
    <t>2022-06-03 15:48:42</t>
  </si>
  <si>
    <t>2571568</t>
  </si>
  <si>
    <t>MOHAIYIDDIN MUHAMMAD SAFWAN</t>
  </si>
  <si>
    <t>2022-06-01 15:24:30</t>
  </si>
  <si>
    <t>2593297</t>
  </si>
  <si>
    <t>曼谷新浩中央酒店，IHG 酒店  (SHA Extra Plus)</t>
  </si>
  <si>
    <t>ZHAO WENYUAN</t>
  </si>
  <si>
    <t>3850.00</t>
  </si>
  <si>
    <t>2022-06-17 11:14:48</t>
  </si>
  <si>
    <t>2582262</t>
  </si>
  <si>
    <t>辉盛凯贝丽打</t>
  </si>
  <si>
    <t>Ahmad Anies,Ahmad Anies</t>
  </si>
  <si>
    <t>440.00</t>
  </si>
  <si>
    <t>2022-06-09 13:30:49</t>
  </si>
  <si>
    <t>2595012</t>
  </si>
  <si>
    <t>阿库沙拉斯卡萨斯菲律宾人酒店</t>
  </si>
  <si>
    <t>BUHAYO MICHELLE,BUHAYO MICHELLE,BUHAYO MICHELLE,BUHAYO MICHELLE</t>
  </si>
  <si>
    <t>2288.00</t>
  </si>
  <si>
    <t>2022-06-18 10:56:47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</si>
</sst>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44736</v>
      </c>
      <c r="G2" s="7">
        <v>44738</v>
      </c>
      <c r="H2" s="5">
        <v>1</v>
      </c>
      <c r="I2" s="5">
        <v>2</v>
      </c>
      <c r="J2" s="5">
        <v>2</v>
      </c>
      <c r="K2" s="5" t="s">
        <v>30</v>
      </c>
      <c r="L2" s="5">
        <v>4552</v>
      </c>
      <c r="M2" s="5">
        <v>4552</v>
      </c>
      <c r="N2" s="5" t="s">
        <v>31</v>
      </c>
      <c r="O2" s="5" t="s">
        <v>32</v>
      </c>
      <c r="P2" s="5" t="s">
        <v>33</v>
      </c>
      <c r="Q2" s="5">
        <v>0</v>
      </c>
      <c r="R2" s="8">
        <v>44698</v>
      </c>
      <c r="S2" s="7">
        <v>44741</v>
      </c>
      <c r="T2" s="5" t="s">
        <v>34</v>
      </c>
      <c r="U2" s="5">
        <v>4552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44736</v>
      </c>
      <c r="G3" s="7">
        <v>44738</v>
      </c>
      <c r="H3" s="5">
        <v>1</v>
      </c>
      <c r="I3" s="5">
        <v>2</v>
      </c>
      <c r="J3" s="5">
        <v>2</v>
      </c>
      <c r="K3" s="5" t="s">
        <v>30</v>
      </c>
      <c r="L3" s="5">
        <v>6996</v>
      </c>
      <c r="M3" s="5">
        <v>6996</v>
      </c>
      <c r="N3" s="5" t="s">
        <v>39</v>
      </c>
      <c r="O3" s="5" t="s">
        <v>32</v>
      </c>
      <c r="P3" s="5" t="s">
        <v>33</v>
      </c>
      <c r="Q3" s="5">
        <v>0</v>
      </c>
      <c r="R3" s="8">
        <v>44698</v>
      </c>
      <c r="S3" s="7">
        <v>44741</v>
      </c>
      <c r="T3" s="5" t="s">
        <v>34</v>
      </c>
      <c r="U3" s="5">
        <v>6996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44736</v>
      </c>
      <c r="G4" s="7">
        <v>44738</v>
      </c>
      <c r="H4" s="5">
        <v>1</v>
      </c>
      <c r="I4" s="5">
        <v>2</v>
      </c>
      <c r="J4" s="5">
        <v>2</v>
      </c>
      <c r="K4" s="5" t="s">
        <v>30</v>
      </c>
      <c r="L4" s="5">
        <v>1070</v>
      </c>
      <c r="M4" s="5">
        <v>1070</v>
      </c>
      <c r="N4" s="5" t="s">
        <v>45</v>
      </c>
      <c r="O4" s="5" t="s">
        <v>32</v>
      </c>
      <c r="P4" s="5" t="s">
        <v>33</v>
      </c>
      <c r="Q4" s="5">
        <v>0</v>
      </c>
      <c r="R4" s="8">
        <v>44700</v>
      </c>
      <c r="S4" s="7">
        <v>44741</v>
      </c>
      <c r="T4" s="5" t="s">
        <v>34</v>
      </c>
      <c r="U4" s="5">
        <v>1070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44737</v>
      </c>
      <c r="G5" s="7">
        <v>44738</v>
      </c>
      <c r="H5" s="5">
        <v>1</v>
      </c>
      <c r="I5" s="5">
        <v>1</v>
      </c>
      <c r="J5" s="5">
        <v>1</v>
      </c>
      <c r="K5" s="5" t="s">
        <v>30</v>
      </c>
      <c r="L5" s="5">
        <v>391</v>
      </c>
      <c r="M5" s="5">
        <v>391</v>
      </c>
      <c r="N5" s="5" t="s">
        <v>51</v>
      </c>
      <c r="O5" s="5" t="s">
        <v>32</v>
      </c>
      <c r="P5" s="5" t="s">
        <v>33</v>
      </c>
      <c r="Q5" s="5">
        <v>0</v>
      </c>
      <c r="R5" s="8">
        <v>44702</v>
      </c>
      <c r="S5" s="7">
        <v>44741</v>
      </c>
      <c r="T5" s="5" t="s">
        <v>34</v>
      </c>
      <c r="U5" s="5">
        <v>391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43</v>
      </c>
      <c r="E6" s="5" t="s">
        <v>44</v>
      </c>
      <c r="F6" s="7">
        <v>44737</v>
      </c>
      <c r="G6" s="7">
        <v>44738</v>
      </c>
      <c r="H6" s="5">
        <v>1</v>
      </c>
      <c r="I6" s="5">
        <v>1</v>
      </c>
      <c r="J6" s="5">
        <v>1</v>
      </c>
      <c r="K6" s="5" t="s">
        <v>30</v>
      </c>
      <c r="L6" s="5">
        <v>530</v>
      </c>
      <c r="M6" s="5">
        <v>530</v>
      </c>
      <c r="N6" s="5" t="s">
        <v>55</v>
      </c>
      <c r="O6" s="5" t="s">
        <v>32</v>
      </c>
      <c r="P6" s="5" t="s">
        <v>33</v>
      </c>
      <c r="Q6" s="5">
        <v>0</v>
      </c>
      <c r="R6" s="8">
        <v>44709</v>
      </c>
      <c r="S6" s="7">
        <v>44741</v>
      </c>
      <c r="T6" s="5" t="s">
        <v>34</v>
      </c>
      <c r="U6" s="5">
        <v>530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7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44737</v>
      </c>
      <c r="G7" s="7">
        <v>44738</v>
      </c>
      <c r="H7" s="5">
        <v>3</v>
      </c>
      <c r="I7" s="5">
        <v>1</v>
      </c>
      <c r="J7" s="5">
        <v>3</v>
      </c>
      <c r="K7" s="5" t="s">
        <v>30</v>
      </c>
      <c r="L7" s="5">
        <v>975</v>
      </c>
      <c r="M7" s="5">
        <v>975</v>
      </c>
      <c r="N7" s="5" t="s">
        <v>61</v>
      </c>
      <c r="O7" s="5" t="s">
        <v>32</v>
      </c>
      <c r="P7" s="5" t="s">
        <v>33</v>
      </c>
      <c r="Q7" s="5">
        <v>0</v>
      </c>
      <c r="R7" s="8">
        <v>44712</v>
      </c>
      <c r="S7" s="7">
        <v>44741</v>
      </c>
      <c r="T7" s="5" t="s">
        <v>34</v>
      </c>
      <c r="U7" s="5">
        <v>975</v>
      </c>
      <c r="V7" s="5">
        <v>0</v>
      </c>
      <c r="W7" s="5">
        <v>0</v>
      </c>
      <c r="X7" s="5" t="s">
        <v>62</v>
      </c>
      <c r="Y7" s="5">
        <v>8475976</v>
      </c>
      <c r="Z7" s="5">
        <v>8475977</v>
      </c>
      <c r="AA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44737</v>
      </c>
      <c r="G8" s="7">
        <v>44738</v>
      </c>
      <c r="H8" s="5">
        <v>1</v>
      </c>
      <c r="I8" s="5">
        <v>1</v>
      </c>
      <c r="J8" s="5">
        <v>1</v>
      </c>
      <c r="K8" s="5" t="s">
        <v>30</v>
      </c>
      <c r="L8" s="5">
        <v>585</v>
      </c>
      <c r="M8" s="5">
        <v>585</v>
      </c>
      <c r="N8" s="5" t="s">
        <v>67</v>
      </c>
      <c r="O8" s="5" t="s">
        <v>32</v>
      </c>
      <c r="P8" s="5" t="s">
        <v>33</v>
      </c>
      <c r="Q8" s="5">
        <v>0</v>
      </c>
      <c r="R8" s="8">
        <v>44712</v>
      </c>
      <c r="S8" s="7">
        <v>44741</v>
      </c>
      <c r="T8" s="5" t="s">
        <v>34</v>
      </c>
      <c r="U8" s="5">
        <v>585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44737</v>
      </c>
      <c r="G9" s="7">
        <v>44738</v>
      </c>
      <c r="H9" s="5">
        <v>1</v>
      </c>
      <c r="I9" s="5">
        <v>1</v>
      </c>
      <c r="J9" s="5">
        <v>1</v>
      </c>
      <c r="K9" s="5" t="s">
        <v>30</v>
      </c>
      <c r="L9" s="5">
        <v>399</v>
      </c>
      <c r="M9" s="5">
        <v>399</v>
      </c>
      <c r="N9" s="5" t="s">
        <v>73</v>
      </c>
      <c r="O9" s="5" t="s">
        <v>32</v>
      </c>
      <c r="P9" s="5" t="s">
        <v>33</v>
      </c>
      <c r="Q9" s="5">
        <v>0</v>
      </c>
      <c r="R9" s="8">
        <v>44713</v>
      </c>
      <c r="S9" s="7">
        <v>44741</v>
      </c>
      <c r="T9" s="5" t="s">
        <v>34</v>
      </c>
      <c r="U9" s="5">
        <v>399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44737</v>
      </c>
      <c r="G10" s="7">
        <v>44738</v>
      </c>
      <c r="H10" s="5">
        <v>1</v>
      </c>
      <c r="I10" s="5">
        <v>1</v>
      </c>
      <c r="J10" s="5">
        <v>1</v>
      </c>
      <c r="K10" s="5" t="s">
        <v>30</v>
      </c>
      <c r="L10" s="5">
        <v>258</v>
      </c>
      <c r="M10" s="5">
        <v>258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44713</v>
      </c>
      <c r="S10" s="7">
        <v>44741</v>
      </c>
      <c r="T10" s="5" t="s">
        <v>34</v>
      </c>
      <c r="U10" s="5">
        <v>258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71</v>
      </c>
      <c r="E11" s="5" t="s">
        <v>72</v>
      </c>
      <c r="F11" s="7">
        <v>44737</v>
      </c>
      <c r="G11" s="7">
        <v>44738</v>
      </c>
      <c r="H11" s="5">
        <v>1</v>
      </c>
      <c r="I11" s="5">
        <v>1</v>
      </c>
      <c r="J11" s="5">
        <v>1</v>
      </c>
      <c r="K11" s="5" t="s">
        <v>30</v>
      </c>
      <c r="L11" s="5">
        <v>399</v>
      </c>
      <c r="M11" s="5">
        <v>399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44713</v>
      </c>
      <c r="S11" s="7">
        <v>44741</v>
      </c>
      <c r="T11" s="5" t="s">
        <v>34</v>
      </c>
      <c r="U11" s="5">
        <v>399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7">
      <c r="A12" s="5" t="s">
        <v>86</v>
      </c>
      <c r="B12" s="5" t="s">
        <v>26</v>
      </c>
      <c r="C12" s="5" t="s">
        <v>27</v>
      </c>
      <c r="D12" s="5" t="s">
        <v>43</v>
      </c>
      <c r="E12" s="5" t="s">
        <v>44</v>
      </c>
      <c r="F12" s="7">
        <v>44735</v>
      </c>
      <c r="G12" s="7">
        <v>44738</v>
      </c>
      <c r="H12" s="5">
        <v>1</v>
      </c>
      <c r="I12" s="5">
        <v>3</v>
      </c>
      <c r="J12" s="5">
        <v>3</v>
      </c>
      <c r="K12" s="5" t="s">
        <v>30</v>
      </c>
      <c r="L12" s="5">
        <v>1681</v>
      </c>
      <c r="M12" s="5">
        <v>1681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44713</v>
      </c>
      <c r="S12" s="7">
        <v>44741</v>
      </c>
      <c r="T12" s="5" t="s">
        <v>34</v>
      </c>
      <c r="U12" s="5">
        <v>1681</v>
      </c>
      <c r="V12" s="5">
        <v>0</v>
      </c>
      <c r="W12" s="5">
        <v>0</v>
      </c>
      <c r="X12" s="5" t="s">
        <v>88</v>
      </c>
      <c r="Y12" s="5">
        <v>106483</v>
      </c>
      <c r="Z12" s="5">
        <v>106484</v>
      </c>
      <c r="AA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71</v>
      </c>
      <c r="E13" s="5" t="s">
        <v>91</v>
      </c>
      <c r="F13" s="7">
        <v>44737</v>
      </c>
      <c r="G13" s="7">
        <v>44738</v>
      </c>
      <c r="H13" s="5">
        <v>1</v>
      </c>
      <c r="I13" s="5">
        <v>1</v>
      </c>
      <c r="J13" s="5">
        <v>1</v>
      </c>
      <c r="K13" s="5" t="s">
        <v>30</v>
      </c>
      <c r="L13" s="5">
        <v>1003</v>
      </c>
      <c r="M13" s="5">
        <v>1003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44714</v>
      </c>
      <c r="S13" s="7">
        <v>44741</v>
      </c>
      <c r="T13" s="5" t="s">
        <v>34</v>
      </c>
      <c r="U13" s="5">
        <v>1003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44734</v>
      </c>
      <c r="G14" s="7">
        <v>44738</v>
      </c>
      <c r="H14" s="5">
        <v>2</v>
      </c>
      <c r="I14" s="5">
        <v>4</v>
      </c>
      <c r="J14" s="5">
        <v>8</v>
      </c>
      <c r="K14" s="5" t="s">
        <v>30</v>
      </c>
      <c r="L14" s="5">
        <v>2776</v>
      </c>
      <c r="M14" s="5">
        <v>2776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44716</v>
      </c>
      <c r="S14" s="7">
        <v>44741</v>
      </c>
      <c r="T14" s="5" t="s">
        <v>34</v>
      </c>
      <c r="U14" s="5">
        <v>2776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43</v>
      </c>
      <c r="E15" s="5" t="s">
        <v>44</v>
      </c>
      <c r="F15" s="7">
        <v>44736</v>
      </c>
      <c r="G15" s="7">
        <v>44738</v>
      </c>
      <c r="H15" s="5">
        <v>1</v>
      </c>
      <c r="I15" s="5">
        <v>2</v>
      </c>
      <c r="J15" s="5">
        <v>2</v>
      </c>
      <c r="K15" s="5" t="s">
        <v>30</v>
      </c>
      <c r="L15" s="5">
        <v>1088</v>
      </c>
      <c r="M15" s="5">
        <v>1088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44718</v>
      </c>
      <c r="S15" s="7">
        <v>44741</v>
      </c>
      <c r="T15" s="5" t="s">
        <v>34</v>
      </c>
      <c r="U15" s="5">
        <v>1088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44737</v>
      </c>
      <c r="G16" s="7">
        <v>44738</v>
      </c>
      <c r="H16" s="5">
        <v>1</v>
      </c>
      <c r="I16" s="5">
        <v>1</v>
      </c>
      <c r="J16" s="5">
        <v>1</v>
      </c>
      <c r="K16" s="5" t="s">
        <v>30</v>
      </c>
      <c r="L16" s="5">
        <v>605</v>
      </c>
      <c r="M16" s="5">
        <v>605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44718</v>
      </c>
      <c r="S16" s="7">
        <v>44741</v>
      </c>
      <c r="T16" s="5" t="s">
        <v>34</v>
      </c>
      <c r="U16" s="5">
        <v>605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44735</v>
      </c>
      <c r="G17" s="7">
        <v>44738</v>
      </c>
      <c r="H17" s="5">
        <v>1</v>
      </c>
      <c r="I17" s="5">
        <v>3</v>
      </c>
      <c r="J17" s="5">
        <v>3</v>
      </c>
      <c r="K17" s="5" t="s">
        <v>30</v>
      </c>
      <c r="L17" s="5">
        <v>915</v>
      </c>
      <c r="M17" s="5">
        <v>915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44719</v>
      </c>
      <c r="S17" s="7">
        <v>44741</v>
      </c>
      <c r="T17" s="5" t="s">
        <v>34</v>
      </c>
      <c r="U17" s="5">
        <v>915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117</v>
      </c>
      <c r="B18" s="5" t="s">
        <v>26</v>
      </c>
      <c r="C18" s="5" t="s">
        <v>27</v>
      </c>
      <c r="D18" s="5" t="s">
        <v>118</v>
      </c>
      <c r="E18" s="5" t="s">
        <v>119</v>
      </c>
      <c r="F18" s="7">
        <v>44736</v>
      </c>
      <c r="G18" s="7">
        <v>44738</v>
      </c>
      <c r="H18" s="5">
        <v>1</v>
      </c>
      <c r="I18" s="5">
        <v>2</v>
      </c>
      <c r="J18" s="5">
        <v>2</v>
      </c>
      <c r="K18" s="5" t="s">
        <v>30</v>
      </c>
      <c r="L18" s="5">
        <v>1656</v>
      </c>
      <c r="M18" s="5">
        <v>1656</v>
      </c>
      <c r="N18" s="5" t="s">
        <v>120</v>
      </c>
      <c r="O18" s="5" t="s">
        <v>32</v>
      </c>
      <c r="P18" s="5" t="s">
        <v>33</v>
      </c>
      <c r="Q18" s="5">
        <v>0</v>
      </c>
      <c r="R18" s="8">
        <v>44719</v>
      </c>
      <c r="S18" s="7">
        <v>44741</v>
      </c>
      <c r="T18" s="5" t="s">
        <v>34</v>
      </c>
      <c r="U18" s="5">
        <v>1656</v>
      </c>
      <c r="V18" s="5">
        <v>0</v>
      </c>
      <c r="W18" s="5">
        <v>0</v>
      </c>
      <c r="X18" s="5" t="s">
        <v>121</v>
      </c>
      <c r="Y18" s="5" t="s">
        <v>122</v>
      </c>
    </row>
    <row r="19" s="5" customFormat="1" spans="1:25">
      <c r="A19" s="5" t="s">
        <v>111</v>
      </c>
      <c r="B19" s="5" t="s">
        <v>26</v>
      </c>
      <c r="C19" s="5" t="s">
        <v>123</v>
      </c>
      <c r="D19" s="5" t="s">
        <v>112</v>
      </c>
      <c r="E19" s="5" t="s">
        <v>113</v>
      </c>
      <c r="F19" s="7">
        <v>44735</v>
      </c>
      <c r="G19" s="7">
        <v>44738</v>
      </c>
      <c r="H19" s="5">
        <v>1</v>
      </c>
      <c r="I19" s="5">
        <v>3</v>
      </c>
      <c r="J19" s="5">
        <v>3</v>
      </c>
      <c r="K19" s="5" t="s">
        <v>30</v>
      </c>
      <c r="L19" s="5">
        <v>-915</v>
      </c>
      <c r="M19" s="5">
        <v>-915</v>
      </c>
      <c r="N19" s="5" t="s">
        <v>114</v>
      </c>
      <c r="O19" s="5" t="s">
        <v>32</v>
      </c>
      <c r="P19" s="5" t="s">
        <v>33</v>
      </c>
      <c r="Q19" s="5">
        <v>0</v>
      </c>
      <c r="R19" s="8">
        <v>44719</v>
      </c>
      <c r="S19" s="7">
        <v>44741</v>
      </c>
      <c r="T19" s="5" t="s">
        <v>34</v>
      </c>
      <c r="U19" s="5">
        <v>-915</v>
      </c>
      <c r="V19" s="5">
        <v>0</v>
      </c>
      <c r="W19" s="5">
        <v>0</v>
      </c>
      <c r="X19" s="5" t="s">
        <v>115</v>
      </c>
      <c r="Y19" s="5" t="s">
        <v>116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43</v>
      </c>
      <c r="E20" s="5" t="s">
        <v>44</v>
      </c>
      <c r="F20" s="7">
        <v>44736</v>
      </c>
      <c r="G20" s="7">
        <v>44738</v>
      </c>
      <c r="H20" s="5">
        <v>1</v>
      </c>
      <c r="I20" s="5">
        <v>2</v>
      </c>
      <c r="J20" s="5">
        <v>2</v>
      </c>
      <c r="K20" s="5" t="s">
        <v>30</v>
      </c>
      <c r="L20" s="5">
        <v>1088</v>
      </c>
      <c r="M20" s="5">
        <v>1088</v>
      </c>
      <c r="N20" s="5" t="s">
        <v>125</v>
      </c>
      <c r="O20" s="5" t="s">
        <v>32</v>
      </c>
      <c r="P20" s="5" t="s">
        <v>33</v>
      </c>
      <c r="Q20" s="5">
        <v>0</v>
      </c>
      <c r="R20" s="8">
        <v>44720</v>
      </c>
      <c r="S20" s="7">
        <v>44741</v>
      </c>
      <c r="T20" s="5" t="s">
        <v>34</v>
      </c>
      <c r="U20" s="5">
        <v>1088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43</v>
      </c>
      <c r="E21" s="5" t="s">
        <v>44</v>
      </c>
      <c r="F21" s="7">
        <v>44736</v>
      </c>
      <c r="G21" s="7">
        <v>44738</v>
      </c>
      <c r="H21" s="5">
        <v>4</v>
      </c>
      <c r="I21" s="5">
        <v>2</v>
      </c>
      <c r="J21" s="5">
        <v>8</v>
      </c>
      <c r="K21" s="5" t="s">
        <v>30</v>
      </c>
      <c r="L21" s="5">
        <v>4352</v>
      </c>
      <c r="M21" s="5">
        <v>4352</v>
      </c>
      <c r="N21" s="5" t="s">
        <v>129</v>
      </c>
      <c r="O21" s="5" t="s">
        <v>32</v>
      </c>
      <c r="P21" s="5" t="s">
        <v>33</v>
      </c>
      <c r="Q21" s="5">
        <v>0</v>
      </c>
      <c r="R21" s="8">
        <v>44720</v>
      </c>
      <c r="S21" s="7">
        <v>44741</v>
      </c>
      <c r="T21" s="5" t="s">
        <v>34</v>
      </c>
      <c r="U21" s="5">
        <v>4352</v>
      </c>
      <c r="V21" s="5">
        <v>0</v>
      </c>
      <c r="W21" s="5">
        <v>0</v>
      </c>
      <c r="X21" s="5" t="s">
        <v>130</v>
      </c>
      <c r="Y21" s="5" t="s">
        <v>131</v>
      </c>
    </row>
    <row r="22" s="5" customFormat="1" spans="1:25">
      <c r="A22" s="5" t="s">
        <v>132</v>
      </c>
      <c r="B22" s="5" t="s">
        <v>26</v>
      </c>
      <c r="C22" s="5" t="s">
        <v>27</v>
      </c>
      <c r="D22" s="5" t="s">
        <v>43</v>
      </c>
      <c r="E22" s="5" t="s">
        <v>44</v>
      </c>
      <c r="F22" s="7">
        <v>44736</v>
      </c>
      <c r="G22" s="7">
        <v>44738</v>
      </c>
      <c r="H22" s="5">
        <v>2</v>
      </c>
      <c r="I22" s="5">
        <v>2</v>
      </c>
      <c r="J22" s="5">
        <v>4</v>
      </c>
      <c r="K22" s="5" t="s">
        <v>30</v>
      </c>
      <c r="L22" s="5">
        <v>3000</v>
      </c>
      <c r="M22" s="5">
        <v>3000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44720</v>
      </c>
      <c r="S22" s="7">
        <v>44741</v>
      </c>
      <c r="T22" s="5" t="s">
        <v>34</v>
      </c>
      <c r="U22" s="5">
        <v>3000</v>
      </c>
      <c r="V22" s="5">
        <v>0</v>
      </c>
      <c r="W22" s="5">
        <v>0</v>
      </c>
      <c r="X22" s="5" t="s">
        <v>131</v>
      </c>
      <c r="Y22" s="5" t="s">
        <v>131</v>
      </c>
    </row>
    <row r="23" s="5" customFormat="1" spans="1:25">
      <c r="A23" s="5" t="s">
        <v>128</v>
      </c>
      <c r="B23" s="5" t="s">
        <v>26</v>
      </c>
      <c r="C23" s="5" t="s">
        <v>123</v>
      </c>
      <c r="D23" s="5" t="s">
        <v>43</v>
      </c>
      <c r="E23" s="5" t="s">
        <v>44</v>
      </c>
      <c r="F23" s="7">
        <v>44736</v>
      </c>
      <c r="G23" s="7">
        <v>44738</v>
      </c>
      <c r="H23" s="5">
        <v>4</v>
      </c>
      <c r="I23" s="5">
        <v>2</v>
      </c>
      <c r="J23" s="5">
        <v>8</v>
      </c>
      <c r="K23" s="5" t="s">
        <v>30</v>
      </c>
      <c r="L23" s="5">
        <v>-4352</v>
      </c>
      <c r="M23" s="5">
        <v>-4352</v>
      </c>
      <c r="N23" s="5" t="s">
        <v>129</v>
      </c>
      <c r="O23" s="5" t="s">
        <v>32</v>
      </c>
      <c r="P23" s="5" t="s">
        <v>33</v>
      </c>
      <c r="Q23" s="5">
        <v>0</v>
      </c>
      <c r="R23" s="8">
        <v>44720</v>
      </c>
      <c r="S23" s="7">
        <v>44741</v>
      </c>
      <c r="T23" s="5" t="s">
        <v>34</v>
      </c>
      <c r="U23" s="5">
        <v>-4352</v>
      </c>
      <c r="V23" s="5">
        <v>0</v>
      </c>
      <c r="W23" s="5">
        <v>0</v>
      </c>
      <c r="X23" s="5" t="s">
        <v>130</v>
      </c>
      <c r="Y23" s="5" t="s">
        <v>131</v>
      </c>
    </row>
    <row r="24" s="5" customFormat="1" spans="1:25">
      <c r="A24" s="5" t="s">
        <v>134</v>
      </c>
      <c r="B24" s="5" t="s">
        <v>26</v>
      </c>
      <c r="C24" s="5" t="s">
        <v>27</v>
      </c>
      <c r="D24" s="5" t="s">
        <v>135</v>
      </c>
      <c r="E24" s="5" t="s">
        <v>136</v>
      </c>
      <c r="F24" s="7">
        <v>44737</v>
      </c>
      <c r="G24" s="7">
        <v>44738</v>
      </c>
      <c r="H24" s="5">
        <v>1</v>
      </c>
      <c r="I24" s="5">
        <v>1</v>
      </c>
      <c r="J24" s="5">
        <v>1</v>
      </c>
      <c r="K24" s="5" t="s">
        <v>30</v>
      </c>
      <c r="L24" s="5">
        <v>2223</v>
      </c>
      <c r="M24" s="5">
        <v>2223</v>
      </c>
      <c r="N24" s="5" t="s">
        <v>137</v>
      </c>
      <c r="O24" s="5" t="s">
        <v>32</v>
      </c>
      <c r="P24" s="5" t="s">
        <v>33</v>
      </c>
      <c r="Q24" s="5">
        <v>0</v>
      </c>
      <c r="R24" s="8">
        <v>44720</v>
      </c>
      <c r="S24" s="7">
        <v>44741</v>
      </c>
      <c r="T24" s="5" t="s">
        <v>34</v>
      </c>
      <c r="U24" s="5">
        <v>2223</v>
      </c>
      <c r="V24" s="5">
        <v>0</v>
      </c>
      <c r="W24" s="5">
        <v>0</v>
      </c>
      <c r="X24" s="5" t="s">
        <v>131</v>
      </c>
      <c r="Y24" s="5" t="s">
        <v>131</v>
      </c>
    </row>
    <row r="25" s="5" customFormat="1" spans="1:25">
      <c r="A25" s="5" t="s">
        <v>132</v>
      </c>
      <c r="B25" s="5" t="s">
        <v>26</v>
      </c>
      <c r="C25" s="5" t="s">
        <v>123</v>
      </c>
      <c r="D25" s="5" t="s">
        <v>43</v>
      </c>
      <c r="E25" s="5" t="s">
        <v>44</v>
      </c>
      <c r="F25" s="7">
        <v>44736</v>
      </c>
      <c r="G25" s="7">
        <v>44738</v>
      </c>
      <c r="H25" s="5">
        <v>2</v>
      </c>
      <c r="I25" s="5">
        <v>2</v>
      </c>
      <c r="J25" s="5">
        <v>4</v>
      </c>
      <c r="K25" s="5" t="s">
        <v>30</v>
      </c>
      <c r="L25" s="5">
        <v>-3000</v>
      </c>
      <c r="M25" s="5">
        <v>-3000</v>
      </c>
      <c r="N25" s="5" t="s">
        <v>133</v>
      </c>
      <c r="O25" s="5" t="s">
        <v>32</v>
      </c>
      <c r="P25" s="5" t="s">
        <v>33</v>
      </c>
      <c r="Q25" s="5">
        <v>0</v>
      </c>
      <c r="R25" s="8">
        <v>44720</v>
      </c>
      <c r="S25" s="7">
        <v>44741</v>
      </c>
      <c r="T25" s="5" t="s">
        <v>34</v>
      </c>
      <c r="U25" s="5">
        <v>-3000</v>
      </c>
      <c r="V25" s="5">
        <v>0</v>
      </c>
      <c r="W25" s="5">
        <v>0</v>
      </c>
      <c r="X25" s="5" t="s">
        <v>131</v>
      </c>
      <c r="Y25" s="5" t="s">
        <v>131</v>
      </c>
    </row>
    <row r="26" s="5" customFormat="1" spans="1:25">
      <c r="A26" s="5" t="s">
        <v>134</v>
      </c>
      <c r="B26" s="5" t="s">
        <v>26</v>
      </c>
      <c r="C26" s="5" t="s">
        <v>123</v>
      </c>
      <c r="D26" s="5" t="s">
        <v>135</v>
      </c>
      <c r="E26" s="5" t="s">
        <v>136</v>
      </c>
      <c r="F26" s="7">
        <v>44737</v>
      </c>
      <c r="G26" s="7">
        <v>44738</v>
      </c>
      <c r="H26" s="5">
        <v>1</v>
      </c>
      <c r="I26" s="5">
        <v>1</v>
      </c>
      <c r="J26" s="5">
        <v>1</v>
      </c>
      <c r="K26" s="5" t="s">
        <v>30</v>
      </c>
      <c r="L26" s="5">
        <v>-2223</v>
      </c>
      <c r="M26" s="5">
        <v>-2223</v>
      </c>
      <c r="N26" s="5" t="s">
        <v>137</v>
      </c>
      <c r="O26" s="5" t="s">
        <v>32</v>
      </c>
      <c r="P26" s="5" t="s">
        <v>33</v>
      </c>
      <c r="Q26" s="5">
        <v>0</v>
      </c>
      <c r="R26" s="8">
        <v>44720</v>
      </c>
      <c r="S26" s="7">
        <v>44741</v>
      </c>
      <c r="T26" s="5" t="s">
        <v>34</v>
      </c>
      <c r="U26" s="5">
        <v>-2223</v>
      </c>
      <c r="V26" s="5">
        <v>0</v>
      </c>
      <c r="W26" s="5">
        <v>0</v>
      </c>
      <c r="X26" s="5" t="s">
        <v>131</v>
      </c>
      <c r="Y26" s="5" t="s">
        <v>131</v>
      </c>
    </row>
    <row r="27" s="5" customFormat="1" spans="1:25">
      <c r="A27" s="5" t="s">
        <v>138</v>
      </c>
      <c r="B27" s="5" t="s">
        <v>26</v>
      </c>
      <c r="C27" s="5" t="s">
        <v>27</v>
      </c>
      <c r="D27" s="5" t="s">
        <v>65</v>
      </c>
      <c r="E27" s="5" t="s">
        <v>139</v>
      </c>
      <c r="F27" s="7">
        <v>44737</v>
      </c>
      <c r="G27" s="7">
        <v>44738</v>
      </c>
      <c r="H27" s="5">
        <v>1</v>
      </c>
      <c r="I27" s="5">
        <v>1</v>
      </c>
      <c r="J27" s="5">
        <v>1</v>
      </c>
      <c r="K27" s="5" t="s">
        <v>30</v>
      </c>
      <c r="L27" s="5">
        <v>670</v>
      </c>
      <c r="M27" s="5">
        <v>670</v>
      </c>
      <c r="N27" s="5" t="s">
        <v>140</v>
      </c>
      <c r="O27" s="5" t="s">
        <v>32</v>
      </c>
      <c r="P27" s="5" t="s">
        <v>33</v>
      </c>
      <c r="Q27" s="5">
        <v>0</v>
      </c>
      <c r="R27" s="8">
        <v>44721</v>
      </c>
      <c r="S27" s="7">
        <v>44741</v>
      </c>
      <c r="T27" s="5" t="s">
        <v>34</v>
      </c>
      <c r="U27" s="5">
        <v>670</v>
      </c>
      <c r="V27" s="5">
        <v>0</v>
      </c>
      <c r="W27" s="5">
        <v>0</v>
      </c>
      <c r="X27" s="5" t="s">
        <v>141</v>
      </c>
      <c r="Y27" s="5" t="s">
        <v>142</v>
      </c>
    </row>
    <row r="28" s="5" customFormat="1" spans="1:25">
      <c r="A28" s="5" t="s">
        <v>143</v>
      </c>
      <c r="B28" s="5" t="s">
        <v>26</v>
      </c>
      <c r="C28" s="5" t="s">
        <v>27</v>
      </c>
      <c r="D28" s="5" t="s">
        <v>144</v>
      </c>
      <c r="E28" s="5" t="s">
        <v>145</v>
      </c>
      <c r="F28" s="7">
        <v>44737</v>
      </c>
      <c r="G28" s="7">
        <v>44738</v>
      </c>
      <c r="H28" s="5">
        <v>1</v>
      </c>
      <c r="I28" s="5">
        <v>1</v>
      </c>
      <c r="J28" s="5">
        <v>1</v>
      </c>
      <c r="K28" s="5" t="s">
        <v>30</v>
      </c>
      <c r="L28" s="5">
        <v>1135</v>
      </c>
      <c r="M28" s="5">
        <v>1135</v>
      </c>
      <c r="N28" s="5" t="s">
        <v>146</v>
      </c>
      <c r="O28" s="5" t="s">
        <v>32</v>
      </c>
      <c r="P28" s="5" t="s">
        <v>33</v>
      </c>
      <c r="Q28" s="5">
        <v>0</v>
      </c>
      <c r="R28" s="8">
        <v>44721</v>
      </c>
      <c r="S28" s="7">
        <v>44741</v>
      </c>
      <c r="T28" s="5" t="s">
        <v>34</v>
      </c>
      <c r="U28" s="5">
        <v>1135</v>
      </c>
      <c r="V28" s="5">
        <v>0</v>
      </c>
      <c r="W28" s="5">
        <v>0</v>
      </c>
      <c r="X28" s="5" t="s">
        <v>147</v>
      </c>
      <c r="Y28" s="5" t="s">
        <v>131</v>
      </c>
    </row>
    <row r="29" s="5" customFormat="1" spans="1:25">
      <c r="A29" s="5" t="s">
        <v>148</v>
      </c>
      <c r="B29" s="5" t="s">
        <v>26</v>
      </c>
      <c r="C29" s="5" t="s">
        <v>27</v>
      </c>
      <c r="D29" s="5" t="s">
        <v>144</v>
      </c>
      <c r="E29" s="5" t="s">
        <v>145</v>
      </c>
      <c r="F29" s="7">
        <v>44737</v>
      </c>
      <c r="G29" s="7">
        <v>44738</v>
      </c>
      <c r="H29" s="5">
        <v>1</v>
      </c>
      <c r="I29" s="5">
        <v>1</v>
      </c>
      <c r="J29" s="5">
        <v>1</v>
      </c>
      <c r="K29" s="5" t="s">
        <v>30</v>
      </c>
      <c r="L29" s="5">
        <v>1135</v>
      </c>
      <c r="M29" s="5">
        <v>1135</v>
      </c>
      <c r="N29" s="5" t="s">
        <v>149</v>
      </c>
      <c r="O29" s="5" t="s">
        <v>32</v>
      </c>
      <c r="P29" s="5" t="s">
        <v>33</v>
      </c>
      <c r="Q29" s="5">
        <v>0</v>
      </c>
      <c r="R29" s="8">
        <v>44721</v>
      </c>
      <c r="S29" s="7">
        <v>44741</v>
      </c>
      <c r="T29" s="5" t="s">
        <v>34</v>
      </c>
      <c r="U29" s="5">
        <v>1135</v>
      </c>
      <c r="V29" s="5">
        <v>0</v>
      </c>
      <c r="W29" s="5">
        <v>0</v>
      </c>
      <c r="X29" s="5" t="s">
        <v>150</v>
      </c>
      <c r="Y29" s="5" t="s">
        <v>151</v>
      </c>
    </row>
    <row r="30" s="5" customFormat="1" spans="1:25">
      <c r="A30" s="5" t="s">
        <v>152</v>
      </c>
      <c r="B30" s="5" t="s">
        <v>26</v>
      </c>
      <c r="C30" s="5" t="s">
        <v>27</v>
      </c>
      <c r="D30" s="5" t="s">
        <v>153</v>
      </c>
      <c r="E30" s="5" t="s">
        <v>154</v>
      </c>
      <c r="F30" s="7">
        <v>44737</v>
      </c>
      <c r="G30" s="7">
        <v>44738</v>
      </c>
      <c r="H30" s="5">
        <v>1</v>
      </c>
      <c r="I30" s="5">
        <v>1</v>
      </c>
      <c r="J30" s="5">
        <v>1</v>
      </c>
      <c r="K30" s="5" t="s">
        <v>30</v>
      </c>
      <c r="L30" s="5">
        <v>440</v>
      </c>
      <c r="M30" s="5">
        <v>440</v>
      </c>
      <c r="N30" s="5" t="s">
        <v>155</v>
      </c>
      <c r="O30" s="5" t="s">
        <v>32</v>
      </c>
      <c r="P30" s="5" t="s">
        <v>33</v>
      </c>
      <c r="Q30" s="5">
        <v>0</v>
      </c>
      <c r="R30" s="8">
        <v>44721</v>
      </c>
      <c r="S30" s="7">
        <v>44741</v>
      </c>
      <c r="T30" s="5" t="s">
        <v>34</v>
      </c>
      <c r="U30" s="5">
        <v>440</v>
      </c>
      <c r="V30" s="5">
        <v>0</v>
      </c>
      <c r="W30" s="5">
        <v>0</v>
      </c>
      <c r="X30" s="5" t="s">
        <v>156</v>
      </c>
      <c r="Y30" s="5" t="s">
        <v>157</v>
      </c>
    </row>
    <row r="31" s="5" customFormat="1" spans="1:26">
      <c r="A31" s="5" t="s">
        <v>158</v>
      </c>
      <c r="B31" s="5" t="s">
        <v>26</v>
      </c>
      <c r="C31" s="5" t="s">
        <v>27</v>
      </c>
      <c r="D31" s="5" t="s">
        <v>65</v>
      </c>
      <c r="E31" s="5" t="s">
        <v>159</v>
      </c>
      <c r="F31" s="7">
        <v>44737</v>
      </c>
      <c r="G31" s="7">
        <v>44738</v>
      </c>
      <c r="H31" s="5">
        <v>2</v>
      </c>
      <c r="I31" s="5">
        <v>1</v>
      </c>
      <c r="J31" s="5">
        <v>2</v>
      </c>
      <c r="K31" s="5" t="s">
        <v>30</v>
      </c>
      <c r="L31" s="5">
        <v>976</v>
      </c>
      <c r="M31" s="5">
        <v>976</v>
      </c>
      <c r="N31" s="5" t="s">
        <v>160</v>
      </c>
      <c r="O31" s="5" t="s">
        <v>32</v>
      </c>
      <c r="P31" s="5" t="s">
        <v>33</v>
      </c>
      <c r="Q31" s="5">
        <v>0</v>
      </c>
      <c r="R31" s="8">
        <v>44721</v>
      </c>
      <c r="S31" s="7">
        <v>44741</v>
      </c>
      <c r="T31" s="5" t="s">
        <v>34</v>
      </c>
      <c r="U31" s="5">
        <v>976</v>
      </c>
      <c r="V31" s="5">
        <v>0</v>
      </c>
      <c r="W31" s="5">
        <v>0</v>
      </c>
      <c r="X31" s="5" t="s">
        <v>161</v>
      </c>
      <c r="Y31" s="5" t="s">
        <v>162</v>
      </c>
      <c r="Z31" s="5" t="s">
        <v>163</v>
      </c>
    </row>
    <row r="32" s="5" customFormat="1" spans="1:25">
      <c r="A32" s="5" t="s">
        <v>164</v>
      </c>
      <c r="B32" s="5" t="s">
        <v>26</v>
      </c>
      <c r="C32" s="5" t="s">
        <v>27</v>
      </c>
      <c r="D32" s="5" t="s">
        <v>65</v>
      </c>
      <c r="E32" s="5" t="s">
        <v>139</v>
      </c>
      <c r="F32" s="7">
        <v>44737</v>
      </c>
      <c r="G32" s="7">
        <v>44738</v>
      </c>
      <c r="H32" s="5">
        <v>1</v>
      </c>
      <c r="I32" s="5">
        <v>1</v>
      </c>
      <c r="J32" s="5">
        <v>1</v>
      </c>
      <c r="K32" s="5" t="s">
        <v>30</v>
      </c>
      <c r="L32" s="5">
        <v>670</v>
      </c>
      <c r="M32" s="5">
        <v>670</v>
      </c>
      <c r="N32" s="5" t="s">
        <v>140</v>
      </c>
      <c r="O32" s="5" t="s">
        <v>32</v>
      </c>
      <c r="P32" s="5" t="s">
        <v>33</v>
      </c>
      <c r="Q32" s="5">
        <v>0</v>
      </c>
      <c r="R32" s="8">
        <v>44723</v>
      </c>
      <c r="S32" s="7">
        <v>44741</v>
      </c>
      <c r="T32" s="5" t="s">
        <v>34</v>
      </c>
      <c r="U32" s="5">
        <v>670</v>
      </c>
      <c r="V32" s="5">
        <v>0</v>
      </c>
      <c r="W32" s="5">
        <v>0</v>
      </c>
      <c r="X32" s="5" t="s">
        <v>165</v>
      </c>
      <c r="Y32" s="5" t="s">
        <v>166</v>
      </c>
    </row>
    <row r="33" s="5" customFormat="1" spans="1:25">
      <c r="A33" s="5" t="s">
        <v>167</v>
      </c>
      <c r="B33" s="5" t="s">
        <v>26</v>
      </c>
      <c r="C33" s="5" t="s">
        <v>27</v>
      </c>
      <c r="D33" s="5" t="s">
        <v>96</v>
      </c>
      <c r="E33" s="5" t="s">
        <v>168</v>
      </c>
      <c r="F33" s="7">
        <v>44735</v>
      </c>
      <c r="G33" s="7">
        <v>44738</v>
      </c>
      <c r="H33" s="5">
        <v>1</v>
      </c>
      <c r="I33" s="5">
        <v>3</v>
      </c>
      <c r="J33" s="5">
        <v>3</v>
      </c>
      <c r="K33" s="5" t="s">
        <v>30</v>
      </c>
      <c r="L33" s="5">
        <v>1041</v>
      </c>
      <c r="M33" s="5">
        <v>1041</v>
      </c>
      <c r="N33" s="5" t="s">
        <v>169</v>
      </c>
      <c r="O33" s="5" t="s">
        <v>32</v>
      </c>
      <c r="P33" s="5" t="s">
        <v>33</v>
      </c>
      <c r="Q33" s="5">
        <v>0</v>
      </c>
      <c r="R33" s="8">
        <v>44725</v>
      </c>
      <c r="S33" s="7">
        <v>44741</v>
      </c>
      <c r="T33" s="5" t="s">
        <v>34</v>
      </c>
      <c r="U33" s="5">
        <v>1041</v>
      </c>
      <c r="V33" s="5">
        <v>0</v>
      </c>
      <c r="W33" s="5">
        <v>0</v>
      </c>
      <c r="X33" s="5" t="s">
        <v>170</v>
      </c>
      <c r="Y33" s="5" t="s">
        <v>171</v>
      </c>
    </row>
    <row r="34" s="5" customFormat="1" spans="1:25">
      <c r="A34" s="5" t="s">
        <v>172</v>
      </c>
      <c r="B34" s="5" t="s">
        <v>26</v>
      </c>
      <c r="C34" s="5" t="s">
        <v>27</v>
      </c>
      <c r="D34" s="5" t="s">
        <v>118</v>
      </c>
      <c r="E34" s="5" t="s">
        <v>173</v>
      </c>
      <c r="F34" s="7">
        <v>44737</v>
      </c>
      <c r="G34" s="7">
        <v>44738</v>
      </c>
      <c r="H34" s="5">
        <v>1</v>
      </c>
      <c r="I34" s="5">
        <v>1</v>
      </c>
      <c r="J34" s="5">
        <v>1</v>
      </c>
      <c r="K34" s="5" t="s">
        <v>30</v>
      </c>
      <c r="L34" s="5">
        <v>913</v>
      </c>
      <c r="M34" s="5">
        <v>913</v>
      </c>
      <c r="N34" s="5" t="s">
        <v>174</v>
      </c>
      <c r="O34" s="5" t="s">
        <v>32</v>
      </c>
      <c r="P34" s="5" t="s">
        <v>33</v>
      </c>
      <c r="Q34" s="5">
        <v>0</v>
      </c>
      <c r="R34" s="8">
        <v>44727</v>
      </c>
      <c r="S34" s="7">
        <v>44741</v>
      </c>
      <c r="T34" s="5" t="s">
        <v>34</v>
      </c>
      <c r="U34" s="5">
        <v>913</v>
      </c>
      <c r="V34" s="5">
        <v>0</v>
      </c>
      <c r="W34" s="5">
        <v>0</v>
      </c>
      <c r="X34" s="5" t="s">
        <v>175</v>
      </c>
      <c r="Y34" s="5" t="s">
        <v>176</v>
      </c>
    </row>
    <row r="35" s="5" customFormat="1" spans="1:25">
      <c r="A35" s="5" t="s">
        <v>177</v>
      </c>
      <c r="B35" s="5" t="s">
        <v>26</v>
      </c>
      <c r="C35" s="5" t="s">
        <v>27</v>
      </c>
      <c r="D35" s="5" t="s">
        <v>178</v>
      </c>
      <c r="E35" s="5" t="s">
        <v>179</v>
      </c>
      <c r="F35" s="7">
        <v>44737</v>
      </c>
      <c r="G35" s="7">
        <v>44738</v>
      </c>
      <c r="H35" s="5">
        <v>1</v>
      </c>
      <c r="I35" s="5">
        <v>1</v>
      </c>
      <c r="J35" s="5">
        <v>1</v>
      </c>
      <c r="K35" s="5" t="s">
        <v>30</v>
      </c>
      <c r="L35" s="5">
        <v>1000</v>
      </c>
      <c r="M35" s="5">
        <v>1000</v>
      </c>
      <c r="N35" s="5" t="s">
        <v>180</v>
      </c>
      <c r="O35" s="5" t="s">
        <v>32</v>
      </c>
      <c r="P35" s="5" t="s">
        <v>33</v>
      </c>
      <c r="Q35" s="5">
        <v>0</v>
      </c>
      <c r="R35" s="8">
        <v>44727</v>
      </c>
      <c r="S35" s="7">
        <v>44741</v>
      </c>
      <c r="T35" s="5" t="s">
        <v>34</v>
      </c>
      <c r="U35" s="5">
        <v>1000</v>
      </c>
      <c r="V35" s="5">
        <v>0</v>
      </c>
      <c r="W35" s="5">
        <v>0</v>
      </c>
      <c r="X35" s="5" t="s">
        <v>181</v>
      </c>
      <c r="Y35" s="5" t="s">
        <v>182</v>
      </c>
    </row>
    <row r="36" s="5" customFormat="1" spans="1:25">
      <c r="A36" s="5" t="s">
        <v>183</v>
      </c>
      <c r="B36" s="5" t="s">
        <v>26</v>
      </c>
      <c r="C36" s="5" t="s">
        <v>27</v>
      </c>
      <c r="D36" s="5" t="s">
        <v>184</v>
      </c>
      <c r="E36" s="5" t="s">
        <v>185</v>
      </c>
      <c r="F36" s="7">
        <v>44731</v>
      </c>
      <c r="G36" s="7">
        <v>44738</v>
      </c>
      <c r="H36" s="5">
        <v>1</v>
      </c>
      <c r="I36" s="5">
        <v>7</v>
      </c>
      <c r="J36" s="5">
        <v>7</v>
      </c>
      <c r="K36" s="5" t="s">
        <v>30</v>
      </c>
      <c r="L36" s="5">
        <v>3850</v>
      </c>
      <c r="M36" s="5">
        <v>3850</v>
      </c>
      <c r="N36" s="5" t="s">
        <v>186</v>
      </c>
      <c r="O36" s="5" t="s">
        <v>32</v>
      </c>
      <c r="P36" s="5" t="s">
        <v>33</v>
      </c>
      <c r="Q36" s="5">
        <v>0</v>
      </c>
      <c r="R36" s="8">
        <v>44728</v>
      </c>
      <c r="S36" s="7">
        <v>44741</v>
      </c>
      <c r="T36" s="5" t="s">
        <v>34</v>
      </c>
      <c r="U36" s="5">
        <v>3850</v>
      </c>
      <c r="V36" s="5">
        <v>0</v>
      </c>
      <c r="W36" s="5">
        <v>0</v>
      </c>
      <c r="X36" s="5" t="s">
        <v>187</v>
      </c>
      <c r="Y36" s="5" t="s">
        <v>188</v>
      </c>
    </row>
    <row r="37" s="5" customFormat="1" spans="1:25">
      <c r="A37" s="5" t="s">
        <v>189</v>
      </c>
      <c r="B37" s="5" t="s">
        <v>26</v>
      </c>
      <c r="C37" s="5" t="s">
        <v>27</v>
      </c>
      <c r="D37" s="5" t="s">
        <v>190</v>
      </c>
      <c r="E37" s="5" t="s">
        <v>191</v>
      </c>
      <c r="F37" s="7">
        <v>44737</v>
      </c>
      <c r="G37" s="7">
        <v>44738</v>
      </c>
      <c r="H37" s="5">
        <v>1</v>
      </c>
      <c r="I37" s="5">
        <v>1</v>
      </c>
      <c r="J37" s="5">
        <v>1</v>
      </c>
      <c r="K37" s="5" t="s">
        <v>30</v>
      </c>
      <c r="L37" s="5">
        <v>1125</v>
      </c>
      <c r="M37" s="5">
        <v>1125</v>
      </c>
      <c r="N37" s="5" t="s">
        <v>192</v>
      </c>
      <c r="O37" s="5" t="s">
        <v>32</v>
      </c>
      <c r="P37" s="5" t="s">
        <v>33</v>
      </c>
      <c r="Q37" s="5">
        <v>0</v>
      </c>
      <c r="R37" s="8">
        <v>44728</v>
      </c>
      <c r="S37" s="7">
        <v>44741</v>
      </c>
      <c r="T37" s="5" t="s">
        <v>34</v>
      </c>
      <c r="U37" s="5">
        <v>1125</v>
      </c>
      <c r="V37" s="5">
        <v>0</v>
      </c>
      <c r="W37" s="5">
        <v>0</v>
      </c>
      <c r="X37" s="5" t="s">
        <v>193</v>
      </c>
      <c r="Y37" s="5" t="s">
        <v>194</v>
      </c>
    </row>
    <row r="38" s="5" customFormat="1" spans="1:25">
      <c r="A38" s="5" t="s">
        <v>195</v>
      </c>
      <c r="B38" s="5" t="s">
        <v>26</v>
      </c>
      <c r="C38" s="5" t="s">
        <v>27</v>
      </c>
      <c r="D38" s="5" t="s">
        <v>118</v>
      </c>
      <c r="E38" s="5" t="s">
        <v>196</v>
      </c>
      <c r="F38" s="7">
        <v>44737</v>
      </c>
      <c r="G38" s="7">
        <v>44738</v>
      </c>
      <c r="H38" s="5">
        <v>1</v>
      </c>
      <c r="I38" s="5">
        <v>1</v>
      </c>
      <c r="J38" s="5">
        <v>1</v>
      </c>
      <c r="K38" s="5" t="s">
        <v>30</v>
      </c>
      <c r="L38" s="5">
        <v>890</v>
      </c>
      <c r="M38" s="5">
        <v>890</v>
      </c>
      <c r="N38" s="5" t="s">
        <v>197</v>
      </c>
      <c r="O38" s="5" t="s">
        <v>32</v>
      </c>
      <c r="P38" s="5" t="s">
        <v>33</v>
      </c>
      <c r="Q38" s="5">
        <v>0</v>
      </c>
      <c r="R38" s="8">
        <v>44729</v>
      </c>
      <c r="S38" s="7">
        <v>44741</v>
      </c>
      <c r="T38" s="5" t="s">
        <v>34</v>
      </c>
      <c r="U38" s="5">
        <v>890</v>
      </c>
      <c r="V38" s="5">
        <v>0</v>
      </c>
      <c r="W38" s="5">
        <v>0</v>
      </c>
      <c r="X38" s="5" t="s">
        <v>198</v>
      </c>
      <c r="Y38" s="5" t="s">
        <v>199</v>
      </c>
    </row>
    <row r="39" s="5" customFormat="1" spans="1:25">
      <c r="A39" s="5" t="s">
        <v>200</v>
      </c>
      <c r="B39" s="5" t="s">
        <v>26</v>
      </c>
      <c r="C39" s="5" t="s">
        <v>27</v>
      </c>
      <c r="D39" s="5" t="s">
        <v>201</v>
      </c>
      <c r="E39" s="5" t="s">
        <v>202</v>
      </c>
      <c r="F39" s="7">
        <v>44735</v>
      </c>
      <c r="G39" s="7">
        <v>44738</v>
      </c>
      <c r="H39" s="5">
        <v>1</v>
      </c>
      <c r="I39" s="5">
        <v>3</v>
      </c>
      <c r="J39" s="5">
        <v>3</v>
      </c>
      <c r="K39" s="5" t="s">
        <v>30</v>
      </c>
      <c r="L39" s="5">
        <v>1932</v>
      </c>
      <c r="M39" s="5">
        <v>1932</v>
      </c>
      <c r="N39" s="5" t="s">
        <v>203</v>
      </c>
      <c r="O39" s="5" t="s">
        <v>32</v>
      </c>
      <c r="P39" s="5" t="s">
        <v>33</v>
      </c>
      <c r="Q39" s="5">
        <v>0</v>
      </c>
      <c r="R39" s="8">
        <v>44729</v>
      </c>
      <c r="S39" s="7">
        <v>44741</v>
      </c>
      <c r="T39" s="5" t="s">
        <v>34</v>
      </c>
      <c r="U39" s="5">
        <v>1932</v>
      </c>
      <c r="V39" s="5">
        <v>0</v>
      </c>
      <c r="W39" s="5">
        <v>0</v>
      </c>
      <c r="X39" s="5" t="s">
        <v>204</v>
      </c>
      <c r="Y39" s="5" t="s">
        <v>205</v>
      </c>
    </row>
    <row r="40" s="5" customFormat="1" spans="1:25">
      <c r="A40" s="5" t="s">
        <v>206</v>
      </c>
      <c r="B40" s="5" t="s">
        <v>26</v>
      </c>
      <c r="C40" s="5" t="s">
        <v>27</v>
      </c>
      <c r="D40" s="5" t="s">
        <v>207</v>
      </c>
      <c r="E40" s="5" t="s">
        <v>208</v>
      </c>
      <c r="F40" s="7">
        <v>44736</v>
      </c>
      <c r="G40" s="7">
        <v>44738</v>
      </c>
      <c r="H40" s="5">
        <v>1</v>
      </c>
      <c r="I40" s="5">
        <v>2</v>
      </c>
      <c r="J40" s="5">
        <v>2</v>
      </c>
      <c r="K40" s="5" t="s">
        <v>30</v>
      </c>
      <c r="L40" s="5">
        <v>1018</v>
      </c>
      <c r="M40" s="5">
        <v>1018</v>
      </c>
      <c r="N40" s="5" t="s">
        <v>209</v>
      </c>
      <c r="O40" s="5" t="s">
        <v>32</v>
      </c>
      <c r="P40" s="5" t="s">
        <v>33</v>
      </c>
      <c r="Q40" s="5">
        <v>0</v>
      </c>
      <c r="R40" s="8">
        <v>44729</v>
      </c>
      <c r="S40" s="7">
        <v>44741</v>
      </c>
      <c r="T40" s="5" t="s">
        <v>34</v>
      </c>
      <c r="U40" s="5">
        <v>1018</v>
      </c>
      <c r="V40" s="5">
        <v>0</v>
      </c>
      <c r="W40" s="5">
        <v>0</v>
      </c>
      <c r="X40" s="5" t="s">
        <v>210</v>
      </c>
      <c r="Y40" s="5" t="s">
        <v>211</v>
      </c>
    </row>
    <row r="41" s="5" customFormat="1" spans="1:25">
      <c r="A41" s="5" t="s">
        <v>212</v>
      </c>
      <c r="B41" s="5" t="s">
        <v>26</v>
      </c>
      <c r="C41" s="5" t="s">
        <v>27</v>
      </c>
      <c r="D41" s="5" t="s">
        <v>106</v>
      </c>
      <c r="E41" s="5" t="s">
        <v>213</v>
      </c>
      <c r="F41" s="7">
        <v>44729</v>
      </c>
      <c r="G41" s="7">
        <v>44738</v>
      </c>
      <c r="H41" s="5">
        <v>1</v>
      </c>
      <c r="I41" s="5">
        <v>9</v>
      </c>
      <c r="J41" s="5">
        <v>9</v>
      </c>
      <c r="K41" s="5" t="s">
        <v>30</v>
      </c>
      <c r="L41" s="5">
        <v>4086</v>
      </c>
      <c r="M41" s="5">
        <v>4086</v>
      </c>
      <c r="N41" s="5" t="s">
        <v>214</v>
      </c>
      <c r="O41" s="5" t="s">
        <v>32</v>
      </c>
      <c r="P41" s="5" t="s">
        <v>33</v>
      </c>
      <c r="Q41" s="5">
        <v>0</v>
      </c>
      <c r="R41" s="8">
        <v>44729</v>
      </c>
      <c r="S41" s="7">
        <v>44741</v>
      </c>
      <c r="T41" s="5" t="s">
        <v>34</v>
      </c>
      <c r="U41" s="5">
        <v>4086</v>
      </c>
      <c r="V41" s="5">
        <v>0</v>
      </c>
      <c r="W41" s="5">
        <v>0</v>
      </c>
      <c r="X41" s="5" t="s">
        <v>215</v>
      </c>
      <c r="Y41" s="5" t="s">
        <v>216</v>
      </c>
    </row>
    <row r="42" s="5" customFormat="1" spans="1:25">
      <c r="A42" s="5" t="s">
        <v>217</v>
      </c>
      <c r="B42" s="5" t="s">
        <v>26</v>
      </c>
      <c r="C42" s="5" t="s">
        <v>27</v>
      </c>
      <c r="D42" s="5" t="s">
        <v>218</v>
      </c>
      <c r="E42" s="5" t="s">
        <v>219</v>
      </c>
      <c r="F42" s="7">
        <v>44736</v>
      </c>
      <c r="G42" s="7">
        <v>44738</v>
      </c>
      <c r="H42" s="5">
        <v>1</v>
      </c>
      <c r="I42" s="5">
        <v>2</v>
      </c>
      <c r="J42" s="5">
        <v>2</v>
      </c>
      <c r="K42" s="5" t="s">
        <v>30</v>
      </c>
      <c r="L42" s="5">
        <v>980</v>
      </c>
      <c r="M42" s="5">
        <v>980</v>
      </c>
      <c r="N42" s="5" t="s">
        <v>220</v>
      </c>
      <c r="O42" s="5" t="s">
        <v>32</v>
      </c>
      <c r="P42" s="5" t="s">
        <v>33</v>
      </c>
      <c r="Q42" s="5">
        <v>0</v>
      </c>
      <c r="R42" s="8">
        <v>44730</v>
      </c>
      <c r="S42" s="7">
        <v>44741</v>
      </c>
      <c r="T42" s="5" t="s">
        <v>34</v>
      </c>
      <c r="U42" s="5">
        <v>980</v>
      </c>
      <c r="V42" s="5">
        <v>0</v>
      </c>
      <c r="W42" s="5">
        <v>0</v>
      </c>
      <c r="X42" s="5" t="s">
        <v>221</v>
      </c>
      <c r="Y42" s="5" t="s">
        <v>222</v>
      </c>
    </row>
    <row r="43" s="5" customFormat="1" spans="1:25">
      <c r="A43" s="5" t="s">
        <v>223</v>
      </c>
      <c r="B43" s="5" t="s">
        <v>26</v>
      </c>
      <c r="C43" s="5" t="s">
        <v>27</v>
      </c>
      <c r="D43" s="5" t="s">
        <v>224</v>
      </c>
      <c r="E43" s="5" t="s">
        <v>225</v>
      </c>
      <c r="F43" s="7">
        <v>44737</v>
      </c>
      <c r="G43" s="7">
        <v>44738</v>
      </c>
      <c r="H43" s="5">
        <v>1</v>
      </c>
      <c r="I43" s="5">
        <v>1</v>
      </c>
      <c r="J43" s="5">
        <v>1</v>
      </c>
      <c r="K43" s="5" t="s">
        <v>30</v>
      </c>
      <c r="L43" s="5">
        <v>2288</v>
      </c>
      <c r="M43" s="5">
        <v>2288</v>
      </c>
      <c r="N43" s="5" t="s">
        <v>226</v>
      </c>
      <c r="O43" s="5" t="s">
        <v>32</v>
      </c>
      <c r="P43" s="5" t="s">
        <v>33</v>
      </c>
      <c r="Q43" s="5">
        <v>0</v>
      </c>
      <c r="R43" s="8">
        <v>44730</v>
      </c>
      <c r="S43" s="7">
        <v>44741</v>
      </c>
      <c r="T43" s="5" t="s">
        <v>34</v>
      </c>
      <c r="U43" s="5">
        <v>2288</v>
      </c>
      <c r="V43" s="5">
        <v>0</v>
      </c>
      <c r="W43" s="5">
        <v>0</v>
      </c>
      <c r="X43" s="5" t="s">
        <v>227</v>
      </c>
      <c r="Y43" s="5" t="s">
        <v>227</v>
      </c>
    </row>
    <row r="44" s="5" customFormat="1" spans="1:25">
      <c r="A44" s="5" t="s">
        <v>228</v>
      </c>
      <c r="B44" s="5" t="s">
        <v>26</v>
      </c>
      <c r="C44" s="5" t="s">
        <v>27</v>
      </c>
      <c r="D44" s="5" t="s">
        <v>229</v>
      </c>
      <c r="E44" s="5" t="s">
        <v>60</v>
      </c>
      <c r="F44" s="7">
        <v>44730</v>
      </c>
      <c r="G44" s="7">
        <v>44738</v>
      </c>
      <c r="H44" s="5">
        <v>1</v>
      </c>
      <c r="I44" s="5">
        <v>8</v>
      </c>
      <c r="J44" s="5">
        <v>8</v>
      </c>
      <c r="K44" s="5" t="s">
        <v>30</v>
      </c>
      <c r="L44" s="5">
        <v>1000</v>
      </c>
      <c r="M44" s="5">
        <v>1000</v>
      </c>
      <c r="N44" s="5" t="s">
        <v>230</v>
      </c>
      <c r="O44" s="5" t="s">
        <v>32</v>
      </c>
      <c r="P44" s="5" t="s">
        <v>33</v>
      </c>
      <c r="Q44" s="5">
        <v>0</v>
      </c>
      <c r="R44" s="8">
        <v>44730</v>
      </c>
      <c r="S44" s="7">
        <v>44741</v>
      </c>
      <c r="T44" s="5" t="s">
        <v>34</v>
      </c>
      <c r="U44" s="5">
        <v>1000</v>
      </c>
      <c r="V44" s="5">
        <v>0</v>
      </c>
      <c r="W44" s="5">
        <v>0</v>
      </c>
      <c r="X44" s="5" t="s">
        <v>231</v>
      </c>
      <c r="Y44" s="5" t="s">
        <v>232</v>
      </c>
    </row>
    <row r="45" s="5" customFormat="1" spans="1:26">
      <c r="A45" s="5" t="s">
        <v>233</v>
      </c>
      <c r="B45" s="5" t="s">
        <v>26</v>
      </c>
      <c r="C45" s="5" t="s">
        <v>27</v>
      </c>
      <c r="D45" s="5" t="s">
        <v>234</v>
      </c>
      <c r="E45" s="5" t="s">
        <v>235</v>
      </c>
      <c r="F45" s="7">
        <v>44736</v>
      </c>
      <c r="G45" s="7">
        <v>44738</v>
      </c>
      <c r="H45" s="5">
        <v>1</v>
      </c>
      <c r="I45" s="5">
        <v>2</v>
      </c>
      <c r="J45" s="5">
        <v>2</v>
      </c>
      <c r="K45" s="5" t="s">
        <v>30</v>
      </c>
      <c r="L45" s="5">
        <v>3574</v>
      </c>
      <c r="M45" s="5">
        <v>3574</v>
      </c>
      <c r="N45" s="5" t="s">
        <v>236</v>
      </c>
      <c r="O45" s="5" t="s">
        <v>32</v>
      </c>
      <c r="P45" s="5" t="s">
        <v>33</v>
      </c>
      <c r="Q45" s="5">
        <v>0</v>
      </c>
      <c r="R45" s="8">
        <v>44730</v>
      </c>
      <c r="S45" s="7">
        <v>44741</v>
      </c>
      <c r="T45" s="5" t="s">
        <v>34</v>
      </c>
      <c r="U45" s="5">
        <v>3574</v>
      </c>
      <c r="V45" s="5">
        <v>0</v>
      </c>
      <c r="W45" s="5">
        <v>0</v>
      </c>
      <c r="X45" s="5" t="s">
        <v>237</v>
      </c>
      <c r="Y45" s="5">
        <v>2941989</v>
      </c>
      <c r="Z45" s="5" t="s">
        <v>238</v>
      </c>
    </row>
    <row r="46" s="5" customFormat="1" spans="1:25">
      <c r="A46" s="5" t="s">
        <v>239</v>
      </c>
      <c r="B46" s="5" t="s">
        <v>26</v>
      </c>
      <c r="C46" s="5" t="s">
        <v>27</v>
      </c>
      <c r="D46" s="5" t="s">
        <v>240</v>
      </c>
      <c r="E46" s="5" t="s">
        <v>241</v>
      </c>
      <c r="F46" s="7">
        <v>44736</v>
      </c>
      <c r="G46" s="7">
        <v>44738</v>
      </c>
      <c r="H46" s="5">
        <v>3</v>
      </c>
      <c r="I46" s="5">
        <v>2</v>
      </c>
      <c r="J46" s="5">
        <v>6</v>
      </c>
      <c r="K46" s="5" t="s">
        <v>30</v>
      </c>
      <c r="L46" s="5">
        <v>4524</v>
      </c>
      <c r="M46" s="5">
        <v>4524</v>
      </c>
      <c r="N46" s="5" t="s">
        <v>242</v>
      </c>
      <c r="O46" s="5" t="s">
        <v>32</v>
      </c>
      <c r="P46" s="5" t="s">
        <v>33</v>
      </c>
      <c r="Q46" s="5">
        <v>0</v>
      </c>
      <c r="R46" s="8">
        <v>44730</v>
      </c>
      <c r="S46" s="7">
        <v>44741</v>
      </c>
      <c r="T46" s="5" t="s">
        <v>34</v>
      </c>
      <c r="U46" s="5">
        <v>4524</v>
      </c>
      <c r="V46" s="5">
        <v>0</v>
      </c>
      <c r="W46" s="5">
        <v>0</v>
      </c>
      <c r="X46" s="5" t="s">
        <v>131</v>
      </c>
      <c r="Y46" s="5" t="s">
        <v>131</v>
      </c>
    </row>
    <row r="47" s="5" customFormat="1" spans="1:25">
      <c r="A47" s="5" t="s">
        <v>243</v>
      </c>
      <c r="B47" s="5" t="s">
        <v>26</v>
      </c>
      <c r="C47" s="5" t="s">
        <v>27</v>
      </c>
      <c r="D47" s="5" t="s">
        <v>244</v>
      </c>
      <c r="E47" s="5" t="s">
        <v>245</v>
      </c>
      <c r="F47" s="7">
        <v>44733</v>
      </c>
      <c r="G47" s="7">
        <v>44738</v>
      </c>
      <c r="H47" s="5">
        <v>1</v>
      </c>
      <c r="I47" s="5">
        <v>5</v>
      </c>
      <c r="J47" s="5">
        <v>5</v>
      </c>
      <c r="K47" s="5" t="s">
        <v>30</v>
      </c>
      <c r="L47" s="5">
        <v>625</v>
      </c>
      <c r="M47" s="5">
        <v>625</v>
      </c>
      <c r="N47" s="5" t="s">
        <v>246</v>
      </c>
      <c r="O47" s="5" t="s">
        <v>32</v>
      </c>
      <c r="P47" s="5" t="s">
        <v>33</v>
      </c>
      <c r="Q47" s="5">
        <v>0</v>
      </c>
      <c r="R47" s="8">
        <v>44730</v>
      </c>
      <c r="S47" s="7">
        <v>44741</v>
      </c>
      <c r="T47" s="5" t="s">
        <v>34</v>
      </c>
      <c r="U47" s="5">
        <v>625</v>
      </c>
      <c r="V47" s="5">
        <v>0</v>
      </c>
      <c r="W47" s="5">
        <v>0</v>
      </c>
      <c r="X47" s="5" t="s">
        <v>247</v>
      </c>
      <c r="Y47" s="5" t="s">
        <v>248</v>
      </c>
    </row>
    <row r="48" s="5" customFormat="1" spans="1:25">
      <c r="A48" s="5" t="s">
        <v>249</v>
      </c>
      <c r="B48" s="5" t="s">
        <v>26</v>
      </c>
      <c r="C48" s="5" t="s">
        <v>27</v>
      </c>
      <c r="D48" s="5" t="s">
        <v>240</v>
      </c>
      <c r="E48" s="5" t="s">
        <v>241</v>
      </c>
      <c r="F48" s="7">
        <v>44736</v>
      </c>
      <c r="G48" s="7">
        <v>44738</v>
      </c>
      <c r="H48" s="5">
        <v>1</v>
      </c>
      <c r="I48" s="5">
        <v>2</v>
      </c>
      <c r="J48" s="5">
        <v>2</v>
      </c>
      <c r="K48" s="5" t="s">
        <v>30</v>
      </c>
      <c r="L48" s="5">
        <v>1508</v>
      </c>
      <c r="M48" s="5">
        <v>1508</v>
      </c>
      <c r="N48" s="5" t="s">
        <v>250</v>
      </c>
      <c r="O48" s="5" t="s">
        <v>32</v>
      </c>
      <c r="P48" s="5" t="s">
        <v>33</v>
      </c>
      <c r="Q48" s="5">
        <v>0</v>
      </c>
      <c r="R48" s="8">
        <v>44731</v>
      </c>
      <c r="S48" s="7">
        <v>44741</v>
      </c>
      <c r="T48" s="5" t="s">
        <v>34</v>
      </c>
      <c r="U48" s="5">
        <v>1508</v>
      </c>
      <c r="V48" s="5">
        <v>0</v>
      </c>
      <c r="W48" s="5">
        <v>0</v>
      </c>
      <c r="X48" s="5" t="s">
        <v>251</v>
      </c>
      <c r="Y48" s="5" t="s">
        <v>131</v>
      </c>
    </row>
    <row r="49" s="5" customFormat="1" spans="1:25">
      <c r="A49" s="5" t="s">
        <v>239</v>
      </c>
      <c r="B49" s="5" t="s">
        <v>26</v>
      </c>
      <c r="C49" s="5" t="s">
        <v>123</v>
      </c>
      <c r="D49" s="5" t="s">
        <v>240</v>
      </c>
      <c r="E49" s="5" t="s">
        <v>241</v>
      </c>
      <c r="F49" s="7">
        <v>44736</v>
      </c>
      <c r="G49" s="7">
        <v>44738</v>
      </c>
      <c r="H49" s="5">
        <v>3</v>
      </c>
      <c r="I49" s="5">
        <v>2</v>
      </c>
      <c r="J49" s="5">
        <v>6</v>
      </c>
      <c r="K49" s="5" t="s">
        <v>30</v>
      </c>
      <c r="L49" s="5">
        <v>-4524</v>
      </c>
      <c r="M49" s="5">
        <v>-4524</v>
      </c>
      <c r="N49" s="5" t="s">
        <v>242</v>
      </c>
      <c r="O49" s="5" t="s">
        <v>32</v>
      </c>
      <c r="P49" s="5" t="s">
        <v>33</v>
      </c>
      <c r="Q49" s="5">
        <v>0</v>
      </c>
      <c r="R49" s="8">
        <v>44730</v>
      </c>
      <c r="S49" s="7">
        <v>44741</v>
      </c>
      <c r="T49" s="5" t="s">
        <v>34</v>
      </c>
      <c r="U49" s="5">
        <v>-4524</v>
      </c>
      <c r="V49" s="5">
        <v>0</v>
      </c>
      <c r="W49" s="5">
        <v>0</v>
      </c>
      <c r="X49" s="5" t="s">
        <v>131</v>
      </c>
      <c r="Y49" s="5" t="s">
        <v>131</v>
      </c>
    </row>
    <row r="50" s="5" customFormat="1" spans="1:25">
      <c r="A50" s="5" t="s">
        <v>252</v>
      </c>
      <c r="B50" s="5" t="s">
        <v>26</v>
      </c>
      <c r="C50" s="5" t="s">
        <v>27</v>
      </c>
      <c r="D50" s="5" t="s">
        <v>253</v>
      </c>
      <c r="E50" s="5" t="s">
        <v>254</v>
      </c>
      <c r="F50" s="7">
        <v>44737</v>
      </c>
      <c r="G50" s="7">
        <v>44738</v>
      </c>
      <c r="H50" s="5">
        <v>1</v>
      </c>
      <c r="I50" s="5">
        <v>1</v>
      </c>
      <c r="J50" s="5">
        <v>1</v>
      </c>
      <c r="K50" s="5" t="s">
        <v>30</v>
      </c>
      <c r="L50" s="5">
        <v>710</v>
      </c>
      <c r="M50" s="5">
        <v>710</v>
      </c>
      <c r="N50" s="5" t="s">
        <v>255</v>
      </c>
      <c r="O50" s="5" t="s">
        <v>32</v>
      </c>
      <c r="P50" s="5" t="s">
        <v>33</v>
      </c>
      <c r="Q50" s="5">
        <v>0</v>
      </c>
      <c r="R50" s="8">
        <v>44731</v>
      </c>
      <c r="S50" s="7">
        <v>44741</v>
      </c>
      <c r="T50" s="5" t="s">
        <v>34</v>
      </c>
      <c r="U50" s="5">
        <v>710</v>
      </c>
      <c r="V50" s="5">
        <v>0</v>
      </c>
      <c r="W50" s="5">
        <v>0</v>
      </c>
      <c r="X50" s="5" t="s">
        <v>256</v>
      </c>
      <c r="Y50" s="5" t="s">
        <v>257</v>
      </c>
    </row>
    <row r="51" s="5" customFormat="1" spans="1:25">
      <c r="A51" s="5" t="s">
        <v>249</v>
      </c>
      <c r="B51" s="5" t="s">
        <v>26</v>
      </c>
      <c r="C51" s="5" t="s">
        <v>123</v>
      </c>
      <c r="D51" s="5" t="s">
        <v>240</v>
      </c>
      <c r="E51" s="5" t="s">
        <v>241</v>
      </c>
      <c r="F51" s="7">
        <v>44736</v>
      </c>
      <c r="G51" s="7">
        <v>44738</v>
      </c>
      <c r="H51" s="5">
        <v>1</v>
      </c>
      <c r="I51" s="5">
        <v>2</v>
      </c>
      <c r="J51" s="5">
        <v>2</v>
      </c>
      <c r="K51" s="5" t="s">
        <v>30</v>
      </c>
      <c r="L51" s="5">
        <v>-1508</v>
      </c>
      <c r="M51" s="5">
        <v>-1508</v>
      </c>
      <c r="N51" s="5" t="s">
        <v>250</v>
      </c>
      <c r="O51" s="5" t="s">
        <v>32</v>
      </c>
      <c r="P51" s="5" t="s">
        <v>33</v>
      </c>
      <c r="Q51" s="5">
        <v>0</v>
      </c>
      <c r="R51" s="8">
        <v>44731</v>
      </c>
      <c r="S51" s="7">
        <v>44741</v>
      </c>
      <c r="T51" s="5" t="s">
        <v>34</v>
      </c>
      <c r="U51" s="5">
        <v>-1508</v>
      </c>
      <c r="V51" s="5">
        <v>0</v>
      </c>
      <c r="W51" s="5">
        <v>0</v>
      </c>
      <c r="X51" s="5" t="s">
        <v>251</v>
      </c>
      <c r="Y51" s="5" t="s">
        <v>131</v>
      </c>
    </row>
    <row r="52" s="5" customFormat="1" spans="1:25">
      <c r="A52" s="5" t="s">
        <v>258</v>
      </c>
      <c r="B52" s="5" t="s">
        <v>26</v>
      </c>
      <c r="C52" s="5" t="s">
        <v>27</v>
      </c>
      <c r="D52" s="5" t="s">
        <v>244</v>
      </c>
      <c r="E52" s="5" t="s">
        <v>245</v>
      </c>
      <c r="F52" s="7">
        <v>44733</v>
      </c>
      <c r="G52" s="7">
        <v>44738</v>
      </c>
      <c r="H52" s="5">
        <v>1</v>
      </c>
      <c r="I52" s="5">
        <v>5</v>
      </c>
      <c r="J52" s="5">
        <v>5</v>
      </c>
      <c r="K52" s="5" t="s">
        <v>30</v>
      </c>
      <c r="L52" s="5">
        <v>625</v>
      </c>
      <c r="M52" s="5">
        <v>625</v>
      </c>
      <c r="N52" s="5" t="s">
        <v>259</v>
      </c>
      <c r="O52" s="5" t="s">
        <v>32</v>
      </c>
      <c r="P52" s="5" t="s">
        <v>33</v>
      </c>
      <c r="Q52" s="5">
        <v>0</v>
      </c>
      <c r="R52" s="8">
        <v>44731</v>
      </c>
      <c r="S52" s="7">
        <v>44741</v>
      </c>
      <c r="T52" s="5" t="s">
        <v>34</v>
      </c>
      <c r="U52" s="5">
        <v>625</v>
      </c>
      <c r="V52" s="5">
        <v>0</v>
      </c>
      <c r="W52" s="5">
        <v>0</v>
      </c>
      <c r="X52" s="5" t="s">
        <v>260</v>
      </c>
      <c r="Y52" s="5" t="s">
        <v>261</v>
      </c>
    </row>
    <row r="53" s="5" customFormat="1" spans="1:25">
      <c r="A53" s="5" t="s">
        <v>262</v>
      </c>
      <c r="B53" s="5" t="s">
        <v>26</v>
      </c>
      <c r="C53" s="5" t="s">
        <v>27</v>
      </c>
      <c r="D53" s="5" t="s">
        <v>263</v>
      </c>
      <c r="E53" s="5" t="s">
        <v>264</v>
      </c>
      <c r="F53" s="7">
        <v>44737</v>
      </c>
      <c r="G53" s="7">
        <v>44738</v>
      </c>
      <c r="H53" s="5">
        <v>1</v>
      </c>
      <c r="I53" s="5">
        <v>1</v>
      </c>
      <c r="J53" s="5">
        <v>1</v>
      </c>
      <c r="K53" s="5" t="s">
        <v>30</v>
      </c>
      <c r="L53" s="5">
        <v>762</v>
      </c>
      <c r="M53" s="5">
        <v>762</v>
      </c>
      <c r="N53" s="5" t="s">
        <v>265</v>
      </c>
      <c r="O53" s="5" t="s">
        <v>32</v>
      </c>
      <c r="P53" s="5" t="s">
        <v>33</v>
      </c>
      <c r="Q53" s="5">
        <v>0</v>
      </c>
      <c r="R53" s="8">
        <v>44731</v>
      </c>
      <c r="S53" s="7">
        <v>44741</v>
      </c>
      <c r="T53" s="5" t="s">
        <v>34</v>
      </c>
      <c r="U53" s="5">
        <v>762</v>
      </c>
      <c r="V53" s="5">
        <v>0</v>
      </c>
      <c r="W53" s="5">
        <v>0</v>
      </c>
      <c r="X53" s="5" t="s">
        <v>266</v>
      </c>
      <c r="Y53" s="5" t="s">
        <v>131</v>
      </c>
    </row>
    <row r="54" s="5" customFormat="1" spans="1:25">
      <c r="A54" s="5" t="s">
        <v>262</v>
      </c>
      <c r="B54" s="5" t="s">
        <v>26</v>
      </c>
      <c r="C54" s="5" t="s">
        <v>123</v>
      </c>
      <c r="D54" s="5" t="s">
        <v>263</v>
      </c>
      <c r="E54" s="5" t="s">
        <v>264</v>
      </c>
      <c r="F54" s="7">
        <v>44737</v>
      </c>
      <c r="G54" s="7">
        <v>44738</v>
      </c>
      <c r="H54" s="5">
        <v>1</v>
      </c>
      <c r="I54" s="5">
        <v>1</v>
      </c>
      <c r="J54" s="5">
        <v>1</v>
      </c>
      <c r="K54" s="5" t="s">
        <v>30</v>
      </c>
      <c r="L54" s="5">
        <v>-762</v>
      </c>
      <c r="M54" s="5">
        <v>-762</v>
      </c>
      <c r="N54" s="5" t="s">
        <v>265</v>
      </c>
      <c r="O54" s="5" t="s">
        <v>32</v>
      </c>
      <c r="P54" s="5" t="s">
        <v>33</v>
      </c>
      <c r="Q54" s="5">
        <v>0</v>
      </c>
      <c r="R54" s="8">
        <v>44731</v>
      </c>
      <c r="S54" s="7">
        <v>44741</v>
      </c>
      <c r="T54" s="5" t="s">
        <v>34</v>
      </c>
      <c r="U54" s="5">
        <v>-762</v>
      </c>
      <c r="V54" s="5">
        <v>0</v>
      </c>
      <c r="W54" s="5">
        <v>0</v>
      </c>
      <c r="X54" s="5" t="s">
        <v>266</v>
      </c>
      <c r="Y54" s="5" t="s">
        <v>131</v>
      </c>
    </row>
    <row r="55" s="5" customFormat="1" spans="1:25">
      <c r="A55" s="5" t="s">
        <v>267</v>
      </c>
      <c r="B55" s="5" t="s">
        <v>26</v>
      </c>
      <c r="C55" s="5" t="s">
        <v>27</v>
      </c>
      <c r="D55" s="5" t="s">
        <v>268</v>
      </c>
      <c r="E55" s="5" t="s">
        <v>269</v>
      </c>
      <c r="F55" s="7">
        <v>44737</v>
      </c>
      <c r="G55" s="7">
        <v>44738</v>
      </c>
      <c r="H55" s="5">
        <v>1</v>
      </c>
      <c r="I55" s="5">
        <v>1</v>
      </c>
      <c r="J55" s="5">
        <v>1</v>
      </c>
      <c r="K55" s="5" t="s">
        <v>30</v>
      </c>
      <c r="L55" s="5">
        <v>257</v>
      </c>
      <c r="M55" s="5">
        <v>257</v>
      </c>
      <c r="N55" s="5" t="s">
        <v>270</v>
      </c>
      <c r="O55" s="5" t="s">
        <v>32</v>
      </c>
      <c r="P55" s="5" t="s">
        <v>33</v>
      </c>
      <c r="Q55" s="5">
        <v>0</v>
      </c>
      <c r="R55" s="8">
        <v>44732</v>
      </c>
      <c r="S55" s="7">
        <v>44741</v>
      </c>
      <c r="T55" s="5" t="s">
        <v>34</v>
      </c>
      <c r="U55" s="5">
        <v>257</v>
      </c>
      <c r="V55" s="5">
        <v>0</v>
      </c>
      <c r="W55" s="5">
        <v>0</v>
      </c>
      <c r="X55" s="5" t="s">
        <v>271</v>
      </c>
      <c r="Y55" s="5" t="s">
        <v>272</v>
      </c>
    </row>
    <row r="56" s="5" customFormat="1" spans="1:25">
      <c r="A56" s="5" t="s">
        <v>273</v>
      </c>
      <c r="B56" s="5" t="s">
        <v>26</v>
      </c>
      <c r="C56" s="5" t="s">
        <v>27</v>
      </c>
      <c r="D56" s="5" t="s">
        <v>274</v>
      </c>
      <c r="E56" s="5" t="s">
        <v>44</v>
      </c>
      <c r="F56" s="7">
        <v>44737</v>
      </c>
      <c r="G56" s="7">
        <v>44738</v>
      </c>
      <c r="H56" s="5">
        <v>1</v>
      </c>
      <c r="I56" s="5">
        <v>1</v>
      </c>
      <c r="J56" s="5">
        <v>1</v>
      </c>
      <c r="K56" s="5" t="s">
        <v>30</v>
      </c>
      <c r="L56" s="5">
        <v>1000</v>
      </c>
      <c r="M56" s="5">
        <v>1000</v>
      </c>
      <c r="N56" s="5" t="s">
        <v>275</v>
      </c>
      <c r="O56" s="5" t="s">
        <v>32</v>
      </c>
      <c r="P56" s="5" t="s">
        <v>33</v>
      </c>
      <c r="Q56" s="5">
        <v>0</v>
      </c>
      <c r="R56" s="8">
        <v>44732</v>
      </c>
      <c r="S56" s="7">
        <v>44741</v>
      </c>
      <c r="T56" s="5" t="s">
        <v>34</v>
      </c>
      <c r="U56" s="5">
        <v>1000</v>
      </c>
      <c r="V56" s="5">
        <v>0</v>
      </c>
      <c r="W56" s="5">
        <v>0</v>
      </c>
      <c r="X56" s="5" t="s">
        <v>276</v>
      </c>
      <c r="Y56" s="5" t="s">
        <v>277</v>
      </c>
    </row>
    <row r="57" s="5" customFormat="1" spans="1:25">
      <c r="A57" s="5" t="s">
        <v>278</v>
      </c>
      <c r="B57" s="5" t="s">
        <v>26</v>
      </c>
      <c r="C57" s="5" t="s">
        <v>27</v>
      </c>
      <c r="D57" s="5" t="s">
        <v>106</v>
      </c>
      <c r="E57" s="5" t="s">
        <v>279</v>
      </c>
      <c r="F57" s="7">
        <v>44735</v>
      </c>
      <c r="G57" s="7">
        <v>44738</v>
      </c>
      <c r="H57" s="5">
        <v>1</v>
      </c>
      <c r="I57" s="5">
        <v>3</v>
      </c>
      <c r="J57" s="5">
        <v>3</v>
      </c>
      <c r="K57" s="5" t="s">
        <v>30</v>
      </c>
      <c r="L57" s="5">
        <v>1764</v>
      </c>
      <c r="M57" s="5">
        <v>1764</v>
      </c>
      <c r="N57" s="5" t="s">
        <v>280</v>
      </c>
      <c r="O57" s="5" t="s">
        <v>32</v>
      </c>
      <c r="P57" s="5" t="s">
        <v>33</v>
      </c>
      <c r="Q57" s="5">
        <v>0</v>
      </c>
      <c r="R57" s="8">
        <v>44733</v>
      </c>
      <c r="S57" s="7">
        <v>44741</v>
      </c>
      <c r="T57" s="5" t="s">
        <v>34</v>
      </c>
      <c r="U57" s="5">
        <v>1764</v>
      </c>
      <c r="V57" s="5">
        <v>0</v>
      </c>
      <c r="W57" s="5">
        <v>0</v>
      </c>
      <c r="X57" s="5" t="s">
        <v>281</v>
      </c>
      <c r="Y57" s="5" t="s">
        <v>282</v>
      </c>
    </row>
    <row r="58" s="5" customFormat="1" spans="1:25">
      <c r="A58" s="5" t="s">
        <v>283</v>
      </c>
      <c r="B58" s="5" t="s">
        <v>26</v>
      </c>
      <c r="C58" s="5" t="s">
        <v>27</v>
      </c>
      <c r="D58" s="5" t="s">
        <v>284</v>
      </c>
      <c r="E58" s="5" t="s">
        <v>285</v>
      </c>
      <c r="F58" s="7">
        <v>44735</v>
      </c>
      <c r="G58" s="7">
        <v>44738</v>
      </c>
      <c r="H58" s="5">
        <v>1</v>
      </c>
      <c r="I58" s="5">
        <v>3</v>
      </c>
      <c r="J58" s="5">
        <v>3</v>
      </c>
      <c r="K58" s="5" t="s">
        <v>30</v>
      </c>
      <c r="L58" s="5">
        <v>4989</v>
      </c>
      <c r="M58" s="5">
        <v>4989</v>
      </c>
      <c r="N58" s="5" t="s">
        <v>286</v>
      </c>
      <c r="O58" s="5" t="s">
        <v>32</v>
      </c>
      <c r="P58" s="5" t="s">
        <v>33</v>
      </c>
      <c r="Q58" s="5">
        <v>0</v>
      </c>
      <c r="R58" s="8">
        <v>44733</v>
      </c>
      <c r="S58" s="7">
        <v>44741</v>
      </c>
      <c r="T58" s="5" t="s">
        <v>34</v>
      </c>
      <c r="U58" s="5">
        <v>4989</v>
      </c>
      <c r="V58" s="5">
        <v>0</v>
      </c>
      <c r="W58" s="5">
        <v>0</v>
      </c>
      <c r="X58" s="5" t="s">
        <v>287</v>
      </c>
      <c r="Y58" s="5" t="s">
        <v>288</v>
      </c>
    </row>
    <row r="59" s="5" customFormat="1" spans="1:25">
      <c r="A59" s="5" t="s">
        <v>289</v>
      </c>
      <c r="B59" s="5" t="s">
        <v>26</v>
      </c>
      <c r="C59" s="5" t="s">
        <v>27</v>
      </c>
      <c r="D59" s="5" t="s">
        <v>290</v>
      </c>
      <c r="E59" s="5" t="s">
        <v>179</v>
      </c>
      <c r="F59" s="7">
        <v>44737</v>
      </c>
      <c r="G59" s="7">
        <v>44738</v>
      </c>
      <c r="H59" s="5">
        <v>1</v>
      </c>
      <c r="I59" s="5">
        <v>1</v>
      </c>
      <c r="J59" s="5">
        <v>1</v>
      </c>
      <c r="K59" s="5" t="s">
        <v>30</v>
      </c>
      <c r="L59" s="5">
        <v>808</v>
      </c>
      <c r="M59" s="5">
        <v>808</v>
      </c>
      <c r="N59" s="5" t="s">
        <v>291</v>
      </c>
      <c r="O59" s="5" t="s">
        <v>32</v>
      </c>
      <c r="P59" s="5" t="s">
        <v>33</v>
      </c>
      <c r="Q59" s="5">
        <v>0</v>
      </c>
      <c r="R59" s="8">
        <v>44733</v>
      </c>
      <c r="S59" s="7">
        <v>44741</v>
      </c>
      <c r="T59" s="5" t="s">
        <v>34</v>
      </c>
      <c r="U59" s="5">
        <v>808</v>
      </c>
      <c r="V59" s="5">
        <v>0</v>
      </c>
      <c r="W59" s="5">
        <v>0</v>
      </c>
      <c r="X59" s="5" t="s">
        <v>292</v>
      </c>
      <c r="Y59" s="5" t="s">
        <v>293</v>
      </c>
    </row>
    <row r="60" s="5" customFormat="1" spans="1:25">
      <c r="A60" s="5" t="s">
        <v>294</v>
      </c>
      <c r="B60" s="5" t="s">
        <v>26</v>
      </c>
      <c r="C60" s="5" t="s">
        <v>27</v>
      </c>
      <c r="D60" s="5" t="s">
        <v>295</v>
      </c>
      <c r="E60" s="5" t="s">
        <v>296</v>
      </c>
      <c r="F60" s="7">
        <v>44737</v>
      </c>
      <c r="G60" s="7">
        <v>44738</v>
      </c>
      <c r="H60" s="5">
        <v>1</v>
      </c>
      <c r="I60" s="5">
        <v>1</v>
      </c>
      <c r="J60" s="5">
        <v>1</v>
      </c>
      <c r="K60" s="5" t="s">
        <v>30</v>
      </c>
      <c r="L60" s="5">
        <v>240</v>
      </c>
      <c r="M60" s="5">
        <v>240</v>
      </c>
      <c r="N60" s="5" t="s">
        <v>297</v>
      </c>
      <c r="O60" s="5" t="s">
        <v>32</v>
      </c>
      <c r="P60" s="5" t="s">
        <v>33</v>
      </c>
      <c r="Q60" s="5">
        <v>0</v>
      </c>
      <c r="R60" s="8">
        <v>44734</v>
      </c>
      <c r="S60" s="7">
        <v>44741</v>
      </c>
      <c r="T60" s="5" t="s">
        <v>34</v>
      </c>
      <c r="U60" s="5">
        <v>240</v>
      </c>
      <c r="V60" s="5">
        <v>0</v>
      </c>
      <c r="W60" s="5">
        <v>0</v>
      </c>
      <c r="X60" s="5" t="s">
        <v>298</v>
      </c>
      <c r="Y60" s="5" t="s">
        <v>299</v>
      </c>
    </row>
    <row r="61" s="5" customFormat="1" spans="1:25">
      <c r="A61" s="5" t="s">
        <v>300</v>
      </c>
      <c r="B61" s="5" t="s">
        <v>26</v>
      </c>
      <c r="C61" s="5" t="s">
        <v>27</v>
      </c>
      <c r="D61" s="5" t="s">
        <v>118</v>
      </c>
      <c r="E61" s="5" t="s">
        <v>301</v>
      </c>
      <c r="F61" s="7">
        <v>44737</v>
      </c>
      <c r="G61" s="7">
        <v>44738</v>
      </c>
      <c r="H61" s="5">
        <v>1</v>
      </c>
      <c r="I61" s="5">
        <v>1</v>
      </c>
      <c r="J61" s="5">
        <v>1</v>
      </c>
      <c r="K61" s="5" t="s">
        <v>30</v>
      </c>
      <c r="L61" s="5">
        <v>960</v>
      </c>
      <c r="M61" s="5">
        <v>960</v>
      </c>
      <c r="N61" s="5" t="s">
        <v>302</v>
      </c>
      <c r="O61" s="5" t="s">
        <v>32</v>
      </c>
      <c r="P61" s="5" t="s">
        <v>33</v>
      </c>
      <c r="Q61" s="5">
        <v>0</v>
      </c>
      <c r="R61" s="8">
        <v>44734</v>
      </c>
      <c r="S61" s="7">
        <v>44741</v>
      </c>
      <c r="T61" s="5" t="s">
        <v>34</v>
      </c>
      <c r="U61" s="5">
        <v>960</v>
      </c>
      <c r="V61" s="5">
        <v>0</v>
      </c>
      <c r="W61" s="5">
        <v>0</v>
      </c>
      <c r="X61" s="5" t="s">
        <v>303</v>
      </c>
      <c r="Y61" s="5" t="s">
        <v>304</v>
      </c>
    </row>
    <row r="62" s="5" customFormat="1" spans="1:25">
      <c r="A62" s="5" t="s">
        <v>305</v>
      </c>
      <c r="B62" s="5" t="s">
        <v>26</v>
      </c>
      <c r="C62" s="5" t="s">
        <v>27</v>
      </c>
      <c r="D62" s="5" t="s">
        <v>306</v>
      </c>
      <c r="E62" s="5" t="s">
        <v>307</v>
      </c>
      <c r="F62" s="7">
        <v>44737</v>
      </c>
      <c r="G62" s="7">
        <v>44738</v>
      </c>
      <c r="H62" s="5">
        <v>1</v>
      </c>
      <c r="I62" s="5">
        <v>1</v>
      </c>
      <c r="J62" s="5">
        <v>1</v>
      </c>
      <c r="K62" s="5" t="s">
        <v>30</v>
      </c>
      <c r="L62" s="5">
        <v>460</v>
      </c>
      <c r="M62" s="5">
        <v>460</v>
      </c>
      <c r="N62" s="5" t="s">
        <v>308</v>
      </c>
      <c r="O62" s="5" t="s">
        <v>32</v>
      </c>
      <c r="P62" s="5" t="s">
        <v>33</v>
      </c>
      <c r="Q62" s="5">
        <v>0</v>
      </c>
      <c r="R62" s="8">
        <v>44734</v>
      </c>
      <c r="S62" s="7">
        <v>44741</v>
      </c>
      <c r="T62" s="5" t="s">
        <v>34</v>
      </c>
      <c r="U62" s="5">
        <v>460</v>
      </c>
      <c r="V62" s="5">
        <v>0</v>
      </c>
      <c r="W62" s="5">
        <v>0</v>
      </c>
      <c r="X62" s="5" t="s">
        <v>309</v>
      </c>
      <c r="Y62" s="5" t="s">
        <v>310</v>
      </c>
    </row>
    <row r="63" s="5" customFormat="1" spans="1:25">
      <c r="A63" s="5" t="s">
        <v>311</v>
      </c>
      <c r="B63" s="5" t="s">
        <v>26</v>
      </c>
      <c r="C63" s="5" t="s">
        <v>27</v>
      </c>
      <c r="D63" s="5" t="s">
        <v>312</v>
      </c>
      <c r="E63" s="5" t="s">
        <v>313</v>
      </c>
      <c r="F63" s="7">
        <v>44737</v>
      </c>
      <c r="G63" s="7">
        <v>44738</v>
      </c>
      <c r="H63" s="5">
        <v>1</v>
      </c>
      <c r="I63" s="5">
        <v>1</v>
      </c>
      <c r="J63" s="5">
        <v>1</v>
      </c>
      <c r="K63" s="5" t="s">
        <v>30</v>
      </c>
      <c r="L63" s="5">
        <v>366</v>
      </c>
      <c r="M63" s="5">
        <v>366</v>
      </c>
      <c r="N63" s="5" t="s">
        <v>314</v>
      </c>
      <c r="O63" s="5" t="s">
        <v>32</v>
      </c>
      <c r="P63" s="5" t="s">
        <v>33</v>
      </c>
      <c r="Q63" s="5">
        <v>0</v>
      </c>
      <c r="R63" s="8">
        <v>44734</v>
      </c>
      <c r="S63" s="7">
        <v>44741</v>
      </c>
      <c r="T63" s="5" t="s">
        <v>34</v>
      </c>
      <c r="U63" s="5">
        <v>366</v>
      </c>
      <c r="V63" s="5">
        <v>0</v>
      </c>
      <c r="W63" s="5">
        <v>0</v>
      </c>
      <c r="X63" s="5" t="s">
        <v>315</v>
      </c>
      <c r="Y63" s="5" t="s">
        <v>316</v>
      </c>
    </row>
    <row r="64" s="5" customFormat="1" spans="1:25">
      <c r="A64" s="5" t="s">
        <v>317</v>
      </c>
      <c r="B64" s="5" t="s">
        <v>26</v>
      </c>
      <c r="C64" s="5" t="s">
        <v>27</v>
      </c>
      <c r="D64" s="5" t="s">
        <v>318</v>
      </c>
      <c r="E64" s="5" t="s">
        <v>319</v>
      </c>
      <c r="F64" s="7">
        <v>44736</v>
      </c>
      <c r="G64" s="7">
        <v>44738</v>
      </c>
      <c r="H64" s="5">
        <v>3</v>
      </c>
      <c r="I64" s="5">
        <v>2</v>
      </c>
      <c r="J64" s="5">
        <v>6</v>
      </c>
      <c r="K64" s="5" t="s">
        <v>30</v>
      </c>
      <c r="L64" s="5">
        <v>1584</v>
      </c>
      <c r="M64" s="5">
        <v>1584</v>
      </c>
      <c r="N64" s="5" t="s">
        <v>320</v>
      </c>
      <c r="O64" s="5" t="s">
        <v>32</v>
      </c>
      <c r="P64" s="5" t="s">
        <v>33</v>
      </c>
      <c r="Q64" s="5">
        <v>0</v>
      </c>
      <c r="R64" s="8">
        <v>44734</v>
      </c>
      <c r="S64" s="7">
        <v>44741</v>
      </c>
      <c r="T64" s="5" t="s">
        <v>34</v>
      </c>
      <c r="U64" s="5">
        <v>1584</v>
      </c>
      <c r="V64" s="5">
        <v>0</v>
      </c>
      <c r="W64" s="5">
        <v>0</v>
      </c>
      <c r="X64" s="5" t="s">
        <v>321</v>
      </c>
      <c r="Y64" s="5" t="s">
        <v>131</v>
      </c>
    </row>
    <row r="65" s="5" customFormat="1" spans="1:25">
      <c r="A65" s="5" t="s">
        <v>317</v>
      </c>
      <c r="B65" s="5" t="s">
        <v>26</v>
      </c>
      <c r="C65" s="5" t="s">
        <v>123</v>
      </c>
      <c r="D65" s="5" t="s">
        <v>318</v>
      </c>
      <c r="E65" s="5" t="s">
        <v>319</v>
      </c>
      <c r="F65" s="7">
        <v>44736</v>
      </c>
      <c r="G65" s="7">
        <v>44738</v>
      </c>
      <c r="H65" s="5">
        <v>3</v>
      </c>
      <c r="I65" s="5">
        <v>2</v>
      </c>
      <c r="J65" s="5">
        <v>6</v>
      </c>
      <c r="K65" s="5" t="s">
        <v>30</v>
      </c>
      <c r="L65" s="5">
        <v>-1584</v>
      </c>
      <c r="M65" s="5">
        <v>-1584</v>
      </c>
      <c r="N65" s="5" t="s">
        <v>320</v>
      </c>
      <c r="O65" s="5" t="s">
        <v>32</v>
      </c>
      <c r="P65" s="5" t="s">
        <v>33</v>
      </c>
      <c r="Q65" s="5">
        <v>0</v>
      </c>
      <c r="R65" s="8">
        <v>44734</v>
      </c>
      <c r="S65" s="7">
        <v>44741</v>
      </c>
      <c r="T65" s="5" t="s">
        <v>34</v>
      </c>
      <c r="U65" s="5">
        <v>-1584</v>
      </c>
      <c r="V65" s="5">
        <v>0</v>
      </c>
      <c r="W65" s="5">
        <v>0</v>
      </c>
      <c r="X65" s="5" t="s">
        <v>321</v>
      </c>
      <c r="Y65" s="5" t="s">
        <v>131</v>
      </c>
    </row>
    <row r="66" s="5" customFormat="1" spans="1:25">
      <c r="A66" s="5" t="s">
        <v>322</v>
      </c>
      <c r="B66" s="5" t="s">
        <v>26</v>
      </c>
      <c r="C66" s="5" t="s">
        <v>27</v>
      </c>
      <c r="D66" s="5" t="s">
        <v>306</v>
      </c>
      <c r="E66" s="5" t="s">
        <v>323</v>
      </c>
      <c r="F66" s="7">
        <v>44737</v>
      </c>
      <c r="G66" s="7">
        <v>44738</v>
      </c>
      <c r="H66" s="5">
        <v>1</v>
      </c>
      <c r="I66" s="5">
        <v>1</v>
      </c>
      <c r="J66" s="5">
        <v>1</v>
      </c>
      <c r="K66" s="5" t="s">
        <v>30</v>
      </c>
      <c r="L66" s="5">
        <v>540</v>
      </c>
      <c r="M66" s="5">
        <v>540</v>
      </c>
      <c r="N66" s="5" t="s">
        <v>324</v>
      </c>
      <c r="O66" s="5" t="s">
        <v>32</v>
      </c>
      <c r="P66" s="5" t="s">
        <v>33</v>
      </c>
      <c r="Q66" s="5">
        <v>0</v>
      </c>
      <c r="R66" s="8">
        <v>44735</v>
      </c>
      <c r="S66" s="7">
        <v>44741</v>
      </c>
      <c r="T66" s="5" t="s">
        <v>34</v>
      </c>
      <c r="U66" s="5">
        <v>540</v>
      </c>
      <c r="V66" s="5">
        <v>0</v>
      </c>
      <c r="W66" s="5">
        <v>0</v>
      </c>
      <c r="X66" s="5" t="s">
        <v>325</v>
      </c>
      <c r="Y66" s="5" t="s">
        <v>326</v>
      </c>
    </row>
    <row r="67" s="5" customFormat="1" spans="1:25">
      <c r="A67" s="5" t="s">
        <v>327</v>
      </c>
      <c r="B67" s="5" t="s">
        <v>26</v>
      </c>
      <c r="C67" s="5" t="s">
        <v>27</v>
      </c>
      <c r="D67" s="5" t="s">
        <v>328</v>
      </c>
      <c r="E67" s="5" t="s">
        <v>329</v>
      </c>
      <c r="F67" s="7">
        <v>44737</v>
      </c>
      <c r="G67" s="7">
        <v>44738</v>
      </c>
      <c r="H67" s="5">
        <v>1</v>
      </c>
      <c r="I67" s="5">
        <v>1</v>
      </c>
      <c r="J67" s="5">
        <v>1</v>
      </c>
      <c r="K67" s="5" t="s">
        <v>30</v>
      </c>
      <c r="L67" s="5">
        <v>921</v>
      </c>
      <c r="M67" s="5">
        <v>921</v>
      </c>
      <c r="N67" s="5" t="s">
        <v>330</v>
      </c>
      <c r="O67" s="5" t="s">
        <v>32</v>
      </c>
      <c r="P67" s="5" t="s">
        <v>33</v>
      </c>
      <c r="Q67" s="5">
        <v>0</v>
      </c>
      <c r="R67" s="8">
        <v>44735</v>
      </c>
      <c r="S67" s="7">
        <v>44741</v>
      </c>
      <c r="T67" s="5" t="s">
        <v>34</v>
      </c>
      <c r="U67" s="5">
        <v>921</v>
      </c>
      <c r="V67" s="5">
        <v>0</v>
      </c>
      <c r="W67" s="5">
        <v>0</v>
      </c>
      <c r="X67" s="5" t="s">
        <v>331</v>
      </c>
      <c r="Y67" s="5" t="s">
        <v>332</v>
      </c>
    </row>
    <row r="68" s="5" customFormat="1" spans="1:25">
      <c r="A68" s="5" t="s">
        <v>333</v>
      </c>
      <c r="B68" s="5" t="s">
        <v>26</v>
      </c>
      <c r="C68" s="5" t="s">
        <v>27</v>
      </c>
      <c r="D68" s="5" t="s">
        <v>334</v>
      </c>
      <c r="E68" s="5" t="s">
        <v>335</v>
      </c>
      <c r="F68" s="7">
        <v>44735</v>
      </c>
      <c r="G68" s="7">
        <v>44738</v>
      </c>
      <c r="H68" s="5">
        <v>1</v>
      </c>
      <c r="I68" s="5">
        <v>3</v>
      </c>
      <c r="J68" s="5">
        <v>3</v>
      </c>
      <c r="K68" s="5" t="s">
        <v>30</v>
      </c>
      <c r="L68" s="5">
        <v>1068</v>
      </c>
      <c r="M68" s="5">
        <v>1068</v>
      </c>
      <c r="N68" s="5" t="s">
        <v>336</v>
      </c>
      <c r="O68" s="5" t="s">
        <v>32</v>
      </c>
      <c r="P68" s="5" t="s">
        <v>33</v>
      </c>
      <c r="Q68" s="5">
        <v>0</v>
      </c>
      <c r="R68" s="8">
        <v>44735</v>
      </c>
      <c r="S68" s="7">
        <v>44741</v>
      </c>
      <c r="T68" s="5" t="s">
        <v>34</v>
      </c>
      <c r="U68" s="5">
        <v>1068</v>
      </c>
      <c r="V68" s="5">
        <v>0</v>
      </c>
      <c r="W68" s="5">
        <v>0</v>
      </c>
      <c r="X68" s="5" t="s">
        <v>337</v>
      </c>
      <c r="Y68" s="5" t="s">
        <v>338</v>
      </c>
    </row>
    <row r="69" s="5" customFormat="1" spans="1:25">
      <c r="A69" s="5" t="s">
        <v>339</v>
      </c>
      <c r="B69" s="5" t="s">
        <v>26</v>
      </c>
      <c r="C69" s="5" t="s">
        <v>27</v>
      </c>
      <c r="D69" s="5" t="s">
        <v>295</v>
      </c>
      <c r="E69" s="5" t="s">
        <v>340</v>
      </c>
      <c r="F69" s="7">
        <v>44737</v>
      </c>
      <c r="G69" s="7">
        <v>44738</v>
      </c>
      <c r="H69" s="5">
        <v>2</v>
      </c>
      <c r="I69" s="5">
        <v>1</v>
      </c>
      <c r="J69" s="5">
        <v>2</v>
      </c>
      <c r="K69" s="5" t="s">
        <v>30</v>
      </c>
      <c r="L69" s="5">
        <v>730</v>
      </c>
      <c r="M69" s="5">
        <v>730</v>
      </c>
      <c r="N69" s="5" t="s">
        <v>341</v>
      </c>
      <c r="O69" s="5" t="s">
        <v>32</v>
      </c>
      <c r="P69" s="5" t="s">
        <v>33</v>
      </c>
      <c r="Q69" s="5">
        <v>0</v>
      </c>
      <c r="R69" s="8">
        <v>44735</v>
      </c>
      <c r="S69" s="7">
        <v>44741</v>
      </c>
      <c r="T69" s="5" t="s">
        <v>34</v>
      </c>
      <c r="U69" s="5">
        <v>730</v>
      </c>
      <c r="V69" s="5">
        <v>0</v>
      </c>
      <c r="W69" s="5">
        <v>0</v>
      </c>
      <c r="X69" s="5" t="s">
        <v>342</v>
      </c>
      <c r="Y69" s="5" t="s">
        <v>343</v>
      </c>
    </row>
    <row r="70" s="5" customFormat="1" spans="1:25">
      <c r="A70" s="5" t="s">
        <v>344</v>
      </c>
      <c r="B70" s="5" t="s">
        <v>26</v>
      </c>
      <c r="C70" s="5" t="s">
        <v>27</v>
      </c>
      <c r="D70" s="5" t="s">
        <v>306</v>
      </c>
      <c r="E70" s="5" t="s">
        <v>323</v>
      </c>
      <c r="F70" s="7">
        <v>44737</v>
      </c>
      <c r="G70" s="7">
        <v>44738</v>
      </c>
      <c r="H70" s="5">
        <v>1</v>
      </c>
      <c r="I70" s="5">
        <v>1</v>
      </c>
      <c r="J70" s="5">
        <v>1</v>
      </c>
      <c r="K70" s="5" t="s">
        <v>30</v>
      </c>
      <c r="L70" s="5">
        <v>540</v>
      </c>
      <c r="M70" s="5">
        <v>540</v>
      </c>
      <c r="N70" s="5" t="s">
        <v>345</v>
      </c>
      <c r="O70" s="5" t="s">
        <v>32</v>
      </c>
      <c r="P70" s="5" t="s">
        <v>33</v>
      </c>
      <c r="Q70" s="5">
        <v>0</v>
      </c>
      <c r="R70" s="8">
        <v>44735</v>
      </c>
      <c r="S70" s="7">
        <v>44741</v>
      </c>
      <c r="T70" s="5" t="s">
        <v>34</v>
      </c>
      <c r="U70" s="5">
        <v>540</v>
      </c>
      <c r="V70" s="5">
        <v>0</v>
      </c>
      <c r="W70" s="5">
        <v>0</v>
      </c>
      <c r="X70" s="5" t="s">
        <v>346</v>
      </c>
      <c r="Y70" s="5" t="s">
        <v>347</v>
      </c>
    </row>
    <row r="71" s="5" customFormat="1" spans="1:25">
      <c r="A71" s="5" t="s">
        <v>348</v>
      </c>
      <c r="B71" s="5" t="s">
        <v>26</v>
      </c>
      <c r="C71" s="5" t="s">
        <v>27</v>
      </c>
      <c r="D71" s="5" t="s">
        <v>349</v>
      </c>
      <c r="E71" s="5" t="s">
        <v>350</v>
      </c>
      <c r="F71" s="7">
        <v>44736</v>
      </c>
      <c r="G71" s="7">
        <v>44738</v>
      </c>
      <c r="H71" s="5">
        <v>1</v>
      </c>
      <c r="I71" s="5">
        <v>2</v>
      </c>
      <c r="J71" s="5">
        <v>2</v>
      </c>
      <c r="K71" s="5" t="s">
        <v>30</v>
      </c>
      <c r="L71" s="5">
        <v>472</v>
      </c>
      <c r="M71" s="5">
        <v>472</v>
      </c>
      <c r="N71" s="5" t="s">
        <v>351</v>
      </c>
      <c r="O71" s="5" t="s">
        <v>32</v>
      </c>
      <c r="P71" s="5" t="s">
        <v>33</v>
      </c>
      <c r="Q71" s="5">
        <v>0</v>
      </c>
      <c r="R71" s="8">
        <v>44735</v>
      </c>
      <c r="S71" s="7">
        <v>44741</v>
      </c>
      <c r="T71" s="5" t="s">
        <v>34</v>
      </c>
      <c r="U71" s="5">
        <v>472</v>
      </c>
      <c r="V71" s="5">
        <v>0</v>
      </c>
      <c r="W71" s="5">
        <v>0</v>
      </c>
      <c r="X71" s="5" t="s">
        <v>352</v>
      </c>
      <c r="Y71" s="5" t="s">
        <v>353</v>
      </c>
    </row>
    <row r="72" s="5" customFormat="1" spans="1:25">
      <c r="A72" s="5" t="s">
        <v>354</v>
      </c>
      <c r="B72" s="5" t="s">
        <v>26</v>
      </c>
      <c r="C72" s="5" t="s">
        <v>27</v>
      </c>
      <c r="D72" s="5" t="s">
        <v>355</v>
      </c>
      <c r="E72" s="5" t="s">
        <v>356</v>
      </c>
      <c r="F72" s="7">
        <v>44736</v>
      </c>
      <c r="G72" s="7">
        <v>44738</v>
      </c>
      <c r="H72" s="5">
        <v>1</v>
      </c>
      <c r="I72" s="5">
        <v>2</v>
      </c>
      <c r="J72" s="5">
        <v>2</v>
      </c>
      <c r="K72" s="5" t="s">
        <v>30</v>
      </c>
      <c r="L72" s="5">
        <v>504</v>
      </c>
      <c r="M72" s="5">
        <v>504</v>
      </c>
      <c r="N72" s="5" t="s">
        <v>357</v>
      </c>
      <c r="O72" s="5" t="s">
        <v>32</v>
      </c>
      <c r="P72" s="5" t="s">
        <v>33</v>
      </c>
      <c r="Q72" s="5">
        <v>0</v>
      </c>
      <c r="R72" s="8">
        <v>44735</v>
      </c>
      <c r="S72" s="7">
        <v>44741</v>
      </c>
      <c r="T72" s="5" t="s">
        <v>34</v>
      </c>
      <c r="U72" s="5">
        <v>504</v>
      </c>
      <c r="V72" s="5">
        <v>0</v>
      </c>
      <c r="W72" s="5">
        <v>0</v>
      </c>
      <c r="X72" s="5" t="s">
        <v>358</v>
      </c>
      <c r="Y72" s="5" t="s">
        <v>359</v>
      </c>
    </row>
    <row r="73" s="5" customFormat="1" spans="1:25">
      <c r="A73" s="5" t="s">
        <v>360</v>
      </c>
      <c r="B73" s="5" t="s">
        <v>26</v>
      </c>
      <c r="C73" s="5" t="s">
        <v>27</v>
      </c>
      <c r="D73" s="5" t="s">
        <v>361</v>
      </c>
      <c r="E73" s="5" t="s">
        <v>362</v>
      </c>
      <c r="F73" s="7">
        <v>44737</v>
      </c>
      <c r="G73" s="7">
        <v>44738</v>
      </c>
      <c r="H73" s="5">
        <v>1</v>
      </c>
      <c r="I73" s="5">
        <v>1</v>
      </c>
      <c r="J73" s="5">
        <v>1</v>
      </c>
      <c r="K73" s="5" t="s">
        <v>30</v>
      </c>
      <c r="L73" s="5">
        <v>285</v>
      </c>
      <c r="M73" s="5">
        <v>285</v>
      </c>
      <c r="N73" s="5" t="s">
        <v>363</v>
      </c>
      <c r="O73" s="5" t="s">
        <v>32</v>
      </c>
      <c r="P73" s="5" t="s">
        <v>33</v>
      </c>
      <c r="Q73" s="5">
        <v>0</v>
      </c>
      <c r="R73" s="8">
        <v>44735</v>
      </c>
      <c r="S73" s="7">
        <v>44741</v>
      </c>
      <c r="T73" s="5" t="s">
        <v>34</v>
      </c>
      <c r="U73" s="5">
        <v>285</v>
      </c>
      <c r="V73" s="5">
        <v>0</v>
      </c>
      <c r="W73" s="5">
        <v>0</v>
      </c>
      <c r="X73" s="5" t="s">
        <v>364</v>
      </c>
      <c r="Y73" s="5" t="s">
        <v>131</v>
      </c>
    </row>
    <row r="74" s="5" customFormat="1" spans="1:25">
      <c r="A74" s="5" t="s">
        <v>365</v>
      </c>
      <c r="B74" s="5" t="s">
        <v>26</v>
      </c>
      <c r="C74" s="5" t="s">
        <v>27</v>
      </c>
      <c r="D74" s="5" t="s">
        <v>366</v>
      </c>
      <c r="E74" s="5" t="s">
        <v>367</v>
      </c>
      <c r="F74" s="7">
        <v>44737</v>
      </c>
      <c r="G74" s="7">
        <v>44738</v>
      </c>
      <c r="H74" s="5">
        <v>1</v>
      </c>
      <c r="I74" s="5">
        <v>1</v>
      </c>
      <c r="J74" s="5">
        <v>1</v>
      </c>
      <c r="K74" s="5" t="s">
        <v>30</v>
      </c>
      <c r="L74" s="5">
        <v>345</v>
      </c>
      <c r="M74" s="5">
        <v>345</v>
      </c>
      <c r="N74" s="5" t="s">
        <v>368</v>
      </c>
      <c r="O74" s="5" t="s">
        <v>32</v>
      </c>
      <c r="P74" s="5" t="s">
        <v>33</v>
      </c>
      <c r="Q74" s="5">
        <v>0</v>
      </c>
      <c r="R74" s="8">
        <v>44735</v>
      </c>
      <c r="S74" s="7">
        <v>44741</v>
      </c>
      <c r="T74" s="5" t="s">
        <v>34</v>
      </c>
      <c r="U74" s="5">
        <v>345</v>
      </c>
      <c r="V74" s="5">
        <v>0</v>
      </c>
      <c r="W74" s="5">
        <v>0</v>
      </c>
      <c r="X74" s="5" t="s">
        <v>369</v>
      </c>
      <c r="Y74" s="5" t="s">
        <v>370</v>
      </c>
    </row>
    <row r="75" s="5" customFormat="1" spans="1:25">
      <c r="A75" s="5" t="s">
        <v>371</v>
      </c>
      <c r="B75" s="5" t="s">
        <v>26</v>
      </c>
      <c r="C75" s="5" t="s">
        <v>27</v>
      </c>
      <c r="D75" s="5" t="s">
        <v>372</v>
      </c>
      <c r="E75" s="5" t="s">
        <v>373</v>
      </c>
      <c r="F75" s="7">
        <v>44736</v>
      </c>
      <c r="G75" s="7">
        <v>44738</v>
      </c>
      <c r="H75" s="5">
        <v>1</v>
      </c>
      <c r="I75" s="5">
        <v>2</v>
      </c>
      <c r="J75" s="5">
        <v>2</v>
      </c>
      <c r="K75" s="5" t="s">
        <v>30</v>
      </c>
      <c r="L75" s="5">
        <v>1478</v>
      </c>
      <c r="M75" s="5">
        <v>1478</v>
      </c>
      <c r="N75" s="5" t="s">
        <v>374</v>
      </c>
      <c r="O75" s="5" t="s">
        <v>32</v>
      </c>
      <c r="P75" s="5" t="s">
        <v>33</v>
      </c>
      <c r="Q75" s="5">
        <v>0</v>
      </c>
      <c r="R75" s="8">
        <v>44735</v>
      </c>
      <c r="S75" s="7">
        <v>44741</v>
      </c>
      <c r="T75" s="5" t="s">
        <v>34</v>
      </c>
      <c r="U75" s="5">
        <v>1478</v>
      </c>
      <c r="V75" s="5">
        <v>0</v>
      </c>
      <c r="W75" s="5">
        <v>0</v>
      </c>
      <c r="X75" s="5" t="s">
        <v>375</v>
      </c>
      <c r="Y75" s="5" t="s">
        <v>376</v>
      </c>
    </row>
    <row r="76" s="5" customFormat="1" spans="1:25">
      <c r="A76" s="5" t="s">
        <v>377</v>
      </c>
      <c r="B76" s="5" t="s">
        <v>26</v>
      </c>
      <c r="C76" s="5" t="s">
        <v>27</v>
      </c>
      <c r="D76" s="5" t="s">
        <v>312</v>
      </c>
      <c r="E76" s="5" t="s">
        <v>313</v>
      </c>
      <c r="F76" s="7">
        <v>44737</v>
      </c>
      <c r="G76" s="7">
        <v>44738</v>
      </c>
      <c r="H76" s="5">
        <v>1</v>
      </c>
      <c r="I76" s="5">
        <v>1</v>
      </c>
      <c r="J76" s="5">
        <v>1</v>
      </c>
      <c r="K76" s="5" t="s">
        <v>30</v>
      </c>
      <c r="L76" s="5">
        <v>366</v>
      </c>
      <c r="M76" s="5">
        <v>366</v>
      </c>
      <c r="N76" s="5" t="s">
        <v>378</v>
      </c>
      <c r="O76" s="5" t="s">
        <v>32</v>
      </c>
      <c r="P76" s="5" t="s">
        <v>33</v>
      </c>
      <c r="Q76" s="5">
        <v>0</v>
      </c>
      <c r="R76" s="8">
        <v>44735</v>
      </c>
      <c r="S76" s="7">
        <v>44741</v>
      </c>
      <c r="T76" s="5" t="s">
        <v>34</v>
      </c>
      <c r="U76" s="5">
        <v>366</v>
      </c>
      <c r="V76" s="5">
        <v>0</v>
      </c>
      <c r="W76" s="5">
        <v>0</v>
      </c>
      <c r="X76" s="5" t="s">
        <v>379</v>
      </c>
      <c r="Y76" s="5" t="s">
        <v>380</v>
      </c>
    </row>
    <row r="77" s="5" customFormat="1" spans="1:25">
      <c r="A77" s="5" t="s">
        <v>381</v>
      </c>
      <c r="B77" s="5" t="s">
        <v>26</v>
      </c>
      <c r="C77" s="5" t="s">
        <v>27</v>
      </c>
      <c r="D77" s="5" t="s">
        <v>306</v>
      </c>
      <c r="E77" s="5" t="s">
        <v>323</v>
      </c>
      <c r="F77" s="7">
        <v>44736</v>
      </c>
      <c r="G77" s="7">
        <v>44738</v>
      </c>
      <c r="H77" s="5">
        <v>1</v>
      </c>
      <c r="I77" s="5">
        <v>2</v>
      </c>
      <c r="J77" s="5">
        <v>2</v>
      </c>
      <c r="K77" s="5" t="s">
        <v>30</v>
      </c>
      <c r="L77" s="5">
        <v>1080</v>
      </c>
      <c r="M77" s="5">
        <v>1080</v>
      </c>
      <c r="N77" s="5" t="s">
        <v>382</v>
      </c>
      <c r="O77" s="5" t="s">
        <v>32</v>
      </c>
      <c r="P77" s="5" t="s">
        <v>33</v>
      </c>
      <c r="Q77" s="5">
        <v>0</v>
      </c>
      <c r="R77" s="8">
        <v>44735</v>
      </c>
      <c r="S77" s="7">
        <v>44741</v>
      </c>
      <c r="T77" s="5" t="s">
        <v>34</v>
      </c>
      <c r="U77" s="5">
        <v>1080</v>
      </c>
      <c r="V77" s="5">
        <v>0</v>
      </c>
      <c r="W77" s="5">
        <v>0</v>
      </c>
      <c r="X77" s="5" t="s">
        <v>383</v>
      </c>
      <c r="Y77" s="5" t="s">
        <v>384</v>
      </c>
    </row>
    <row r="78" s="5" customFormat="1" spans="1:25">
      <c r="A78" s="5" t="s">
        <v>385</v>
      </c>
      <c r="B78" s="5" t="s">
        <v>26</v>
      </c>
      <c r="C78" s="5" t="s">
        <v>27</v>
      </c>
      <c r="D78" s="5" t="s">
        <v>386</v>
      </c>
      <c r="E78" s="5" t="s">
        <v>387</v>
      </c>
      <c r="F78" s="7">
        <v>44736</v>
      </c>
      <c r="G78" s="7">
        <v>44738</v>
      </c>
      <c r="H78" s="5">
        <v>4</v>
      </c>
      <c r="I78" s="5">
        <v>2</v>
      </c>
      <c r="J78" s="5">
        <v>8</v>
      </c>
      <c r="K78" s="5" t="s">
        <v>30</v>
      </c>
      <c r="L78" s="5">
        <v>9784</v>
      </c>
      <c r="M78" s="5">
        <v>9784</v>
      </c>
      <c r="N78" s="5" t="s">
        <v>388</v>
      </c>
      <c r="O78" s="5" t="s">
        <v>32</v>
      </c>
      <c r="P78" s="5" t="s">
        <v>33</v>
      </c>
      <c r="Q78" s="5">
        <v>0</v>
      </c>
      <c r="R78" s="8">
        <v>44735</v>
      </c>
      <c r="S78" s="7">
        <v>44741</v>
      </c>
      <c r="T78" s="5" t="s">
        <v>34</v>
      </c>
      <c r="U78" s="5">
        <v>9784</v>
      </c>
      <c r="V78" s="5">
        <v>0</v>
      </c>
      <c r="W78" s="5">
        <v>0</v>
      </c>
      <c r="X78" s="5" t="s">
        <v>131</v>
      </c>
      <c r="Y78" s="5" t="s">
        <v>131</v>
      </c>
    </row>
    <row r="79" s="5" customFormat="1" spans="1:25">
      <c r="A79" s="5" t="s">
        <v>389</v>
      </c>
      <c r="B79" s="5" t="s">
        <v>26</v>
      </c>
      <c r="C79" s="5" t="s">
        <v>27</v>
      </c>
      <c r="D79" s="5" t="s">
        <v>207</v>
      </c>
      <c r="E79" s="5" t="s">
        <v>208</v>
      </c>
      <c r="F79" s="7">
        <v>44737</v>
      </c>
      <c r="G79" s="7">
        <v>44738</v>
      </c>
      <c r="H79" s="5">
        <v>1</v>
      </c>
      <c r="I79" s="5">
        <v>1</v>
      </c>
      <c r="J79" s="5">
        <v>1</v>
      </c>
      <c r="K79" s="5" t="s">
        <v>30</v>
      </c>
      <c r="L79" s="5">
        <v>509</v>
      </c>
      <c r="M79" s="5">
        <v>509</v>
      </c>
      <c r="N79" s="5" t="s">
        <v>390</v>
      </c>
      <c r="O79" s="5" t="s">
        <v>32</v>
      </c>
      <c r="P79" s="5" t="s">
        <v>33</v>
      </c>
      <c r="Q79" s="5">
        <v>0</v>
      </c>
      <c r="R79" s="8">
        <v>44735</v>
      </c>
      <c r="S79" s="7">
        <v>44741</v>
      </c>
      <c r="T79" s="5" t="s">
        <v>34</v>
      </c>
      <c r="U79" s="5">
        <v>509</v>
      </c>
      <c r="V79" s="5">
        <v>0</v>
      </c>
      <c r="W79" s="5">
        <v>0</v>
      </c>
      <c r="X79" s="5" t="s">
        <v>131</v>
      </c>
      <c r="Y79" s="5" t="s">
        <v>131</v>
      </c>
    </row>
    <row r="80" s="5" customFormat="1" spans="1:25">
      <c r="A80" s="5" t="s">
        <v>391</v>
      </c>
      <c r="B80" s="5" t="s">
        <v>26</v>
      </c>
      <c r="C80" s="5" t="s">
        <v>27</v>
      </c>
      <c r="D80" s="5" t="s">
        <v>229</v>
      </c>
      <c r="E80" s="5" t="s">
        <v>60</v>
      </c>
      <c r="F80" s="7">
        <v>44736</v>
      </c>
      <c r="G80" s="7">
        <v>44738</v>
      </c>
      <c r="H80" s="5">
        <v>1</v>
      </c>
      <c r="I80" s="5">
        <v>2</v>
      </c>
      <c r="J80" s="5">
        <v>2</v>
      </c>
      <c r="K80" s="5" t="s">
        <v>30</v>
      </c>
      <c r="L80" s="5">
        <v>254</v>
      </c>
      <c r="M80" s="5">
        <v>254</v>
      </c>
      <c r="N80" s="5" t="s">
        <v>392</v>
      </c>
      <c r="O80" s="5" t="s">
        <v>32</v>
      </c>
      <c r="P80" s="5" t="s">
        <v>33</v>
      </c>
      <c r="Q80" s="5">
        <v>0</v>
      </c>
      <c r="R80" s="8">
        <v>44735</v>
      </c>
      <c r="S80" s="7">
        <v>44741</v>
      </c>
      <c r="T80" s="5" t="s">
        <v>34</v>
      </c>
      <c r="U80" s="5">
        <v>254</v>
      </c>
      <c r="V80" s="5">
        <v>0</v>
      </c>
      <c r="W80" s="5">
        <v>0</v>
      </c>
      <c r="X80" s="5" t="s">
        <v>393</v>
      </c>
      <c r="Y80" s="5" t="s">
        <v>394</v>
      </c>
    </row>
    <row r="81" s="5" customFormat="1" spans="1:25">
      <c r="A81" s="5" t="s">
        <v>395</v>
      </c>
      <c r="B81" s="5" t="s">
        <v>26</v>
      </c>
      <c r="C81" s="5" t="s">
        <v>27</v>
      </c>
      <c r="D81" s="5" t="s">
        <v>372</v>
      </c>
      <c r="E81" s="5" t="s">
        <v>396</v>
      </c>
      <c r="F81" s="7">
        <v>44737</v>
      </c>
      <c r="G81" s="7">
        <v>44738</v>
      </c>
      <c r="H81" s="5">
        <v>1</v>
      </c>
      <c r="I81" s="5">
        <v>1</v>
      </c>
      <c r="J81" s="5">
        <v>1</v>
      </c>
      <c r="K81" s="5" t="s">
        <v>30</v>
      </c>
      <c r="L81" s="5">
        <v>470</v>
      </c>
      <c r="M81" s="5">
        <v>470</v>
      </c>
      <c r="N81" s="5" t="s">
        <v>397</v>
      </c>
      <c r="O81" s="5" t="s">
        <v>32</v>
      </c>
      <c r="P81" s="5" t="s">
        <v>33</v>
      </c>
      <c r="Q81" s="5">
        <v>0</v>
      </c>
      <c r="R81" s="8">
        <v>44735</v>
      </c>
      <c r="S81" s="7">
        <v>44741</v>
      </c>
      <c r="T81" s="5" t="s">
        <v>34</v>
      </c>
      <c r="U81" s="5">
        <v>470</v>
      </c>
      <c r="V81" s="5">
        <v>0</v>
      </c>
      <c r="W81" s="5">
        <v>0</v>
      </c>
      <c r="X81" s="5" t="s">
        <v>398</v>
      </c>
      <c r="Y81" s="5" t="s">
        <v>399</v>
      </c>
    </row>
    <row r="82" s="5" customFormat="1" spans="1:25">
      <c r="A82" s="5" t="s">
        <v>385</v>
      </c>
      <c r="B82" s="5" t="s">
        <v>26</v>
      </c>
      <c r="C82" s="5" t="s">
        <v>123</v>
      </c>
      <c r="D82" s="5" t="s">
        <v>386</v>
      </c>
      <c r="E82" s="5" t="s">
        <v>387</v>
      </c>
      <c r="F82" s="7">
        <v>44736</v>
      </c>
      <c r="G82" s="7">
        <v>44738</v>
      </c>
      <c r="H82" s="5">
        <v>4</v>
      </c>
      <c r="I82" s="5">
        <v>2</v>
      </c>
      <c r="J82" s="5">
        <v>8</v>
      </c>
      <c r="K82" s="5" t="s">
        <v>30</v>
      </c>
      <c r="L82" s="5">
        <v>-9784</v>
      </c>
      <c r="M82" s="5">
        <v>-9784</v>
      </c>
      <c r="N82" s="5" t="s">
        <v>388</v>
      </c>
      <c r="O82" s="5" t="s">
        <v>32</v>
      </c>
      <c r="P82" s="5" t="s">
        <v>33</v>
      </c>
      <c r="Q82" s="5">
        <v>0</v>
      </c>
      <c r="R82" s="8">
        <v>44735</v>
      </c>
      <c r="S82" s="7">
        <v>44741</v>
      </c>
      <c r="T82" s="5" t="s">
        <v>34</v>
      </c>
      <c r="U82" s="5">
        <v>-9784</v>
      </c>
      <c r="V82" s="5">
        <v>0</v>
      </c>
      <c r="W82" s="5">
        <v>0</v>
      </c>
      <c r="X82" s="5" t="s">
        <v>131</v>
      </c>
      <c r="Y82" s="5" t="s">
        <v>131</v>
      </c>
    </row>
    <row r="83" s="5" customFormat="1" spans="1:25">
      <c r="A83" s="5" t="s">
        <v>389</v>
      </c>
      <c r="B83" s="5" t="s">
        <v>26</v>
      </c>
      <c r="C83" s="5" t="s">
        <v>123</v>
      </c>
      <c r="D83" s="5" t="s">
        <v>207</v>
      </c>
      <c r="E83" s="5" t="s">
        <v>208</v>
      </c>
      <c r="F83" s="7">
        <v>44737</v>
      </c>
      <c r="G83" s="7">
        <v>44738</v>
      </c>
      <c r="H83" s="5">
        <v>1</v>
      </c>
      <c r="I83" s="5">
        <v>1</v>
      </c>
      <c r="J83" s="5">
        <v>1</v>
      </c>
      <c r="K83" s="5" t="s">
        <v>30</v>
      </c>
      <c r="L83" s="5">
        <v>-509</v>
      </c>
      <c r="M83" s="5">
        <v>-509</v>
      </c>
      <c r="N83" s="5" t="s">
        <v>390</v>
      </c>
      <c r="O83" s="5" t="s">
        <v>32</v>
      </c>
      <c r="P83" s="5" t="s">
        <v>33</v>
      </c>
      <c r="Q83" s="5">
        <v>0</v>
      </c>
      <c r="R83" s="8">
        <v>44735</v>
      </c>
      <c r="S83" s="7">
        <v>44741</v>
      </c>
      <c r="T83" s="5" t="s">
        <v>34</v>
      </c>
      <c r="U83" s="5">
        <v>-509</v>
      </c>
      <c r="V83" s="5">
        <v>0</v>
      </c>
      <c r="W83" s="5">
        <v>0</v>
      </c>
      <c r="X83" s="5" t="s">
        <v>131</v>
      </c>
      <c r="Y83" s="5" t="s">
        <v>131</v>
      </c>
    </row>
    <row r="84" s="5" customFormat="1" spans="1:25">
      <c r="A84" s="5" t="s">
        <v>400</v>
      </c>
      <c r="B84" s="5" t="s">
        <v>26</v>
      </c>
      <c r="C84" s="5" t="s">
        <v>27</v>
      </c>
      <c r="D84" s="5" t="s">
        <v>401</v>
      </c>
      <c r="E84" s="5" t="s">
        <v>402</v>
      </c>
      <c r="F84" s="7">
        <v>44736</v>
      </c>
      <c r="G84" s="7">
        <v>44738</v>
      </c>
      <c r="H84" s="5">
        <v>2</v>
      </c>
      <c r="I84" s="5">
        <v>2</v>
      </c>
      <c r="J84" s="5">
        <v>4</v>
      </c>
      <c r="K84" s="5" t="s">
        <v>30</v>
      </c>
      <c r="L84" s="5">
        <v>2912</v>
      </c>
      <c r="M84" s="5">
        <v>2912</v>
      </c>
      <c r="N84" s="5" t="s">
        <v>403</v>
      </c>
      <c r="O84" s="5" t="s">
        <v>32</v>
      </c>
      <c r="P84" s="5" t="s">
        <v>33</v>
      </c>
      <c r="Q84" s="5">
        <v>0</v>
      </c>
      <c r="R84" s="8">
        <v>44736</v>
      </c>
      <c r="S84" s="7">
        <v>44741</v>
      </c>
      <c r="T84" s="5" t="s">
        <v>34</v>
      </c>
      <c r="U84" s="5">
        <v>2912</v>
      </c>
      <c r="V84" s="5">
        <v>0</v>
      </c>
      <c r="W84" s="5">
        <v>0</v>
      </c>
      <c r="X84" s="5" t="s">
        <v>404</v>
      </c>
      <c r="Y84" s="5" t="s">
        <v>405</v>
      </c>
    </row>
    <row r="85" s="5" customFormat="1" spans="1:25">
      <c r="A85" s="5" t="s">
        <v>406</v>
      </c>
      <c r="B85" s="5" t="s">
        <v>26</v>
      </c>
      <c r="C85" s="5" t="s">
        <v>27</v>
      </c>
      <c r="D85" s="5" t="s">
        <v>106</v>
      </c>
      <c r="E85" s="5" t="s">
        <v>107</v>
      </c>
      <c r="F85" s="7">
        <v>44737</v>
      </c>
      <c r="G85" s="7">
        <v>44738</v>
      </c>
      <c r="H85" s="5">
        <v>1</v>
      </c>
      <c r="I85" s="5">
        <v>1</v>
      </c>
      <c r="J85" s="5">
        <v>1</v>
      </c>
      <c r="K85" s="5" t="s">
        <v>30</v>
      </c>
      <c r="L85" s="5">
        <v>706</v>
      </c>
      <c r="M85" s="5">
        <v>706</v>
      </c>
      <c r="N85" s="5" t="s">
        <v>407</v>
      </c>
      <c r="O85" s="5" t="s">
        <v>32</v>
      </c>
      <c r="P85" s="5" t="s">
        <v>33</v>
      </c>
      <c r="Q85" s="5">
        <v>0</v>
      </c>
      <c r="R85" s="8">
        <v>44736</v>
      </c>
      <c r="S85" s="7">
        <v>44741</v>
      </c>
      <c r="T85" s="5" t="s">
        <v>34</v>
      </c>
      <c r="U85" s="5">
        <v>706</v>
      </c>
      <c r="V85" s="5">
        <v>0</v>
      </c>
      <c r="W85" s="5">
        <v>0</v>
      </c>
      <c r="X85" s="5" t="s">
        <v>131</v>
      </c>
      <c r="Y85" s="5" t="s">
        <v>131</v>
      </c>
    </row>
    <row r="86" s="5" customFormat="1" spans="1:25">
      <c r="A86" s="5" t="s">
        <v>406</v>
      </c>
      <c r="B86" s="5" t="s">
        <v>26</v>
      </c>
      <c r="C86" s="5" t="s">
        <v>123</v>
      </c>
      <c r="D86" s="5" t="s">
        <v>106</v>
      </c>
      <c r="E86" s="5" t="s">
        <v>107</v>
      </c>
      <c r="F86" s="7">
        <v>44737</v>
      </c>
      <c r="G86" s="7">
        <v>44738</v>
      </c>
      <c r="H86" s="5">
        <v>1</v>
      </c>
      <c r="I86" s="5">
        <v>1</v>
      </c>
      <c r="J86" s="5">
        <v>1</v>
      </c>
      <c r="K86" s="5" t="s">
        <v>30</v>
      </c>
      <c r="L86" s="5">
        <v>-706</v>
      </c>
      <c r="M86" s="5">
        <v>-706</v>
      </c>
      <c r="N86" s="5" t="s">
        <v>407</v>
      </c>
      <c r="O86" s="5" t="s">
        <v>32</v>
      </c>
      <c r="P86" s="5" t="s">
        <v>33</v>
      </c>
      <c r="Q86" s="5">
        <v>0</v>
      </c>
      <c r="R86" s="8">
        <v>44736</v>
      </c>
      <c r="S86" s="7">
        <v>44741</v>
      </c>
      <c r="T86" s="5" t="s">
        <v>34</v>
      </c>
      <c r="U86" s="5">
        <v>-706</v>
      </c>
      <c r="V86" s="5">
        <v>0</v>
      </c>
      <c r="W86" s="5">
        <v>0</v>
      </c>
      <c r="X86" s="5" t="s">
        <v>131</v>
      </c>
      <c r="Y86" s="5" t="s">
        <v>131</v>
      </c>
    </row>
    <row r="87" s="5" customFormat="1" spans="1:25">
      <c r="A87" s="5" t="s">
        <v>408</v>
      </c>
      <c r="B87" s="5" t="s">
        <v>26</v>
      </c>
      <c r="C87" s="5" t="s">
        <v>27</v>
      </c>
      <c r="D87" s="5" t="s">
        <v>306</v>
      </c>
      <c r="E87" s="5" t="s">
        <v>323</v>
      </c>
      <c r="F87" s="7">
        <v>44737</v>
      </c>
      <c r="G87" s="7">
        <v>44738</v>
      </c>
      <c r="H87" s="5">
        <v>1</v>
      </c>
      <c r="I87" s="5">
        <v>1</v>
      </c>
      <c r="J87" s="5">
        <v>1</v>
      </c>
      <c r="K87" s="5" t="s">
        <v>30</v>
      </c>
      <c r="L87" s="5">
        <v>540</v>
      </c>
      <c r="M87" s="5">
        <v>540</v>
      </c>
      <c r="N87" s="5" t="s">
        <v>409</v>
      </c>
      <c r="O87" s="5" t="s">
        <v>32</v>
      </c>
      <c r="P87" s="5" t="s">
        <v>33</v>
      </c>
      <c r="Q87" s="5">
        <v>0</v>
      </c>
      <c r="R87" s="8">
        <v>44736</v>
      </c>
      <c r="S87" s="7">
        <v>44741</v>
      </c>
      <c r="T87" s="5" t="s">
        <v>34</v>
      </c>
      <c r="U87" s="5">
        <v>540</v>
      </c>
      <c r="V87" s="5">
        <v>0</v>
      </c>
      <c r="W87" s="5">
        <v>0</v>
      </c>
      <c r="X87" s="5" t="s">
        <v>410</v>
      </c>
      <c r="Y87" s="5" t="s">
        <v>411</v>
      </c>
    </row>
    <row r="88" s="5" customFormat="1" spans="1:25">
      <c r="A88" s="5" t="s">
        <v>412</v>
      </c>
      <c r="B88" s="5" t="s">
        <v>26</v>
      </c>
      <c r="C88" s="5" t="s">
        <v>27</v>
      </c>
      <c r="D88" s="5" t="s">
        <v>144</v>
      </c>
      <c r="E88" s="5" t="s">
        <v>413</v>
      </c>
      <c r="F88" s="7">
        <v>44737</v>
      </c>
      <c r="G88" s="7">
        <v>44738</v>
      </c>
      <c r="H88" s="5">
        <v>1</v>
      </c>
      <c r="I88" s="5">
        <v>1</v>
      </c>
      <c r="J88" s="5">
        <v>1</v>
      </c>
      <c r="K88" s="5" t="s">
        <v>30</v>
      </c>
      <c r="L88" s="5">
        <v>1276</v>
      </c>
      <c r="M88" s="5">
        <v>1276</v>
      </c>
      <c r="N88" s="5" t="s">
        <v>414</v>
      </c>
      <c r="O88" s="5" t="s">
        <v>32</v>
      </c>
      <c r="P88" s="5" t="s">
        <v>33</v>
      </c>
      <c r="Q88" s="5">
        <v>0</v>
      </c>
      <c r="R88" s="8">
        <v>44736</v>
      </c>
      <c r="S88" s="7">
        <v>44741</v>
      </c>
      <c r="T88" s="5" t="s">
        <v>34</v>
      </c>
      <c r="U88" s="5">
        <v>1276</v>
      </c>
      <c r="V88" s="5">
        <v>0</v>
      </c>
      <c r="W88" s="5">
        <v>0</v>
      </c>
      <c r="X88" s="5" t="s">
        <v>415</v>
      </c>
      <c r="Y88" s="5" t="s">
        <v>416</v>
      </c>
    </row>
    <row r="89" s="5" customFormat="1" spans="1:25">
      <c r="A89" s="5" t="s">
        <v>417</v>
      </c>
      <c r="B89" s="5" t="s">
        <v>26</v>
      </c>
      <c r="C89" s="5" t="s">
        <v>27</v>
      </c>
      <c r="D89" s="5" t="s">
        <v>418</v>
      </c>
      <c r="E89" s="5" t="s">
        <v>419</v>
      </c>
      <c r="F89" s="7">
        <v>44737</v>
      </c>
      <c r="G89" s="7">
        <v>44738</v>
      </c>
      <c r="H89" s="5">
        <v>1</v>
      </c>
      <c r="I89" s="5">
        <v>1</v>
      </c>
      <c r="J89" s="5">
        <v>1</v>
      </c>
      <c r="K89" s="5" t="s">
        <v>30</v>
      </c>
      <c r="L89" s="5">
        <v>448</v>
      </c>
      <c r="M89" s="5">
        <v>448</v>
      </c>
      <c r="N89" s="5" t="s">
        <v>420</v>
      </c>
      <c r="O89" s="5" t="s">
        <v>32</v>
      </c>
      <c r="P89" s="5" t="s">
        <v>33</v>
      </c>
      <c r="Q89" s="5">
        <v>0</v>
      </c>
      <c r="R89" s="8">
        <v>44736</v>
      </c>
      <c r="S89" s="7">
        <v>44741</v>
      </c>
      <c r="T89" s="5" t="s">
        <v>34</v>
      </c>
      <c r="U89" s="5">
        <v>448</v>
      </c>
      <c r="V89" s="5">
        <v>0</v>
      </c>
      <c r="W89" s="5">
        <v>0</v>
      </c>
      <c r="X89" s="5" t="s">
        <v>421</v>
      </c>
      <c r="Y89" s="5" t="s">
        <v>422</v>
      </c>
    </row>
    <row r="90" s="5" customFormat="1" spans="1:25">
      <c r="A90" s="5" t="s">
        <v>423</v>
      </c>
      <c r="B90" s="5" t="s">
        <v>26</v>
      </c>
      <c r="C90" s="5" t="s">
        <v>27</v>
      </c>
      <c r="D90" s="5" t="s">
        <v>361</v>
      </c>
      <c r="E90" s="5" t="s">
        <v>424</v>
      </c>
      <c r="F90" s="7">
        <v>44737</v>
      </c>
      <c r="G90" s="7">
        <v>44738</v>
      </c>
      <c r="H90" s="5">
        <v>1</v>
      </c>
      <c r="I90" s="5">
        <v>1</v>
      </c>
      <c r="J90" s="5">
        <v>1</v>
      </c>
      <c r="K90" s="5" t="s">
        <v>30</v>
      </c>
      <c r="L90" s="5">
        <v>307</v>
      </c>
      <c r="M90" s="5">
        <v>307</v>
      </c>
      <c r="N90" s="5" t="s">
        <v>425</v>
      </c>
      <c r="O90" s="5" t="s">
        <v>32</v>
      </c>
      <c r="P90" s="5" t="s">
        <v>33</v>
      </c>
      <c r="Q90" s="5">
        <v>0</v>
      </c>
      <c r="R90" s="8">
        <v>44736</v>
      </c>
      <c r="S90" s="7">
        <v>44741</v>
      </c>
      <c r="T90" s="5" t="s">
        <v>34</v>
      </c>
      <c r="U90" s="5">
        <v>307</v>
      </c>
      <c r="V90" s="5">
        <v>0</v>
      </c>
      <c r="W90" s="5">
        <v>0</v>
      </c>
      <c r="X90" s="5" t="s">
        <v>426</v>
      </c>
      <c r="Y90" s="5" t="s">
        <v>131</v>
      </c>
    </row>
    <row r="91" s="5" customFormat="1" spans="1:25">
      <c r="A91" s="5" t="s">
        <v>427</v>
      </c>
      <c r="B91" s="5" t="s">
        <v>26</v>
      </c>
      <c r="C91" s="5" t="s">
        <v>27</v>
      </c>
      <c r="D91" s="5" t="s">
        <v>361</v>
      </c>
      <c r="E91" s="5" t="s">
        <v>424</v>
      </c>
      <c r="F91" s="7">
        <v>44737</v>
      </c>
      <c r="G91" s="7">
        <v>44738</v>
      </c>
      <c r="H91" s="5">
        <v>1</v>
      </c>
      <c r="I91" s="5">
        <v>1</v>
      </c>
      <c r="J91" s="5">
        <v>1</v>
      </c>
      <c r="K91" s="5" t="s">
        <v>30</v>
      </c>
      <c r="L91" s="5">
        <v>307</v>
      </c>
      <c r="M91" s="5">
        <v>307</v>
      </c>
      <c r="N91" s="5" t="s">
        <v>428</v>
      </c>
      <c r="O91" s="5" t="s">
        <v>32</v>
      </c>
      <c r="P91" s="5" t="s">
        <v>33</v>
      </c>
      <c r="Q91" s="5">
        <v>0</v>
      </c>
      <c r="R91" s="8">
        <v>44736</v>
      </c>
      <c r="S91" s="7">
        <v>44741</v>
      </c>
      <c r="T91" s="5" t="s">
        <v>34</v>
      </c>
      <c r="U91" s="5">
        <v>307</v>
      </c>
      <c r="V91" s="5">
        <v>0</v>
      </c>
      <c r="W91" s="5">
        <v>0</v>
      </c>
      <c r="X91" s="5" t="s">
        <v>429</v>
      </c>
      <c r="Y91" s="5" t="s">
        <v>430</v>
      </c>
    </row>
    <row r="92" s="5" customFormat="1" spans="1:25">
      <c r="A92" s="5" t="s">
        <v>431</v>
      </c>
      <c r="B92" s="5" t="s">
        <v>26</v>
      </c>
      <c r="C92" s="5" t="s">
        <v>27</v>
      </c>
      <c r="D92" s="5" t="s">
        <v>432</v>
      </c>
      <c r="E92" s="5" t="s">
        <v>433</v>
      </c>
      <c r="F92" s="7">
        <v>44737</v>
      </c>
      <c r="G92" s="7">
        <v>44738</v>
      </c>
      <c r="H92" s="5">
        <v>1</v>
      </c>
      <c r="I92" s="5">
        <v>1</v>
      </c>
      <c r="J92" s="5">
        <v>1</v>
      </c>
      <c r="K92" s="5" t="s">
        <v>30</v>
      </c>
      <c r="L92" s="5">
        <v>375</v>
      </c>
      <c r="M92" s="5">
        <v>375</v>
      </c>
      <c r="N92" s="5" t="s">
        <v>434</v>
      </c>
      <c r="O92" s="5" t="s">
        <v>32</v>
      </c>
      <c r="P92" s="5" t="s">
        <v>33</v>
      </c>
      <c r="Q92" s="5">
        <v>0</v>
      </c>
      <c r="R92" s="8">
        <v>44736</v>
      </c>
      <c r="S92" s="7">
        <v>44741</v>
      </c>
      <c r="T92" s="5" t="s">
        <v>34</v>
      </c>
      <c r="U92" s="5">
        <v>375</v>
      </c>
      <c r="V92" s="5">
        <v>0</v>
      </c>
      <c r="W92" s="5">
        <v>0</v>
      </c>
      <c r="X92" s="5" t="s">
        <v>435</v>
      </c>
      <c r="Y92" s="5" t="s">
        <v>131</v>
      </c>
    </row>
    <row r="93" s="5" customFormat="1" spans="1:25">
      <c r="A93" s="5" t="s">
        <v>436</v>
      </c>
      <c r="B93" s="5" t="s">
        <v>26</v>
      </c>
      <c r="C93" s="5" t="s">
        <v>27</v>
      </c>
      <c r="D93" s="5" t="s">
        <v>432</v>
      </c>
      <c r="E93" s="5" t="s">
        <v>433</v>
      </c>
      <c r="F93" s="7">
        <v>44737</v>
      </c>
      <c r="G93" s="7">
        <v>44738</v>
      </c>
      <c r="H93" s="5">
        <v>1</v>
      </c>
      <c r="I93" s="5">
        <v>1</v>
      </c>
      <c r="J93" s="5">
        <v>1</v>
      </c>
      <c r="K93" s="5" t="s">
        <v>30</v>
      </c>
      <c r="L93" s="5">
        <v>375</v>
      </c>
      <c r="M93" s="5">
        <v>375</v>
      </c>
      <c r="N93" s="5" t="s">
        <v>437</v>
      </c>
      <c r="O93" s="5" t="s">
        <v>32</v>
      </c>
      <c r="P93" s="5" t="s">
        <v>33</v>
      </c>
      <c r="Q93" s="5">
        <v>0</v>
      </c>
      <c r="R93" s="8">
        <v>44736</v>
      </c>
      <c r="S93" s="7">
        <v>44741</v>
      </c>
      <c r="T93" s="5" t="s">
        <v>34</v>
      </c>
      <c r="U93" s="5">
        <v>375</v>
      </c>
      <c r="V93" s="5">
        <v>0</v>
      </c>
      <c r="W93" s="5">
        <v>0</v>
      </c>
      <c r="X93" s="5" t="s">
        <v>438</v>
      </c>
      <c r="Y93" s="5" t="s">
        <v>439</v>
      </c>
    </row>
    <row r="94" s="5" customFormat="1" spans="1:25">
      <c r="A94" s="5" t="s">
        <v>440</v>
      </c>
      <c r="B94" s="5" t="s">
        <v>26</v>
      </c>
      <c r="C94" s="5" t="s">
        <v>27</v>
      </c>
      <c r="D94" s="5" t="s">
        <v>432</v>
      </c>
      <c r="E94" s="5" t="s">
        <v>441</v>
      </c>
      <c r="F94" s="7">
        <v>44737</v>
      </c>
      <c r="G94" s="7">
        <v>44738</v>
      </c>
      <c r="H94" s="5">
        <v>2</v>
      </c>
      <c r="I94" s="5">
        <v>1</v>
      </c>
      <c r="J94" s="5">
        <v>2</v>
      </c>
      <c r="K94" s="5" t="s">
        <v>30</v>
      </c>
      <c r="L94" s="5">
        <v>770</v>
      </c>
      <c r="M94" s="5">
        <v>770</v>
      </c>
      <c r="N94" s="5" t="s">
        <v>442</v>
      </c>
      <c r="O94" s="5" t="s">
        <v>32</v>
      </c>
      <c r="P94" s="5" t="s">
        <v>33</v>
      </c>
      <c r="Q94" s="5">
        <v>0</v>
      </c>
      <c r="R94" s="8">
        <v>44736</v>
      </c>
      <c r="S94" s="7">
        <v>44741</v>
      </c>
      <c r="T94" s="5" t="s">
        <v>34</v>
      </c>
      <c r="U94" s="5">
        <v>770</v>
      </c>
      <c r="V94" s="5">
        <v>0</v>
      </c>
      <c r="W94" s="5">
        <v>0</v>
      </c>
      <c r="X94" s="5" t="s">
        <v>443</v>
      </c>
      <c r="Y94" s="5" t="s">
        <v>131</v>
      </c>
    </row>
    <row r="95" s="5" customFormat="1" spans="1:25">
      <c r="A95" s="5" t="s">
        <v>444</v>
      </c>
      <c r="B95" s="5" t="s">
        <v>26</v>
      </c>
      <c r="C95" s="5" t="s">
        <v>27</v>
      </c>
      <c r="D95" s="5" t="s">
        <v>190</v>
      </c>
      <c r="E95" s="5" t="s">
        <v>445</v>
      </c>
      <c r="F95" s="7">
        <v>44737</v>
      </c>
      <c r="G95" s="7">
        <v>44738</v>
      </c>
      <c r="H95" s="5">
        <v>1</v>
      </c>
      <c r="I95" s="5">
        <v>1</v>
      </c>
      <c r="J95" s="5">
        <v>1</v>
      </c>
      <c r="K95" s="5" t="s">
        <v>30</v>
      </c>
      <c r="L95" s="5">
        <v>1993</v>
      </c>
      <c r="M95" s="5">
        <v>1993</v>
      </c>
      <c r="N95" s="5" t="s">
        <v>446</v>
      </c>
      <c r="O95" s="5" t="s">
        <v>32</v>
      </c>
      <c r="P95" s="5" t="s">
        <v>33</v>
      </c>
      <c r="Q95" s="5">
        <v>0</v>
      </c>
      <c r="R95" s="8">
        <v>44736</v>
      </c>
      <c r="S95" s="7">
        <v>44741</v>
      </c>
      <c r="T95" s="5" t="s">
        <v>34</v>
      </c>
      <c r="U95" s="5">
        <v>1993</v>
      </c>
      <c r="V95" s="5">
        <v>0</v>
      </c>
      <c r="W95" s="5">
        <v>0</v>
      </c>
      <c r="X95" s="5" t="s">
        <v>447</v>
      </c>
      <c r="Y95" s="5" t="s">
        <v>448</v>
      </c>
    </row>
    <row r="96" s="5" customFormat="1" spans="1:25">
      <c r="A96" s="5" t="s">
        <v>449</v>
      </c>
      <c r="B96" s="5" t="s">
        <v>26</v>
      </c>
      <c r="C96" s="5" t="s">
        <v>27</v>
      </c>
      <c r="D96" s="5" t="s">
        <v>432</v>
      </c>
      <c r="E96" s="5" t="s">
        <v>441</v>
      </c>
      <c r="F96" s="7">
        <v>44737</v>
      </c>
      <c r="G96" s="7">
        <v>44738</v>
      </c>
      <c r="H96" s="5">
        <v>1</v>
      </c>
      <c r="I96" s="5">
        <v>1</v>
      </c>
      <c r="J96" s="5">
        <v>1</v>
      </c>
      <c r="K96" s="5" t="s">
        <v>30</v>
      </c>
      <c r="L96" s="5">
        <v>385</v>
      </c>
      <c r="M96" s="5">
        <v>385</v>
      </c>
      <c r="N96" s="5" t="s">
        <v>450</v>
      </c>
      <c r="O96" s="5" t="s">
        <v>32</v>
      </c>
      <c r="P96" s="5" t="s">
        <v>33</v>
      </c>
      <c r="Q96" s="5">
        <v>0</v>
      </c>
      <c r="R96" s="8">
        <v>44737</v>
      </c>
      <c r="S96" s="7">
        <v>44741</v>
      </c>
      <c r="T96" s="5" t="s">
        <v>34</v>
      </c>
      <c r="U96" s="5">
        <v>385</v>
      </c>
      <c r="V96" s="5">
        <v>0</v>
      </c>
      <c r="W96" s="5">
        <v>0</v>
      </c>
      <c r="X96" s="5" t="s">
        <v>451</v>
      </c>
      <c r="Y96" s="5" t="s">
        <v>131</v>
      </c>
    </row>
    <row r="97" s="5" customFormat="1" spans="1:25">
      <c r="A97" s="5" t="s">
        <v>452</v>
      </c>
      <c r="B97" s="5" t="s">
        <v>26</v>
      </c>
      <c r="C97" s="5" t="s">
        <v>27</v>
      </c>
      <c r="D97" s="5" t="s">
        <v>229</v>
      </c>
      <c r="E97" s="5" t="s">
        <v>60</v>
      </c>
      <c r="F97" s="7">
        <v>44737</v>
      </c>
      <c r="G97" s="7">
        <v>44738</v>
      </c>
      <c r="H97" s="5">
        <v>1</v>
      </c>
      <c r="I97" s="5">
        <v>1</v>
      </c>
      <c r="J97" s="5">
        <v>1</v>
      </c>
      <c r="K97" s="5" t="s">
        <v>30</v>
      </c>
      <c r="L97" s="5">
        <v>127</v>
      </c>
      <c r="M97" s="5">
        <v>127</v>
      </c>
      <c r="N97" s="5" t="s">
        <v>453</v>
      </c>
      <c r="O97" s="5" t="s">
        <v>32</v>
      </c>
      <c r="P97" s="5" t="s">
        <v>33</v>
      </c>
      <c r="Q97" s="5">
        <v>0</v>
      </c>
      <c r="R97" s="8">
        <v>44737</v>
      </c>
      <c r="S97" s="7">
        <v>44741</v>
      </c>
      <c r="T97" s="5" t="s">
        <v>34</v>
      </c>
      <c r="U97" s="5">
        <v>127</v>
      </c>
      <c r="V97" s="5">
        <v>0</v>
      </c>
      <c r="W97" s="5">
        <v>0</v>
      </c>
      <c r="X97" s="5" t="s">
        <v>131</v>
      </c>
      <c r="Y97" s="5" t="s">
        <v>131</v>
      </c>
    </row>
    <row r="98" s="5" customFormat="1" spans="1:25">
      <c r="A98" s="5" t="s">
        <v>449</v>
      </c>
      <c r="B98" s="5" t="s">
        <v>26</v>
      </c>
      <c r="C98" s="5" t="s">
        <v>123</v>
      </c>
      <c r="D98" s="5" t="s">
        <v>432</v>
      </c>
      <c r="E98" s="5" t="s">
        <v>441</v>
      </c>
      <c r="F98" s="7">
        <v>44737</v>
      </c>
      <c r="G98" s="7">
        <v>44738</v>
      </c>
      <c r="H98" s="5">
        <v>1</v>
      </c>
      <c r="I98" s="5">
        <v>1</v>
      </c>
      <c r="J98" s="5">
        <v>1</v>
      </c>
      <c r="K98" s="5" t="s">
        <v>30</v>
      </c>
      <c r="L98" s="5">
        <v>-385</v>
      </c>
      <c r="M98" s="5">
        <v>-385</v>
      </c>
      <c r="N98" s="5" t="s">
        <v>450</v>
      </c>
      <c r="O98" s="5" t="s">
        <v>32</v>
      </c>
      <c r="P98" s="5" t="s">
        <v>33</v>
      </c>
      <c r="Q98" s="5">
        <v>0</v>
      </c>
      <c r="R98" s="8">
        <v>44737</v>
      </c>
      <c r="S98" s="7">
        <v>44741</v>
      </c>
      <c r="T98" s="5" t="s">
        <v>34</v>
      </c>
      <c r="U98" s="5">
        <v>-385</v>
      </c>
      <c r="V98" s="5">
        <v>0</v>
      </c>
      <c r="W98" s="5">
        <v>0</v>
      </c>
      <c r="X98" s="5" t="s">
        <v>451</v>
      </c>
      <c r="Y98" s="5" t="s">
        <v>131</v>
      </c>
    </row>
    <row r="99" s="5" customFormat="1" spans="1:25">
      <c r="A99" s="5" t="s">
        <v>452</v>
      </c>
      <c r="B99" s="5" t="s">
        <v>26</v>
      </c>
      <c r="C99" s="5" t="s">
        <v>123</v>
      </c>
      <c r="D99" s="5" t="s">
        <v>229</v>
      </c>
      <c r="E99" s="5" t="s">
        <v>60</v>
      </c>
      <c r="F99" s="7">
        <v>44737</v>
      </c>
      <c r="G99" s="7">
        <v>44738</v>
      </c>
      <c r="H99" s="5">
        <v>1</v>
      </c>
      <c r="I99" s="5">
        <v>1</v>
      </c>
      <c r="J99" s="5">
        <v>1</v>
      </c>
      <c r="K99" s="5" t="s">
        <v>30</v>
      </c>
      <c r="L99" s="5">
        <v>-127</v>
      </c>
      <c r="M99" s="5">
        <v>-127</v>
      </c>
      <c r="N99" s="5" t="s">
        <v>453</v>
      </c>
      <c r="O99" s="5" t="s">
        <v>32</v>
      </c>
      <c r="P99" s="5" t="s">
        <v>33</v>
      </c>
      <c r="Q99" s="5">
        <v>0</v>
      </c>
      <c r="R99" s="8">
        <v>44737</v>
      </c>
      <c r="S99" s="7">
        <v>44741</v>
      </c>
      <c r="T99" s="5" t="s">
        <v>34</v>
      </c>
      <c r="U99" s="5">
        <v>-127</v>
      </c>
      <c r="V99" s="5">
        <v>0</v>
      </c>
      <c r="W99" s="5">
        <v>0</v>
      </c>
      <c r="X99" s="5" t="s">
        <v>131</v>
      </c>
      <c r="Y99" s="5" t="s">
        <v>131</v>
      </c>
    </row>
    <row r="100" s="5" customFormat="1" spans="1:25">
      <c r="A100" s="5" t="s">
        <v>454</v>
      </c>
      <c r="B100" s="5" t="s">
        <v>26</v>
      </c>
      <c r="C100" s="5" t="s">
        <v>27</v>
      </c>
      <c r="D100" s="5" t="s">
        <v>106</v>
      </c>
      <c r="E100" s="5" t="s">
        <v>455</v>
      </c>
      <c r="F100" s="7">
        <v>44737</v>
      </c>
      <c r="G100" s="7">
        <v>44738</v>
      </c>
      <c r="H100" s="5">
        <v>1</v>
      </c>
      <c r="I100" s="5">
        <v>1</v>
      </c>
      <c r="J100" s="5">
        <v>1</v>
      </c>
      <c r="K100" s="5" t="s">
        <v>30</v>
      </c>
      <c r="L100" s="5">
        <v>572</v>
      </c>
      <c r="M100" s="5">
        <v>572</v>
      </c>
      <c r="N100" s="5" t="s">
        <v>456</v>
      </c>
      <c r="O100" s="5" t="s">
        <v>32</v>
      </c>
      <c r="P100" s="5" t="s">
        <v>33</v>
      </c>
      <c r="Q100" s="5">
        <v>0</v>
      </c>
      <c r="R100" s="8">
        <v>44737</v>
      </c>
      <c r="S100" s="7">
        <v>44741</v>
      </c>
      <c r="T100" s="5" t="s">
        <v>34</v>
      </c>
      <c r="U100" s="5">
        <v>572</v>
      </c>
      <c r="V100" s="5">
        <v>0</v>
      </c>
      <c r="W100" s="5">
        <v>0</v>
      </c>
      <c r="X100" s="5" t="s">
        <v>457</v>
      </c>
      <c r="Y100" s="5" t="s">
        <v>458</v>
      </c>
    </row>
    <row r="101" s="5" customFormat="1" spans="1:25">
      <c r="A101" s="5" t="s">
        <v>459</v>
      </c>
      <c r="B101" s="5" t="s">
        <v>26</v>
      </c>
      <c r="C101" s="5" t="s">
        <v>27</v>
      </c>
      <c r="D101" s="5" t="s">
        <v>361</v>
      </c>
      <c r="E101" s="5" t="s">
        <v>362</v>
      </c>
      <c r="F101" s="7">
        <v>44737</v>
      </c>
      <c r="G101" s="7">
        <v>44738</v>
      </c>
      <c r="H101" s="5">
        <v>1</v>
      </c>
      <c r="I101" s="5">
        <v>1</v>
      </c>
      <c r="J101" s="5">
        <v>1</v>
      </c>
      <c r="K101" s="5" t="s">
        <v>30</v>
      </c>
      <c r="L101" s="5">
        <v>360</v>
      </c>
      <c r="M101" s="5">
        <v>360</v>
      </c>
      <c r="N101" s="5" t="s">
        <v>460</v>
      </c>
      <c r="O101" s="5" t="s">
        <v>32</v>
      </c>
      <c r="P101" s="5" t="s">
        <v>33</v>
      </c>
      <c r="Q101" s="5">
        <v>0</v>
      </c>
      <c r="R101" s="8">
        <v>44737</v>
      </c>
      <c r="S101" s="7">
        <v>44741</v>
      </c>
      <c r="T101" s="5" t="s">
        <v>34</v>
      </c>
      <c r="U101" s="5">
        <v>360</v>
      </c>
      <c r="V101" s="5">
        <v>0</v>
      </c>
      <c r="W101" s="5">
        <v>0</v>
      </c>
      <c r="X101" s="5" t="s">
        <v>461</v>
      </c>
      <c r="Y101" s="5" t="s">
        <v>462</v>
      </c>
    </row>
    <row r="102" s="5" customFormat="1" spans="1:25">
      <c r="A102" s="5" t="s">
        <v>463</v>
      </c>
      <c r="B102" s="5" t="s">
        <v>26</v>
      </c>
      <c r="C102" s="5" t="s">
        <v>27</v>
      </c>
      <c r="D102" s="5" t="s">
        <v>464</v>
      </c>
      <c r="E102" s="5" t="s">
        <v>72</v>
      </c>
      <c r="F102" s="7">
        <v>44737</v>
      </c>
      <c r="G102" s="7">
        <v>44738</v>
      </c>
      <c r="H102" s="5">
        <v>1</v>
      </c>
      <c r="I102" s="5">
        <v>1</v>
      </c>
      <c r="J102" s="5">
        <v>1</v>
      </c>
      <c r="K102" s="5" t="s">
        <v>30</v>
      </c>
      <c r="L102" s="5">
        <v>465</v>
      </c>
      <c r="M102" s="5">
        <v>465</v>
      </c>
      <c r="N102" s="5" t="s">
        <v>465</v>
      </c>
      <c r="O102" s="5" t="s">
        <v>32</v>
      </c>
      <c r="P102" s="5" t="s">
        <v>33</v>
      </c>
      <c r="Q102" s="5">
        <v>0</v>
      </c>
      <c r="R102" s="8">
        <v>44737</v>
      </c>
      <c r="S102" s="7">
        <v>44741</v>
      </c>
      <c r="T102" s="5" t="s">
        <v>34</v>
      </c>
      <c r="U102" s="5">
        <v>465</v>
      </c>
      <c r="V102" s="5">
        <v>0</v>
      </c>
      <c r="W102" s="5">
        <v>0</v>
      </c>
      <c r="X102" s="5" t="s">
        <v>466</v>
      </c>
      <c r="Y102" s="5" t="s">
        <v>467</v>
      </c>
    </row>
    <row r="103" s="5" customFormat="1" spans="1:25">
      <c r="A103" s="5" t="s">
        <v>468</v>
      </c>
      <c r="B103" s="5" t="s">
        <v>26</v>
      </c>
      <c r="C103" s="5" t="s">
        <v>27</v>
      </c>
      <c r="D103" s="5" t="s">
        <v>401</v>
      </c>
      <c r="E103" s="5" t="s">
        <v>402</v>
      </c>
      <c r="F103" s="7">
        <v>44737</v>
      </c>
      <c r="G103" s="7">
        <v>44738</v>
      </c>
      <c r="H103" s="5">
        <v>1</v>
      </c>
      <c r="I103" s="5">
        <v>1</v>
      </c>
      <c r="J103" s="5">
        <v>1</v>
      </c>
      <c r="K103" s="5" t="s">
        <v>30</v>
      </c>
      <c r="L103" s="5">
        <v>738</v>
      </c>
      <c r="M103" s="5">
        <v>738</v>
      </c>
      <c r="N103" s="5" t="s">
        <v>469</v>
      </c>
      <c r="O103" s="5" t="s">
        <v>32</v>
      </c>
      <c r="P103" s="5" t="s">
        <v>33</v>
      </c>
      <c r="Q103" s="5">
        <v>0</v>
      </c>
      <c r="R103" s="8">
        <v>44737</v>
      </c>
      <c r="S103" s="7">
        <v>44741</v>
      </c>
      <c r="T103" s="5" t="s">
        <v>34</v>
      </c>
      <c r="U103" s="5">
        <v>738</v>
      </c>
      <c r="V103" s="5">
        <v>0</v>
      </c>
      <c r="W103" s="5">
        <v>0</v>
      </c>
      <c r="X103" s="5" t="s">
        <v>131</v>
      </c>
      <c r="Y103" s="5" t="s">
        <v>131</v>
      </c>
    </row>
    <row r="104" s="5" customFormat="1" spans="1:25">
      <c r="A104" s="5" t="s">
        <v>468</v>
      </c>
      <c r="B104" s="5" t="s">
        <v>26</v>
      </c>
      <c r="C104" s="5" t="s">
        <v>123</v>
      </c>
      <c r="D104" s="5" t="s">
        <v>401</v>
      </c>
      <c r="E104" s="5" t="s">
        <v>402</v>
      </c>
      <c r="F104" s="7">
        <v>44737</v>
      </c>
      <c r="G104" s="7">
        <v>44738</v>
      </c>
      <c r="H104" s="5">
        <v>1</v>
      </c>
      <c r="I104" s="5">
        <v>1</v>
      </c>
      <c r="J104" s="5">
        <v>1</v>
      </c>
      <c r="K104" s="5" t="s">
        <v>30</v>
      </c>
      <c r="L104" s="5">
        <v>-738</v>
      </c>
      <c r="M104" s="5">
        <v>-738</v>
      </c>
      <c r="N104" s="5" t="s">
        <v>469</v>
      </c>
      <c r="O104" s="5" t="s">
        <v>32</v>
      </c>
      <c r="P104" s="5" t="s">
        <v>33</v>
      </c>
      <c r="Q104" s="5">
        <v>0</v>
      </c>
      <c r="R104" s="8">
        <v>44737</v>
      </c>
      <c r="S104" s="7">
        <v>44741</v>
      </c>
      <c r="T104" s="5" t="s">
        <v>34</v>
      </c>
      <c r="U104" s="5">
        <v>-738</v>
      </c>
      <c r="V104" s="5">
        <v>0</v>
      </c>
      <c r="W104" s="5">
        <v>0</v>
      </c>
      <c r="X104" s="5" t="s">
        <v>131</v>
      </c>
      <c r="Y104" s="5" t="s">
        <v>131</v>
      </c>
    </row>
    <row r="105" s="5" customFormat="1" spans="1:25">
      <c r="A105" s="5" t="s">
        <v>470</v>
      </c>
      <c r="B105" s="5" t="s">
        <v>26</v>
      </c>
      <c r="C105" s="5" t="s">
        <v>27</v>
      </c>
      <c r="D105" s="5" t="s">
        <v>471</v>
      </c>
      <c r="E105" s="5" t="s">
        <v>472</v>
      </c>
      <c r="F105" s="7">
        <v>44737</v>
      </c>
      <c r="G105" s="7">
        <v>44738</v>
      </c>
      <c r="H105" s="5">
        <v>1</v>
      </c>
      <c r="I105" s="5">
        <v>1</v>
      </c>
      <c r="J105" s="5">
        <v>1</v>
      </c>
      <c r="K105" s="5" t="s">
        <v>30</v>
      </c>
      <c r="L105" s="5">
        <v>406</v>
      </c>
      <c r="M105" s="5">
        <v>406</v>
      </c>
      <c r="N105" s="5" t="s">
        <v>473</v>
      </c>
      <c r="O105" s="5" t="s">
        <v>32</v>
      </c>
      <c r="P105" s="5" t="s">
        <v>33</v>
      </c>
      <c r="Q105" s="5">
        <v>0</v>
      </c>
      <c r="R105" s="8">
        <v>44737</v>
      </c>
      <c r="S105" s="7">
        <v>44741</v>
      </c>
      <c r="T105" s="5" t="s">
        <v>34</v>
      </c>
      <c r="U105" s="5">
        <v>406</v>
      </c>
      <c r="V105" s="5">
        <v>0</v>
      </c>
      <c r="W105" s="5">
        <v>0</v>
      </c>
      <c r="X105" s="5" t="s">
        <v>474</v>
      </c>
      <c r="Y105" s="5" t="s">
        <v>475</v>
      </c>
    </row>
    <row r="106" s="5" customFormat="1" spans="1:25">
      <c r="A106" s="5" t="s">
        <v>476</v>
      </c>
      <c r="B106" s="5" t="s">
        <v>26</v>
      </c>
      <c r="C106" s="5" t="s">
        <v>27</v>
      </c>
      <c r="D106" s="5" t="s">
        <v>477</v>
      </c>
      <c r="E106" s="5" t="s">
        <v>245</v>
      </c>
      <c r="F106" s="7">
        <v>44737</v>
      </c>
      <c r="G106" s="7">
        <v>44738</v>
      </c>
      <c r="H106" s="5">
        <v>1</v>
      </c>
      <c r="I106" s="5">
        <v>1</v>
      </c>
      <c r="J106" s="5">
        <v>1</v>
      </c>
      <c r="K106" s="5" t="s">
        <v>30</v>
      </c>
      <c r="L106" s="5">
        <v>335</v>
      </c>
      <c r="M106" s="5">
        <v>335</v>
      </c>
      <c r="N106" s="5" t="s">
        <v>478</v>
      </c>
      <c r="O106" s="5" t="s">
        <v>32</v>
      </c>
      <c r="P106" s="5" t="s">
        <v>33</v>
      </c>
      <c r="Q106" s="5">
        <v>0</v>
      </c>
      <c r="R106" s="8">
        <v>44737</v>
      </c>
      <c r="S106" s="7">
        <v>44741</v>
      </c>
      <c r="T106" s="5" t="s">
        <v>34</v>
      </c>
      <c r="U106" s="5">
        <v>335</v>
      </c>
      <c r="V106" s="5">
        <v>0</v>
      </c>
      <c r="W106" s="5">
        <v>0</v>
      </c>
      <c r="X106" s="5" t="s">
        <v>479</v>
      </c>
      <c r="Y106" s="5" t="s">
        <v>480</v>
      </c>
    </row>
    <row r="107" s="5" customFormat="1" spans="1:25">
      <c r="A107" s="5" t="s">
        <v>481</v>
      </c>
      <c r="B107" s="5" t="s">
        <v>26</v>
      </c>
      <c r="C107" s="5" t="s">
        <v>27</v>
      </c>
      <c r="D107" s="5" t="s">
        <v>106</v>
      </c>
      <c r="E107" s="5" t="s">
        <v>455</v>
      </c>
      <c r="F107" s="7">
        <v>44737</v>
      </c>
      <c r="G107" s="7">
        <v>44738</v>
      </c>
      <c r="H107" s="5">
        <v>1</v>
      </c>
      <c r="I107" s="5">
        <v>1</v>
      </c>
      <c r="J107" s="5">
        <v>1</v>
      </c>
      <c r="K107" s="5" t="s">
        <v>30</v>
      </c>
      <c r="L107" s="5">
        <v>572</v>
      </c>
      <c r="M107" s="5">
        <v>572</v>
      </c>
      <c r="N107" s="5" t="s">
        <v>482</v>
      </c>
      <c r="O107" s="5" t="s">
        <v>32</v>
      </c>
      <c r="P107" s="5" t="s">
        <v>33</v>
      </c>
      <c r="Q107" s="5">
        <v>0</v>
      </c>
      <c r="R107" s="8">
        <v>44737</v>
      </c>
      <c r="S107" s="7">
        <v>44741</v>
      </c>
      <c r="T107" s="5" t="s">
        <v>34</v>
      </c>
      <c r="U107" s="5">
        <v>572</v>
      </c>
      <c r="V107" s="5">
        <v>0</v>
      </c>
      <c r="W107" s="5">
        <v>0</v>
      </c>
      <c r="X107" s="5" t="s">
        <v>483</v>
      </c>
      <c r="Y107" s="5" t="s">
        <v>484</v>
      </c>
    </row>
    <row r="108" s="5" customFormat="1" spans="1:25">
      <c r="A108" s="5" t="s">
        <v>485</v>
      </c>
      <c r="B108" s="5" t="s">
        <v>26</v>
      </c>
      <c r="C108" s="5" t="s">
        <v>27</v>
      </c>
      <c r="D108" s="5" t="s">
        <v>486</v>
      </c>
      <c r="E108" s="5" t="s">
        <v>487</v>
      </c>
      <c r="F108" s="7">
        <v>44737</v>
      </c>
      <c r="G108" s="7">
        <v>44738</v>
      </c>
      <c r="H108" s="5">
        <v>1</v>
      </c>
      <c r="I108" s="5">
        <v>1</v>
      </c>
      <c r="J108" s="5">
        <v>1</v>
      </c>
      <c r="K108" s="5" t="s">
        <v>30</v>
      </c>
      <c r="L108" s="5">
        <v>449</v>
      </c>
      <c r="M108" s="5">
        <v>449</v>
      </c>
      <c r="N108" s="5" t="s">
        <v>488</v>
      </c>
      <c r="O108" s="5" t="s">
        <v>32</v>
      </c>
      <c r="P108" s="5" t="s">
        <v>33</v>
      </c>
      <c r="Q108" s="5">
        <v>0</v>
      </c>
      <c r="R108" s="8">
        <v>44737</v>
      </c>
      <c r="S108" s="7">
        <v>44741</v>
      </c>
      <c r="T108" s="5" t="s">
        <v>34</v>
      </c>
      <c r="U108" s="5">
        <v>449</v>
      </c>
      <c r="V108" s="5">
        <v>0</v>
      </c>
      <c r="W108" s="5">
        <v>0</v>
      </c>
      <c r="X108" s="5" t="s">
        <v>489</v>
      </c>
      <c r="Y108" s="5" t="s">
        <v>490</v>
      </c>
    </row>
    <row r="109" s="5" customFormat="1" spans="1:25">
      <c r="A109" s="5" t="s">
        <v>491</v>
      </c>
      <c r="B109" s="5" t="s">
        <v>26</v>
      </c>
      <c r="C109" s="5" t="s">
        <v>27</v>
      </c>
      <c r="D109" s="5" t="s">
        <v>492</v>
      </c>
      <c r="E109" s="5" t="s">
        <v>493</v>
      </c>
      <c r="F109" s="7">
        <v>44737</v>
      </c>
      <c r="G109" s="7">
        <v>44738</v>
      </c>
      <c r="H109" s="5">
        <v>1</v>
      </c>
      <c r="I109" s="5">
        <v>1</v>
      </c>
      <c r="J109" s="5">
        <v>1</v>
      </c>
      <c r="K109" s="5" t="s">
        <v>30</v>
      </c>
      <c r="L109" s="5">
        <v>590</v>
      </c>
      <c r="M109" s="5">
        <v>590</v>
      </c>
      <c r="N109" s="5" t="s">
        <v>494</v>
      </c>
      <c r="O109" s="5" t="s">
        <v>32</v>
      </c>
      <c r="P109" s="5" t="s">
        <v>33</v>
      </c>
      <c r="Q109" s="5">
        <v>0</v>
      </c>
      <c r="R109" s="8">
        <v>44737</v>
      </c>
      <c r="S109" s="7">
        <v>44741</v>
      </c>
      <c r="T109" s="5" t="s">
        <v>34</v>
      </c>
      <c r="U109" s="5">
        <v>590</v>
      </c>
      <c r="V109" s="5">
        <v>0</v>
      </c>
      <c r="W109" s="5">
        <v>0</v>
      </c>
      <c r="X109" s="5" t="s">
        <v>495</v>
      </c>
      <c r="Y109" s="5" t="s">
        <v>496</v>
      </c>
    </row>
    <row r="110" s="5" customFormat="1" spans="1:25">
      <c r="A110" s="5" t="s">
        <v>497</v>
      </c>
      <c r="B110" s="5" t="s">
        <v>26</v>
      </c>
      <c r="C110" s="5" t="s">
        <v>27</v>
      </c>
      <c r="D110" s="5" t="s">
        <v>334</v>
      </c>
      <c r="E110" s="5" t="s">
        <v>498</v>
      </c>
      <c r="F110" s="7">
        <v>44737</v>
      </c>
      <c r="G110" s="7">
        <v>44738</v>
      </c>
      <c r="H110" s="5">
        <v>1</v>
      </c>
      <c r="I110" s="5">
        <v>1</v>
      </c>
      <c r="J110" s="5">
        <v>1</v>
      </c>
      <c r="K110" s="5" t="s">
        <v>30</v>
      </c>
      <c r="L110" s="5">
        <v>510</v>
      </c>
      <c r="M110" s="5">
        <v>510</v>
      </c>
      <c r="N110" s="5" t="s">
        <v>499</v>
      </c>
      <c r="O110" s="5" t="s">
        <v>32</v>
      </c>
      <c r="P110" s="5" t="s">
        <v>33</v>
      </c>
      <c r="Q110" s="5">
        <v>0</v>
      </c>
      <c r="R110" s="8">
        <v>44737</v>
      </c>
      <c r="S110" s="7">
        <v>44741</v>
      </c>
      <c r="T110" s="5" t="s">
        <v>34</v>
      </c>
      <c r="U110" s="5">
        <v>510</v>
      </c>
      <c r="V110" s="5">
        <v>0</v>
      </c>
      <c r="W110" s="5">
        <v>0</v>
      </c>
      <c r="X110" s="5" t="s">
        <v>500</v>
      </c>
      <c r="Y110" s="5" t="s">
        <v>501</v>
      </c>
    </row>
    <row r="111" s="5" customFormat="1" spans="1:25">
      <c r="A111" s="5" t="s">
        <v>502</v>
      </c>
      <c r="B111" s="5" t="s">
        <v>26</v>
      </c>
      <c r="C111" s="5" t="s">
        <v>27</v>
      </c>
      <c r="D111" s="5" t="s">
        <v>486</v>
      </c>
      <c r="E111" s="5" t="s">
        <v>487</v>
      </c>
      <c r="F111" s="7">
        <v>44737</v>
      </c>
      <c r="G111" s="7">
        <v>44738</v>
      </c>
      <c r="H111" s="5">
        <v>2</v>
      </c>
      <c r="I111" s="5">
        <v>1</v>
      </c>
      <c r="J111" s="5">
        <v>2</v>
      </c>
      <c r="K111" s="5" t="s">
        <v>30</v>
      </c>
      <c r="L111" s="5">
        <v>898</v>
      </c>
      <c r="M111" s="5">
        <v>898</v>
      </c>
      <c r="N111" s="5" t="s">
        <v>503</v>
      </c>
      <c r="O111" s="5" t="s">
        <v>32</v>
      </c>
      <c r="P111" s="5" t="s">
        <v>33</v>
      </c>
      <c r="Q111" s="5">
        <v>0</v>
      </c>
      <c r="R111" s="8">
        <v>44737</v>
      </c>
      <c r="S111" s="7">
        <v>44741</v>
      </c>
      <c r="T111" s="5" t="s">
        <v>34</v>
      </c>
      <c r="U111" s="5">
        <v>898</v>
      </c>
      <c r="V111" s="5">
        <v>0</v>
      </c>
      <c r="W111" s="5">
        <v>0</v>
      </c>
      <c r="X111" s="5" t="s">
        <v>504</v>
      </c>
      <c r="Y111" s="5" t="s">
        <v>490</v>
      </c>
    </row>
    <row r="112" s="5" customFormat="1" spans="1:25">
      <c r="A112" s="5" t="s">
        <v>505</v>
      </c>
      <c r="B112" s="5" t="s">
        <v>26</v>
      </c>
      <c r="C112" s="5" t="s">
        <v>27</v>
      </c>
      <c r="D112" s="5" t="s">
        <v>361</v>
      </c>
      <c r="E112" s="5" t="s">
        <v>424</v>
      </c>
      <c r="F112" s="7">
        <v>44737</v>
      </c>
      <c r="G112" s="7">
        <v>44738</v>
      </c>
      <c r="H112" s="5">
        <v>1</v>
      </c>
      <c r="I112" s="5">
        <v>1</v>
      </c>
      <c r="J112" s="5">
        <v>1</v>
      </c>
      <c r="K112" s="5" t="s">
        <v>30</v>
      </c>
      <c r="L112" s="5">
        <v>330</v>
      </c>
      <c r="M112" s="5">
        <v>330</v>
      </c>
      <c r="N112" s="5" t="s">
        <v>506</v>
      </c>
      <c r="O112" s="5" t="s">
        <v>32</v>
      </c>
      <c r="P112" s="5" t="s">
        <v>33</v>
      </c>
      <c r="Q112" s="5">
        <v>0</v>
      </c>
      <c r="R112" s="8">
        <v>44737</v>
      </c>
      <c r="S112" s="7">
        <v>44741</v>
      </c>
      <c r="T112" s="5" t="s">
        <v>34</v>
      </c>
      <c r="U112" s="5">
        <v>330</v>
      </c>
      <c r="V112" s="5">
        <v>0</v>
      </c>
      <c r="W112" s="5">
        <v>0</v>
      </c>
      <c r="X112" s="5" t="s">
        <v>507</v>
      </c>
      <c r="Y112" s="5" t="s">
        <v>508</v>
      </c>
    </row>
    <row r="113" s="5" customFormat="1" spans="1:25">
      <c r="A113" s="5" t="s">
        <v>509</v>
      </c>
      <c r="B113" s="5" t="s">
        <v>26</v>
      </c>
      <c r="C113" s="5" t="s">
        <v>27</v>
      </c>
      <c r="D113" s="5" t="s">
        <v>361</v>
      </c>
      <c r="E113" s="5" t="s">
        <v>424</v>
      </c>
      <c r="F113" s="7">
        <v>44737</v>
      </c>
      <c r="G113" s="7">
        <v>44738</v>
      </c>
      <c r="H113" s="5">
        <v>1</v>
      </c>
      <c r="I113" s="5">
        <v>1</v>
      </c>
      <c r="J113" s="5">
        <v>1</v>
      </c>
      <c r="K113" s="5" t="s">
        <v>30</v>
      </c>
      <c r="L113" s="5">
        <v>330</v>
      </c>
      <c r="M113" s="5">
        <v>330</v>
      </c>
      <c r="N113" s="5" t="s">
        <v>510</v>
      </c>
      <c r="O113" s="5" t="s">
        <v>32</v>
      </c>
      <c r="P113" s="5" t="s">
        <v>33</v>
      </c>
      <c r="Q113" s="5">
        <v>0</v>
      </c>
      <c r="R113" s="8">
        <v>44737</v>
      </c>
      <c r="S113" s="7">
        <v>44741</v>
      </c>
      <c r="T113" s="5" t="s">
        <v>34</v>
      </c>
      <c r="U113" s="5">
        <v>330</v>
      </c>
      <c r="V113" s="5">
        <v>0</v>
      </c>
      <c r="W113" s="5">
        <v>0</v>
      </c>
      <c r="X113" s="5" t="s">
        <v>511</v>
      </c>
      <c r="Y113" s="5" t="s">
        <v>512</v>
      </c>
    </row>
    <row r="114" s="5" customFormat="1" spans="1:25">
      <c r="A114" s="5" t="s">
        <v>513</v>
      </c>
      <c r="B114" s="5" t="s">
        <v>26</v>
      </c>
      <c r="C114" s="5" t="s">
        <v>27</v>
      </c>
      <c r="D114" s="5" t="s">
        <v>514</v>
      </c>
      <c r="E114" s="5" t="s">
        <v>515</v>
      </c>
      <c r="F114" s="7">
        <v>44737</v>
      </c>
      <c r="G114" s="7">
        <v>44738</v>
      </c>
      <c r="H114" s="5">
        <v>1</v>
      </c>
      <c r="I114" s="5">
        <v>1</v>
      </c>
      <c r="J114" s="5">
        <v>1</v>
      </c>
      <c r="K114" s="5" t="s">
        <v>30</v>
      </c>
      <c r="L114" s="5">
        <v>782</v>
      </c>
      <c r="M114" s="5">
        <v>782</v>
      </c>
      <c r="N114" s="5" t="s">
        <v>516</v>
      </c>
      <c r="O114" s="5" t="s">
        <v>32</v>
      </c>
      <c r="P114" s="5" t="s">
        <v>33</v>
      </c>
      <c r="Q114" s="5">
        <v>0</v>
      </c>
      <c r="R114" s="8">
        <v>44737</v>
      </c>
      <c r="S114" s="7">
        <v>44741</v>
      </c>
      <c r="T114" s="5" t="s">
        <v>34</v>
      </c>
      <c r="U114" s="5">
        <v>782</v>
      </c>
      <c r="V114" s="5">
        <v>0</v>
      </c>
      <c r="W114" s="5">
        <v>0</v>
      </c>
      <c r="X114" s="5" t="s">
        <v>517</v>
      </c>
      <c r="Y114" s="5" t="s">
        <v>518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87" workbookViewId="0">
      <selection activeCell="A108" sqref="A108:A110"/>
    </sheetView>
  </sheetViews>
  <sheetFormatPr defaultColWidth="9" defaultRowHeight="13.5"/>
  <cols>
    <col min="1" max="1" width="12.625" style="5"/>
    <col min="2" max="3" width="10.375" style="5"/>
    <col min="4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519</v>
      </c>
    </row>
    <row r="2" s="5" customFormat="1" spans="1:9">
      <c r="A2" s="6">
        <v>17945912333</v>
      </c>
      <c r="B2" s="7">
        <v>44736</v>
      </c>
      <c r="C2" s="7">
        <v>44738</v>
      </c>
      <c r="D2" s="5">
        <v>4552</v>
      </c>
      <c r="E2" s="5" t="str">
        <f>VLOOKUP(A2,HOP!A:L,12,0)</f>
        <v>4552.00</v>
      </c>
      <c r="F2" s="5" t="str">
        <f>VLOOKUP(A2,HOP!A:C,3,0)</f>
        <v>2553961</v>
      </c>
      <c r="G2" s="5">
        <f>D2-E2</f>
        <v>0</v>
      </c>
      <c r="H2" s="5" t="str">
        <f>$H$1&amp;F2</f>
        <v>，2553961</v>
      </c>
      <c r="I2" s="5" t="str">
        <f>VLOOKUP(A2,HOP!A:U,21,0)</f>
        <v>直采</v>
      </c>
    </row>
    <row r="3" s="5" customFormat="1" spans="1:9">
      <c r="A3" s="6">
        <v>17945927042</v>
      </c>
      <c r="B3" s="7">
        <v>44736</v>
      </c>
      <c r="C3" s="7">
        <v>44738</v>
      </c>
      <c r="D3" s="5">
        <v>6996</v>
      </c>
      <c r="E3" s="5" t="str">
        <f>VLOOKUP(A3,HOP!A:L,12,0)</f>
        <v>6996.00</v>
      </c>
      <c r="F3" s="5" t="str">
        <f>VLOOKUP(A3,HOP!A:C,3,0)</f>
        <v>2553972</v>
      </c>
      <c r="G3" s="5">
        <f t="shared" ref="G3:G34" si="0">D3-E3</f>
        <v>0</v>
      </c>
      <c r="H3" s="5" t="str">
        <f t="shared" ref="H3:H34" si="1">$H$1&amp;F3</f>
        <v>，2553972</v>
      </c>
      <c r="I3" s="5" t="str">
        <f>VLOOKUP(A3,HOP!A:U,21,0)</f>
        <v>直采</v>
      </c>
    </row>
    <row r="4" s="5" customFormat="1" spans="1:9">
      <c r="A4" s="6">
        <v>17960805560</v>
      </c>
      <c r="B4" s="7">
        <v>44736</v>
      </c>
      <c r="C4" s="7">
        <v>44738</v>
      </c>
      <c r="D4" s="5">
        <v>1070</v>
      </c>
      <c r="E4" s="5" t="str">
        <f>VLOOKUP(A4,HOP!A:L,12,0)</f>
        <v>1070.00</v>
      </c>
      <c r="F4" s="5" t="str">
        <f>VLOOKUP(A4,HOP!A:C,3,0)</f>
        <v>2556885</v>
      </c>
      <c r="G4" s="5">
        <f t="shared" si="0"/>
        <v>0</v>
      </c>
      <c r="H4" s="5" t="str">
        <f t="shared" si="1"/>
        <v>，2556885</v>
      </c>
      <c r="I4" s="5" t="str">
        <f>VLOOKUP(A4,HOP!A:U,21,0)</f>
        <v>直采</v>
      </c>
    </row>
    <row r="5" s="5" customFormat="1" spans="1:9">
      <c r="A5" s="6">
        <v>17971980513</v>
      </c>
      <c r="B5" s="7">
        <v>44737</v>
      </c>
      <c r="C5" s="7">
        <v>44738</v>
      </c>
      <c r="D5" s="5">
        <v>391</v>
      </c>
      <c r="E5" s="5" t="str">
        <f>VLOOKUP(A5,HOP!A:L,12,0)</f>
        <v>391.00</v>
      </c>
      <c r="F5" s="5" t="str">
        <f>VLOOKUP(A5,HOP!A:C,3,0)</f>
        <v>2559156</v>
      </c>
      <c r="G5" s="5">
        <f t="shared" si="0"/>
        <v>0</v>
      </c>
      <c r="H5" s="5" t="str">
        <f t="shared" si="1"/>
        <v>，2559156</v>
      </c>
      <c r="I5" s="5" t="str">
        <f>VLOOKUP(A5,HOP!A:U,21,0)</f>
        <v>直采</v>
      </c>
    </row>
    <row r="6" s="5" customFormat="1" spans="1:9">
      <c r="A6" s="6">
        <v>18013277643</v>
      </c>
      <c r="B6" s="7">
        <v>44737</v>
      </c>
      <c r="C6" s="7">
        <v>44738</v>
      </c>
      <c r="D6" s="5">
        <v>530</v>
      </c>
      <c r="E6" s="5" t="str">
        <f>VLOOKUP(A6,HOP!A:L,12,0)</f>
        <v>530.00</v>
      </c>
      <c r="F6" s="5" t="str">
        <f>VLOOKUP(A6,HOP!A:C,3,0)</f>
        <v>2567074</v>
      </c>
      <c r="G6" s="5">
        <f t="shared" si="0"/>
        <v>0</v>
      </c>
      <c r="H6" s="5" t="str">
        <f t="shared" si="1"/>
        <v>，2567074</v>
      </c>
      <c r="I6" s="5" t="str">
        <f>VLOOKUP(A6,HOP!A:U,21,0)</f>
        <v>直采</v>
      </c>
    </row>
    <row r="7" s="5" customFormat="1" spans="1:9">
      <c r="A7" s="6">
        <v>18029030806</v>
      </c>
      <c r="B7" s="7">
        <v>44737</v>
      </c>
      <c r="C7" s="7">
        <v>44738</v>
      </c>
      <c r="D7" s="5">
        <v>975</v>
      </c>
      <c r="E7" s="5" t="str">
        <f>VLOOKUP(A7,HOP!A:L,12,0)</f>
        <v>975.00</v>
      </c>
      <c r="F7" s="5" t="str">
        <f>VLOOKUP(A7,HOP!A:C,3,0)</f>
        <v>2571206</v>
      </c>
      <c r="G7" s="5">
        <f t="shared" si="0"/>
        <v>0</v>
      </c>
      <c r="H7" s="5" t="str">
        <f t="shared" si="1"/>
        <v>，2571206</v>
      </c>
      <c r="I7" s="5" t="str">
        <f>VLOOKUP(A7,HOP!A:U,21,0)</f>
        <v>直采</v>
      </c>
    </row>
    <row r="8" s="5" customFormat="1" spans="1:9">
      <c r="A8" s="6">
        <v>18029703885</v>
      </c>
      <c r="B8" s="7">
        <v>44737</v>
      </c>
      <c r="C8" s="7">
        <v>44738</v>
      </c>
      <c r="D8" s="5">
        <v>585</v>
      </c>
      <c r="E8" s="5" t="str">
        <f>VLOOKUP(A8,HOP!A:L,12,0)</f>
        <v>585.00</v>
      </c>
      <c r="F8" s="5" t="str">
        <f>VLOOKUP(A8,HOP!A:C,3,0)</f>
        <v>2571537</v>
      </c>
      <c r="G8" s="5">
        <f t="shared" si="0"/>
        <v>0</v>
      </c>
      <c r="H8" s="5" t="str">
        <f t="shared" si="1"/>
        <v>，2571537</v>
      </c>
      <c r="I8" s="5" t="str">
        <f>VLOOKUP(A8,HOP!A:U,21,0)</f>
        <v>直采</v>
      </c>
    </row>
    <row r="9" s="5" customFormat="1" spans="1:9">
      <c r="A9" s="6">
        <v>18030920594</v>
      </c>
      <c r="B9" s="7">
        <v>44737</v>
      </c>
      <c r="C9" s="7">
        <v>44738</v>
      </c>
      <c r="D9" s="5">
        <v>399</v>
      </c>
      <c r="E9" s="5" t="str">
        <f>VLOOKUP(A9,HOP!A:L,12,0)</f>
        <v>399.00</v>
      </c>
      <c r="F9" s="5" t="str">
        <f>VLOOKUP(A9,HOP!A:C,3,0)</f>
        <v>2571568</v>
      </c>
      <c r="G9" s="5">
        <f t="shared" si="0"/>
        <v>0</v>
      </c>
      <c r="H9" s="5" t="str">
        <f t="shared" si="1"/>
        <v>，2571568</v>
      </c>
      <c r="I9" s="5" t="str">
        <f>VLOOKUP(A9,HOP!A:U,21,0)</f>
        <v>直采</v>
      </c>
    </row>
    <row r="10" s="5" customFormat="1" spans="1:9">
      <c r="A10" s="6">
        <v>18032283006</v>
      </c>
      <c r="B10" s="7">
        <v>44737</v>
      </c>
      <c r="C10" s="7">
        <v>44738</v>
      </c>
      <c r="D10" s="5">
        <v>258</v>
      </c>
      <c r="E10" s="5" t="str">
        <f>VLOOKUP(A10,HOP!A:L,12,0)</f>
        <v>258.00</v>
      </c>
      <c r="F10" s="5" t="str">
        <f>VLOOKUP(A10,HOP!A:C,3,0)</f>
        <v>2572051</v>
      </c>
      <c r="G10" s="5">
        <f t="shared" si="0"/>
        <v>0</v>
      </c>
      <c r="H10" s="5" t="str">
        <f t="shared" si="1"/>
        <v>，2572051</v>
      </c>
      <c r="I10" s="5" t="str">
        <f>VLOOKUP(A10,HOP!A:U,21,0)</f>
        <v>直采</v>
      </c>
    </row>
    <row r="11" s="5" customFormat="1" spans="1:9">
      <c r="A11" s="6">
        <v>18032522699</v>
      </c>
      <c r="B11" s="7">
        <v>44737</v>
      </c>
      <c r="C11" s="7">
        <v>44738</v>
      </c>
      <c r="D11" s="5">
        <v>399</v>
      </c>
      <c r="E11" s="5" t="str">
        <f>VLOOKUP(A11,HOP!A:L,12,0)</f>
        <v>399.00</v>
      </c>
      <c r="F11" s="5" t="str">
        <f>VLOOKUP(A11,HOP!A:C,3,0)</f>
        <v>2572163</v>
      </c>
      <c r="G11" s="5">
        <f t="shared" si="0"/>
        <v>0</v>
      </c>
      <c r="H11" s="5" t="str">
        <f t="shared" si="1"/>
        <v>，2572163</v>
      </c>
      <c r="I11" s="5" t="str">
        <f>VLOOKUP(A11,HOP!A:U,21,0)</f>
        <v>直采</v>
      </c>
    </row>
    <row r="12" s="5" customFormat="1" spans="1:9">
      <c r="A12" s="6">
        <v>18035188000</v>
      </c>
      <c r="B12" s="7">
        <v>44735</v>
      </c>
      <c r="C12" s="7">
        <v>44738</v>
      </c>
      <c r="D12" s="5">
        <v>1681</v>
      </c>
      <c r="E12" s="5" t="str">
        <f>VLOOKUP(A12,HOP!A:L,12,0)</f>
        <v>1681.00</v>
      </c>
      <c r="F12" s="5" t="str">
        <f>VLOOKUP(A12,HOP!A:C,3,0)</f>
        <v>2572784</v>
      </c>
      <c r="G12" s="5">
        <f t="shared" si="0"/>
        <v>0</v>
      </c>
      <c r="H12" s="5" t="str">
        <f t="shared" si="1"/>
        <v>，2572784</v>
      </c>
      <c r="I12" s="5" t="str">
        <f>VLOOKUP(A12,HOP!A:U,21,0)</f>
        <v>直采</v>
      </c>
    </row>
    <row r="13" s="5" customFormat="1" spans="1:9">
      <c r="A13" s="6">
        <v>18041404198</v>
      </c>
      <c r="B13" s="7">
        <v>44737</v>
      </c>
      <c r="C13" s="7">
        <v>44738</v>
      </c>
      <c r="D13" s="5">
        <v>1003</v>
      </c>
      <c r="E13" s="5" t="str">
        <f>VLOOKUP(A13,HOP!A:L,12,0)</f>
        <v>1003.00</v>
      </c>
      <c r="F13" s="5" t="str">
        <f>VLOOKUP(A13,HOP!A:C,3,0)</f>
        <v>2574420</v>
      </c>
      <c r="G13" s="5">
        <f t="shared" si="0"/>
        <v>0</v>
      </c>
      <c r="H13" s="5" t="str">
        <f t="shared" si="1"/>
        <v>，2574420</v>
      </c>
      <c r="I13" s="5" t="str">
        <f>VLOOKUP(A13,HOP!A:U,21,0)</f>
        <v>直采</v>
      </c>
    </row>
    <row r="14" s="5" customFormat="1" spans="1:9">
      <c r="A14" s="6">
        <v>18053738141</v>
      </c>
      <c r="B14" s="7">
        <v>44734</v>
      </c>
      <c r="C14" s="7">
        <v>44738</v>
      </c>
      <c r="D14" s="5">
        <v>2776</v>
      </c>
      <c r="E14" s="5" t="str">
        <f>VLOOKUP(A14,HOP!A:L,12,0)</f>
        <v>2776.00</v>
      </c>
      <c r="F14" s="5" t="str">
        <f>VLOOKUP(A14,HOP!A:C,3,0)</f>
        <v>2576787</v>
      </c>
      <c r="G14" s="5">
        <f t="shared" si="0"/>
        <v>0</v>
      </c>
      <c r="H14" s="5" t="str">
        <f t="shared" si="1"/>
        <v>，2576787</v>
      </c>
      <c r="I14" s="5" t="str">
        <f>VLOOKUP(A14,HOP!A:U,21,0)</f>
        <v>直采</v>
      </c>
    </row>
    <row r="15" s="5" customFormat="1" spans="1:9">
      <c r="A15" s="6">
        <v>18063036399</v>
      </c>
      <c r="B15" s="7">
        <v>44736</v>
      </c>
      <c r="C15" s="7">
        <v>44738</v>
      </c>
      <c r="D15" s="5">
        <v>1088</v>
      </c>
      <c r="E15" s="5" t="str">
        <f>VLOOKUP(A15,HOP!A:L,12,0)</f>
        <v>1088.00</v>
      </c>
      <c r="F15" s="5" t="str">
        <f>VLOOKUP(A15,HOP!A:C,3,0)</f>
        <v>2578871</v>
      </c>
      <c r="G15" s="5">
        <f t="shared" si="0"/>
        <v>0</v>
      </c>
      <c r="H15" s="5" t="str">
        <f t="shared" si="1"/>
        <v>，2578871</v>
      </c>
      <c r="I15" s="5" t="str">
        <f>VLOOKUP(A15,HOP!A:U,21,0)</f>
        <v>直采</v>
      </c>
    </row>
    <row r="16" s="5" customFormat="1" spans="1:9">
      <c r="A16" s="6">
        <v>18064697211</v>
      </c>
      <c r="B16" s="7">
        <v>44737</v>
      </c>
      <c r="C16" s="7">
        <v>44738</v>
      </c>
      <c r="D16" s="5">
        <v>605</v>
      </c>
      <c r="E16" s="5" t="str">
        <f>VLOOKUP(A16,HOP!A:L,12,0)</f>
        <v>605.00</v>
      </c>
      <c r="F16" s="5" t="str">
        <f>VLOOKUP(A16,HOP!A:C,3,0)</f>
        <v>2579092</v>
      </c>
      <c r="G16" s="5">
        <f t="shared" si="0"/>
        <v>0</v>
      </c>
      <c r="H16" s="5" t="str">
        <f t="shared" si="1"/>
        <v>，2579092</v>
      </c>
      <c r="I16" s="5" t="str">
        <f>VLOOKUP(A16,HOP!A:U,21,0)</f>
        <v>直采</v>
      </c>
    </row>
    <row r="17" s="5" customFormat="1" hidden="1" spans="1:9">
      <c r="A17" s="6">
        <v>18068605289</v>
      </c>
      <c r="B17" s="7">
        <v>44735</v>
      </c>
      <c r="C17" s="7">
        <v>44738</v>
      </c>
      <c r="D17" s="5">
        <v>0</v>
      </c>
      <c r="E17" s="5" t="str">
        <f>VLOOKUP(A17,HOP!A:L,12,0)</f>
        <v>915.00</v>
      </c>
      <c r="F17" s="5" t="str">
        <f>VLOOKUP(A17,HOP!A:C,3,0)</f>
        <v>2580045</v>
      </c>
      <c r="G17" s="5">
        <f t="shared" si="0"/>
        <v>-915</v>
      </c>
      <c r="H17" s="5" t="str">
        <f t="shared" si="1"/>
        <v>，2580045</v>
      </c>
      <c r="I17" s="5" t="str">
        <f>VLOOKUP(A17,HOP!A:U,21,0)</f>
        <v>直采</v>
      </c>
    </row>
    <row r="18" s="5" customFormat="1" spans="1:9">
      <c r="A18" s="6">
        <v>18069225877</v>
      </c>
      <c r="B18" s="7">
        <v>44736</v>
      </c>
      <c r="C18" s="7">
        <v>44738</v>
      </c>
      <c r="D18" s="5">
        <v>1656</v>
      </c>
      <c r="E18" s="5" t="str">
        <f>VLOOKUP(A18,HOP!A:L,12,0)</f>
        <v>1656.00</v>
      </c>
      <c r="F18" s="5" t="str">
        <f>VLOOKUP(A18,HOP!A:C,3,0)</f>
        <v>2580227</v>
      </c>
      <c r="G18" s="5">
        <f t="shared" si="0"/>
        <v>0</v>
      </c>
      <c r="H18" s="5" t="str">
        <f t="shared" si="1"/>
        <v>，2580227</v>
      </c>
      <c r="I18" s="5" t="str">
        <f>VLOOKUP(A18,HOP!A:U,21,0)</f>
        <v>直采</v>
      </c>
    </row>
    <row r="19" s="5" customFormat="1" spans="1:9">
      <c r="A19" s="6">
        <v>18071775518</v>
      </c>
      <c r="B19" s="7">
        <v>44736</v>
      </c>
      <c r="C19" s="7">
        <v>44738</v>
      </c>
      <c r="D19" s="5">
        <v>1088</v>
      </c>
      <c r="E19" s="5" t="str">
        <f>VLOOKUP(A19,HOP!A:L,12,0)</f>
        <v>1088.00</v>
      </c>
      <c r="F19" s="5" t="str">
        <f>VLOOKUP(A19,HOP!A:C,3,0)</f>
        <v>2580772</v>
      </c>
      <c r="G19" s="5">
        <f t="shared" si="0"/>
        <v>0</v>
      </c>
      <c r="H19" s="5" t="str">
        <f t="shared" si="1"/>
        <v>，2580772</v>
      </c>
      <c r="I19" s="5" t="str">
        <f>VLOOKUP(A19,HOP!A:U,21,0)</f>
        <v>直采</v>
      </c>
    </row>
    <row r="20" s="5" customFormat="1" hidden="1" spans="1:9">
      <c r="A20" s="6">
        <v>18071870585</v>
      </c>
      <c r="B20" s="7">
        <v>44736</v>
      </c>
      <c r="C20" s="7">
        <v>44738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18072060223</v>
      </c>
      <c r="B21" s="7">
        <v>44736</v>
      </c>
      <c r="C21" s="7">
        <v>44738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18072627834</v>
      </c>
      <c r="B22" s="7">
        <v>44737</v>
      </c>
      <c r="C22" s="7">
        <v>44738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spans="1:9">
      <c r="A23" s="6">
        <v>18076943217</v>
      </c>
      <c r="B23" s="7">
        <v>44737</v>
      </c>
      <c r="C23" s="7">
        <v>44738</v>
      </c>
      <c r="D23" s="5">
        <v>670</v>
      </c>
      <c r="E23" s="5" t="str">
        <f>VLOOKUP(A23,HOP!A:L,12,0)</f>
        <v>670.00</v>
      </c>
      <c r="F23" s="5" t="str">
        <f>VLOOKUP(A23,HOP!A:C,3,0)</f>
        <v>2581750</v>
      </c>
      <c r="G23" s="5">
        <f t="shared" si="0"/>
        <v>0</v>
      </c>
      <c r="H23" s="5" t="str">
        <f t="shared" si="1"/>
        <v>，2581750</v>
      </c>
      <c r="I23" s="5" t="str">
        <f>VLOOKUP(A23,HOP!A:U,21,0)</f>
        <v>直采</v>
      </c>
    </row>
    <row r="24" s="5" customFormat="1" spans="1:9">
      <c r="A24" s="6">
        <v>18077346192</v>
      </c>
      <c r="B24" s="7">
        <v>44737</v>
      </c>
      <c r="C24" s="7">
        <v>44738</v>
      </c>
      <c r="D24" s="5">
        <v>1135</v>
      </c>
      <c r="E24" s="5" t="str">
        <f>VLOOKUP(A24,HOP!A:L,12,0)</f>
        <v>1135.00</v>
      </c>
      <c r="F24" s="5" t="str">
        <f>VLOOKUP(A24,HOP!A:C,3,0)</f>
        <v>2582124</v>
      </c>
      <c r="G24" s="5">
        <f t="shared" si="0"/>
        <v>0</v>
      </c>
      <c r="H24" s="5" t="str">
        <f t="shared" si="1"/>
        <v>，2582124</v>
      </c>
      <c r="I24" s="5" t="str">
        <f>VLOOKUP(A24,HOP!A:U,21,0)</f>
        <v>直采</v>
      </c>
    </row>
    <row r="25" s="5" customFormat="1" spans="1:9">
      <c r="A25" s="6">
        <v>18077367732</v>
      </c>
      <c r="B25" s="7">
        <v>44737</v>
      </c>
      <c r="C25" s="7">
        <v>44738</v>
      </c>
      <c r="D25" s="5">
        <v>1135</v>
      </c>
      <c r="E25" s="5" t="str">
        <f>VLOOKUP(A25,HOP!A:L,12,0)</f>
        <v>1135.00</v>
      </c>
      <c r="F25" s="5" t="str">
        <f>VLOOKUP(A25,HOP!A:C,3,0)</f>
        <v>2582143</v>
      </c>
      <c r="G25" s="5">
        <f t="shared" si="0"/>
        <v>0</v>
      </c>
      <c r="H25" s="5" t="str">
        <f t="shared" si="1"/>
        <v>，2582143</v>
      </c>
      <c r="I25" s="5" t="str">
        <f>VLOOKUP(A25,HOP!A:U,21,0)</f>
        <v>直采</v>
      </c>
    </row>
    <row r="26" s="5" customFormat="1" spans="1:9">
      <c r="A26" s="6">
        <v>18079168794</v>
      </c>
      <c r="B26" s="7">
        <v>44737</v>
      </c>
      <c r="C26" s="7">
        <v>44738</v>
      </c>
      <c r="D26" s="5">
        <v>440</v>
      </c>
      <c r="E26" s="5" t="str">
        <f>VLOOKUP(A26,HOP!A:L,12,0)</f>
        <v>440.00</v>
      </c>
      <c r="F26" s="5" t="str">
        <f>VLOOKUP(A26,HOP!A:C,3,0)</f>
        <v>2582262</v>
      </c>
      <c r="G26" s="5">
        <f t="shared" si="0"/>
        <v>0</v>
      </c>
      <c r="H26" s="5" t="str">
        <f t="shared" si="1"/>
        <v>，2582262</v>
      </c>
      <c r="I26" s="5" t="str">
        <f>VLOOKUP(A26,HOP!A:U,21,0)</f>
        <v>直采</v>
      </c>
    </row>
    <row r="27" s="5" customFormat="1" spans="1:9">
      <c r="A27" s="6">
        <v>18081596536</v>
      </c>
      <c r="B27" s="7">
        <v>44737</v>
      </c>
      <c r="C27" s="7">
        <v>44738</v>
      </c>
      <c r="D27" s="5">
        <v>976</v>
      </c>
      <c r="E27" s="5" t="str">
        <f>VLOOKUP(A27,HOP!A:L,12,0)</f>
        <v>976.00</v>
      </c>
      <c r="F27" s="5" t="str">
        <f>VLOOKUP(A27,HOP!A:C,3,0)</f>
        <v>2583206</v>
      </c>
      <c r="G27" s="5">
        <f t="shared" si="0"/>
        <v>0</v>
      </c>
      <c r="H27" s="5" t="str">
        <f t="shared" si="1"/>
        <v>，2583206</v>
      </c>
      <c r="I27" s="5" t="str">
        <f>VLOOKUP(A27,HOP!A:U,21,0)</f>
        <v>直采</v>
      </c>
    </row>
    <row r="28" s="5" customFormat="1" spans="1:9">
      <c r="A28" s="6">
        <v>18093784394</v>
      </c>
      <c r="B28" s="7">
        <v>44737</v>
      </c>
      <c r="C28" s="7">
        <v>44738</v>
      </c>
      <c r="D28" s="5">
        <v>670</v>
      </c>
      <c r="E28" s="5" t="str">
        <f>VLOOKUP(A28,HOP!A:L,12,0)</f>
        <v>670.00</v>
      </c>
      <c r="F28" s="5" t="str">
        <f>VLOOKUP(A28,HOP!A:C,3,0)</f>
        <v>2586333</v>
      </c>
      <c r="G28" s="5">
        <f t="shared" si="0"/>
        <v>0</v>
      </c>
      <c r="H28" s="5" t="str">
        <f t="shared" si="1"/>
        <v>，2586333</v>
      </c>
      <c r="I28" s="5" t="str">
        <f>VLOOKUP(A28,HOP!A:U,21,0)</f>
        <v>直采</v>
      </c>
    </row>
    <row r="29" s="5" customFormat="1" spans="1:9">
      <c r="A29" s="6">
        <v>18108419716</v>
      </c>
      <c r="B29" s="7">
        <v>44735</v>
      </c>
      <c r="C29" s="7">
        <v>44738</v>
      </c>
      <c r="D29" s="5">
        <v>1041</v>
      </c>
      <c r="E29" s="5" t="str">
        <f>VLOOKUP(A29,HOP!A:L,12,0)</f>
        <v>1041.00</v>
      </c>
      <c r="F29" s="5" t="str">
        <f>VLOOKUP(A29,HOP!A:C,3,0)</f>
        <v>2588802</v>
      </c>
      <c r="G29" s="5">
        <f t="shared" si="0"/>
        <v>0</v>
      </c>
      <c r="H29" s="5" t="str">
        <f t="shared" si="1"/>
        <v>，2588802</v>
      </c>
      <c r="I29" s="5" t="str">
        <f>VLOOKUP(A29,HOP!A:U,21,0)</f>
        <v>直采</v>
      </c>
    </row>
    <row r="30" s="5" customFormat="1" spans="1:9">
      <c r="A30" s="6">
        <v>18121284377</v>
      </c>
      <c r="B30" s="7">
        <v>44737</v>
      </c>
      <c r="C30" s="7">
        <v>44738</v>
      </c>
      <c r="D30" s="5">
        <v>913</v>
      </c>
      <c r="E30" s="5" t="str">
        <f>VLOOKUP(A30,HOP!A:L,12,0)</f>
        <v>913.00</v>
      </c>
      <c r="F30" s="5" t="str">
        <f>VLOOKUP(A30,HOP!A:C,3,0)</f>
        <v>2591022</v>
      </c>
      <c r="G30" s="5">
        <f t="shared" si="0"/>
        <v>0</v>
      </c>
      <c r="H30" s="5" t="str">
        <f t="shared" si="1"/>
        <v>，2591022</v>
      </c>
      <c r="I30" s="5" t="str">
        <f>VLOOKUP(A30,HOP!A:U,21,0)</f>
        <v>直采</v>
      </c>
    </row>
    <row r="31" s="5" customFormat="1" spans="1:9">
      <c r="A31" s="6">
        <v>18127452074</v>
      </c>
      <c r="B31" s="7">
        <v>44737</v>
      </c>
      <c r="C31" s="7">
        <v>44738</v>
      </c>
      <c r="D31" s="5">
        <v>1000</v>
      </c>
      <c r="E31" s="5" t="str">
        <f>VLOOKUP(A31,HOP!A:L,12,0)</f>
        <v>1000.00</v>
      </c>
      <c r="F31" s="5" t="str">
        <f>VLOOKUP(A31,HOP!A:C,3,0)</f>
        <v>2592147</v>
      </c>
      <c r="G31" s="5">
        <f t="shared" si="0"/>
        <v>0</v>
      </c>
      <c r="H31" s="5" t="str">
        <f t="shared" si="1"/>
        <v>，2592147</v>
      </c>
      <c r="I31" s="5" t="str">
        <f>VLOOKUP(A31,HOP!A:U,21,0)</f>
        <v>直采</v>
      </c>
    </row>
    <row r="32" s="5" customFormat="1" spans="1:9">
      <c r="A32" s="6">
        <v>18133304685</v>
      </c>
      <c r="B32" s="7">
        <v>44731</v>
      </c>
      <c r="C32" s="7">
        <v>44738</v>
      </c>
      <c r="D32" s="5">
        <v>3850</v>
      </c>
      <c r="E32" s="5" t="str">
        <f>VLOOKUP(A32,HOP!A:L,12,0)</f>
        <v>3850.00</v>
      </c>
      <c r="F32" s="5" t="str">
        <f>VLOOKUP(A32,HOP!A:C,3,0)</f>
        <v>2593297</v>
      </c>
      <c r="G32" s="5">
        <f t="shared" si="0"/>
        <v>0</v>
      </c>
      <c r="H32" s="5" t="str">
        <f t="shared" si="1"/>
        <v>，2593297</v>
      </c>
      <c r="I32" s="5" t="str">
        <f>VLOOKUP(A32,HOP!A:U,21,0)</f>
        <v>直采</v>
      </c>
    </row>
    <row r="33" s="5" customFormat="1" spans="1:9">
      <c r="A33" s="6">
        <v>18133363817</v>
      </c>
      <c r="B33" s="7">
        <v>44737</v>
      </c>
      <c r="C33" s="7">
        <v>44738</v>
      </c>
      <c r="D33" s="5">
        <v>1125</v>
      </c>
      <c r="E33" s="5" t="str">
        <f>VLOOKUP(A33,HOP!A:L,12,0)</f>
        <v>1125.00</v>
      </c>
      <c r="F33" s="5" t="str">
        <f>VLOOKUP(A33,HOP!A:C,3,0)</f>
        <v>2593317</v>
      </c>
      <c r="G33" s="5">
        <f t="shared" si="0"/>
        <v>0</v>
      </c>
      <c r="H33" s="5" t="str">
        <f t="shared" si="1"/>
        <v>，2593317</v>
      </c>
      <c r="I33" s="5" t="str">
        <f>VLOOKUP(A33,HOP!A:U,21,0)</f>
        <v>直采</v>
      </c>
    </row>
    <row r="34" s="5" customFormat="1" spans="1:9">
      <c r="A34" s="6">
        <v>18133842422</v>
      </c>
      <c r="B34" s="7">
        <v>44737</v>
      </c>
      <c r="C34" s="7">
        <v>44738</v>
      </c>
      <c r="D34" s="5">
        <v>890</v>
      </c>
      <c r="E34" s="5" t="str">
        <f>VLOOKUP(A34,HOP!A:L,12,0)</f>
        <v>890.00</v>
      </c>
      <c r="F34" s="5" t="str">
        <f>VLOOKUP(A34,HOP!A:C,3,0)</f>
        <v>2593394</v>
      </c>
      <c r="G34" s="5">
        <f t="shared" si="0"/>
        <v>0</v>
      </c>
      <c r="H34" s="5" t="str">
        <f t="shared" si="1"/>
        <v>，2593394</v>
      </c>
      <c r="I34" s="5" t="str">
        <f>VLOOKUP(A34,HOP!A:U,21,0)</f>
        <v>直采</v>
      </c>
    </row>
    <row r="35" s="5" customFormat="1" spans="1:9">
      <c r="A35" s="6">
        <v>18137866728</v>
      </c>
      <c r="B35" s="7">
        <v>44735</v>
      </c>
      <c r="C35" s="7">
        <v>44738</v>
      </c>
      <c r="D35" s="5">
        <v>1932</v>
      </c>
      <c r="E35" s="5" t="str">
        <f>VLOOKUP(A35,HOP!A:L,12,0)</f>
        <v>1932.00</v>
      </c>
      <c r="F35" s="5" t="str">
        <f>VLOOKUP(A35,HOP!A:C,3,0)</f>
        <v>2593922</v>
      </c>
      <c r="G35" s="5">
        <f t="shared" ref="G35:G66" si="2">D35-E35</f>
        <v>0</v>
      </c>
      <c r="H35" s="5" t="str">
        <f t="shared" ref="H35:H66" si="3">$H$1&amp;F35</f>
        <v>，2593922</v>
      </c>
      <c r="I35" s="5" t="str">
        <f>VLOOKUP(A35,HOP!A:U,21,0)</f>
        <v>直采</v>
      </c>
    </row>
    <row r="36" s="5" customFormat="1" spans="1:9">
      <c r="A36" s="6">
        <v>18138096146</v>
      </c>
      <c r="B36" s="7">
        <v>44736</v>
      </c>
      <c r="C36" s="7">
        <v>44738</v>
      </c>
      <c r="D36" s="5">
        <v>1018</v>
      </c>
      <c r="E36" s="5" t="str">
        <f>VLOOKUP(A36,HOP!A:L,12,0)</f>
        <v>1018.00</v>
      </c>
      <c r="F36" s="5" t="str">
        <f>VLOOKUP(A36,HOP!A:C,3,0)</f>
        <v>2593970</v>
      </c>
      <c r="G36" s="5">
        <f t="shared" si="2"/>
        <v>0</v>
      </c>
      <c r="H36" s="5" t="str">
        <f t="shared" si="3"/>
        <v>，2593970</v>
      </c>
      <c r="I36" s="5" t="str">
        <f>VLOOKUP(A36,HOP!A:U,21,0)</f>
        <v>直采</v>
      </c>
    </row>
    <row r="37" s="5" customFormat="1" spans="1:9">
      <c r="A37" s="6">
        <v>18138119873</v>
      </c>
      <c r="B37" s="7">
        <v>44729</v>
      </c>
      <c r="C37" s="7">
        <v>44738</v>
      </c>
      <c r="D37" s="5">
        <v>4086</v>
      </c>
      <c r="E37" s="5" t="str">
        <f>VLOOKUP(A37,HOP!A:L,12,0)</f>
        <v>4086.00</v>
      </c>
      <c r="F37" s="5" t="str">
        <f>VLOOKUP(A37,HOP!A:C,3,0)</f>
        <v>2593979</v>
      </c>
      <c r="G37" s="5">
        <f t="shared" si="2"/>
        <v>0</v>
      </c>
      <c r="H37" s="5" t="str">
        <f t="shared" si="3"/>
        <v>，2593979</v>
      </c>
      <c r="I37" s="5" t="str">
        <f>VLOOKUP(A37,HOP!A:U,21,0)</f>
        <v>直采</v>
      </c>
    </row>
    <row r="38" s="5" customFormat="1" spans="1:9">
      <c r="A38" s="6">
        <v>18145547289</v>
      </c>
      <c r="B38" s="7">
        <v>44736</v>
      </c>
      <c r="C38" s="7">
        <v>44738</v>
      </c>
      <c r="D38" s="5">
        <v>980</v>
      </c>
      <c r="E38" s="5" t="str">
        <f>VLOOKUP(A38,HOP!A:L,12,0)</f>
        <v>980.00</v>
      </c>
      <c r="F38" s="5" t="str">
        <f>VLOOKUP(A38,HOP!A:C,3,0)</f>
        <v>2594969</v>
      </c>
      <c r="G38" s="5">
        <f t="shared" si="2"/>
        <v>0</v>
      </c>
      <c r="H38" s="5" t="str">
        <f t="shared" si="3"/>
        <v>，2594969</v>
      </c>
      <c r="I38" s="5" t="str">
        <f>VLOOKUP(A38,HOP!A:U,21,0)</f>
        <v>直采</v>
      </c>
    </row>
    <row r="39" s="5" customFormat="1" spans="1:9">
      <c r="A39" s="6">
        <v>18145681374</v>
      </c>
      <c r="B39" s="7">
        <v>44737</v>
      </c>
      <c r="C39" s="7">
        <v>44738</v>
      </c>
      <c r="D39" s="5">
        <v>2288</v>
      </c>
      <c r="E39" s="5" t="str">
        <f>VLOOKUP(A39,HOP!A:L,12,0)</f>
        <v>2288.00</v>
      </c>
      <c r="F39" s="5" t="str">
        <f>VLOOKUP(A39,HOP!A:C,3,0)</f>
        <v>2595012</v>
      </c>
      <c r="G39" s="5">
        <f t="shared" si="2"/>
        <v>0</v>
      </c>
      <c r="H39" s="5" t="str">
        <f t="shared" si="3"/>
        <v>，2595012</v>
      </c>
      <c r="I39" s="5" t="str">
        <f>VLOOKUP(A39,HOP!A:U,21,0)</f>
        <v>直采</v>
      </c>
    </row>
    <row r="40" s="5" customFormat="1" spans="1:9">
      <c r="A40" s="6">
        <v>18146713428</v>
      </c>
      <c r="B40" s="7">
        <v>44730</v>
      </c>
      <c r="C40" s="7">
        <v>44738</v>
      </c>
      <c r="D40" s="5">
        <v>1000</v>
      </c>
      <c r="E40" s="5" t="str">
        <f>VLOOKUP(A40,HOP!A:L,12,0)</f>
        <v>1000.00</v>
      </c>
      <c r="F40" s="5" t="str">
        <f>VLOOKUP(A40,HOP!A:C,3,0)</f>
        <v>2595287</v>
      </c>
      <c r="G40" s="5">
        <f t="shared" si="2"/>
        <v>0</v>
      </c>
      <c r="H40" s="5" t="str">
        <f t="shared" si="3"/>
        <v>，2595287</v>
      </c>
      <c r="I40" s="5" t="str">
        <f>VLOOKUP(A40,HOP!A:U,21,0)</f>
        <v>直采</v>
      </c>
    </row>
    <row r="41" s="5" customFormat="1" spans="1:9">
      <c r="A41" s="6">
        <v>18149545933</v>
      </c>
      <c r="B41" s="7">
        <v>44736</v>
      </c>
      <c r="C41" s="7">
        <v>44738</v>
      </c>
      <c r="D41" s="5">
        <v>3574</v>
      </c>
      <c r="E41" s="5" t="str">
        <f>VLOOKUP(A41,HOP!A:L,12,0)</f>
        <v>3574.00</v>
      </c>
      <c r="F41" s="5" t="str">
        <f>VLOOKUP(A41,HOP!A:C,3,0)</f>
        <v>2595608</v>
      </c>
      <c r="G41" s="5">
        <f t="shared" si="2"/>
        <v>0</v>
      </c>
      <c r="H41" s="5" t="str">
        <f t="shared" si="3"/>
        <v>，2595608</v>
      </c>
      <c r="I41" s="5" t="str">
        <f>VLOOKUP(A41,HOP!A:U,21,0)</f>
        <v>直采</v>
      </c>
    </row>
    <row r="42" s="5" customFormat="1" hidden="1" spans="1:9">
      <c r="A42" s="6">
        <v>18150046354</v>
      </c>
      <c r="B42" s="7">
        <v>44736</v>
      </c>
      <c r="C42" s="7">
        <v>44738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2"/>
        <v>#N/A</v>
      </c>
      <c r="H42" s="5" t="e">
        <f t="shared" si="3"/>
        <v>#N/A</v>
      </c>
      <c r="I42" s="5" t="e">
        <f>VLOOKUP(A42,HOP!A:U,21,0)</f>
        <v>#N/A</v>
      </c>
    </row>
    <row r="43" s="5" customFormat="1" spans="1:9">
      <c r="A43" s="6">
        <v>18150781416</v>
      </c>
      <c r="B43" s="7">
        <v>44733</v>
      </c>
      <c r="C43" s="7">
        <v>44738</v>
      </c>
      <c r="D43" s="5">
        <v>625</v>
      </c>
      <c r="E43" s="5" t="str">
        <f>VLOOKUP(A43,HOP!A:L,12,0)</f>
        <v>625.00</v>
      </c>
      <c r="F43" s="5" t="str">
        <f>VLOOKUP(A43,HOP!A:C,3,0)</f>
        <v>2595911</v>
      </c>
      <c r="G43" s="5">
        <f t="shared" si="2"/>
        <v>0</v>
      </c>
      <c r="H43" s="5" t="str">
        <f t="shared" si="3"/>
        <v>，2595911</v>
      </c>
      <c r="I43" s="5" t="str">
        <f>VLOOKUP(A43,HOP!A:U,21,0)</f>
        <v>直采</v>
      </c>
    </row>
    <row r="44" s="5" customFormat="1" hidden="1" spans="1:9">
      <c r="A44" s="6">
        <v>18151590929</v>
      </c>
      <c r="B44" s="7">
        <v>44736</v>
      </c>
      <c r="C44" s="7">
        <v>44738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spans="1:9">
      <c r="A45" s="6">
        <v>18154031065</v>
      </c>
      <c r="B45" s="7">
        <v>44737</v>
      </c>
      <c r="C45" s="7">
        <v>44738</v>
      </c>
      <c r="D45" s="5">
        <v>710</v>
      </c>
      <c r="E45" s="5" t="str">
        <f>VLOOKUP(A45,HOP!A:L,12,0)</f>
        <v>710.00</v>
      </c>
      <c r="F45" s="5" t="str">
        <f>VLOOKUP(A45,HOP!A:C,3,0)</f>
        <v>2596361</v>
      </c>
      <c r="G45" s="5">
        <f t="shared" si="2"/>
        <v>0</v>
      </c>
      <c r="H45" s="5" t="str">
        <f t="shared" si="3"/>
        <v>，2596361</v>
      </c>
      <c r="I45" s="5" t="str">
        <f>VLOOKUP(A45,HOP!A:U,21,0)</f>
        <v>直采</v>
      </c>
    </row>
    <row r="46" s="5" customFormat="1" spans="1:9">
      <c r="A46" s="6">
        <v>18155076447</v>
      </c>
      <c r="B46" s="7">
        <v>44733</v>
      </c>
      <c r="C46" s="7">
        <v>44738</v>
      </c>
      <c r="D46" s="5">
        <v>625</v>
      </c>
      <c r="E46" s="5" t="str">
        <f>VLOOKUP(A46,HOP!A:L,12,0)</f>
        <v>625.00</v>
      </c>
      <c r="F46" s="5" t="str">
        <f>VLOOKUP(A46,HOP!A:C,3,0)</f>
        <v>2596526</v>
      </c>
      <c r="G46" s="5">
        <f t="shared" si="2"/>
        <v>0</v>
      </c>
      <c r="H46" s="5" t="str">
        <f t="shared" si="3"/>
        <v>，2596526</v>
      </c>
      <c r="I46" s="5" t="str">
        <f>VLOOKUP(A46,HOP!A:U,21,0)</f>
        <v>直采</v>
      </c>
    </row>
    <row r="47" s="5" customFormat="1" hidden="1" spans="1:9">
      <c r="A47" s="6">
        <v>18155313460</v>
      </c>
      <c r="B47" s="7">
        <v>44737</v>
      </c>
      <c r="C47" s="7">
        <v>44738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2"/>
        <v>#N/A</v>
      </c>
      <c r="H47" s="5" t="e">
        <f t="shared" si="3"/>
        <v>#N/A</v>
      </c>
      <c r="I47" s="5" t="e">
        <f>VLOOKUP(A47,HOP!A:U,21,0)</f>
        <v>#N/A</v>
      </c>
    </row>
    <row r="48" s="5" customFormat="1" spans="1:9">
      <c r="A48" s="6">
        <v>18164212764</v>
      </c>
      <c r="B48" s="7">
        <v>44737</v>
      </c>
      <c r="C48" s="7">
        <v>44738</v>
      </c>
      <c r="D48" s="5">
        <v>257</v>
      </c>
      <c r="E48" s="5" t="str">
        <f>VLOOKUP(A48,HOP!A:L,12,0)</f>
        <v>257.00</v>
      </c>
      <c r="F48" s="5" t="str">
        <f>VLOOKUP(A48,HOP!A:C,3,0)</f>
        <v>2597667</v>
      </c>
      <c r="G48" s="5">
        <f t="shared" si="2"/>
        <v>0</v>
      </c>
      <c r="H48" s="5" t="str">
        <f t="shared" si="3"/>
        <v>，2597667</v>
      </c>
      <c r="I48" s="5" t="str">
        <f>VLOOKUP(A48,HOP!A:U,21,0)</f>
        <v>直采</v>
      </c>
    </row>
    <row r="49" s="5" customFormat="1" spans="1:9">
      <c r="A49" s="6">
        <v>18166179482</v>
      </c>
      <c r="B49" s="7">
        <v>44737</v>
      </c>
      <c r="C49" s="7">
        <v>44738</v>
      </c>
      <c r="D49" s="5">
        <v>1000</v>
      </c>
      <c r="E49" s="5" t="str">
        <f>VLOOKUP(A49,HOP!A:L,12,0)</f>
        <v>1000.00</v>
      </c>
      <c r="F49" s="5" t="str">
        <f>VLOOKUP(A49,HOP!A:C,3,0)</f>
        <v>2597708</v>
      </c>
      <c r="G49" s="5">
        <f t="shared" si="2"/>
        <v>0</v>
      </c>
      <c r="H49" s="5" t="str">
        <f t="shared" si="3"/>
        <v>，2597708</v>
      </c>
      <c r="I49" s="5" t="str">
        <f>VLOOKUP(A49,HOP!A:U,21,0)</f>
        <v>直采</v>
      </c>
    </row>
    <row r="50" s="5" customFormat="1" spans="1:9">
      <c r="A50" s="6">
        <v>18168147452</v>
      </c>
      <c r="B50" s="7">
        <v>44735</v>
      </c>
      <c r="C50" s="7">
        <v>44738</v>
      </c>
      <c r="D50" s="5">
        <v>1764</v>
      </c>
      <c r="E50" s="5" t="str">
        <f>VLOOKUP(A50,HOP!A:L,12,0)</f>
        <v>1764.00</v>
      </c>
      <c r="F50" s="5" t="str">
        <f>VLOOKUP(A50,HOP!A:C,3,0)</f>
        <v>2598117</v>
      </c>
      <c r="G50" s="5">
        <f t="shared" si="2"/>
        <v>0</v>
      </c>
      <c r="H50" s="5" t="str">
        <f t="shared" si="3"/>
        <v>，2598117</v>
      </c>
      <c r="I50" s="5" t="str">
        <f>VLOOKUP(A50,HOP!A:U,21,0)</f>
        <v>直采</v>
      </c>
    </row>
    <row r="51" s="5" customFormat="1" spans="1:9">
      <c r="A51" s="6">
        <v>18173023477</v>
      </c>
      <c r="B51" s="7">
        <v>44735</v>
      </c>
      <c r="C51" s="7">
        <v>44738</v>
      </c>
      <c r="D51" s="5">
        <v>4989</v>
      </c>
      <c r="E51" s="5" t="str">
        <f>VLOOKUP(A51,HOP!A:L,12,0)</f>
        <v>4989.00</v>
      </c>
      <c r="F51" s="5" t="str">
        <f>VLOOKUP(A51,HOP!A:C,3,0)</f>
        <v>2598620</v>
      </c>
      <c r="G51" s="5">
        <f t="shared" si="2"/>
        <v>0</v>
      </c>
      <c r="H51" s="5" t="str">
        <f t="shared" si="3"/>
        <v>，2598620</v>
      </c>
      <c r="I51" s="5" t="str">
        <f>VLOOKUP(A51,HOP!A:U,21,0)</f>
        <v>直采</v>
      </c>
    </row>
    <row r="52" s="5" customFormat="1" spans="1:9">
      <c r="A52" s="6">
        <v>18173128339</v>
      </c>
      <c r="B52" s="7">
        <v>44737</v>
      </c>
      <c r="C52" s="7">
        <v>44738</v>
      </c>
      <c r="D52" s="5">
        <v>808</v>
      </c>
      <c r="E52" s="5" t="str">
        <f>VLOOKUP(A52,HOP!A:L,12,0)</f>
        <v>808.00</v>
      </c>
      <c r="F52" s="5" t="str">
        <f>VLOOKUP(A52,HOP!A:C,3,0)</f>
        <v>2598636</v>
      </c>
      <c r="G52" s="5">
        <f t="shared" si="2"/>
        <v>0</v>
      </c>
      <c r="H52" s="5" t="str">
        <f t="shared" si="3"/>
        <v>，2598636</v>
      </c>
      <c r="I52" s="5" t="str">
        <f>VLOOKUP(A52,HOP!A:U,21,0)</f>
        <v>直采</v>
      </c>
    </row>
    <row r="53" s="5" customFormat="1" spans="1:9">
      <c r="A53" s="6">
        <v>18174015146</v>
      </c>
      <c r="B53" s="7">
        <v>44737</v>
      </c>
      <c r="C53" s="7">
        <v>44738</v>
      </c>
      <c r="D53" s="5">
        <v>240</v>
      </c>
      <c r="E53" s="5" t="str">
        <f>VLOOKUP(A53,HOP!A:L,12,0)</f>
        <v>240.00</v>
      </c>
      <c r="F53" s="5" t="str">
        <f>VLOOKUP(A53,HOP!A:C,3,0)</f>
        <v>2598832</v>
      </c>
      <c r="G53" s="5">
        <f t="shared" si="2"/>
        <v>0</v>
      </c>
      <c r="H53" s="5" t="str">
        <f t="shared" si="3"/>
        <v>，2598832</v>
      </c>
      <c r="I53" s="5" t="str">
        <f>VLOOKUP(A53,HOP!A:U,21,0)</f>
        <v>直采</v>
      </c>
    </row>
    <row r="54" s="5" customFormat="1" spans="1:9">
      <c r="A54" s="6">
        <v>18177351051</v>
      </c>
      <c r="B54" s="7">
        <v>44737</v>
      </c>
      <c r="C54" s="7">
        <v>44738</v>
      </c>
      <c r="D54" s="5">
        <v>960</v>
      </c>
      <c r="E54" s="5" t="str">
        <f>VLOOKUP(A54,HOP!A:L,12,0)</f>
        <v>960.00</v>
      </c>
      <c r="F54" s="5" t="str">
        <f>VLOOKUP(A54,HOP!A:C,3,0)</f>
        <v>2599220</v>
      </c>
      <c r="G54" s="5">
        <f t="shared" si="2"/>
        <v>0</v>
      </c>
      <c r="H54" s="5" t="str">
        <f t="shared" si="3"/>
        <v>，2599220</v>
      </c>
      <c r="I54" s="5" t="str">
        <f>VLOOKUP(A54,HOP!A:U,21,0)</f>
        <v>直采</v>
      </c>
    </row>
    <row r="55" s="5" customFormat="1" spans="1:9">
      <c r="A55" s="6">
        <v>18178802044</v>
      </c>
      <c r="B55" s="7">
        <v>44737</v>
      </c>
      <c r="C55" s="7">
        <v>44738</v>
      </c>
      <c r="D55" s="5">
        <v>460</v>
      </c>
      <c r="E55" s="5" t="str">
        <f>VLOOKUP(A55,HOP!A:L,12,0)</f>
        <v>460.00</v>
      </c>
      <c r="F55" s="5" t="str">
        <f>VLOOKUP(A55,HOP!A:C,3,0)</f>
        <v>2599489</v>
      </c>
      <c r="G55" s="5">
        <f t="shared" si="2"/>
        <v>0</v>
      </c>
      <c r="H55" s="5" t="str">
        <f t="shared" si="3"/>
        <v>，2599489</v>
      </c>
      <c r="I55" s="5" t="str">
        <f>VLOOKUP(A55,HOP!A:U,21,0)</f>
        <v>直采</v>
      </c>
    </row>
    <row r="56" s="5" customFormat="1" spans="1:9">
      <c r="A56" s="6">
        <v>18182206916</v>
      </c>
      <c r="B56" s="7">
        <v>44737</v>
      </c>
      <c r="C56" s="7">
        <v>44738</v>
      </c>
      <c r="D56" s="5">
        <v>366</v>
      </c>
      <c r="E56" s="5" t="str">
        <f>VLOOKUP(A56,HOP!A:L,12,0)</f>
        <v>366.00</v>
      </c>
      <c r="F56" s="5" t="str">
        <f>VLOOKUP(A56,HOP!A:C,3,0)</f>
        <v>2599764</v>
      </c>
      <c r="G56" s="5">
        <f t="shared" si="2"/>
        <v>0</v>
      </c>
      <c r="H56" s="5" t="str">
        <f t="shared" si="3"/>
        <v>，2599764</v>
      </c>
      <c r="I56" s="5" t="str">
        <f>VLOOKUP(A56,HOP!A:U,21,0)</f>
        <v>直采</v>
      </c>
    </row>
    <row r="57" s="5" customFormat="1" hidden="1" spans="1:9">
      <c r="A57" s="6">
        <v>18182337017</v>
      </c>
      <c r="B57" s="7">
        <v>44736</v>
      </c>
      <c r="C57" s="7">
        <v>44738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2"/>
        <v>#N/A</v>
      </c>
      <c r="H57" s="5" t="e">
        <f t="shared" si="3"/>
        <v>#N/A</v>
      </c>
      <c r="I57" s="5" t="e">
        <f>VLOOKUP(A57,HOP!A:U,21,0)</f>
        <v>#N/A</v>
      </c>
    </row>
    <row r="58" s="5" customFormat="1" spans="1:9">
      <c r="A58" s="6">
        <v>18182934095</v>
      </c>
      <c r="B58" s="7">
        <v>44737</v>
      </c>
      <c r="C58" s="7">
        <v>44738</v>
      </c>
      <c r="D58" s="5">
        <v>540</v>
      </c>
      <c r="E58" s="5" t="str">
        <f>VLOOKUP(A58,HOP!A:L,12,0)</f>
        <v>540.00</v>
      </c>
      <c r="F58" s="5" t="str">
        <f>VLOOKUP(A58,HOP!A:C,3,0)</f>
        <v>2599915</v>
      </c>
      <c r="G58" s="5">
        <f t="shared" si="2"/>
        <v>0</v>
      </c>
      <c r="H58" s="5" t="str">
        <f t="shared" si="3"/>
        <v>，2599915</v>
      </c>
      <c r="I58" s="5" t="str">
        <f>VLOOKUP(A58,HOP!A:U,21,0)</f>
        <v>直采</v>
      </c>
    </row>
    <row r="59" s="5" customFormat="1" spans="1:9">
      <c r="A59" s="6">
        <v>18183099828</v>
      </c>
      <c r="B59" s="7">
        <v>44737</v>
      </c>
      <c r="C59" s="7">
        <v>44738</v>
      </c>
      <c r="D59" s="5">
        <v>921</v>
      </c>
      <c r="E59" s="5" t="str">
        <f>VLOOKUP(A59,HOP!A:L,12,0)</f>
        <v>921.00</v>
      </c>
      <c r="F59" s="5" t="str">
        <f>VLOOKUP(A59,HOP!A:C,3,0)</f>
        <v>2599961</v>
      </c>
      <c r="G59" s="5">
        <f t="shared" si="2"/>
        <v>0</v>
      </c>
      <c r="H59" s="5" t="str">
        <f t="shared" si="3"/>
        <v>，2599961</v>
      </c>
      <c r="I59" s="5" t="str">
        <f>VLOOKUP(A59,HOP!A:U,21,0)</f>
        <v>直采</v>
      </c>
    </row>
    <row r="60" s="5" customFormat="1" spans="1:9">
      <c r="A60" s="6">
        <v>18183279183</v>
      </c>
      <c r="B60" s="7">
        <v>44735</v>
      </c>
      <c r="C60" s="7">
        <v>44738</v>
      </c>
      <c r="D60" s="5">
        <v>1068</v>
      </c>
      <c r="E60" s="5" t="str">
        <f>VLOOKUP(A60,HOP!A:L,12,0)</f>
        <v>1068.00</v>
      </c>
      <c r="F60" s="5" t="str">
        <f>VLOOKUP(A60,HOP!A:C,3,0)</f>
        <v>2600063</v>
      </c>
      <c r="G60" s="5">
        <f t="shared" si="2"/>
        <v>0</v>
      </c>
      <c r="H60" s="5" t="str">
        <f t="shared" si="3"/>
        <v>，2600063</v>
      </c>
      <c r="I60" s="5" t="str">
        <f>VLOOKUP(A60,HOP!A:U,21,0)</f>
        <v>直采</v>
      </c>
    </row>
    <row r="61" s="5" customFormat="1" spans="1:9">
      <c r="A61" s="6">
        <v>18185760236</v>
      </c>
      <c r="B61" s="7">
        <v>44737</v>
      </c>
      <c r="C61" s="7">
        <v>44738</v>
      </c>
      <c r="D61" s="5">
        <v>730</v>
      </c>
      <c r="E61" s="5" t="str">
        <f>VLOOKUP(A61,HOP!A:L,12,0)</f>
        <v>730.00</v>
      </c>
      <c r="F61" s="5" t="str">
        <f>VLOOKUP(A61,HOP!A:C,3,0)</f>
        <v>2600378</v>
      </c>
      <c r="G61" s="5">
        <f t="shared" si="2"/>
        <v>0</v>
      </c>
      <c r="H61" s="5" t="str">
        <f t="shared" si="3"/>
        <v>，2600378</v>
      </c>
      <c r="I61" s="5" t="str">
        <f>VLOOKUP(A61,HOP!A:U,21,0)</f>
        <v>直采</v>
      </c>
    </row>
    <row r="62" s="5" customFormat="1" spans="1:9">
      <c r="A62" s="6">
        <v>18185896638</v>
      </c>
      <c r="B62" s="7">
        <v>44737</v>
      </c>
      <c r="C62" s="7">
        <v>44738</v>
      </c>
      <c r="D62" s="5">
        <v>540</v>
      </c>
      <c r="E62" s="5" t="str">
        <f>VLOOKUP(A62,HOP!A:L,12,0)</f>
        <v>540.00</v>
      </c>
      <c r="F62" s="5" t="str">
        <f>VLOOKUP(A62,HOP!A:C,3,0)</f>
        <v>2600395</v>
      </c>
      <c r="G62" s="5">
        <f t="shared" si="2"/>
        <v>0</v>
      </c>
      <c r="H62" s="5" t="str">
        <f t="shared" si="3"/>
        <v>，2600395</v>
      </c>
      <c r="I62" s="5" t="str">
        <f>VLOOKUP(A62,HOP!A:U,21,0)</f>
        <v>直采</v>
      </c>
    </row>
    <row r="63" s="5" customFormat="1" spans="1:9">
      <c r="A63" s="6">
        <v>18186262470</v>
      </c>
      <c r="B63" s="7">
        <v>44736</v>
      </c>
      <c r="C63" s="7">
        <v>44738</v>
      </c>
      <c r="D63" s="5">
        <v>472</v>
      </c>
      <c r="E63" s="5" t="str">
        <f>VLOOKUP(A63,HOP!A:L,12,0)</f>
        <v>472.00</v>
      </c>
      <c r="F63" s="5" t="str">
        <f>VLOOKUP(A63,HOP!A:C,3,0)</f>
        <v>2600432</v>
      </c>
      <c r="G63" s="5">
        <f t="shared" si="2"/>
        <v>0</v>
      </c>
      <c r="H63" s="5" t="str">
        <f t="shared" si="3"/>
        <v>，2600432</v>
      </c>
      <c r="I63" s="5" t="str">
        <f>VLOOKUP(A63,HOP!A:U,21,0)</f>
        <v>直采</v>
      </c>
    </row>
    <row r="64" s="5" customFormat="1" spans="1:9">
      <c r="A64" s="6">
        <v>18186744960</v>
      </c>
      <c r="B64" s="7">
        <v>44736</v>
      </c>
      <c r="C64" s="7">
        <v>44738</v>
      </c>
      <c r="D64" s="5">
        <v>504</v>
      </c>
      <c r="E64" s="5" t="str">
        <f>VLOOKUP(A64,HOP!A:L,12,0)</f>
        <v>504.00</v>
      </c>
      <c r="F64" s="5" t="str">
        <f>VLOOKUP(A64,HOP!A:C,3,0)</f>
        <v>2600498</v>
      </c>
      <c r="G64" s="5">
        <f t="shared" si="2"/>
        <v>0</v>
      </c>
      <c r="H64" s="5" t="str">
        <f t="shared" si="3"/>
        <v>，2600498</v>
      </c>
      <c r="I64" s="5" t="str">
        <f>VLOOKUP(A64,HOP!A:U,21,0)</f>
        <v>直采</v>
      </c>
    </row>
    <row r="65" s="5" customFormat="1" spans="1:9">
      <c r="A65" s="6">
        <v>18186841532</v>
      </c>
      <c r="B65" s="7">
        <v>44737</v>
      </c>
      <c r="C65" s="7">
        <v>44738</v>
      </c>
      <c r="D65" s="5">
        <v>285</v>
      </c>
      <c r="E65" s="5" t="str">
        <f>VLOOKUP(A65,HOP!A:L,12,0)</f>
        <v>285.00</v>
      </c>
      <c r="F65" s="5" t="str">
        <f>VLOOKUP(A65,HOP!A:C,3,0)</f>
        <v>2600510</v>
      </c>
      <c r="G65" s="5">
        <f t="shared" si="2"/>
        <v>0</v>
      </c>
      <c r="H65" s="5" t="str">
        <f t="shared" si="3"/>
        <v>，2600510</v>
      </c>
      <c r="I65" s="5" t="str">
        <f>VLOOKUP(A65,HOP!A:U,21,0)</f>
        <v>直采</v>
      </c>
    </row>
    <row r="66" s="5" customFormat="1" spans="1:9">
      <c r="A66" s="6">
        <v>18187683099</v>
      </c>
      <c r="B66" s="7">
        <v>44737</v>
      </c>
      <c r="C66" s="7">
        <v>44738</v>
      </c>
      <c r="D66" s="5">
        <v>345</v>
      </c>
      <c r="E66" s="5" t="str">
        <f>VLOOKUP(A66,HOP!A:L,12,0)</f>
        <v>345.00</v>
      </c>
      <c r="F66" s="5" t="str">
        <f>VLOOKUP(A66,HOP!A:C,3,0)</f>
        <v>2600647</v>
      </c>
      <c r="G66" s="5">
        <f t="shared" si="2"/>
        <v>0</v>
      </c>
      <c r="H66" s="5" t="str">
        <f t="shared" si="3"/>
        <v>，2600647</v>
      </c>
      <c r="I66" s="5" t="str">
        <f>VLOOKUP(A66,HOP!A:U,21,0)</f>
        <v>直采</v>
      </c>
    </row>
    <row r="67" s="5" customFormat="1" spans="1:9">
      <c r="A67" s="6">
        <v>18188352039</v>
      </c>
      <c r="B67" s="7">
        <v>44736</v>
      </c>
      <c r="C67" s="7">
        <v>44738</v>
      </c>
      <c r="D67" s="5">
        <v>1478</v>
      </c>
      <c r="E67" s="5" t="str">
        <f>VLOOKUP(A67,HOP!A:L,12,0)</f>
        <v>1478.00</v>
      </c>
      <c r="F67" s="5" t="str">
        <f>VLOOKUP(A67,HOP!A:C,3,0)</f>
        <v>2600749</v>
      </c>
      <c r="G67" s="5">
        <f t="shared" ref="G67:G98" si="4">D67-E67</f>
        <v>0</v>
      </c>
      <c r="H67" s="5" t="str">
        <f t="shared" ref="H67:H98" si="5">$H$1&amp;F67</f>
        <v>，2600749</v>
      </c>
      <c r="I67" s="5" t="str">
        <f>VLOOKUP(A67,HOP!A:U,21,0)</f>
        <v>直采</v>
      </c>
    </row>
    <row r="68" s="5" customFormat="1" spans="1:9">
      <c r="A68" s="6">
        <v>18188276599</v>
      </c>
      <c r="B68" s="7">
        <v>44737</v>
      </c>
      <c r="C68" s="7">
        <v>44738</v>
      </c>
      <c r="D68" s="5">
        <v>366</v>
      </c>
      <c r="E68" s="5" t="str">
        <f>VLOOKUP(A68,HOP!A:L,12,0)</f>
        <v>366.00</v>
      </c>
      <c r="F68" s="5" t="str">
        <f>VLOOKUP(A68,HOP!A:C,3,0)</f>
        <v>2600740</v>
      </c>
      <c r="G68" s="5">
        <f t="shared" si="4"/>
        <v>0</v>
      </c>
      <c r="H68" s="5" t="str">
        <f t="shared" si="5"/>
        <v>，2600740</v>
      </c>
      <c r="I68" s="5" t="str">
        <f>VLOOKUP(A68,HOP!A:U,21,0)</f>
        <v>直采</v>
      </c>
    </row>
    <row r="69" s="5" customFormat="1" spans="1:9">
      <c r="A69" s="6">
        <v>18188540338</v>
      </c>
      <c r="B69" s="7">
        <v>44736</v>
      </c>
      <c r="C69" s="7">
        <v>44738</v>
      </c>
      <c r="D69" s="5">
        <v>1080</v>
      </c>
      <c r="E69" s="5" t="str">
        <f>VLOOKUP(A69,HOP!A:L,12,0)</f>
        <v>1080.00</v>
      </c>
      <c r="F69" s="5" t="str">
        <f>VLOOKUP(A69,HOP!A:C,3,0)</f>
        <v>2600782</v>
      </c>
      <c r="G69" s="5">
        <f t="shared" si="4"/>
        <v>0</v>
      </c>
      <c r="H69" s="5" t="str">
        <f t="shared" si="5"/>
        <v>，2600782</v>
      </c>
      <c r="I69" s="5" t="str">
        <f>VLOOKUP(A69,HOP!A:U,21,0)</f>
        <v>直采</v>
      </c>
    </row>
    <row r="70" s="5" customFormat="1" hidden="1" spans="1:9">
      <c r="A70" s="6">
        <v>18191045542</v>
      </c>
      <c r="B70" s="7">
        <v>44736</v>
      </c>
      <c r="C70" s="7">
        <v>44738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18191148969</v>
      </c>
      <c r="B71" s="7">
        <v>44737</v>
      </c>
      <c r="C71" s="7">
        <v>44738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spans="1:9">
      <c r="A72" s="6">
        <v>18191470468</v>
      </c>
      <c r="B72" s="7">
        <v>44736</v>
      </c>
      <c r="C72" s="7">
        <v>44738</v>
      </c>
      <c r="D72" s="5">
        <v>254</v>
      </c>
      <c r="E72" s="5" t="str">
        <f>VLOOKUP(A72,HOP!A:L,12,0)</f>
        <v>254.00</v>
      </c>
      <c r="F72" s="5" t="str">
        <f>VLOOKUP(A72,HOP!A:C,3,0)</f>
        <v>2600924</v>
      </c>
      <c r="G72" s="5">
        <f t="shared" si="4"/>
        <v>0</v>
      </c>
      <c r="H72" s="5" t="str">
        <f t="shared" si="5"/>
        <v>，2600924</v>
      </c>
      <c r="I72" s="5" t="str">
        <f>VLOOKUP(A72,HOP!A:U,21,0)</f>
        <v>直采</v>
      </c>
    </row>
    <row r="73" s="5" customFormat="1" spans="1:9">
      <c r="A73" s="6">
        <v>18191508929</v>
      </c>
      <c r="B73" s="7">
        <v>44737</v>
      </c>
      <c r="C73" s="7">
        <v>44738</v>
      </c>
      <c r="D73" s="5">
        <v>470</v>
      </c>
      <c r="E73" s="5" t="str">
        <f>VLOOKUP(A73,HOP!A:L,12,0)</f>
        <v>470.00</v>
      </c>
      <c r="F73" s="5" t="str">
        <f>VLOOKUP(A73,HOP!A:C,3,0)</f>
        <v>2600933</v>
      </c>
      <c r="G73" s="5">
        <f t="shared" si="4"/>
        <v>0</v>
      </c>
      <c r="H73" s="5" t="str">
        <f t="shared" si="5"/>
        <v>，2600933</v>
      </c>
      <c r="I73" s="5" t="str">
        <f>VLOOKUP(A73,HOP!A:U,21,0)</f>
        <v>直采</v>
      </c>
    </row>
    <row r="74" s="5" customFormat="1" spans="1:9">
      <c r="A74" s="6">
        <v>18191816514</v>
      </c>
      <c r="B74" s="7">
        <v>44736</v>
      </c>
      <c r="C74" s="7">
        <v>44738</v>
      </c>
      <c r="D74" s="5">
        <v>2912</v>
      </c>
      <c r="E74" s="5" t="str">
        <f>VLOOKUP(A74,HOP!A:L,12,0)</f>
        <v>2912.00</v>
      </c>
      <c r="F74" s="5" t="str">
        <f>VLOOKUP(A74,HOP!A:C,3,0)</f>
        <v>2600979</v>
      </c>
      <c r="G74" s="5">
        <f t="shared" si="4"/>
        <v>0</v>
      </c>
      <c r="H74" s="5" t="str">
        <f t="shared" si="5"/>
        <v>，2600979</v>
      </c>
      <c r="I74" s="5" t="str">
        <f>VLOOKUP(A74,HOP!A:U,21,0)</f>
        <v>直采</v>
      </c>
    </row>
    <row r="75" s="5" customFormat="1" hidden="1" spans="1:9">
      <c r="A75" s="6">
        <v>18191906807</v>
      </c>
      <c r="B75" s="7">
        <v>44737</v>
      </c>
      <c r="C75" s="7">
        <v>44738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spans="1:9">
      <c r="A76" s="6">
        <v>18192279222</v>
      </c>
      <c r="B76" s="7">
        <v>44737</v>
      </c>
      <c r="C76" s="7">
        <v>44738</v>
      </c>
      <c r="D76" s="5">
        <v>540</v>
      </c>
      <c r="E76" s="5" t="str">
        <f>VLOOKUP(A76,HOP!A:L,12,0)</f>
        <v>540.00</v>
      </c>
      <c r="F76" s="5" t="str">
        <f>VLOOKUP(A76,HOP!A:C,3,0)</f>
        <v>2601107</v>
      </c>
      <c r="G76" s="5">
        <f t="shared" si="4"/>
        <v>0</v>
      </c>
      <c r="H76" s="5" t="str">
        <f t="shared" si="5"/>
        <v>，2601107</v>
      </c>
      <c r="I76" s="5" t="str">
        <f>VLOOKUP(A76,HOP!A:U,21,0)</f>
        <v>直采</v>
      </c>
    </row>
    <row r="77" s="5" customFormat="1" spans="1:9">
      <c r="A77" s="6">
        <v>18196407511</v>
      </c>
      <c r="B77" s="7">
        <v>44737</v>
      </c>
      <c r="C77" s="7">
        <v>44738</v>
      </c>
      <c r="D77" s="5">
        <v>1276</v>
      </c>
      <c r="E77" s="5" t="str">
        <f>VLOOKUP(A77,HOP!A:L,12,0)</f>
        <v>1276.00</v>
      </c>
      <c r="F77" s="5" t="str">
        <f>VLOOKUP(A77,HOP!A:C,3,0)</f>
        <v>2601534</v>
      </c>
      <c r="G77" s="5">
        <f t="shared" si="4"/>
        <v>0</v>
      </c>
      <c r="H77" s="5" t="str">
        <f t="shared" si="5"/>
        <v>，2601534</v>
      </c>
      <c r="I77" s="5" t="str">
        <f>VLOOKUP(A77,HOP!A:U,21,0)</f>
        <v>直采</v>
      </c>
    </row>
    <row r="78" s="5" customFormat="1" spans="1:9">
      <c r="A78" s="6">
        <v>18196966164</v>
      </c>
      <c r="B78" s="7">
        <v>44737</v>
      </c>
      <c r="C78" s="7">
        <v>44738</v>
      </c>
      <c r="D78" s="5">
        <v>448</v>
      </c>
      <c r="E78" s="5" t="str">
        <f>VLOOKUP(A78,HOP!A:L,12,0)</f>
        <v>448.00</v>
      </c>
      <c r="F78" s="5" t="str">
        <f>VLOOKUP(A78,HOP!A:C,3,0)</f>
        <v>2601629</v>
      </c>
      <c r="G78" s="5">
        <f t="shared" si="4"/>
        <v>0</v>
      </c>
      <c r="H78" s="5" t="str">
        <f t="shared" si="5"/>
        <v>，2601629</v>
      </c>
      <c r="I78" s="5" t="str">
        <f>VLOOKUP(A78,HOP!A:U,21,0)</f>
        <v>直采</v>
      </c>
    </row>
    <row r="79" s="5" customFormat="1" spans="1:9">
      <c r="A79" s="6">
        <v>18197127748</v>
      </c>
      <c r="B79" s="7">
        <v>44737</v>
      </c>
      <c r="C79" s="7">
        <v>44738</v>
      </c>
      <c r="D79" s="5">
        <v>307</v>
      </c>
      <c r="E79" s="5" t="str">
        <f>VLOOKUP(A79,HOP!A:L,12,0)</f>
        <v>307.00</v>
      </c>
      <c r="F79" s="5" t="str">
        <f>VLOOKUP(A79,HOP!A:C,3,0)</f>
        <v>2601660</v>
      </c>
      <c r="G79" s="5">
        <f t="shared" si="4"/>
        <v>0</v>
      </c>
      <c r="H79" s="5" t="str">
        <f t="shared" si="5"/>
        <v>，2601660</v>
      </c>
      <c r="I79" s="5" t="str">
        <f>VLOOKUP(A79,HOP!A:U,21,0)</f>
        <v>直采</v>
      </c>
    </row>
    <row r="80" s="5" customFormat="1" spans="1:9">
      <c r="A80" s="6">
        <v>18197227641</v>
      </c>
      <c r="B80" s="7">
        <v>44737</v>
      </c>
      <c r="C80" s="7">
        <v>44738</v>
      </c>
      <c r="D80" s="5">
        <v>307</v>
      </c>
      <c r="E80" s="5" t="str">
        <f>VLOOKUP(A80,HOP!A:L,12,0)</f>
        <v>307.00</v>
      </c>
      <c r="F80" s="5" t="str">
        <f>VLOOKUP(A80,HOP!A:C,3,0)</f>
        <v>2601686</v>
      </c>
      <c r="G80" s="5">
        <f t="shared" si="4"/>
        <v>0</v>
      </c>
      <c r="H80" s="5" t="str">
        <f t="shared" si="5"/>
        <v>，2601686</v>
      </c>
      <c r="I80" s="5" t="str">
        <f>VLOOKUP(A80,HOP!A:U,21,0)</f>
        <v>直采</v>
      </c>
    </row>
    <row r="81" s="5" customFormat="1" spans="1:9">
      <c r="A81" s="6">
        <v>18197546387</v>
      </c>
      <c r="B81" s="7">
        <v>44737</v>
      </c>
      <c r="C81" s="7">
        <v>44738</v>
      </c>
      <c r="D81" s="5">
        <v>375</v>
      </c>
      <c r="E81" s="5" t="str">
        <f>VLOOKUP(A81,HOP!A:L,12,0)</f>
        <v>375.00</v>
      </c>
      <c r="F81" s="5" t="str">
        <f>VLOOKUP(A81,HOP!A:C,3,0)</f>
        <v>2601763</v>
      </c>
      <c r="G81" s="5">
        <f t="shared" si="4"/>
        <v>0</v>
      </c>
      <c r="H81" s="5" t="str">
        <f t="shared" si="5"/>
        <v>，2601763</v>
      </c>
      <c r="I81" s="5" t="str">
        <f>VLOOKUP(A81,HOP!A:U,21,0)</f>
        <v>直采</v>
      </c>
    </row>
    <row r="82" s="5" customFormat="1" spans="1:9">
      <c r="A82" s="6">
        <v>18198213910</v>
      </c>
      <c r="B82" s="7">
        <v>44737</v>
      </c>
      <c r="C82" s="7">
        <v>44738</v>
      </c>
      <c r="D82" s="5">
        <v>375</v>
      </c>
      <c r="E82" s="5" t="str">
        <f>VLOOKUP(A82,HOP!A:L,12,0)</f>
        <v>375.00</v>
      </c>
      <c r="F82" s="5" t="str">
        <f>VLOOKUP(A82,HOP!A:C,3,0)</f>
        <v>2601921</v>
      </c>
      <c r="G82" s="5">
        <f t="shared" si="4"/>
        <v>0</v>
      </c>
      <c r="H82" s="5" t="str">
        <f t="shared" si="5"/>
        <v>，2601921</v>
      </c>
      <c r="I82" s="5" t="str">
        <f>VLOOKUP(A82,HOP!A:U,21,0)</f>
        <v>直采</v>
      </c>
    </row>
    <row r="83" s="5" customFormat="1" spans="1:9">
      <c r="A83" s="6">
        <v>18198570549</v>
      </c>
      <c r="B83" s="7">
        <v>44737</v>
      </c>
      <c r="C83" s="7">
        <v>44738</v>
      </c>
      <c r="D83" s="5">
        <v>770</v>
      </c>
      <c r="E83" s="5" t="str">
        <f>VLOOKUP(A83,HOP!A:L,12,0)</f>
        <v>770.00</v>
      </c>
      <c r="F83" s="5" t="str">
        <f>VLOOKUP(A83,HOP!A:C,3,0)</f>
        <v>2602001</v>
      </c>
      <c r="G83" s="5">
        <f t="shared" si="4"/>
        <v>0</v>
      </c>
      <c r="H83" s="5" t="str">
        <f t="shared" si="5"/>
        <v>，2602001</v>
      </c>
      <c r="I83" s="5" t="str">
        <f>VLOOKUP(A83,HOP!A:U,21,0)</f>
        <v>直采</v>
      </c>
    </row>
    <row r="84" s="5" customFormat="1" spans="1:9">
      <c r="A84" s="6">
        <v>18198879687</v>
      </c>
      <c r="B84" s="7">
        <v>44737</v>
      </c>
      <c r="C84" s="7">
        <v>44738</v>
      </c>
      <c r="D84" s="5">
        <v>1993</v>
      </c>
      <c r="E84" s="5" t="str">
        <f>VLOOKUP(A84,HOP!A:L,12,0)</f>
        <v>1993.00</v>
      </c>
      <c r="F84" s="5" t="str">
        <f>VLOOKUP(A84,HOP!A:C,3,0)</f>
        <v>2602053</v>
      </c>
      <c r="G84" s="5">
        <f t="shared" si="4"/>
        <v>0</v>
      </c>
      <c r="H84" s="5" t="str">
        <f t="shared" si="5"/>
        <v>，2602053</v>
      </c>
      <c r="I84" s="5" t="str">
        <f>VLOOKUP(A84,HOP!A:U,21,0)</f>
        <v>直采</v>
      </c>
    </row>
    <row r="85" s="5" customFormat="1" hidden="1" spans="1:9">
      <c r="A85" s="6">
        <v>18199247599</v>
      </c>
      <c r="B85" s="7">
        <v>44737</v>
      </c>
      <c r="C85" s="7">
        <v>44738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4"/>
        <v>#N/A</v>
      </c>
      <c r="H85" s="5" t="e">
        <f t="shared" si="5"/>
        <v>#N/A</v>
      </c>
      <c r="I85" s="5" t="e">
        <f>VLOOKUP(A85,HOP!A:U,21,0)</f>
        <v>#N/A</v>
      </c>
    </row>
    <row r="86" s="5" customFormat="1" hidden="1" spans="1:9">
      <c r="A86" s="6">
        <v>18199347408</v>
      </c>
      <c r="B86" s="7">
        <v>44737</v>
      </c>
      <c r="C86" s="7">
        <v>44738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spans="1:9">
      <c r="A87" s="6">
        <v>18202021183</v>
      </c>
      <c r="B87" s="7">
        <v>44737</v>
      </c>
      <c r="C87" s="7">
        <v>44738</v>
      </c>
      <c r="D87" s="5">
        <v>572</v>
      </c>
      <c r="E87" s="5" t="str">
        <f>VLOOKUP(A87,HOP!A:L,12,0)</f>
        <v>572.00</v>
      </c>
      <c r="F87" s="5" t="str">
        <f>VLOOKUP(A87,HOP!A:C,3,0)</f>
        <v>2602327</v>
      </c>
      <c r="G87" s="5">
        <f t="shared" si="4"/>
        <v>0</v>
      </c>
      <c r="H87" s="5" t="str">
        <f t="shared" si="5"/>
        <v>，2602327</v>
      </c>
      <c r="I87" s="5" t="str">
        <f>VLOOKUP(A87,HOP!A:U,21,0)</f>
        <v>直采</v>
      </c>
    </row>
    <row r="88" s="5" customFormat="1" spans="1:9">
      <c r="A88" s="6">
        <v>18202079725</v>
      </c>
      <c r="B88" s="7">
        <v>44737</v>
      </c>
      <c r="C88" s="7">
        <v>44738</v>
      </c>
      <c r="D88" s="5">
        <v>360</v>
      </c>
      <c r="E88" s="5" t="str">
        <f>VLOOKUP(A88,HOP!A:L,12,0)</f>
        <v>360.00</v>
      </c>
      <c r="F88" s="5" t="str">
        <f>VLOOKUP(A88,HOP!A:C,3,0)</f>
        <v>2602332</v>
      </c>
      <c r="G88" s="5">
        <f t="shared" si="4"/>
        <v>0</v>
      </c>
      <c r="H88" s="5" t="str">
        <f t="shared" si="5"/>
        <v>，2602332</v>
      </c>
      <c r="I88" s="5" t="str">
        <f>VLOOKUP(A88,HOP!A:U,21,0)</f>
        <v>直采</v>
      </c>
    </row>
    <row r="89" s="5" customFormat="1" spans="1:9">
      <c r="A89" s="6">
        <v>18202223531</v>
      </c>
      <c r="B89" s="7">
        <v>44737</v>
      </c>
      <c r="C89" s="7">
        <v>44738</v>
      </c>
      <c r="D89" s="5">
        <v>465</v>
      </c>
      <c r="E89" s="5" t="str">
        <f>VLOOKUP(A89,HOP!A:L,12,0)</f>
        <v>465.00</v>
      </c>
      <c r="F89" s="5" t="str">
        <f>VLOOKUP(A89,HOP!A:C,3,0)</f>
        <v>2602353</v>
      </c>
      <c r="G89" s="5">
        <f t="shared" si="4"/>
        <v>0</v>
      </c>
      <c r="H89" s="5" t="str">
        <f t="shared" si="5"/>
        <v>，2602353</v>
      </c>
      <c r="I89" s="5" t="str">
        <f>VLOOKUP(A89,HOP!A:U,21,0)</f>
        <v>直采</v>
      </c>
    </row>
    <row r="90" s="5" customFormat="1" hidden="1" spans="1:9">
      <c r="A90" s="6">
        <v>18202417781</v>
      </c>
      <c r="B90" s="7">
        <v>44737</v>
      </c>
      <c r="C90" s="7">
        <v>44738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4"/>
        <v>#N/A</v>
      </c>
      <c r="H90" s="5" t="e">
        <f t="shared" si="5"/>
        <v>#N/A</v>
      </c>
      <c r="I90" s="5" t="e">
        <f>VLOOKUP(A90,HOP!A:U,21,0)</f>
        <v>#N/A</v>
      </c>
    </row>
    <row r="91" s="5" customFormat="1" spans="1:9">
      <c r="A91" s="6">
        <v>18202560764</v>
      </c>
      <c r="B91" s="7">
        <v>44737</v>
      </c>
      <c r="C91" s="7">
        <v>44738</v>
      </c>
      <c r="D91" s="5">
        <v>406</v>
      </c>
      <c r="E91" s="5" t="str">
        <f>VLOOKUP(A91,HOP!A:L,12,0)</f>
        <v>406.00</v>
      </c>
      <c r="F91" s="5" t="str">
        <f>VLOOKUP(A91,HOP!A:C,3,0)</f>
        <v>2602419</v>
      </c>
      <c r="G91" s="5">
        <f t="shared" si="4"/>
        <v>0</v>
      </c>
      <c r="H91" s="5" t="str">
        <f t="shared" si="5"/>
        <v>，2602419</v>
      </c>
      <c r="I91" s="5" t="str">
        <f>VLOOKUP(A91,HOP!A:U,21,0)</f>
        <v>直采</v>
      </c>
    </row>
    <row r="92" s="5" customFormat="1" spans="1:9">
      <c r="A92" s="6">
        <v>18202546194</v>
      </c>
      <c r="B92" s="7">
        <v>44737</v>
      </c>
      <c r="C92" s="7">
        <v>44738</v>
      </c>
      <c r="D92" s="5">
        <v>335</v>
      </c>
      <c r="E92" s="5" t="str">
        <f>VLOOKUP(A92,HOP!A:L,12,0)</f>
        <v>335.00</v>
      </c>
      <c r="F92" s="5" t="str">
        <f>VLOOKUP(A92,HOP!A:C,3,0)</f>
        <v>2602418</v>
      </c>
      <c r="G92" s="5">
        <f t="shared" si="4"/>
        <v>0</v>
      </c>
      <c r="H92" s="5" t="str">
        <f t="shared" si="5"/>
        <v>，2602418</v>
      </c>
      <c r="I92" s="5" t="str">
        <f>VLOOKUP(A92,HOP!A:U,21,0)</f>
        <v>直采</v>
      </c>
    </row>
    <row r="93" s="5" customFormat="1" spans="1:9">
      <c r="A93" s="6">
        <v>18203260219</v>
      </c>
      <c r="B93" s="7">
        <v>44737</v>
      </c>
      <c r="C93" s="7">
        <v>44738</v>
      </c>
      <c r="D93" s="5">
        <v>572</v>
      </c>
      <c r="E93" s="5" t="str">
        <f>VLOOKUP(A93,HOP!A:L,12,0)</f>
        <v>572.00</v>
      </c>
      <c r="F93" s="5" t="str">
        <f>VLOOKUP(A93,HOP!A:C,3,0)</f>
        <v>2602581</v>
      </c>
      <c r="G93" s="5">
        <f t="shared" si="4"/>
        <v>0</v>
      </c>
      <c r="H93" s="5" t="str">
        <f t="shared" si="5"/>
        <v>，2602581</v>
      </c>
      <c r="I93" s="5" t="str">
        <f>VLOOKUP(A93,HOP!A:U,21,0)</f>
        <v>直采</v>
      </c>
    </row>
    <row r="94" s="5" customFormat="1" spans="1:9">
      <c r="A94" s="6">
        <v>18203309585</v>
      </c>
      <c r="B94" s="7">
        <v>44737</v>
      </c>
      <c r="C94" s="7">
        <v>44738</v>
      </c>
      <c r="D94" s="5">
        <v>449</v>
      </c>
      <c r="E94" s="5" t="str">
        <f>VLOOKUP(A94,HOP!A:L,12,0)</f>
        <v>449.00</v>
      </c>
      <c r="F94" s="5" t="str">
        <f>VLOOKUP(A94,HOP!A:C,3,0)</f>
        <v>2602585</v>
      </c>
      <c r="G94" s="5">
        <f t="shared" si="4"/>
        <v>0</v>
      </c>
      <c r="H94" s="5" t="str">
        <f t="shared" si="5"/>
        <v>，2602585</v>
      </c>
      <c r="I94" s="5" t="str">
        <f>VLOOKUP(A94,HOP!A:U,21,0)</f>
        <v>直采</v>
      </c>
    </row>
    <row r="95" s="5" customFormat="1" spans="1:9">
      <c r="A95" s="6">
        <v>18203388074</v>
      </c>
      <c r="B95" s="7">
        <v>44737</v>
      </c>
      <c r="C95" s="7">
        <v>44738</v>
      </c>
      <c r="D95" s="5">
        <v>590</v>
      </c>
      <c r="E95" s="5" t="str">
        <f>VLOOKUP(A95,HOP!A:L,12,0)</f>
        <v>590.00</v>
      </c>
      <c r="F95" s="5" t="str">
        <f>VLOOKUP(A95,HOP!A:C,3,0)</f>
        <v>2602606</v>
      </c>
      <c r="G95" s="5">
        <f t="shared" si="4"/>
        <v>0</v>
      </c>
      <c r="H95" s="5" t="str">
        <f t="shared" si="5"/>
        <v>，2602606</v>
      </c>
      <c r="I95" s="5" t="str">
        <f>VLOOKUP(A95,HOP!A:U,21,0)</f>
        <v>直采</v>
      </c>
    </row>
    <row r="96" s="5" customFormat="1" spans="1:9">
      <c r="A96" s="6">
        <v>18203451690</v>
      </c>
      <c r="B96" s="7">
        <v>44737</v>
      </c>
      <c r="C96" s="7">
        <v>44738</v>
      </c>
      <c r="D96" s="5">
        <v>510</v>
      </c>
      <c r="E96" s="5" t="str">
        <f>VLOOKUP(A96,HOP!A:L,12,0)</f>
        <v>510.00</v>
      </c>
      <c r="F96" s="5" t="str">
        <f>VLOOKUP(A96,HOP!A:C,3,0)</f>
        <v>2602628</v>
      </c>
      <c r="G96" s="5">
        <f t="shared" si="4"/>
        <v>0</v>
      </c>
      <c r="H96" s="5" t="str">
        <f t="shared" si="5"/>
        <v>，2602628</v>
      </c>
      <c r="I96" s="5" t="str">
        <f>VLOOKUP(A96,HOP!A:U,21,0)</f>
        <v>直采</v>
      </c>
    </row>
    <row r="97" s="5" customFormat="1" spans="1:9">
      <c r="A97" s="6">
        <v>18203573613</v>
      </c>
      <c r="B97" s="7">
        <v>44737</v>
      </c>
      <c r="C97" s="7">
        <v>44738</v>
      </c>
      <c r="D97" s="5">
        <v>898</v>
      </c>
      <c r="E97" s="5" t="str">
        <f>VLOOKUP(A97,HOP!A:L,12,0)</f>
        <v>898.00</v>
      </c>
      <c r="F97" s="5" t="str">
        <f>VLOOKUP(A97,HOP!A:C,3,0)</f>
        <v>2602658</v>
      </c>
      <c r="G97" s="5">
        <f t="shared" si="4"/>
        <v>0</v>
      </c>
      <c r="H97" s="5" t="str">
        <f t="shared" si="5"/>
        <v>，2602658</v>
      </c>
      <c r="I97" s="5" t="str">
        <f>VLOOKUP(A97,HOP!A:U,21,0)</f>
        <v>直采</v>
      </c>
    </row>
    <row r="98" s="5" customFormat="1" spans="1:9">
      <c r="A98" s="6">
        <v>18203989049</v>
      </c>
      <c r="B98" s="7">
        <v>44737</v>
      </c>
      <c r="C98" s="7">
        <v>44738</v>
      </c>
      <c r="D98" s="5">
        <v>330</v>
      </c>
      <c r="E98" s="5" t="str">
        <f>VLOOKUP(A98,HOP!A:L,12,0)</f>
        <v>330.00</v>
      </c>
      <c r="F98" s="5" t="str">
        <f>VLOOKUP(A98,HOP!A:C,3,0)</f>
        <v>2602745</v>
      </c>
      <c r="G98" s="5">
        <f t="shared" si="4"/>
        <v>0</v>
      </c>
      <c r="H98" s="5" t="str">
        <f t="shared" si="5"/>
        <v>，2602745</v>
      </c>
      <c r="I98" s="5" t="str">
        <f>VLOOKUP(A98,HOP!A:U,21,0)</f>
        <v>直采</v>
      </c>
    </row>
    <row r="99" s="5" customFormat="1" spans="1:9">
      <c r="A99" s="6">
        <v>18204281373</v>
      </c>
      <c r="B99" s="7">
        <v>44737</v>
      </c>
      <c r="C99" s="7">
        <v>44738</v>
      </c>
      <c r="D99" s="5">
        <v>330</v>
      </c>
      <c r="E99" s="5" t="str">
        <f>VLOOKUP(A99,HOP!A:L,12,0)</f>
        <v>330.00</v>
      </c>
      <c r="F99" s="5" t="str">
        <f>VLOOKUP(A99,HOP!A:C,3,0)</f>
        <v>2602799</v>
      </c>
      <c r="G99" s="5">
        <f>D99-E99</f>
        <v>0</v>
      </c>
      <c r="H99" s="5" t="str">
        <f>$H$1&amp;F99</f>
        <v>，2602799</v>
      </c>
      <c r="I99" s="5" t="str">
        <f>VLOOKUP(A99,HOP!A:U,21,0)</f>
        <v>直采</v>
      </c>
    </row>
    <row r="100" s="5" customFormat="1" spans="1:9">
      <c r="A100" s="6">
        <v>18204493308</v>
      </c>
      <c r="B100" s="7">
        <v>44737</v>
      </c>
      <c r="C100" s="7">
        <v>44738</v>
      </c>
      <c r="D100" s="5">
        <v>782</v>
      </c>
      <c r="E100" s="5" t="str">
        <f>VLOOKUP(A100,HOP!A:L,12,0)</f>
        <v>782.00</v>
      </c>
      <c r="F100" s="5" t="str">
        <f>VLOOKUP(A100,HOP!A:C,3,0)</f>
        <v>2602835</v>
      </c>
      <c r="G100" s="5">
        <f>D100-E100</f>
        <v>0</v>
      </c>
      <c r="H100" s="5" t="str">
        <f>$H$1&amp;F100</f>
        <v>，2602835</v>
      </c>
      <c r="I100" s="5" t="str">
        <f>VLOOKUP(A100,HOP!A:U,21,0)</f>
        <v>直采</v>
      </c>
    </row>
    <row r="102" spans="4:4">
      <c r="D102" s="5">
        <f>SUM(D2:D101)</f>
        <v>92534</v>
      </c>
    </row>
    <row r="108" spans="1:1">
      <c r="A108" s="5" t="s">
        <v>520</v>
      </c>
    </row>
    <row r="109" spans="1:1">
      <c r="A109" s="5" t="s">
        <v>521</v>
      </c>
    </row>
    <row r="110" spans="1:1">
      <c r="A110" s="5" t="s">
        <v>522</v>
      </c>
    </row>
  </sheetData>
  <autoFilter ref="A1:X100">
    <filterColumn colId="3">
      <filters>
        <filter val="1000"/>
        <filter val="1003"/>
        <filter val="504"/>
        <filter val="605"/>
        <filter val="406"/>
        <filter val="307"/>
        <filter val="808"/>
        <filter val="510"/>
        <filter val="710"/>
        <filter val="2912"/>
        <filter val="913"/>
        <filter val="1018"/>
        <filter val="921"/>
        <filter val="625"/>
        <filter val="1125"/>
        <filter val="330"/>
        <filter val="530"/>
        <filter val="730"/>
        <filter val="1932"/>
        <filter val="335"/>
        <filter val="1135"/>
        <filter val="240"/>
        <filter val="440"/>
        <filter val="540"/>
        <filter val="1041"/>
        <filter val="345"/>
        <filter val="448"/>
        <filter val="449"/>
        <filter val="3850"/>
        <filter val="4552"/>
        <filter val="254"/>
        <filter val="1656"/>
        <filter val="257"/>
        <filter val="258"/>
        <filter val="360"/>
        <filter val="460"/>
        <filter val="960"/>
        <filter val="1764"/>
        <filter val="465"/>
        <filter val="366"/>
        <filter val="1068"/>
        <filter val="470"/>
        <filter val="670"/>
        <filter val="770"/>
        <filter val="1070"/>
        <filter val="472"/>
        <filter val="572"/>
        <filter val="3574"/>
        <filter val="375"/>
        <filter val="975"/>
        <filter val="976"/>
        <filter val="1276"/>
        <filter val="2776"/>
        <filter val="1478"/>
        <filter val="980"/>
        <filter val="1080"/>
        <filter val="1681"/>
        <filter val="782"/>
        <filter val="285"/>
        <filter val="585"/>
        <filter val="4086"/>
        <filter val="1088"/>
        <filter val="2288"/>
        <filter val="4989"/>
        <filter val="590"/>
        <filter val="890"/>
        <filter val="391"/>
        <filter val="1993"/>
        <filter val="6996"/>
        <filter val="898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523</v>
      </c>
      <c r="B1" s="2" t="s">
        <v>524</v>
      </c>
      <c r="C1" s="2" t="s">
        <v>525</v>
      </c>
      <c r="D1" s="2" t="s">
        <v>526</v>
      </c>
      <c r="E1" s="2" t="s">
        <v>13</v>
      </c>
      <c r="F1" s="2" t="s">
        <v>5</v>
      </c>
      <c r="G1" s="2" t="s">
        <v>6</v>
      </c>
      <c r="H1" s="2" t="s">
        <v>527</v>
      </c>
      <c r="I1" s="2" t="s">
        <v>528</v>
      </c>
      <c r="J1" s="2" t="s">
        <v>529</v>
      </c>
      <c r="K1" s="2" t="s">
        <v>530</v>
      </c>
      <c r="L1" s="2" t="s">
        <v>531</v>
      </c>
      <c r="M1" s="2" t="s">
        <v>532</v>
      </c>
      <c r="N1" s="2" t="s">
        <v>533</v>
      </c>
      <c r="O1" s="2" t="s">
        <v>534</v>
      </c>
      <c r="P1" s="2" t="s">
        <v>535</v>
      </c>
      <c r="Q1" s="2" t="s">
        <v>536</v>
      </c>
      <c r="R1" s="2" t="s">
        <v>537</v>
      </c>
      <c r="S1" s="2" t="s">
        <v>538</v>
      </c>
      <c r="T1" s="2" t="s">
        <v>539</v>
      </c>
      <c r="U1" s="2" t="s">
        <v>540</v>
      </c>
    </row>
    <row r="2" s="1" customFormat="1" spans="1:21">
      <c r="A2" s="3">
        <v>18204493308</v>
      </c>
      <c r="B2" s="1" t="s">
        <v>541</v>
      </c>
      <c r="C2" s="1" t="s">
        <v>542</v>
      </c>
      <c r="D2" s="1" t="s">
        <v>543</v>
      </c>
      <c r="E2" s="1" t="s">
        <v>544</v>
      </c>
      <c r="F2" s="1" t="s">
        <v>541</v>
      </c>
      <c r="G2" s="1" t="s">
        <v>545</v>
      </c>
      <c r="H2" s="1" t="s">
        <v>546</v>
      </c>
      <c r="I2" s="1" t="s">
        <v>547</v>
      </c>
      <c r="J2" s="1" t="s">
        <v>548</v>
      </c>
      <c r="K2" s="1" t="s">
        <v>547</v>
      </c>
      <c r="L2" s="1" t="s">
        <v>547</v>
      </c>
      <c r="M2" s="1" t="s">
        <v>549</v>
      </c>
      <c r="N2" s="1" t="s">
        <v>549</v>
      </c>
      <c r="O2" s="1" t="s">
        <v>550</v>
      </c>
      <c r="P2" s="1" t="s">
        <v>551</v>
      </c>
      <c r="Q2" s="1" t="s">
        <v>552</v>
      </c>
      <c r="R2" s="1" t="s">
        <v>553</v>
      </c>
      <c r="S2" s="1" t="s">
        <v>554</v>
      </c>
      <c r="T2" s="1" t="s">
        <v>555</v>
      </c>
      <c r="U2" s="1" t="s">
        <v>556</v>
      </c>
    </row>
    <row r="3" s="1" customFormat="1" spans="1:21">
      <c r="A3" s="3">
        <v>18204281373</v>
      </c>
      <c r="B3" s="1" t="s">
        <v>541</v>
      </c>
      <c r="C3" s="1" t="s">
        <v>557</v>
      </c>
      <c r="D3" s="1" t="s">
        <v>558</v>
      </c>
      <c r="E3" s="1" t="s">
        <v>559</v>
      </c>
      <c r="F3" s="1" t="s">
        <v>541</v>
      </c>
      <c r="G3" s="1" t="s">
        <v>545</v>
      </c>
      <c r="H3" s="1" t="s">
        <v>546</v>
      </c>
      <c r="I3" s="1" t="s">
        <v>560</v>
      </c>
      <c r="J3" s="1" t="s">
        <v>548</v>
      </c>
      <c r="K3" s="1" t="s">
        <v>560</v>
      </c>
      <c r="L3" s="1" t="s">
        <v>560</v>
      </c>
      <c r="M3" s="1" t="s">
        <v>549</v>
      </c>
      <c r="N3" s="1" t="s">
        <v>549</v>
      </c>
      <c r="O3" s="1" t="s">
        <v>550</v>
      </c>
      <c r="P3" s="1" t="s">
        <v>551</v>
      </c>
      <c r="Q3" s="1" t="s">
        <v>552</v>
      </c>
      <c r="R3" s="1" t="s">
        <v>561</v>
      </c>
      <c r="S3" s="1" t="s">
        <v>554</v>
      </c>
      <c r="T3" s="1" t="s">
        <v>555</v>
      </c>
      <c r="U3" s="1" t="s">
        <v>556</v>
      </c>
    </row>
    <row r="4" s="1" customFormat="1" spans="1:21">
      <c r="A4" s="3">
        <v>18203989049</v>
      </c>
      <c r="B4" s="1" t="s">
        <v>541</v>
      </c>
      <c r="C4" s="1" t="s">
        <v>562</v>
      </c>
      <c r="D4" s="1" t="s">
        <v>558</v>
      </c>
      <c r="E4" s="1" t="s">
        <v>563</v>
      </c>
      <c r="F4" s="1" t="s">
        <v>541</v>
      </c>
      <c r="G4" s="1" t="s">
        <v>545</v>
      </c>
      <c r="H4" s="1" t="s">
        <v>546</v>
      </c>
      <c r="I4" s="1" t="s">
        <v>560</v>
      </c>
      <c r="J4" s="1" t="s">
        <v>548</v>
      </c>
      <c r="K4" s="1" t="s">
        <v>560</v>
      </c>
      <c r="L4" s="1" t="s">
        <v>560</v>
      </c>
      <c r="M4" s="1" t="s">
        <v>549</v>
      </c>
      <c r="N4" s="1" t="s">
        <v>549</v>
      </c>
      <c r="O4" s="1" t="s">
        <v>550</v>
      </c>
      <c r="P4" s="1" t="s">
        <v>551</v>
      </c>
      <c r="Q4" s="1" t="s">
        <v>552</v>
      </c>
      <c r="R4" s="1" t="s">
        <v>564</v>
      </c>
      <c r="S4" s="1" t="s">
        <v>554</v>
      </c>
      <c r="T4" s="1" t="s">
        <v>555</v>
      </c>
      <c r="U4" s="1" t="s">
        <v>556</v>
      </c>
    </row>
    <row r="5" s="1" customFormat="1" spans="1:21">
      <c r="A5" s="3">
        <v>18203573613</v>
      </c>
      <c r="B5" s="1" t="s">
        <v>541</v>
      </c>
      <c r="C5" s="1" t="s">
        <v>565</v>
      </c>
      <c r="D5" s="1" t="s">
        <v>566</v>
      </c>
      <c r="E5" s="1" t="s">
        <v>567</v>
      </c>
      <c r="F5" s="1" t="s">
        <v>541</v>
      </c>
      <c r="G5" s="1" t="s">
        <v>545</v>
      </c>
      <c r="H5" s="1" t="s">
        <v>546</v>
      </c>
      <c r="I5" s="1" t="s">
        <v>568</v>
      </c>
      <c r="J5" s="1" t="s">
        <v>548</v>
      </c>
      <c r="K5" s="1" t="s">
        <v>568</v>
      </c>
      <c r="L5" s="1" t="s">
        <v>568</v>
      </c>
      <c r="M5" s="1" t="s">
        <v>549</v>
      </c>
      <c r="N5" s="1" t="s">
        <v>549</v>
      </c>
      <c r="O5" s="1" t="s">
        <v>550</v>
      </c>
      <c r="P5" s="1" t="s">
        <v>551</v>
      </c>
      <c r="Q5" s="1" t="s">
        <v>552</v>
      </c>
      <c r="R5" s="1" t="s">
        <v>569</v>
      </c>
      <c r="S5" s="1" t="s">
        <v>554</v>
      </c>
      <c r="T5" s="1" t="s">
        <v>555</v>
      </c>
      <c r="U5" s="1" t="s">
        <v>556</v>
      </c>
    </row>
    <row r="6" s="1" customFormat="1" spans="1:21">
      <c r="A6" s="3">
        <v>18203451690</v>
      </c>
      <c r="B6" s="1" t="s">
        <v>541</v>
      </c>
      <c r="C6" s="1" t="s">
        <v>570</v>
      </c>
      <c r="D6" s="1" t="s">
        <v>571</v>
      </c>
      <c r="E6" s="1" t="s">
        <v>572</v>
      </c>
      <c r="F6" s="1" t="s">
        <v>541</v>
      </c>
      <c r="G6" s="1" t="s">
        <v>545</v>
      </c>
      <c r="H6" s="1" t="s">
        <v>546</v>
      </c>
      <c r="I6" s="1" t="s">
        <v>573</v>
      </c>
      <c r="J6" s="1" t="s">
        <v>548</v>
      </c>
      <c r="K6" s="1" t="s">
        <v>573</v>
      </c>
      <c r="L6" s="1" t="s">
        <v>573</v>
      </c>
      <c r="M6" s="1" t="s">
        <v>549</v>
      </c>
      <c r="N6" s="1" t="s">
        <v>549</v>
      </c>
      <c r="O6" s="1" t="s">
        <v>550</v>
      </c>
      <c r="P6" s="1" t="s">
        <v>551</v>
      </c>
      <c r="Q6" s="1" t="s">
        <v>552</v>
      </c>
      <c r="R6" s="1" t="s">
        <v>574</v>
      </c>
      <c r="S6" s="1" t="s">
        <v>554</v>
      </c>
      <c r="T6" s="1" t="s">
        <v>555</v>
      </c>
      <c r="U6" s="1" t="s">
        <v>556</v>
      </c>
    </row>
    <row r="7" s="1" customFormat="1" spans="1:21">
      <c r="A7" s="3">
        <v>18203388074</v>
      </c>
      <c r="B7" s="1" t="s">
        <v>541</v>
      </c>
      <c r="C7" s="1" t="s">
        <v>575</v>
      </c>
      <c r="D7" s="1" t="s">
        <v>576</v>
      </c>
      <c r="E7" s="1" t="s">
        <v>577</v>
      </c>
      <c r="F7" s="1" t="s">
        <v>541</v>
      </c>
      <c r="G7" s="1" t="s">
        <v>545</v>
      </c>
      <c r="H7" s="1" t="s">
        <v>546</v>
      </c>
      <c r="I7" s="1" t="s">
        <v>578</v>
      </c>
      <c r="J7" s="1" t="s">
        <v>548</v>
      </c>
      <c r="K7" s="1" t="s">
        <v>578</v>
      </c>
      <c r="L7" s="1" t="s">
        <v>578</v>
      </c>
      <c r="M7" s="1" t="s">
        <v>549</v>
      </c>
      <c r="N7" s="1" t="s">
        <v>549</v>
      </c>
      <c r="O7" s="1" t="s">
        <v>550</v>
      </c>
      <c r="P7" s="1" t="s">
        <v>551</v>
      </c>
      <c r="Q7" s="1" t="s">
        <v>552</v>
      </c>
      <c r="R7" s="1" t="s">
        <v>579</v>
      </c>
      <c r="S7" s="1" t="s">
        <v>554</v>
      </c>
      <c r="T7" s="1" t="s">
        <v>555</v>
      </c>
      <c r="U7" s="1" t="s">
        <v>556</v>
      </c>
    </row>
    <row r="8" s="1" customFormat="1" spans="1:21">
      <c r="A8" s="3">
        <v>18203309585</v>
      </c>
      <c r="B8" s="1" t="s">
        <v>541</v>
      </c>
      <c r="C8" s="1" t="s">
        <v>580</v>
      </c>
      <c r="D8" s="1" t="s">
        <v>566</v>
      </c>
      <c r="E8" s="1" t="s">
        <v>581</v>
      </c>
      <c r="F8" s="1" t="s">
        <v>541</v>
      </c>
      <c r="G8" s="1" t="s">
        <v>545</v>
      </c>
      <c r="H8" s="1" t="s">
        <v>546</v>
      </c>
      <c r="I8" s="1" t="s">
        <v>582</v>
      </c>
      <c r="J8" s="1" t="s">
        <v>548</v>
      </c>
      <c r="K8" s="1" t="s">
        <v>582</v>
      </c>
      <c r="L8" s="1" t="s">
        <v>582</v>
      </c>
      <c r="M8" s="1" t="s">
        <v>549</v>
      </c>
      <c r="N8" s="1" t="s">
        <v>549</v>
      </c>
      <c r="O8" s="1" t="s">
        <v>550</v>
      </c>
      <c r="P8" s="1" t="s">
        <v>551</v>
      </c>
      <c r="Q8" s="1" t="s">
        <v>552</v>
      </c>
      <c r="R8" s="1" t="s">
        <v>583</v>
      </c>
      <c r="S8" s="1" t="s">
        <v>554</v>
      </c>
      <c r="T8" s="1" t="s">
        <v>555</v>
      </c>
      <c r="U8" s="1" t="s">
        <v>556</v>
      </c>
    </row>
    <row r="9" s="1" customFormat="1" spans="1:21">
      <c r="A9" s="3">
        <v>18203260219</v>
      </c>
      <c r="B9" s="1" t="s">
        <v>541</v>
      </c>
      <c r="C9" s="1" t="s">
        <v>584</v>
      </c>
      <c r="D9" s="1" t="s">
        <v>585</v>
      </c>
      <c r="E9" s="1" t="s">
        <v>586</v>
      </c>
      <c r="F9" s="1" t="s">
        <v>541</v>
      </c>
      <c r="G9" s="1" t="s">
        <v>545</v>
      </c>
      <c r="H9" s="1" t="s">
        <v>546</v>
      </c>
      <c r="I9" s="1" t="s">
        <v>587</v>
      </c>
      <c r="J9" s="1" t="s">
        <v>548</v>
      </c>
      <c r="K9" s="1" t="s">
        <v>587</v>
      </c>
      <c r="L9" s="1" t="s">
        <v>587</v>
      </c>
      <c r="M9" s="1" t="s">
        <v>549</v>
      </c>
      <c r="N9" s="1" t="s">
        <v>549</v>
      </c>
      <c r="O9" s="1" t="s">
        <v>550</v>
      </c>
      <c r="P9" s="1" t="s">
        <v>551</v>
      </c>
      <c r="Q9" s="1" t="s">
        <v>552</v>
      </c>
      <c r="R9" s="1" t="s">
        <v>588</v>
      </c>
      <c r="S9" s="1" t="s">
        <v>554</v>
      </c>
      <c r="T9" s="1" t="s">
        <v>555</v>
      </c>
      <c r="U9" s="1" t="s">
        <v>556</v>
      </c>
    </row>
    <row r="10" s="1" customFormat="1" spans="1:21">
      <c r="A10" s="3">
        <v>18202560764</v>
      </c>
      <c r="B10" s="1" t="s">
        <v>541</v>
      </c>
      <c r="C10" s="1" t="s">
        <v>589</v>
      </c>
      <c r="D10" s="1" t="s">
        <v>590</v>
      </c>
      <c r="E10" s="1" t="s">
        <v>591</v>
      </c>
      <c r="F10" s="1" t="s">
        <v>541</v>
      </c>
      <c r="G10" s="1" t="s">
        <v>545</v>
      </c>
      <c r="H10" s="1" t="s">
        <v>546</v>
      </c>
      <c r="I10" s="1" t="s">
        <v>592</v>
      </c>
      <c r="J10" s="1" t="s">
        <v>548</v>
      </c>
      <c r="K10" s="1" t="s">
        <v>592</v>
      </c>
      <c r="L10" s="1" t="s">
        <v>592</v>
      </c>
      <c r="M10" s="1" t="s">
        <v>549</v>
      </c>
      <c r="N10" s="1" t="s">
        <v>549</v>
      </c>
      <c r="O10" s="1" t="s">
        <v>550</v>
      </c>
      <c r="P10" s="1" t="s">
        <v>551</v>
      </c>
      <c r="Q10" s="1" t="s">
        <v>552</v>
      </c>
      <c r="R10" s="1" t="s">
        <v>593</v>
      </c>
      <c r="S10" s="1" t="s">
        <v>554</v>
      </c>
      <c r="T10" s="1" t="s">
        <v>555</v>
      </c>
      <c r="U10" s="1" t="s">
        <v>556</v>
      </c>
    </row>
    <row r="11" s="1" customFormat="1" spans="1:21">
      <c r="A11" s="3">
        <v>18202546194</v>
      </c>
      <c r="B11" s="1" t="s">
        <v>541</v>
      </c>
      <c r="C11" s="1" t="s">
        <v>594</v>
      </c>
      <c r="D11" s="1" t="s">
        <v>595</v>
      </c>
      <c r="E11" s="1" t="s">
        <v>596</v>
      </c>
      <c r="F11" s="1" t="s">
        <v>541</v>
      </c>
      <c r="G11" s="1" t="s">
        <v>545</v>
      </c>
      <c r="H11" s="1" t="s">
        <v>546</v>
      </c>
      <c r="I11" s="1" t="s">
        <v>597</v>
      </c>
      <c r="J11" s="1" t="s">
        <v>548</v>
      </c>
      <c r="K11" s="1" t="s">
        <v>597</v>
      </c>
      <c r="L11" s="1" t="s">
        <v>597</v>
      </c>
      <c r="M11" s="1" t="s">
        <v>549</v>
      </c>
      <c r="N11" s="1" t="s">
        <v>549</v>
      </c>
      <c r="O11" s="1" t="s">
        <v>550</v>
      </c>
      <c r="P11" s="1" t="s">
        <v>551</v>
      </c>
      <c r="Q11" s="1" t="s">
        <v>552</v>
      </c>
      <c r="R11" s="1" t="s">
        <v>598</v>
      </c>
      <c r="S11" s="1" t="s">
        <v>554</v>
      </c>
      <c r="T11" s="1" t="s">
        <v>555</v>
      </c>
      <c r="U11" s="1" t="s">
        <v>556</v>
      </c>
    </row>
    <row r="12" s="1" customFormat="1" spans="1:21">
      <c r="A12" s="3">
        <v>18202223531</v>
      </c>
      <c r="B12" s="1" t="s">
        <v>541</v>
      </c>
      <c r="C12" s="1" t="s">
        <v>599</v>
      </c>
      <c r="D12" s="1" t="s">
        <v>600</v>
      </c>
      <c r="E12" s="1" t="s">
        <v>601</v>
      </c>
      <c r="F12" s="1" t="s">
        <v>541</v>
      </c>
      <c r="G12" s="1" t="s">
        <v>545</v>
      </c>
      <c r="H12" s="1" t="s">
        <v>546</v>
      </c>
      <c r="I12" s="1" t="s">
        <v>602</v>
      </c>
      <c r="J12" s="1" t="s">
        <v>548</v>
      </c>
      <c r="K12" s="1" t="s">
        <v>602</v>
      </c>
      <c r="L12" s="1" t="s">
        <v>602</v>
      </c>
      <c r="M12" s="1" t="s">
        <v>549</v>
      </c>
      <c r="N12" s="1" t="s">
        <v>549</v>
      </c>
      <c r="O12" s="1" t="s">
        <v>550</v>
      </c>
      <c r="P12" s="1" t="s">
        <v>551</v>
      </c>
      <c r="Q12" s="1" t="s">
        <v>552</v>
      </c>
      <c r="R12" s="1" t="s">
        <v>603</v>
      </c>
      <c r="S12" s="1" t="s">
        <v>554</v>
      </c>
      <c r="T12" s="1" t="s">
        <v>555</v>
      </c>
      <c r="U12" s="1" t="s">
        <v>556</v>
      </c>
    </row>
    <row r="13" s="1" customFormat="1" spans="1:21">
      <c r="A13" s="3">
        <v>18202079725</v>
      </c>
      <c r="B13" s="1" t="s">
        <v>541</v>
      </c>
      <c r="C13" s="1" t="s">
        <v>604</v>
      </c>
      <c r="D13" s="1" t="s">
        <v>558</v>
      </c>
      <c r="E13" s="1" t="s">
        <v>605</v>
      </c>
      <c r="F13" s="1" t="s">
        <v>541</v>
      </c>
      <c r="G13" s="1" t="s">
        <v>545</v>
      </c>
      <c r="H13" s="1" t="s">
        <v>546</v>
      </c>
      <c r="I13" s="1" t="s">
        <v>606</v>
      </c>
      <c r="J13" s="1" t="s">
        <v>548</v>
      </c>
      <c r="K13" s="1" t="s">
        <v>606</v>
      </c>
      <c r="L13" s="1" t="s">
        <v>606</v>
      </c>
      <c r="M13" s="1" t="s">
        <v>549</v>
      </c>
      <c r="N13" s="1" t="s">
        <v>549</v>
      </c>
      <c r="O13" s="1" t="s">
        <v>550</v>
      </c>
      <c r="P13" s="1" t="s">
        <v>551</v>
      </c>
      <c r="Q13" s="1" t="s">
        <v>552</v>
      </c>
      <c r="R13" s="1" t="s">
        <v>607</v>
      </c>
      <c r="S13" s="1" t="s">
        <v>554</v>
      </c>
      <c r="T13" s="1" t="s">
        <v>555</v>
      </c>
      <c r="U13" s="1" t="s">
        <v>556</v>
      </c>
    </row>
    <row r="14" s="1" customFormat="1" spans="1:21">
      <c r="A14" s="3">
        <v>18202021183</v>
      </c>
      <c r="B14" s="1" t="s">
        <v>541</v>
      </c>
      <c r="C14" s="1" t="s">
        <v>608</v>
      </c>
      <c r="D14" s="1" t="s">
        <v>585</v>
      </c>
      <c r="E14" s="1" t="s">
        <v>609</v>
      </c>
      <c r="F14" s="1" t="s">
        <v>541</v>
      </c>
      <c r="G14" s="1" t="s">
        <v>545</v>
      </c>
      <c r="H14" s="1" t="s">
        <v>546</v>
      </c>
      <c r="I14" s="1" t="s">
        <v>587</v>
      </c>
      <c r="J14" s="1" t="s">
        <v>548</v>
      </c>
      <c r="K14" s="1" t="s">
        <v>587</v>
      </c>
      <c r="L14" s="1" t="s">
        <v>587</v>
      </c>
      <c r="M14" s="1" t="s">
        <v>549</v>
      </c>
      <c r="N14" s="1" t="s">
        <v>549</v>
      </c>
      <c r="O14" s="1" t="s">
        <v>550</v>
      </c>
      <c r="P14" s="1" t="s">
        <v>551</v>
      </c>
      <c r="Q14" s="1" t="s">
        <v>552</v>
      </c>
      <c r="R14" s="1" t="s">
        <v>610</v>
      </c>
      <c r="S14" s="1" t="s">
        <v>554</v>
      </c>
      <c r="T14" s="1" t="s">
        <v>555</v>
      </c>
      <c r="U14" s="1" t="s">
        <v>556</v>
      </c>
    </row>
    <row r="15" s="1" customFormat="1" spans="1:21">
      <c r="A15" s="3">
        <v>18198879687</v>
      </c>
      <c r="B15" s="1" t="s">
        <v>611</v>
      </c>
      <c r="C15" s="1" t="s">
        <v>612</v>
      </c>
      <c r="D15" s="1" t="s">
        <v>613</v>
      </c>
      <c r="E15" s="1" t="s">
        <v>614</v>
      </c>
      <c r="F15" s="1" t="s">
        <v>541</v>
      </c>
      <c r="G15" s="1" t="s">
        <v>545</v>
      </c>
      <c r="H15" s="1" t="s">
        <v>546</v>
      </c>
      <c r="I15" s="1" t="s">
        <v>615</v>
      </c>
      <c r="J15" s="1" t="s">
        <v>548</v>
      </c>
      <c r="K15" s="1" t="s">
        <v>615</v>
      </c>
      <c r="L15" s="1" t="s">
        <v>615</v>
      </c>
      <c r="M15" s="1" t="s">
        <v>549</v>
      </c>
      <c r="N15" s="1" t="s">
        <v>549</v>
      </c>
      <c r="O15" s="1" t="s">
        <v>550</v>
      </c>
      <c r="P15" s="1" t="s">
        <v>551</v>
      </c>
      <c r="Q15" s="1" t="s">
        <v>552</v>
      </c>
      <c r="R15" s="1" t="s">
        <v>616</v>
      </c>
      <c r="S15" s="1" t="s">
        <v>554</v>
      </c>
      <c r="T15" s="1" t="s">
        <v>555</v>
      </c>
      <c r="U15" s="1" t="s">
        <v>556</v>
      </c>
    </row>
    <row r="16" s="1" customFormat="1" spans="1:21">
      <c r="A16" s="3">
        <v>18198570549</v>
      </c>
      <c r="B16" s="1" t="s">
        <v>611</v>
      </c>
      <c r="C16" s="1" t="s">
        <v>617</v>
      </c>
      <c r="D16" s="1" t="s">
        <v>618</v>
      </c>
      <c r="E16" s="1" t="s">
        <v>619</v>
      </c>
      <c r="F16" s="1" t="s">
        <v>541</v>
      </c>
      <c r="G16" s="1" t="s">
        <v>545</v>
      </c>
      <c r="H16" s="1" t="s">
        <v>546</v>
      </c>
      <c r="I16" s="1" t="s">
        <v>620</v>
      </c>
      <c r="J16" s="1" t="s">
        <v>548</v>
      </c>
      <c r="K16" s="1" t="s">
        <v>620</v>
      </c>
      <c r="L16" s="1" t="s">
        <v>620</v>
      </c>
      <c r="M16" s="1" t="s">
        <v>549</v>
      </c>
      <c r="N16" s="1" t="s">
        <v>549</v>
      </c>
      <c r="O16" s="1" t="s">
        <v>550</v>
      </c>
      <c r="P16" s="1" t="s">
        <v>551</v>
      </c>
      <c r="Q16" s="1" t="s">
        <v>552</v>
      </c>
      <c r="R16" s="1" t="s">
        <v>621</v>
      </c>
      <c r="S16" s="1" t="s">
        <v>554</v>
      </c>
      <c r="T16" s="1" t="s">
        <v>555</v>
      </c>
      <c r="U16" s="1" t="s">
        <v>556</v>
      </c>
    </row>
    <row r="17" s="1" customFormat="1" spans="1:21">
      <c r="A17" s="3">
        <v>18198213910</v>
      </c>
      <c r="B17" s="1" t="s">
        <v>611</v>
      </c>
      <c r="C17" s="1" t="s">
        <v>622</v>
      </c>
      <c r="D17" s="1" t="s">
        <v>618</v>
      </c>
      <c r="E17" s="1" t="s">
        <v>623</v>
      </c>
      <c r="F17" s="1" t="s">
        <v>541</v>
      </c>
      <c r="G17" s="1" t="s">
        <v>545</v>
      </c>
      <c r="H17" s="1" t="s">
        <v>546</v>
      </c>
      <c r="I17" s="1" t="s">
        <v>624</v>
      </c>
      <c r="J17" s="1" t="s">
        <v>548</v>
      </c>
      <c r="K17" s="1" t="s">
        <v>624</v>
      </c>
      <c r="L17" s="1" t="s">
        <v>624</v>
      </c>
      <c r="M17" s="1" t="s">
        <v>549</v>
      </c>
      <c r="N17" s="1" t="s">
        <v>549</v>
      </c>
      <c r="O17" s="1" t="s">
        <v>550</v>
      </c>
      <c r="P17" s="1" t="s">
        <v>551</v>
      </c>
      <c r="Q17" s="1" t="s">
        <v>552</v>
      </c>
      <c r="R17" s="1" t="s">
        <v>625</v>
      </c>
      <c r="S17" s="1" t="s">
        <v>554</v>
      </c>
      <c r="T17" s="1" t="s">
        <v>555</v>
      </c>
      <c r="U17" s="1" t="s">
        <v>556</v>
      </c>
    </row>
    <row r="18" s="1" customFormat="1" spans="1:21">
      <c r="A18" s="3">
        <v>18197546387</v>
      </c>
      <c r="B18" s="1" t="s">
        <v>611</v>
      </c>
      <c r="C18" s="1" t="s">
        <v>626</v>
      </c>
      <c r="D18" s="1" t="s">
        <v>618</v>
      </c>
      <c r="E18" s="1" t="s">
        <v>627</v>
      </c>
      <c r="F18" s="1" t="s">
        <v>541</v>
      </c>
      <c r="G18" s="1" t="s">
        <v>545</v>
      </c>
      <c r="H18" s="1" t="s">
        <v>546</v>
      </c>
      <c r="I18" s="1" t="s">
        <v>624</v>
      </c>
      <c r="J18" s="1" t="s">
        <v>548</v>
      </c>
      <c r="K18" s="1" t="s">
        <v>624</v>
      </c>
      <c r="L18" s="1" t="s">
        <v>624</v>
      </c>
      <c r="M18" s="1" t="s">
        <v>549</v>
      </c>
      <c r="N18" s="1" t="s">
        <v>549</v>
      </c>
      <c r="O18" s="1" t="s">
        <v>550</v>
      </c>
      <c r="P18" s="1" t="s">
        <v>551</v>
      </c>
      <c r="Q18" s="1" t="s">
        <v>552</v>
      </c>
      <c r="R18" s="1" t="s">
        <v>628</v>
      </c>
      <c r="S18" s="1" t="s">
        <v>554</v>
      </c>
      <c r="T18" s="1" t="s">
        <v>555</v>
      </c>
      <c r="U18" s="1" t="s">
        <v>556</v>
      </c>
    </row>
    <row r="19" s="1" customFormat="1" spans="1:21">
      <c r="A19" s="3">
        <v>18197227641</v>
      </c>
      <c r="B19" s="1" t="s">
        <v>611</v>
      </c>
      <c r="C19" s="1" t="s">
        <v>629</v>
      </c>
      <c r="D19" s="1" t="s">
        <v>558</v>
      </c>
      <c r="E19" s="1" t="s">
        <v>630</v>
      </c>
      <c r="F19" s="1" t="s">
        <v>541</v>
      </c>
      <c r="G19" s="1" t="s">
        <v>545</v>
      </c>
      <c r="H19" s="1" t="s">
        <v>546</v>
      </c>
      <c r="I19" s="1" t="s">
        <v>631</v>
      </c>
      <c r="J19" s="1" t="s">
        <v>548</v>
      </c>
      <c r="K19" s="1" t="s">
        <v>631</v>
      </c>
      <c r="L19" s="1" t="s">
        <v>631</v>
      </c>
      <c r="M19" s="1" t="s">
        <v>549</v>
      </c>
      <c r="N19" s="1" t="s">
        <v>549</v>
      </c>
      <c r="O19" s="1" t="s">
        <v>550</v>
      </c>
      <c r="P19" s="1" t="s">
        <v>551</v>
      </c>
      <c r="Q19" s="1" t="s">
        <v>552</v>
      </c>
      <c r="R19" s="1" t="s">
        <v>632</v>
      </c>
      <c r="S19" s="1" t="s">
        <v>554</v>
      </c>
      <c r="T19" s="1" t="s">
        <v>555</v>
      </c>
      <c r="U19" s="1" t="s">
        <v>556</v>
      </c>
    </row>
    <row r="20" s="1" customFormat="1" spans="1:21">
      <c r="A20" s="3">
        <v>18197127748</v>
      </c>
      <c r="B20" s="1" t="s">
        <v>611</v>
      </c>
      <c r="C20" s="1" t="s">
        <v>633</v>
      </c>
      <c r="D20" s="1" t="s">
        <v>558</v>
      </c>
      <c r="E20" s="1" t="s">
        <v>634</v>
      </c>
      <c r="F20" s="1" t="s">
        <v>541</v>
      </c>
      <c r="G20" s="1" t="s">
        <v>545</v>
      </c>
      <c r="H20" s="1" t="s">
        <v>546</v>
      </c>
      <c r="I20" s="1" t="s">
        <v>631</v>
      </c>
      <c r="J20" s="1" t="s">
        <v>548</v>
      </c>
      <c r="K20" s="1" t="s">
        <v>631</v>
      </c>
      <c r="L20" s="1" t="s">
        <v>631</v>
      </c>
      <c r="M20" s="1" t="s">
        <v>549</v>
      </c>
      <c r="N20" s="1" t="s">
        <v>549</v>
      </c>
      <c r="O20" s="1" t="s">
        <v>550</v>
      </c>
      <c r="P20" s="1" t="s">
        <v>551</v>
      </c>
      <c r="Q20" s="1" t="s">
        <v>552</v>
      </c>
      <c r="R20" s="1" t="s">
        <v>635</v>
      </c>
      <c r="S20" s="1" t="s">
        <v>554</v>
      </c>
      <c r="T20" s="1" t="s">
        <v>555</v>
      </c>
      <c r="U20" s="1" t="s">
        <v>556</v>
      </c>
    </row>
    <row r="21" s="1" customFormat="1" spans="1:21">
      <c r="A21" s="3">
        <v>18196966164</v>
      </c>
      <c r="B21" s="1" t="s">
        <v>611</v>
      </c>
      <c r="C21" s="1" t="s">
        <v>636</v>
      </c>
      <c r="D21" s="1" t="s">
        <v>637</v>
      </c>
      <c r="E21" s="1" t="s">
        <v>638</v>
      </c>
      <c r="F21" s="1" t="s">
        <v>541</v>
      </c>
      <c r="G21" s="1" t="s">
        <v>545</v>
      </c>
      <c r="H21" s="1" t="s">
        <v>546</v>
      </c>
      <c r="I21" s="1" t="s">
        <v>639</v>
      </c>
      <c r="J21" s="1" t="s">
        <v>548</v>
      </c>
      <c r="K21" s="1" t="s">
        <v>639</v>
      </c>
      <c r="L21" s="1" t="s">
        <v>639</v>
      </c>
      <c r="M21" s="1" t="s">
        <v>549</v>
      </c>
      <c r="N21" s="1" t="s">
        <v>549</v>
      </c>
      <c r="O21" s="1" t="s">
        <v>550</v>
      </c>
      <c r="P21" s="1" t="s">
        <v>551</v>
      </c>
      <c r="Q21" s="1" t="s">
        <v>552</v>
      </c>
      <c r="R21" s="1" t="s">
        <v>640</v>
      </c>
      <c r="S21" s="1" t="s">
        <v>554</v>
      </c>
      <c r="T21" s="1" t="s">
        <v>555</v>
      </c>
      <c r="U21" s="1" t="s">
        <v>556</v>
      </c>
    </row>
    <row r="22" s="1" customFormat="1" spans="1:21">
      <c r="A22" s="3">
        <v>18196407511</v>
      </c>
      <c r="B22" s="1" t="s">
        <v>611</v>
      </c>
      <c r="C22" s="1" t="s">
        <v>641</v>
      </c>
      <c r="D22" s="1" t="s">
        <v>642</v>
      </c>
      <c r="E22" s="1" t="s">
        <v>643</v>
      </c>
      <c r="F22" s="1" t="s">
        <v>541</v>
      </c>
      <c r="G22" s="1" t="s">
        <v>545</v>
      </c>
      <c r="H22" s="1" t="s">
        <v>546</v>
      </c>
      <c r="I22" s="1" t="s">
        <v>644</v>
      </c>
      <c r="J22" s="1" t="s">
        <v>548</v>
      </c>
      <c r="K22" s="1" t="s">
        <v>644</v>
      </c>
      <c r="L22" s="1" t="s">
        <v>644</v>
      </c>
      <c r="M22" s="1" t="s">
        <v>549</v>
      </c>
      <c r="N22" s="1" t="s">
        <v>549</v>
      </c>
      <c r="O22" s="1" t="s">
        <v>550</v>
      </c>
      <c r="P22" s="1" t="s">
        <v>551</v>
      </c>
      <c r="Q22" s="1" t="s">
        <v>552</v>
      </c>
      <c r="R22" s="1" t="s">
        <v>645</v>
      </c>
      <c r="S22" s="1" t="s">
        <v>554</v>
      </c>
      <c r="T22" s="1" t="s">
        <v>555</v>
      </c>
      <c r="U22" s="1" t="s">
        <v>556</v>
      </c>
    </row>
    <row r="23" s="1" customFormat="1" spans="1:21">
      <c r="A23" s="3">
        <v>18192279222</v>
      </c>
      <c r="B23" s="1" t="s">
        <v>611</v>
      </c>
      <c r="C23" s="1" t="s">
        <v>646</v>
      </c>
      <c r="D23" s="1" t="s">
        <v>647</v>
      </c>
      <c r="E23" s="1" t="s">
        <v>648</v>
      </c>
      <c r="F23" s="1" t="s">
        <v>541</v>
      </c>
      <c r="G23" s="1" t="s">
        <v>545</v>
      </c>
      <c r="H23" s="1" t="s">
        <v>546</v>
      </c>
      <c r="I23" s="1" t="s">
        <v>649</v>
      </c>
      <c r="J23" s="1" t="s">
        <v>548</v>
      </c>
      <c r="K23" s="1" t="s">
        <v>649</v>
      </c>
      <c r="L23" s="1" t="s">
        <v>649</v>
      </c>
      <c r="M23" s="1" t="s">
        <v>549</v>
      </c>
      <c r="N23" s="1" t="s">
        <v>549</v>
      </c>
      <c r="O23" s="1" t="s">
        <v>550</v>
      </c>
      <c r="P23" s="1" t="s">
        <v>551</v>
      </c>
      <c r="Q23" s="1" t="s">
        <v>552</v>
      </c>
      <c r="R23" s="1" t="s">
        <v>650</v>
      </c>
      <c r="S23" s="1" t="s">
        <v>554</v>
      </c>
      <c r="T23" s="1" t="s">
        <v>555</v>
      </c>
      <c r="U23" s="1" t="s">
        <v>556</v>
      </c>
    </row>
    <row r="24" s="1" customFormat="1" spans="1:21">
      <c r="A24" s="3">
        <v>18191816514</v>
      </c>
      <c r="B24" s="1" t="s">
        <v>611</v>
      </c>
      <c r="C24" s="1" t="s">
        <v>651</v>
      </c>
      <c r="D24" s="1" t="s">
        <v>652</v>
      </c>
      <c r="E24" s="1" t="s">
        <v>653</v>
      </c>
      <c r="F24" s="1" t="s">
        <v>611</v>
      </c>
      <c r="G24" s="1" t="s">
        <v>545</v>
      </c>
      <c r="H24" s="1" t="s">
        <v>546</v>
      </c>
      <c r="I24" s="1" t="s">
        <v>654</v>
      </c>
      <c r="J24" s="1" t="s">
        <v>548</v>
      </c>
      <c r="K24" s="1" t="s">
        <v>654</v>
      </c>
      <c r="L24" s="1" t="s">
        <v>654</v>
      </c>
      <c r="M24" s="1" t="s">
        <v>549</v>
      </c>
      <c r="N24" s="1" t="s">
        <v>549</v>
      </c>
      <c r="O24" s="1" t="s">
        <v>550</v>
      </c>
      <c r="P24" s="1" t="s">
        <v>551</v>
      </c>
      <c r="Q24" s="1" t="s">
        <v>552</v>
      </c>
      <c r="R24" s="1" t="s">
        <v>655</v>
      </c>
      <c r="S24" s="1" t="s">
        <v>554</v>
      </c>
      <c r="T24" s="1" t="s">
        <v>555</v>
      </c>
      <c r="U24" s="1" t="s">
        <v>556</v>
      </c>
    </row>
    <row r="25" s="1" customFormat="1" spans="1:21">
      <c r="A25" s="3">
        <v>18191508929</v>
      </c>
      <c r="B25" s="1" t="s">
        <v>656</v>
      </c>
      <c r="C25" s="1" t="s">
        <v>657</v>
      </c>
      <c r="D25" s="1" t="s">
        <v>658</v>
      </c>
      <c r="E25" s="1" t="s">
        <v>659</v>
      </c>
      <c r="F25" s="1" t="s">
        <v>541</v>
      </c>
      <c r="G25" s="1" t="s">
        <v>545</v>
      </c>
      <c r="H25" s="1" t="s">
        <v>546</v>
      </c>
      <c r="I25" s="1" t="s">
        <v>660</v>
      </c>
      <c r="J25" s="1" t="s">
        <v>548</v>
      </c>
      <c r="K25" s="1" t="s">
        <v>660</v>
      </c>
      <c r="L25" s="1" t="s">
        <v>660</v>
      </c>
      <c r="M25" s="1" t="s">
        <v>549</v>
      </c>
      <c r="N25" s="1" t="s">
        <v>549</v>
      </c>
      <c r="O25" s="1" t="s">
        <v>550</v>
      </c>
      <c r="P25" s="1" t="s">
        <v>551</v>
      </c>
      <c r="Q25" s="1" t="s">
        <v>552</v>
      </c>
      <c r="R25" s="1" t="s">
        <v>661</v>
      </c>
      <c r="S25" s="1" t="s">
        <v>554</v>
      </c>
      <c r="T25" s="1" t="s">
        <v>555</v>
      </c>
      <c r="U25" s="1" t="s">
        <v>556</v>
      </c>
    </row>
    <row r="26" s="1" customFormat="1" spans="1:21">
      <c r="A26" s="3">
        <v>18191470468</v>
      </c>
      <c r="B26" s="1" t="s">
        <v>656</v>
      </c>
      <c r="C26" s="1" t="s">
        <v>662</v>
      </c>
      <c r="D26" s="1" t="s">
        <v>663</v>
      </c>
      <c r="E26" s="1" t="s">
        <v>664</v>
      </c>
      <c r="F26" s="1" t="s">
        <v>611</v>
      </c>
      <c r="G26" s="1" t="s">
        <v>545</v>
      </c>
      <c r="H26" s="1" t="s">
        <v>546</v>
      </c>
      <c r="I26" s="1" t="s">
        <v>665</v>
      </c>
      <c r="J26" s="1" t="s">
        <v>548</v>
      </c>
      <c r="K26" s="1" t="s">
        <v>665</v>
      </c>
      <c r="L26" s="1" t="s">
        <v>665</v>
      </c>
      <c r="M26" s="1" t="s">
        <v>549</v>
      </c>
      <c r="N26" s="1" t="s">
        <v>549</v>
      </c>
      <c r="O26" s="1" t="s">
        <v>550</v>
      </c>
      <c r="P26" s="1" t="s">
        <v>551</v>
      </c>
      <c r="Q26" s="1" t="s">
        <v>552</v>
      </c>
      <c r="R26" s="1" t="s">
        <v>666</v>
      </c>
      <c r="S26" s="1" t="s">
        <v>554</v>
      </c>
      <c r="T26" s="1" t="s">
        <v>555</v>
      </c>
      <c r="U26" s="1" t="s">
        <v>556</v>
      </c>
    </row>
    <row r="27" s="1" customFormat="1" spans="1:21">
      <c r="A27" s="3">
        <v>18188540338</v>
      </c>
      <c r="B27" s="1" t="s">
        <v>656</v>
      </c>
      <c r="C27" s="1" t="s">
        <v>667</v>
      </c>
      <c r="D27" s="1" t="s">
        <v>647</v>
      </c>
      <c r="E27" s="1" t="s">
        <v>668</v>
      </c>
      <c r="F27" s="1" t="s">
        <v>611</v>
      </c>
      <c r="G27" s="1" t="s">
        <v>545</v>
      </c>
      <c r="H27" s="1" t="s">
        <v>546</v>
      </c>
      <c r="I27" s="1" t="s">
        <v>669</v>
      </c>
      <c r="J27" s="1" t="s">
        <v>548</v>
      </c>
      <c r="K27" s="1" t="s">
        <v>669</v>
      </c>
      <c r="L27" s="1" t="s">
        <v>669</v>
      </c>
      <c r="M27" s="1" t="s">
        <v>549</v>
      </c>
      <c r="N27" s="1" t="s">
        <v>549</v>
      </c>
      <c r="O27" s="1" t="s">
        <v>550</v>
      </c>
      <c r="P27" s="1" t="s">
        <v>551</v>
      </c>
      <c r="Q27" s="1" t="s">
        <v>552</v>
      </c>
      <c r="R27" s="1" t="s">
        <v>670</v>
      </c>
      <c r="S27" s="1" t="s">
        <v>554</v>
      </c>
      <c r="T27" s="1" t="s">
        <v>555</v>
      </c>
      <c r="U27" s="1" t="s">
        <v>556</v>
      </c>
    </row>
    <row r="28" s="1" customFormat="1" spans="1:21">
      <c r="A28" s="3">
        <v>18188352039</v>
      </c>
      <c r="B28" s="1" t="s">
        <v>656</v>
      </c>
      <c r="C28" s="1" t="s">
        <v>671</v>
      </c>
      <c r="D28" s="1" t="s">
        <v>658</v>
      </c>
      <c r="E28" s="1" t="s">
        <v>672</v>
      </c>
      <c r="F28" s="1" t="s">
        <v>611</v>
      </c>
      <c r="G28" s="1" t="s">
        <v>545</v>
      </c>
      <c r="H28" s="1" t="s">
        <v>546</v>
      </c>
      <c r="I28" s="1" t="s">
        <v>673</v>
      </c>
      <c r="J28" s="1" t="s">
        <v>548</v>
      </c>
      <c r="K28" s="1" t="s">
        <v>673</v>
      </c>
      <c r="L28" s="1" t="s">
        <v>673</v>
      </c>
      <c r="M28" s="1" t="s">
        <v>549</v>
      </c>
      <c r="N28" s="1" t="s">
        <v>549</v>
      </c>
      <c r="O28" s="1" t="s">
        <v>550</v>
      </c>
      <c r="P28" s="1" t="s">
        <v>551</v>
      </c>
      <c r="Q28" s="1" t="s">
        <v>552</v>
      </c>
      <c r="R28" s="1" t="s">
        <v>674</v>
      </c>
      <c r="S28" s="1" t="s">
        <v>554</v>
      </c>
      <c r="T28" s="1" t="s">
        <v>555</v>
      </c>
      <c r="U28" s="1" t="s">
        <v>556</v>
      </c>
    </row>
    <row r="29" s="1" customFormat="1" spans="1:21">
      <c r="A29" s="3">
        <v>18188276599</v>
      </c>
      <c r="B29" s="1" t="s">
        <v>656</v>
      </c>
      <c r="C29" s="1" t="s">
        <v>675</v>
      </c>
      <c r="D29" s="1" t="s">
        <v>676</v>
      </c>
      <c r="E29" s="1" t="s">
        <v>677</v>
      </c>
      <c r="F29" s="1" t="s">
        <v>541</v>
      </c>
      <c r="G29" s="1" t="s">
        <v>545</v>
      </c>
      <c r="H29" s="1" t="s">
        <v>546</v>
      </c>
      <c r="I29" s="1" t="s">
        <v>678</v>
      </c>
      <c r="J29" s="1" t="s">
        <v>548</v>
      </c>
      <c r="K29" s="1" t="s">
        <v>678</v>
      </c>
      <c r="L29" s="1" t="s">
        <v>678</v>
      </c>
      <c r="M29" s="1" t="s">
        <v>549</v>
      </c>
      <c r="N29" s="1" t="s">
        <v>549</v>
      </c>
      <c r="O29" s="1" t="s">
        <v>550</v>
      </c>
      <c r="P29" s="1" t="s">
        <v>551</v>
      </c>
      <c r="Q29" s="1" t="s">
        <v>552</v>
      </c>
      <c r="R29" s="1" t="s">
        <v>679</v>
      </c>
      <c r="S29" s="1" t="s">
        <v>554</v>
      </c>
      <c r="T29" s="1" t="s">
        <v>555</v>
      </c>
      <c r="U29" s="1" t="s">
        <v>556</v>
      </c>
    </row>
    <row r="30" s="1" customFormat="1" spans="1:21">
      <c r="A30" s="3">
        <v>18187683099</v>
      </c>
      <c r="B30" s="1" t="s">
        <v>656</v>
      </c>
      <c r="C30" s="1" t="s">
        <v>680</v>
      </c>
      <c r="D30" s="1" t="s">
        <v>681</v>
      </c>
      <c r="E30" s="1" t="s">
        <v>682</v>
      </c>
      <c r="F30" s="1" t="s">
        <v>541</v>
      </c>
      <c r="G30" s="1" t="s">
        <v>545</v>
      </c>
      <c r="H30" s="1" t="s">
        <v>546</v>
      </c>
      <c r="I30" s="1" t="s">
        <v>683</v>
      </c>
      <c r="J30" s="1" t="s">
        <v>548</v>
      </c>
      <c r="K30" s="1" t="s">
        <v>683</v>
      </c>
      <c r="L30" s="1" t="s">
        <v>683</v>
      </c>
      <c r="M30" s="1" t="s">
        <v>549</v>
      </c>
      <c r="N30" s="1" t="s">
        <v>549</v>
      </c>
      <c r="O30" s="1" t="s">
        <v>550</v>
      </c>
      <c r="P30" s="1" t="s">
        <v>551</v>
      </c>
      <c r="Q30" s="1" t="s">
        <v>552</v>
      </c>
      <c r="R30" s="1" t="s">
        <v>684</v>
      </c>
      <c r="S30" s="1" t="s">
        <v>554</v>
      </c>
      <c r="T30" s="1" t="s">
        <v>555</v>
      </c>
      <c r="U30" s="1" t="s">
        <v>556</v>
      </c>
    </row>
    <row r="31" s="1" customFormat="1" spans="1:21">
      <c r="A31" s="3">
        <v>18186841532</v>
      </c>
      <c r="B31" s="1" t="s">
        <v>656</v>
      </c>
      <c r="C31" s="1" t="s">
        <v>685</v>
      </c>
      <c r="D31" s="1" t="s">
        <v>558</v>
      </c>
      <c r="E31" s="1" t="s">
        <v>686</v>
      </c>
      <c r="F31" s="1" t="s">
        <v>541</v>
      </c>
      <c r="G31" s="1" t="s">
        <v>545</v>
      </c>
      <c r="H31" s="1" t="s">
        <v>546</v>
      </c>
      <c r="I31" s="1" t="s">
        <v>687</v>
      </c>
      <c r="J31" s="1" t="s">
        <v>548</v>
      </c>
      <c r="K31" s="1" t="s">
        <v>687</v>
      </c>
      <c r="L31" s="1" t="s">
        <v>687</v>
      </c>
      <c r="M31" s="1" t="s">
        <v>549</v>
      </c>
      <c r="N31" s="1" t="s">
        <v>549</v>
      </c>
      <c r="O31" s="1" t="s">
        <v>550</v>
      </c>
      <c r="P31" s="1" t="s">
        <v>551</v>
      </c>
      <c r="Q31" s="1" t="s">
        <v>552</v>
      </c>
      <c r="R31" s="1" t="s">
        <v>688</v>
      </c>
      <c r="S31" s="1" t="s">
        <v>554</v>
      </c>
      <c r="T31" s="1" t="s">
        <v>555</v>
      </c>
      <c r="U31" s="1" t="s">
        <v>556</v>
      </c>
    </row>
    <row r="32" s="1" customFormat="1" spans="1:21">
      <c r="A32" s="3">
        <v>18186744960</v>
      </c>
      <c r="B32" s="1" t="s">
        <v>656</v>
      </c>
      <c r="C32" s="1" t="s">
        <v>689</v>
      </c>
      <c r="D32" s="1" t="s">
        <v>690</v>
      </c>
      <c r="E32" s="1" t="s">
        <v>691</v>
      </c>
      <c r="F32" s="1" t="s">
        <v>611</v>
      </c>
      <c r="G32" s="1" t="s">
        <v>545</v>
      </c>
      <c r="H32" s="1" t="s">
        <v>546</v>
      </c>
      <c r="I32" s="1" t="s">
        <v>692</v>
      </c>
      <c r="J32" s="1" t="s">
        <v>548</v>
      </c>
      <c r="K32" s="1" t="s">
        <v>692</v>
      </c>
      <c r="L32" s="1" t="s">
        <v>692</v>
      </c>
      <c r="M32" s="1" t="s">
        <v>549</v>
      </c>
      <c r="N32" s="1" t="s">
        <v>549</v>
      </c>
      <c r="O32" s="1" t="s">
        <v>550</v>
      </c>
      <c r="P32" s="1" t="s">
        <v>551</v>
      </c>
      <c r="Q32" s="1" t="s">
        <v>552</v>
      </c>
      <c r="R32" s="1" t="s">
        <v>693</v>
      </c>
      <c r="S32" s="1" t="s">
        <v>554</v>
      </c>
      <c r="T32" s="1" t="s">
        <v>555</v>
      </c>
      <c r="U32" s="1" t="s">
        <v>556</v>
      </c>
    </row>
    <row r="33" s="1" customFormat="1" spans="1:21">
      <c r="A33" s="3">
        <v>18186262470</v>
      </c>
      <c r="B33" s="1" t="s">
        <v>656</v>
      </c>
      <c r="C33" s="1" t="s">
        <v>694</v>
      </c>
      <c r="D33" s="1" t="s">
        <v>695</v>
      </c>
      <c r="E33" s="1" t="s">
        <v>696</v>
      </c>
      <c r="F33" s="1" t="s">
        <v>611</v>
      </c>
      <c r="G33" s="1" t="s">
        <v>545</v>
      </c>
      <c r="H33" s="1" t="s">
        <v>546</v>
      </c>
      <c r="I33" s="1" t="s">
        <v>697</v>
      </c>
      <c r="J33" s="1" t="s">
        <v>548</v>
      </c>
      <c r="K33" s="1" t="s">
        <v>697</v>
      </c>
      <c r="L33" s="1" t="s">
        <v>697</v>
      </c>
      <c r="M33" s="1" t="s">
        <v>549</v>
      </c>
      <c r="N33" s="1" t="s">
        <v>549</v>
      </c>
      <c r="O33" s="1" t="s">
        <v>550</v>
      </c>
      <c r="P33" s="1" t="s">
        <v>551</v>
      </c>
      <c r="Q33" s="1" t="s">
        <v>552</v>
      </c>
      <c r="R33" s="1" t="s">
        <v>698</v>
      </c>
      <c r="S33" s="1" t="s">
        <v>554</v>
      </c>
      <c r="T33" s="1" t="s">
        <v>555</v>
      </c>
      <c r="U33" s="1" t="s">
        <v>556</v>
      </c>
    </row>
    <row r="34" s="1" customFormat="1" spans="1:21">
      <c r="A34" s="3">
        <v>18185896638</v>
      </c>
      <c r="B34" s="1" t="s">
        <v>656</v>
      </c>
      <c r="C34" s="1" t="s">
        <v>699</v>
      </c>
      <c r="D34" s="1" t="s">
        <v>647</v>
      </c>
      <c r="E34" s="1" t="s">
        <v>700</v>
      </c>
      <c r="F34" s="1" t="s">
        <v>541</v>
      </c>
      <c r="G34" s="1" t="s">
        <v>545</v>
      </c>
      <c r="H34" s="1" t="s">
        <v>546</v>
      </c>
      <c r="I34" s="1" t="s">
        <v>649</v>
      </c>
      <c r="J34" s="1" t="s">
        <v>548</v>
      </c>
      <c r="K34" s="1" t="s">
        <v>649</v>
      </c>
      <c r="L34" s="1" t="s">
        <v>649</v>
      </c>
      <c r="M34" s="1" t="s">
        <v>549</v>
      </c>
      <c r="N34" s="1" t="s">
        <v>549</v>
      </c>
      <c r="O34" s="1" t="s">
        <v>550</v>
      </c>
      <c r="P34" s="1" t="s">
        <v>551</v>
      </c>
      <c r="Q34" s="1" t="s">
        <v>552</v>
      </c>
      <c r="R34" s="1" t="s">
        <v>701</v>
      </c>
      <c r="S34" s="1" t="s">
        <v>554</v>
      </c>
      <c r="T34" s="1" t="s">
        <v>555</v>
      </c>
      <c r="U34" s="1" t="s">
        <v>556</v>
      </c>
    </row>
    <row r="35" s="1" customFormat="1" spans="1:21">
      <c r="A35" s="3">
        <v>18185760236</v>
      </c>
      <c r="B35" s="1" t="s">
        <v>656</v>
      </c>
      <c r="C35" s="1" t="s">
        <v>702</v>
      </c>
      <c r="D35" s="1" t="s">
        <v>703</v>
      </c>
      <c r="E35" s="1" t="s">
        <v>704</v>
      </c>
      <c r="F35" s="1" t="s">
        <v>541</v>
      </c>
      <c r="G35" s="1" t="s">
        <v>545</v>
      </c>
      <c r="H35" s="1" t="s">
        <v>546</v>
      </c>
      <c r="I35" s="1" t="s">
        <v>705</v>
      </c>
      <c r="J35" s="1" t="s">
        <v>548</v>
      </c>
      <c r="K35" s="1" t="s">
        <v>705</v>
      </c>
      <c r="L35" s="1" t="s">
        <v>705</v>
      </c>
      <c r="M35" s="1" t="s">
        <v>549</v>
      </c>
      <c r="N35" s="1" t="s">
        <v>549</v>
      </c>
      <c r="O35" s="1" t="s">
        <v>550</v>
      </c>
      <c r="P35" s="1" t="s">
        <v>551</v>
      </c>
      <c r="Q35" s="1" t="s">
        <v>552</v>
      </c>
      <c r="R35" s="1" t="s">
        <v>706</v>
      </c>
      <c r="S35" s="1" t="s">
        <v>554</v>
      </c>
      <c r="T35" s="1" t="s">
        <v>555</v>
      </c>
      <c r="U35" s="1" t="s">
        <v>556</v>
      </c>
    </row>
    <row r="36" s="1" customFormat="1" spans="1:21">
      <c r="A36" s="3">
        <v>18183279183</v>
      </c>
      <c r="B36" s="1" t="s">
        <v>656</v>
      </c>
      <c r="C36" s="1" t="s">
        <v>707</v>
      </c>
      <c r="D36" s="1" t="s">
        <v>571</v>
      </c>
      <c r="E36" s="1" t="s">
        <v>708</v>
      </c>
      <c r="F36" s="1" t="s">
        <v>656</v>
      </c>
      <c r="G36" s="1" t="s">
        <v>545</v>
      </c>
      <c r="H36" s="1" t="s">
        <v>546</v>
      </c>
      <c r="I36" s="1" t="s">
        <v>709</v>
      </c>
      <c r="J36" s="1" t="s">
        <v>548</v>
      </c>
      <c r="K36" s="1" t="s">
        <v>709</v>
      </c>
      <c r="L36" s="1" t="s">
        <v>709</v>
      </c>
      <c r="M36" s="1" t="s">
        <v>549</v>
      </c>
      <c r="N36" s="1" t="s">
        <v>549</v>
      </c>
      <c r="O36" s="1" t="s">
        <v>550</v>
      </c>
      <c r="P36" s="1" t="s">
        <v>551</v>
      </c>
      <c r="Q36" s="1" t="s">
        <v>552</v>
      </c>
      <c r="R36" s="1" t="s">
        <v>710</v>
      </c>
      <c r="S36" s="1" t="s">
        <v>554</v>
      </c>
      <c r="T36" s="1" t="s">
        <v>555</v>
      </c>
      <c r="U36" s="1" t="s">
        <v>556</v>
      </c>
    </row>
    <row r="37" s="1" customFormat="1" spans="1:21">
      <c r="A37" s="3">
        <v>18183099828</v>
      </c>
      <c r="B37" s="1" t="s">
        <v>656</v>
      </c>
      <c r="C37" s="1" t="s">
        <v>711</v>
      </c>
      <c r="D37" s="1" t="s">
        <v>712</v>
      </c>
      <c r="E37" s="1" t="s">
        <v>713</v>
      </c>
      <c r="F37" s="1" t="s">
        <v>541</v>
      </c>
      <c r="G37" s="1" t="s">
        <v>545</v>
      </c>
      <c r="H37" s="1" t="s">
        <v>546</v>
      </c>
      <c r="I37" s="1" t="s">
        <v>714</v>
      </c>
      <c r="J37" s="1" t="s">
        <v>548</v>
      </c>
      <c r="K37" s="1" t="s">
        <v>714</v>
      </c>
      <c r="L37" s="1" t="s">
        <v>714</v>
      </c>
      <c r="M37" s="1" t="s">
        <v>549</v>
      </c>
      <c r="N37" s="1" t="s">
        <v>549</v>
      </c>
      <c r="O37" s="1" t="s">
        <v>550</v>
      </c>
      <c r="P37" s="1" t="s">
        <v>551</v>
      </c>
      <c r="Q37" s="1" t="s">
        <v>552</v>
      </c>
      <c r="R37" s="1" t="s">
        <v>715</v>
      </c>
      <c r="S37" s="1" t="s">
        <v>554</v>
      </c>
      <c r="T37" s="1" t="s">
        <v>555</v>
      </c>
      <c r="U37" s="1" t="s">
        <v>556</v>
      </c>
    </row>
    <row r="38" s="1" customFormat="1" spans="1:21">
      <c r="A38" s="3">
        <v>18182934095</v>
      </c>
      <c r="B38" s="1" t="s">
        <v>656</v>
      </c>
      <c r="C38" s="1" t="s">
        <v>716</v>
      </c>
      <c r="D38" s="1" t="s">
        <v>647</v>
      </c>
      <c r="E38" s="1" t="s">
        <v>717</v>
      </c>
      <c r="F38" s="1" t="s">
        <v>541</v>
      </c>
      <c r="G38" s="1" t="s">
        <v>545</v>
      </c>
      <c r="H38" s="1" t="s">
        <v>546</v>
      </c>
      <c r="I38" s="1" t="s">
        <v>649</v>
      </c>
      <c r="J38" s="1" t="s">
        <v>548</v>
      </c>
      <c r="K38" s="1" t="s">
        <v>649</v>
      </c>
      <c r="L38" s="1" t="s">
        <v>649</v>
      </c>
      <c r="M38" s="1" t="s">
        <v>549</v>
      </c>
      <c r="N38" s="1" t="s">
        <v>549</v>
      </c>
      <c r="O38" s="1" t="s">
        <v>550</v>
      </c>
      <c r="P38" s="1" t="s">
        <v>551</v>
      </c>
      <c r="Q38" s="1" t="s">
        <v>552</v>
      </c>
      <c r="R38" s="1" t="s">
        <v>718</v>
      </c>
      <c r="S38" s="1" t="s">
        <v>554</v>
      </c>
      <c r="T38" s="1" t="s">
        <v>555</v>
      </c>
      <c r="U38" s="1" t="s">
        <v>556</v>
      </c>
    </row>
    <row r="39" s="1" customFormat="1" spans="1:21">
      <c r="A39" s="3">
        <v>18182206916</v>
      </c>
      <c r="B39" s="1" t="s">
        <v>719</v>
      </c>
      <c r="C39" s="1" t="s">
        <v>720</v>
      </c>
      <c r="D39" s="1" t="s">
        <v>676</v>
      </c>
      <c r="E39" s="1" t="s">
        <v>721</v>
      </c>
      <c r="F39" s="1" t="s">
        <v>541</v>
      </c>
      <c r="G39" s="1" t="s">
        <v>545</v>
      </c>
      <c r="H39" s="1" t="s">
        <v>546</v>
      </c>
      <c r="I39" s="1" t="s">
        <v>678</v>
      </c>
      <c r="J39" s="1" t="s">
        <v>548</v>
      </c>
      <c r="K39" s="1" t="s">
        <v>678</v>
      </c>
      <c r="L39" s="1" t="s">
        <v>678</v>
      </c>
      <c r="M39" s="1" t="s">
        <v>549</v>
      </c>
      <c r="N39" s="1" t="s">
        <v>549</v>
      </c>
      <c r="O39" s="1" t="s">
        <v>550</v>
      </c>
      <c r="P39" s="1" t="s">
        <v>551</v>
      </c>
      <c r="Q39" s="1" t="s">
        <v>552</v>
      </c>
      <c r="R39" s="1" t="s">
        <v>722</v>
      </c>
      <c r="S39" s="1" t="s">
        <v>554</v>
      </c>
      <c r="T39" s="1" t="s">
        <v>555</v>
      </c>
      <c r="U39" s="1" t="s">
        <v>556</v>
      </c>
    </row>
    <row r="40" s="1" customFormat="1" spans="1:21">
      <c r="A40" s="3">
        <v>18178802044</v>
      </c>
      <c r="B40" s="1" t="s">
        <v>719</v>
      </c>
      <c r="C40" s="1" t="s">
        <v>723</v>
      </c>
      <c r="D40" s="1" t="s">
        <v>647</v>
      </c>
      <c r="E40" s="1" t="s">
        <v>724</v>
      </c>
      <c r="F40" s="1" t="s">
        <v>541</v>
      </c>
      <c r="G40" s="1" t="s">
        <v>545</v>
      </c>
      <c r="H40" s="1" t="s">
        <v>546</v>
      </c>
      <c r="I40" s="1" t="s">
        <v>725</v>
      </c>
      <c r="J40" s="1" t="s">
        <v>548</v>
      </c>
      <c r="K40" s="1" t="s">
        <v>725</v>
      </c>
      <c r="L40" s="1" t="s">
        <v>725</v>
      </c>
      <c r="M40" s="1" t="s">
        <v>549</v>
      </c>
      <c r="N40" s="1" t="s">
        <v>549</v>
      </c>
      <c r="O40" s="1" t="s">
        <v>550</v>
      </c>
      <c r="P40" s="1" t="s">
        <v>551</v>
      </c>
      <c r="Q40" s="1" t="s">
        <v>552</v>
      </c>
      <c r="R40" s="1" t="s">
        <v>726</v>
      </c>
      <c r="S40" s="1" t="s">
        <v>554</v>
      </c>
      <c r="T40" s="1" t="s">
        <v>555</v>
      </c>
      <c r="U40" s="1" t="s">
        <v>556</v>
      </c>
    </row>
    <row r="41" s="1" customFormat="1" spans="1:21">
      <c r="A41" s="3">
        <v>18177351051</v>
      </c>
      <c r="B41" s="1" t="s">
        <v>719</v>
      </c>
      <c r="C41" s="1" t="s">
        <v>727</v>
      </c>
      <c r="D41" s="1" t="s">
        <v>728</v>
      </c>
      <c r="E41" s="1" t="s">
        <v>729</v>
      </c>
      <c r="F41" s="1" t="s">
        <v>541</v>
      </c>
      <c r="G41" s="1" t="s">
        <v>545</v>
      </c>
      <c r="H41" s="1" t="s">
        <v>546</v>
      </c>
      <c r="I41" s="1" t="s">
        <v>730</v>
      </c>
      <c r="J41" s="1" t="s">
        <v>548</v>
      </c>
      <c r="K41" s="1" t="s">
        <v>730</v>
      </c>
      <c r="L41" s="1" t="s">
        <v>730</v>
      </c>
      <c r="M41" s="1" t="s">
        <v>549</v>
      </c>
      <c r="N41" s="1" t="s">
        <v>549</v>
      </c>
      <c r="O41" s="1" t="s">
        <v>550</v>
      </c>
      <c r="P41" s="1" t="s">
        <v>551</v>
      </c>
      <c r="Q41" s="1" t="s">
        <v>552</v>
      </c>
      <c r="R41" s="1" t="s">
        <v>731</v>
      </c>
      <c r="S41" s="1" t="s">
        <v>554</v>
      </c>
      <c r="T41" s="1" t="s">
        <v>555</v>
      </c>
      <c r="U41" s="1" t="s">
        <v>556</v>
      </c>
    </row>
    <row r="42" s="1" customFormat="1" spans="1:21">
      <c r="A42" s="3">
        <v>18174015146</v>
      </c>
      <c r="B42" s="1" t="s">
        <v>719</v>
      </c>
      <c r="C42" s="1" t="s">
        <v>732</v>
      </c>
      <c r="D42" s="1" t="s">
        <v>703</v>
      </c>
      <c r="E42" s="1" t="s">
        <v>733</v>
      </c>
      <c r="F42" s="1" t="s">
        <v>541</v>
      </c>
      <c r="G42" s="1" t="s">
        <v>545</v>
      </c>
      <c r="H42" s="1" t="s">
        <v>546</v>
      </c>
      <c r="I42" s="1" t="s">
        <v>734</v>
      </c>
      <c r="J42" s="1" t="s">
        <v>548</v>
      </c>
      <c r="K42" s="1" t="s">
        <v>734</v>
      </c>
      <c r="L42" s="1" t="s">
        <v>734</v>
      </c>
      <c r="M42" s="1" t="s">
        <v>549</v>
      </c>
      <c r="N42" s="1" t="s">
        <v>549</v>
      </c>
      <c r="O42" s="1" t="s">
        <v>550</v>
      </c>
      <c r="P42" s="1" t="s">
        <v>551</v>
      </c>
      <c r="Q42" s="1" t="s">
        <v>552</v>
      </c>
      <c r="R42" s="1" t="s">
        <v>735</v>
      </c>
      <c r="S42" s="1" t="s">
        <v>554</v>
      </c>
      <c r="T42" s="1" t="s">
        <v>555</v>
      </c>
      <c r="U42" s="1" t="s">
        <v>556</v>
      </c>
    </row>
    <row r="43" s="1" customFormat="1" spans="1:21">
      <c r="A43" s="3">
        <v>18173128339</v>
      </c>
      <c r="B43" s="1" t="s">
        <v>736</v>
      </c>
      <c r="C43" s="1" t="s">
        <v>737</v>
      </c>
      <c r="D43" s="1" t="s">
        <v>738</v>
      </c>
      <c r="E43" s="1" t="s">
        <v>739</v>
      </c>
      <c r="F43" s="1" t="s">
        <v>541</v>
      </c>
      <c r="G43" s="1" t="s">
        <v>545</v>
      </c>
      <c r="H43" s="1" t="s">
        <v>546</v>
      </c>
      <c r="I43" s="1" t="s">
        <v>740</v>
      </c>
      <c r="J43" s="1" t="s">
        <v>548</v>
      </c>
      <c r="K43" s="1" t="s">
        <v>740</v>
      </c>
      <c r="L43" s="1" t="s">
        <v>740</v>
      </c>
      <c r="M43" s="1" t="s">
        <v>549</v>
      </c>
      <c r="N43" s="1" t="s">
        <v>549</v>
      </c>
      <c r="O43" s="1" t="s">
        <v>550</v>
      </c>
      <c r="P43" s="1" t="s">
        <v>551</v>
      </c>
      <c r="Q43" s="1" t="s">
        <v>552</v>
      </c>
      <c r="R43" s="1" t="s">
        <v>741</v>
      </c>
      <c r="S43" s="1" t="s">
        <v>554</v>
      </c>
      <c r="T43" s="1" t="s">
        <v>555</v>
      </c>
      <c r="U43" s="1" t="s">
        <v>556</v>
      </c>
    </row>
    <row r="44" s="1" customFormat="1" spans="1:21">
      <c r="A44" s="3">
        <v>18173023477</v>
      </c>
      <c r="B44" s="1" t="s">
        <v>736</v>
      </c>
      <c r="C44" s="1" t="s">
        <v>742</v>
      </c>
      <c r="D44" s="1" t="s">
        <v>743</v>
      </c>
      <c r="E44" s="1" t="s">
        <v>744</v>
      </c>
      <c r="F44" s="1" t="s">
        <v>656</v>
      </c>
      <c r="G44" s="1" t="s">
        <v>545</v>
      </c>
      <c r="H44" s="1" t="s">
        <v>546</v>
      </c>
      <c r="I44" s="1" t="s">
        <v>745</v>
      </c>
      <c r="J44" s="1" t="s">
        <v>548</v>
      </c>
      <c r="K44" s="1" t="s">
        <v>745</v>
      </c>
      <c r="L44" s="1" t="s">
        <v>745</v>
      </c>
      <c r="M44" s="1" t="s">
        <v>549</v>
      </c>
      <c r="N44" s="1" t="s">
        <v>549</v>
      </c>
      <c r="O44" s="1" t="s">
        <v>550</v>
      </c>
      <c r="P44" s="1" t="s">
        <v>551</v>
      </c>
      <c r="Q44" s="1" t="s">
        <v>552</v>
      </c>
      <c r="R44" s="1" t="s">
        <v>746</v>
      </c>
      <c r="S44" s="1" t="s">
        <v>554</v>
      </c>
      <c r="T44" s="1" t="s">
        <v>555</v>
      </c>
      <c r="U44" s="1" t="s">
        <v>556</v>
      </c>
    </row>
    <row r="45" s="1" customFormat="1" spans="1:21">
      <c r="A45" s="3">
        <v>18168147452</v>
      </c>
      <c r="B45" s="1" t="s">
        <v>736</v>
      </c>
      <c r="C45" s="1" t="s">
        <v>747</v>
      </c>
      <c r="D45" s="1" t="s">
        <v>585</v>
      </c>
      <c r="E45" s="1" t="s">
        <v>748</v>
      </c>
      <c r="F45" s="1" t="s">
        <v>656</v>
      </c>
      <c r="G45" s="1" t="s">
        <v>545</v>
      </c>
      <c r="H45" s="1" t="s">
        <v>546</v>
      </c>
      <c r="I45" s="1" t="s">
        <v>749</v>
      </c>
      <c r="J45" s="1" t="s">
        <v>548</v>
      </c>
      <c r="K45" s="1" t="s">
        <v>749</v>
      </c>
      <c r="L45" s="1" t="s">
        <v>749</v>
      </c>
      <c r="M45" s="1" t="s">
        <v>549</v>
      </c>
      <c r="N45" s="1" t="s">
        <v>549</v>
      </c>
      <c r="O45" s="1" t="s">
        <v>550</v>
      </c>
      <c r="P45" s="1" t="s">
        <v>551</v>
      </c>
      <c r="Q45" s="1" t="s">
        <v>552</v>
      </c>
      <c r="R45" s="1" t="s">
        <v>750</v>
      </c>
      <c r="S45" s="1" t="s">
        <v>554</v>
      </c>
      <c r="T45" s="1" t="s">
        <v>555</v>
      </c>
      <c r="U45" s="1" t="s">
        <v>556</v>
      </c>
    </row>
    <row r="46" s="1" customFormat="1" spans="1:21">
      <c r="A46" s="3">
        <v>18166179482</v>
      </c>
      <c r="B46" s="1" t="s">
        <v>751</v>
      </c>
      <c r="C46" s="1" t="s">
        <v>752</v>
      </c>
      <c r="D46" s="1" t="s">
        <v>753</v>
      </c>
      <c r="E46" s="1" t="s">
        <v>754</v>
      </c>
      <c r="F46" s="1" t="s">
        <v>541</v>
      </c>
      <c r="G46" s="1" t="s">
        <v>545</v>
      </c>
      <c r="H46" s="1" t="s">
        <v>546</v>
      </c>
      <c r="I46" s="1" t="s">
        <v>755</v>
      </c>
      <c r="J46" s="1" t="s">
        <v>548</v>
      </c>
      <c r="K46" s="1" t="s">
        <v>755</v>
      </c>
      <c r="L46" s="1" t="s">
        <v>755</v>
      </c>
      <c r="M46" s="1" t="s">
        <v>549</v>
      </c>
      <c r="N46" s="1" t="s">
        <v>549</v>
      </c>
      <c r="O46" s="1" t="s">
        <v>550</v>
      </c>
      <c r="P46" s="1" t="s">
        <v>551</v>
      </c>
      <c r="Q46" s="1" t="s">
        <v>552</v>
      </c>
      <c r="R46" s="1" t="s">
        <v>756</v>
      </c>
      <c r="S46" s="1" t="s">
        <v>554</v>
      </c>
      <c r="T46" s="1" t="s">
        <v>555</v>
      </c>
      <c r="U46" s="1" t="s">
        <v>556</v>
      </c>
    </row>
    <row r="47" s="1" customFormat="1" spans="1:21">
      <c r="A47" s="3">
        <v>18164212764</v>
      </c>
      <c r="B47" s="1" t="s">
        <v>751</v>
      </c>
      <c r="C47" s="1" t="s">
        <v>757</v>
      </c>
      <c r="D47" s="1" t="s">
        <v>758</v>
      </c>
      <c r="E47" s="1" t="s">
        <v>759</v>
      </c>
      <c r="F47" s="1" t="s">
        <v>541</v>
      </c>
      <c r="G47" s="1" t="s">
        <v>545</v>
      </c>
      <c r="H47" s="1" t="s">
        <v>546</v>
      </c>
      <c r="I47" s="1" t="s">
        <v>760</v>
      </c>
      <c r="J47" s="1" t="s">
        <v>548</v>
      </c>
      <c r="K47" s="1" t="s">
        <v>760</v>
      </c>
      <c r="L47" s="1" t="s">
        <v>760</v>
      </c>
      <c r="M47" s="1" t="s">
        <v>549</v>
      </c>
      <c r="N47" s="1" t="s">
        <v>549</v>
      </c>
      <c r="O47" s="1" t="s">
        <v>550</v>
      </c>
      <c r="P47" s="1" t="s">
        <v>551</v>
      </c>
      <c r="Q47" s="1" t="s">
        <v>552</v>
      </c>
      <c r="R47" s="1" t="s">
        <v>761</v>
      </c>
      <c r="S47" s="1" t="s">
        <v>554</v>
      </c>
      <c r="T47" s="1" t="s">
        <v>555</v>
      </c>
      <c r="U47" s="1" t="s">
        <v>556</v>
      </c>
    </row>
    <row r="48" s="1" customFormat="1" spans="1:21">
      <c r="A48" s="3">
        <v>18138096146</v>
      </c>
      <c r="B48" s="1" t="s">
        <v>762</v>
      </c>
      <c r="C48" s="1" t="s">
        <v>763</v>
      </c>
      <c r="D48" s="1" t="s">
        <v>764</v>
      </c>
      <c r="E48" s="1" t="s">
        <v>765</v>
      </c>
      <c r="F48" s="1" t="s">
        <v>611</v>
      </c>
      <c r="G48" s="1" t="s">
        <v>545</v>
      </c>
      <c r="H48" s="1" t="s">
        <v>546</v>
      </c>
      <c r="I48" s="1" t="s">
        <v>766</v>
      </c>
      <c r="J48" s="1" t="s">
        <v>548</v>
      </c>
      <c r="K48" s="1" t="s">
        <v>766</v>
      </c>
      <c r="L48" s="1" t="s">
        <v>766</v>
      </c>
      <c r="M48" s="1" t="s">
        <v>549</v>
      </c>
      <c r="N48" s="1" t="s">
        <v>549</v>
      </c>
      <c r="O48" s="1" t="s">
        <v>550</v>
      </c>
      <c r="P48" s="1" t="s">
        <v>551</v>
      </c>
      <c r="Q48" s="1" t="s">
        <v>552</v>
      </c>
      <c r="R48" s="1" t="s">
        <v>767</v>
      </c>
      <c r="S48" s="1" t="s">
        <v>554</v>
      </c>
      <c r="T48" s="1" t="s">
        <v>555</v>
      </c>
      <c r="U48" s="1" t="s">
        <v>556</v>
      </c>
    </row>
    <row r="49" s="1" customFormat="1" spans="1:21">
      <c r="A49" s="3">
        <v>18133842422</v>
      </c>
      <c r="B49" s="1" t="s">
        <v>762</v>
      </c>
      <c r="C49" s="1" t="s">
        <v>768</v>
      </c>
      <c r="D49" s="1" t="s">
        <v>728</v>
      </c>
      <c r="E49" s="1" t="s">
        <v>769</v>
      </c>
      <c r="F49" s="1" t="s">
        <v>541</v>
      </c>
      <c r="G49" s="1" t="s">
        <v>545</v>
      </c>
      <c r="H49" s="1" t="s">
        <v>546</v>
      </c>
      <c r="I49" s="1" t="s">
        <v>770</v>
      </c>
      <c r="J49" s="1" t="s">
        <v>548</v>
      </c>
      <c r="K49" s="1" t="s">
        <v>770</v>
      </c>
      <c r="L49" s="1" t="s">
        <v>770</v>
      </c>
      <c r="M49" s="1" t="s">
        <v>549</v>
      </c>
      <c r="N49" s="1" t="s">
        <v>549</v>
      </c>
      <c r="O49" s="1" t="s">
        <v>550</v>
      </c>
      <c r="P49" s="1" t="s">
        <v>551</v>
      </c>
      <c r="Q49" s="1" t="s">
        <v>552</v>
      </c>
      <c r="R49" s="1" t="s">
        <v>771</v>
      </c>
      <c r="S49" s="1" t="s">
        <v>554</v>
      </c>
      <c r="T49" s="1" t="s">
        <v>555</v>
      </c>
      <c r="U49" s="1" t="s">
        <v>556</v>
      </c>
    </row>
    <row r="50" s="1" customFormat="1" spans="1:21">
      <c r="A50" s="3">
        <v>18121284377</v>
      </c>
      <c r="B50" s="1" t="s">
        <v>772</v>
      </c>
      <c r="C50" s="1" t="s">
        <v>773</v>
      </c>
      <c r="D50" s="1" t="s">
        <v>728</v>
      </c>
      <c r="E50" s="1" t="s">
        <v>774</v>
      </c>
      <c r="F50" s="1" t="s">
        <v>541</v>
      </c>
      <c r="G50" s="1" t="s">
        <v>545</v>
      </c>
      <c r="H50" s="1" t="s">
        <v>546</v>
      </c>
      <c r="I50" s="1" t="s">
        <v>775</v>
      </c>
      <c r="J50" s="1" t="s">
        <v>548</v>
      </c>
      <c r="K50" s="1" t="s">
        <v>775</v>
      </c>
      <c r="L50" s="1" t="s">
        <v>775</v>
      </c>
      <c r="M50" s="1" t="s">
        <v>549</v>
      </c>
      <c r="N50" s="1" t="s">
        <v>549</v>
      </c>
      <c r="O50" s="1" t="s">
        <v>550</v>
      </c>
      <c r="P50" s="1" t="s">
        <v>551</v>
      </c>
      <c r="Q50" s="1" t="s">
        <v>552</v>
      </c>
      <c r="R50" s="1" t="s">
        <v>776</v>
      </c>
      <c r="S50" s="1" t="s">
        <v>554</v>
      </c>
      <c r="T50" s="1" t="s">
        <v>555</v>
      </c>
      <c r="U50" s="1" t="s">
        <v>556</v>
      </c>
    </row>
    <row r="51" s="1" customFormat="1" spans="1:21">
      <c r="A51" s="3">
        <v>18069225877</v>
      </c>
      <c r="B51" s="1" t="s">
        <v>777</v>
      </c>
      <c r="C51" s="1" t="s">
        <v>778</v>
      </c>
      <c r="D51" s="1" t="s">
        <v>728</v>
      </c>
      <c r="E51" s="1" t="s">
        <v>779</v>
      </c>
      <c r="F51" s="1" t="s">
        <v>611</v>
      </c>
      <c r="G51" s="1" t="s">
        <v>545</v>
      </c>
      <c r="H51" s="1" t="s">
        <v>546</v>
      </c>
      <c r="I51" s="1" t="s">
        <v>780</v>
      </c>
      <c r="J51" s="1" t="s">
        <v>548</v>
      </c>
      <c r="K51" s="1" t="s">
        <v>780</v>
      </c>
      <c r="L51" s="1" t="s">
        <v>780</v>
      </c>
      <c r="M51" s="1" t="s">
        <v>549</v>
      </c>
      <c r="N51" s="1" t="s">
        <v>549</v>
      </c>
      <c r="O51" s="1" t="s">
        <v>550</v>
      </c>
      <c r="P51" s="1" t="s">
        <v>551</v>
      </c>
      <c r="Q51" s="1" t="s">
        <v>552</v>
      </c>
      <c r="R51" s="1" t="s">
        <v>781</v>
      </c>
      <c r="S51" s="1" t="s">
        <v>554</v>
      </c>
      <c r="T51" s="1" t="s">
        <v>555</v>
      </c>
      <c r="U51" s="1" t="s">
        <v>556</v>
      </c>
    </row>
    <row r="52" s="1" customFormat="1" spans="1:21">
      <c r="A52" s="3">
        <v>18154031065</v>
      </c>
      <c r="B52" s="1" t="s">
        <v>782</v>
      </c>
      <c r="C52" s="1" t="s">
        <v>783</v>
      </c>
      <c r="D52" s="1" t="s">
        <v>784</v>
      </c>
      <c r="E52" s="1" t="s">
        <v>785</v>
      </c>
      <c r="F52" s="1" t="s">
        <v>541</v>
      </c>
      <c r="G52" s="1" t="s">
        <v>545</v>
      </c>
      <c r="H52" s="1" t="s">
        <v>546</v>
      </c>
      <c r="I52" s="1" t="s">
        <v>786</v>
      </c>
      <c r="J52" s="1" t="s">
        <v>548</v>
      </c>
      <c r="K52" s="1" t="s">
        <v>786</v>
      </c>
      <c r="L52" s="1" t="s">
        <v>786</v>
      </c>
      <c r="M52" s="1" t="s">
        <v>549</v>
      </c>
      <c r="N52" s="1" t="s">
        <v>549</v>
      </c>
      <c r="O52" s="1" t="s">
        <v>550</v>
      </c>
      <c r="P52" s="1" t="s">
        <v>551</v>
      </c>
      <c r="Q52" s="1" t="s">
        <v>552</v>
      </c>
      <c r="R52" s="1" t="s">
        <v>787</v>
      </c>
      <c r="S52" s="1" t="s">
        <v>554</v>
      </c>
      <c r="T52" s="1" t="s">
        <v>555</v>
      </c>
      <c r="U52" s="1" t="s">
        <v>556</v>
      </c>
    </row>
    <row r="53" s="1" customFormat="1" spans="1:21">
      <c r="A53" s="3">
        <v>18146713428</v>
      </c>
      <c r="B53" s="1" t="s">
        <v>788</v>
      </c>
      <c r="C53" s="1" t="s">
        <v>789</v>
      </c>
      <c r="D53" s="1" t="s">
        <v>663</v>
      </c>
      <c r="E53" s="1" t="s">
        <v>790</v>
      </c>
      <c r="F53" s="1" t="s">
        <v>788</v>
      </c>
      <c r="G53" s="1" t="s">
        <v>545</v>
      </c>
      <c r="H53" s="1" t="s">
        <v>546</v>
      </c>
      <c r="I53" s="1" t="s">
        <v>755</v>
      </c>
      <c r="J53" s="1" t="s">
        <v>548</v>
      </c>
      <c r="K53" s="1" t="s">
        <v>755</v>
      </c>
      <c r="L53" s="1" t="s">
        <v>755</v>
      </c>
      <c r="M53" s="1" t="s">
        <v>549</v>
      </c>
      <c r="N53" s="1" t="s">
        <v>549</v>
      </c>
      <c r="O53" s="1" t="s">
        <v>550</v>
      </c>
      <c r="P53" s="1" t="s">
        <v>551</v>
      </c>
      <c r="Q53" s="1" t="s">
        <v>552</v>
      </c>
      <c r="R53" s="1" t="s">
        <v>791</v>
      </c>
      <c r="S53" s="1" t="s">
        <v>554</v>
      </c>
      <c r="T53" s="1" t="s">
        <v>555</v>
      </c>
      <c r="U53" s="1" t="s">
        <v>556</v>
      </c>
    </row>
    <row r="54" s="1" customFormat="1" spans="1:21">
      <c r="A54" s="3">
        <v>18068605289</v>
      </c>
      <c r="B54" s="1" t="s">
        <v>777</v>
      </c>
      <c r="C54" s="1" t="s">
        <v>792</v>
      </c>
      <c r="D54" s="1" t="s">
        <v>793</v>
      </c>
      <c r="E54" s="1" t="s">
        <v>794</v>
      </c>
      <c r="F54" s="1" t="s">
        <v>656</v>
      </c>
      <c r="G54" s="1" t="s">
        <v>545</v>
      </c>
      <c r="H54" s="1" t="s">
        <v>546</v>
      </c>
      <c r="I54" s="1" t="s">
        <v>795</v>
      </c>
      <c r="J54" s="1" t="s">
        <v>548</v>
      </c>
      <c r="K54" s="1" t="s">
        <v>795</v>
      </c>
      <c r="L54" s="1" t="s">
        <v>795</v>
      </c>
      <c r="M54" s="1" t="s">
        <v>549</v>
      </c>
      <c r="N54" s="1" t="s">
        <v>549</v>
      </c>
      <c r="O54" s="1" t="s">
        <v>550</v>
      </c>
      <c r="P54" s="1" t="s">
        <v>551</v>
      </c>
      <c r="Q54" s="1" t="s">
        <v>552</v>
      </c>
      <c r="R54" s="1" t="s">
        <v>796</v>
      </c>
      <c r="S54" s="1" t="s">
        <v>554</v>
      </c>
      <c r="T54" s="1" t="s">
        <v>555</v>
      </c>
      <c r="U54" s="1" t="s">
        <v>556</v>
      </c>
    </row>
    <row r="55" s="1" customFormat="1" spans="1:21">
      <c r="A55" s="3">
        <v>18127452074</v>
      </c>
      <c r="B55" s="1" t="s">
        <v>772</v>
      </c>
      <c r="C55" s="1" t="s">
        <v>797</v>
      </c>
      <c r="D55" s="1" t="s">
        <v>798</v>
      </c>
      <c r="E55" s="1" t="s">
        <v>799</v>
      </c>
      <c r="F55" s="1" t="s">
        <v>541</v>
      </c>
      <c r="G55" s="1" t="s">
        <v>545</v>
      </c>
      <c r="H55" s="1" t="s">
        <v>546</v>
      </c>
      <c r="I55" s="1" t="s">
        <v>755</v>
      </c>
      <c r="J55" s="1" t="s">
        <v>548</v>
      </c>
      <c r="K55" s="1" t="s">
        <v>755</v>
      </c>
      <c r="L55" s="1" t="s">
        <v>755</v>
      </c>
      <c r="M55" s="1" t="s">
        <v>549</v>
      </c>
      <c r="N55" s="1" t="s">
        <v>549</v>
      </c>
      <c r="O55" s="1" t="s">
        <v>550</v>
      </c>
      <c r="P55" s="1" t="s">
        <v>551</v>
      </c>
      <c r="Q55" s="1" t="s">
        <v>552</v>
      </c>
      <c r="R55" s="1" t="s">
        <v>800</v>
      </c>
      <c r="S55" s="1" t="s">
        <v>554</v>
      </c>
      <c r="T55" s="1" t="s">
        <v>555</v>
      </c>
      <c r="U55" s="1" t="s">
        <v>556</v>
      </c>
    </row>
    <row r="56" s="1" customFormat="1" spans="1:21">
      <c r="A56" s="4">
        <v>1.81314532342593e+17</v>
      </c>
      <c r="B56" s="1" t="s">
        <v>801</v>
      </c>
      <c r="C56" s="1" t="s">
        <v>802</v>
      </c>
      <c r="D56" s="1" t="s">
        <v>798</v>
      </c>
      <c r="E56" s="1" t="s">
        <v>803</v>
      </c>
      <c r="F56" s="1" t="s">
        <v>541</v>
      </c>
      <c r="G56" s="1" t="s">
        <v>545</v>
      </c>
      <c r="H56" s="1" t="s">
        <v>546</v>
      </c>
      <c r="I56" s="1" t="s">
        <v>550</v>
      </c>
      <c r="J56" s="1" t="s">
        <v>548</v>
      </c>
      <c r="K56" s="1" t="s">
        <v>550</v>
      </c>
      <c r="L56" s="1" t="s">
        <v>550</v>
      </c>
      <c r="M56" s="1" t="s">
        <v>549</v>
      </c>
      <c r="N56" s="1" t="s">
        <v>549</v>
      </c>
      <c r="O56" s="1" t="s">
        <v>550</v>
      </c>
      <c r="P56" s="1" t="s">
        <v>551</v>
      </c>
      <c r="Q56" s="1" t="s">
        <v>552</v>
      </c>
      <c r="R56" s="1" t="s">
        <v>804</v>
      </c>
      <c r="S56" s="1" t="s">
        <v>554</v>
      </c>
      <c r="T56" s="1" t="s">
        <v>555</v>
      </c>
      <c r="U56" s="1" t="s">
        <v>556</v>
      </c>
    </row>
    <row r="57" s="1" customFormat="1" spans="1:21">
      <c r="A57" s="1" t="s">
        <v>805</v>
      </c>
      <c r="B57" s="1" t="s">
        <v>806</v>
      </c>
      <c r="C57" s="1" t="s">
        <v>807</v>
      </c>
      <c r="D57" s="1" t="s">
        <v>798</v>
      </c>
      <c r="E57" s="1" t="s">
        <v>808</v>
      </c>
      <c r="F57" s="1" t="s">
        <v>541</v>
      </c>
      <c r="G57" s="1" t="s">
        <v>545</v>
      </c>
      <c r="H57" s="1" t="s">
        <v>546</v>
      </c>
      <c r="I57" s="1" t="s">
        <v>550</v>
      </c>
      <c r="J57" s="1" t="s">
        <v>548</v>
      </c>
      <c r="K57" s="1" t="s">
        <v>550</v>
      </c>
      <c r="L57" s="1" t="s">
        <v>550</v>
      </c>
      <c r="M57" s="1" t="s">
        <v>549</v>
      </c>
      <c r="N57" s="1" t="s">
        <v>549</v>
      </c>
      <c r="O57" s="1" t="s">
        <v>550</v>
      </c>
      <c r="P57" s="1" t="s">
        <v>551</v>
      </c>
      <c r="Q57" s="1" t="s">
        <v>552</v>
      </c>
      <c r="R57" s="1" t="s">
        <v>809</v>
      </c>
      <c r="S57" s="1" t="s">
        <v>554</v>
      </c>
      <c r="T57" s="1" t="s">
        <v>555</v>
      </c>
      <c r="U57" s="1" t="s">
        <v>556</v>
      </c>
    </row>
    <row r="58" s="1" customFormat="1" spans="1:21">
      <c r="A58" s="3">
        <v>18077367732</v>
      </c>
      <c r="B58" s="1" t="s">
        <v>810</v>
      </c>
      <c r="C58" s="1" t="s">
        <v>811</v>
      </c>
      <c r="D58" s="1" t="s">
        <v>642</v>
      </c>
      <c r="E58" s="1" t="s">
        <v>812</v>
      </c>
      <c r="F58" s="1" t="s">
        <v>541</v>
      </c>
      <c r="G58" s="1" t="s">
        <v>545</v>
      </c>
      <c r="H58" s="1" t="s">
        <v>546</v>
      </c>
      <c r="I58" s="1" t="s">
        <v>813</v>
      </c>
      <c r="J58" s="1" t="s">
        <v>548</v>
      </c>
      <c r="K58" s="1" t="s">
        <v>813</v>
      </c>
      <c r="L58" s="1" t="s">
        <v>813</v>
      </c>
      <c r="M58" s="1" t="s">
        <v>549</v>
      </c>
      <c r="N58" s="1" t="s">
        <v>549</v>
      </c>
      <c r="O58" s="1" t="s">
        <v>550</v>
      </c>
      <c r="P58" s="1" t="s">
        <v>551</v>
      </c>
      <c r="Q58" s="1" t="s">
        <v>552</v>
      </c>
      <c r="R58" s="1" t="s">
        <v>814</v>
      </c>
      <c r="S58" s="1" t="s">
        <v>554</v>
      </c>
      <c r="T58" s="1" t="s">
        <v>555</v>
      </c>
      <c r="U58" s="1" t="s">
        <v>556</v>
      </c>
    </row>
    <row r="59" s="1" customFormat="1" spans="1:21">
      <c r="A59" s="3">
        <v>18077346192</v>
      </c>
      <c r="B59" s="1" t="s">
        <v>810</v>
      </c>
      <c r="C59" s="1" t="s">
        <v>815</v>
      </c>
      <c r="D59" s="1" t="s">
        <v>642</v>
      </c>
      <c r="E59" s="1" t="s">
        <v>816</v>
      </c>
      <c r="F59" s="1" t="s">
        <v>541</v>
      </c>
      <c r="G59" s="1" t="s">
        <v>545</v>
      </c>
      <c r="H59" s="1" t="s">
        <v>546</v>
      </c>
      <c r="I59" s="1" t="s">
        <v>813</v>
      </c>
      <c r="J59" s="1" t="s">
        <v>548</v>
      </c>
      <c r="K59" s="1" t="s">
        <v>813</v>
      </c>
      <c r="L59" s="1" t="s">
        <v>813</v>
      </c>
      <c r="M59" s="1" t="s">
        <v>549</v>
      </c>
      <c r="N59" s="1" t="s">
        <v>549</v>
      </c>
      <c r="O59" s="1" t="s">
        <v>550</v>
      </c>
      <c r="P59" s="1" t="s">
        <v>551</v>
      </c>
      <c r="Q59" s="1" t="s">
        <v>552</v>
      </c>
      <c r="R59" s="1" t="s">
        <v>817</v>
      </c>
      <c r="S59" s="1" t="s">
        <v>554</v>
      </c>
      <c r="T59" s="1" t="s">
        <v>555</v>
      </c>
      <c r="U59" s="1" t="s">
        <v>556</v>
      </c>
    </row>
    <row r="60" s="1" customFormat="1" spans="1:21">
      <c r="A60" s="3">
        <v>17971980513</v>
      </c>
      <c r="B60" s="1" t="s">
        <v>818</v>
      </c>
      <c r="C60" s="1" t="s">
        <v>819</v>
      </c>
      <c r="D60" s="1" t="s">
        <v>820</v>
      </c>
      <c r="E60" s="1" t="s">
        <v>821</v>
      </c>
      <c r="F60" s="1" t="s">
        <v>541</v>
      </c>
      <c r="G60" s="1" t="s">
        <v>545</v>
      </c>
      <c r="H60" s="1" t="s">
        <v>546</v>
      </c>
      <c r="I60" s="1" t="s">
        <v>822</v>
      </c>
      <c r="J60" s="1" t="s">
        <v>548</v>
      </c>
      <c r="K60" s="1" t="s">
        <v>822</v>
      </c>
      <c r="L60" s="1" t="s">
        <v>822</v>
      </c>
      <c r="M60" s="1" t="s">
        <v>549</v>
      </c>
      <c r="N60" s="1" t="s">
        <v>549</v>
      </c>
      <c r="O60" s="1" t="s">
        <v>550</v>
      </c>
      <c r="P60" s="1" t="s">
        <v>551</v>
      </c>
      <c r="Q60" s="1" t="s">
        <v>552</v>
      </c>
      <c r="R60" s="1" t="s">
        <v>823</v>
      </c>
      <c r="S60" s="1" t="s">
        <v>554</v>
      </c>
      <c r="T60" s="1" t="s">
        <v>555</v>
      </c>
      <c r="U60" s="1" t="s">
        <v>556</v>
      </c>
    </row>
    <row r="61" s="1" customFormat="1" spans="1:21">
      <c r="A61" s="3">
        <v>18064697211</v>
      </c>
      <c r="B61" s="1" t="s">
        <v>824</v>
      </c>
      <c r="C61" s="1" t="s">
        <v>825</v>
      </c>
      <c r="D61" s="1" t="s">
        <v>585</v>
      </c>
      <c r="E61" s="1" t="s">
        <v>826</v>
      </c>
      <c r="F61" s="1" t="s">
        <v>541</v>
      </c>
      <c r="G61" s="1" t="s">
        <v>545</v>
      </c>
      <c r="H61" s="1" t="s">
        <v>546</v>
      </c>
      <c r="I61" s="1" t="s">
        <v>827</v>
      </c>
      <c r="J61" s="1" t="s">
        <v>548</v>
      </c>
      <c r="K61" s="1" t="s">
        <v>827</v>
      </c>
      <c r="L61" s="1" t="s">
        <v>827</v>
      </c>
      <c r="M61" s="1" t="s">
        <v>549</v>
      </c>
      <c r="N61" s="1" t="s">
        <v>549</v>
      </c>
      <c r="O61" s="1" t="s">
        <v>550</v>
      </c>
      <c r="P61" s="1" t="s">
        <v>551</v>
      </c>
      <c r="Q61" s="1" t="s">
        <v>552</v>
      </c>
      <c r="R61" s="1" t="s">
        <v>828</v>
      </c>
      <c r="S61" s="1" t="s">
        <v>554</v>
      </c>
      <c r="T61" s="1" t="s">
        <v>555</v>
      </c>
      <c r="U61" s="1" t="s">
        <v>556</v>
      </c>
    </row>
    <row r="62" s="1" customFormat="1" spans="1:21">
      <c r="A62" s="3">
        <v>18138119873</v>
      </c>
      <c r="B62" s="1" t="s">
        <v>762</v>
      </c>
      <c r="C62" s="1" t="s">
        <v>829</v>
      </c>
      <c r="D62" s="1" t="s">
        <v>585</v>
      </c>
      <c r="E62" s="1" t="s">
        <v>830</v>
      </c>
      <c r="F62" s="1" t="s">
        <v>762</v>
      </c>
      <c r="G62" s="1" t="s">
        <v>545</v>
      </c>
      <c r="H62" s="1" t="s">
        <v>546</v>
      </c>
      <c r="I62" s="1" t="s">
        <v>831</v>
      </c>
      <c r="J62" s="1" t="s">
        <v>548</v>
      </c>
      <c r="K62" s="1" t="s">
        <v>831</v>
      </c>
      <c r="L62" s="1" t="s">
        <v>831</v>
      </c>
      <c r="M62" s="1" t="s">
        <v>549</v>
      </c>
      <c r="N62" s="1" t="s">
        <v>549</v>
      </c>
      <c r="O62" s="1" t="s">
        <v>550</v>
      </c>
      <c r="P62" s="1" t="s">
        <v>551</v>
      </c>
      <c r="Q62" s="1" t="s">
        <v>552</v>
      </c>
      <c r="R62" s="1" t="s">
        <v>832</v>
      </c>
      <c r="S62" s="1" t="s">
        <v>554</v>
      </c>
      <c r="T62" s="1" t="s">
        <v>555</v>
      </c>
      <c r="U62" s="1" t="s">
        <v>556</v>
      </c>
    </row>
    <row r="63" s="1" customFormat="1" spans="1:21">
      <c r="A63" s="3">
        <v>17945927042</v>
      </c>
      <c r="B63" s="1" t="s">
        <v>833</v>
      </c>
      <c r="C63" s="1" t="s">
        <v>834</v>
      </c>
      <c r="D63" s="1" t="s">
        <v>835</v>
      </c>
      <c r="E63" s="1" t="s">
        <v>836</v>
      </c>
      <c r="F63" s="1" t="s">
        <v>611</v>
      </c>
      <c r="G63" s="1" t="s">
        <v>545</v>
      </c>
      <c r="H63" s="1" t="s">
        <v>546</v>
      </c>
      <c r="I63" s="1" t="s">
        <v>837</v>
      </c>
      <c r="J63" s="1" t="s">
        <v>548</v>
      </c>
      <c r="K63" s="1" t="s">
        <v>837</v>
      </c>
      <c r="L63" s="1" t="s">
        <v>837</v>
      </c>
      <c r="M63" s="1" t="s">
        <v>549</v>
      </c>
      <c r="N63" s="1" t="s">
        <v>549</v>
      </c>
      <c r="O63" s="1" t="s">
        <v>550</v>
      </c>
      <c r="P63" s="1" t="s">
        <v>551</v>
      </c>
      <c r="Q63" s="1" t="s">
        <v>552</v>
      </c>
      <c r="R63" s="1" t="s">
        <v>838</v>
      </c>
      <c r="S63" s="1" t="s">
        <v>554</v>
      </c>
      <c r="T63" s="1" t="s">
        <v>555</v>
      </c>
      <c r="U63" s="1" t="s">
        <v>556</v>
      </c>
    </row>
    <row r="64" s="1" customFormat="1" spans="1:21">
      <c r="A64" s="3">
        <v>17945912333</v>
      </c>
      <c r="B64" s="1" t="s">
        <v>833</v>
      </c>
      <c r="C64" s="1" t="s">
        <v>839</v>
      </c>
      <c r="D64" s="1" t="s">
        <v>835</v>
      </c>
      <c r="E64" s="1" t="s">
        <v>840</v>
      </c>
      <c r="F64" s="1" t="s">
        <v>611</v>
      </c>
      <c r="G64" s="1" t="s">
        <v>545</v>
      </c>
      <c r="H64" s="1" t="s">
        <v>546</v>
      </c>
      <c r="I64" s="1" t="s">
        <v>841</v>
      </c>
      <c r="J64" s="1" t="s">
        <v>548</v>
      </c>
      <c r="K64" s="1" t="s">
        <v>841</v>
      </c>
      <c r="L64" s="1" t="s">
        <v>841</v>
      </c>
      <c r="M64" s="1" t="s">
        <v>549</v>
      </c>
      <c r="N64" s="1" t="s">
        <v>549</v>
      </c>
      <c r="O64" s="1" t="s">
        <v>550</v>
      </c>
      <c r="P64" s="1" t="s">
        <v>551</v>
      </c>
      <c r="Q64" s="1" t="s">
        <v>552</v>
      </c>
      <c r="R64" s="1" t="s">
        <v>842</v>
      </c>
      <c r="S64" s="1" t="s">
        <v>554</v>
      </c>
      <c r="T64" s="1" t="s">
        <v>555</v>
      </c>
      <c r="U64" s="1" t="s">
        <v>556</v>
      </c>
    </row>
    <row r="65" s="1" customFormat="1" spans="1:21">
      <c r="A65" s="3">
        <v>18029030806</v>
      </c>
      <c r="B65" s="1" t="s">
        <v>843</v>
      </c>
      <c r="C65" s="1" t="s">
        <v>844</v>
      </c>
      <c r="D65" s="1" t="s">
        <v>845</v>
      </c>
      <c r="E65" s="1" t="s">
        <v>846</v>
      </c>
      <c r="F65" s="1" t="s">
        <v>541</v>
      </c>
      <c r="G65" s="1" t="s">
        <v>545</v>
      </c>
      <c r="H65" s="1" t="s">
        <v>546</v>
      </c>
      <c r="I65" s="1" t="s">
        <v>847</v>
      </c>
      <c r="J65" s="1" t="s">
        <v>548</v>
      </c>
      <c r="K65" s="1" t="s">
        <v>847</v>
      </c>
      <c r="L65" s="1" t="s">
        <v>847</v>
      </c>
      <c r="M65" s="1" t="s">
        <v>549</v>
      </c>
      <c r="N65" s="1" t="s">
        <v>549</v>
      </c>
      <c r="O65" s="1" t="s">
        <v>550</v>
      </c>
      <c r="P65" s="1" t="s">
        <v>551</v>
      </c>
      <c r="Q65" s="1" t="s">
        <v>552</v>
      </c>
      <c r="R65" s="1" t="s">
        <v>848</v>
      </c>
      <c r="S65" s="1" t="s">
        <v>554</v>
      </c>
      <c r="T65" s="1" t="s">
        <v>555</v>
      </c>
      <c r="U65" s="1" t="s">
        <v>556</v>
      </c>
    </row>
    <row r="66" s="1" customFormat="1" spans="1:21">
      <c r="A66" s="1" t="s">
        <v>849</v>
      </c>
      <c r="B66" s="1" t="s">
        <v>833</v>
      </c>
      <c r="C66" s="1" t="s">
        <v>850</v>
      </c>
      <c r="D66" s="1" t="s">
        <v>590</v>
      </c>
      <c r="E66" s="1" t="s">
        <v>591</v>
      </c>
      <c r="F66" s="1" t="s">
        <v>541</v>
      </c>
      <c r="G66" s="1" t="s">
        <v>545</v>
      </c>
      <c r="H66" s="1" t="s">
        <v>546</v>
      </c>
      <c r="I66" s="1" t="s">
        <v>550</v>
      </c>
      <c r="J66" s="1" t="s">
        <v>548</v>
      </c>
      <c r="K66" s="1" t="s">
        <v>550</v>
      </c>
      <c r="L66" s="1" t="s">
        <v>550</v>
      </c>
      <c r="M66" s="1" t="s">
        <v>549</v>
      </c>
      <c r="N66" s="1" t="s">
        <v>549</v>
      </c>
      <c r="O66" s="1" t="s">
        <v>550</v>
      </c>
      <c r="P66" s="1" t="s">
        <v>551</v>
      </c>
      <c r="Q66" s="1" t="s">
        <v>552</v>
      </c>
      <c r="R66" s="1" t="s">
        <v>851</v>
      </c>
      <c r="S66" s="1" t="s">
        <v>554</v>
      </c>
      <c r="T66" s="1" t="s">
        <v>555</v>
      </c>
      <c r="U66" s="1" t="s">
        <v>556</v>
      </c>
    </row>
    <row r="67" s="1" customFormat="1" spans="1:21">
      <c r="A67" s="3">
        <v>18053738141</v>
      </c>
      <c r="B67" s="1" t="s">
        <v>852</v>
      </c>
      <c r="C67" s="1" t="s">
        <v>853</v>
      </c>
      <c r="D67" s="1" t="s">
        <v>854</v>
      </c>
      <c r="E67" s="1" t="s">
        <v>855</v>
      </c>
      <c r="F67" s="1" t="s">
        <v>719</v>
      </c>
      <c r="G67" s="1" t="s">
        <v>545</v>
      </c>
      <c r="H67" s="1" t="s">
        <v>546</v>
      </c>
      <c r="I67" s="1" t="s">
        <v>856</v>
      </c>
      <c r="J67" s="1" t="s">
        <v>548</v>
      </c>
      <c r="K67" s="1" t="s">
        <v>856</v>
      </c>
      <c r="L67" s="1" t="s">
        <v>856</v>
      </c>
      <c r="M67" s="1" t="s">
        <v>549</v>
      </c>
      <c r="N67" s="1" t="s">
        <v>549</v>
      </c>
      <c r="O67" s="1" t="s">
        <v>550</v>
      </c>
      <c r="P67" s="1" t="s">
        <v>551</v>
      </c>
      <c r="Q67" s="1" t="s">
        <v>552</v>
      </c>
      <c r="R67" s="1" t="s">
        <v>857</v>
      </c>
      <c r="S67" s="1" t="s">
        <v>554</v>
      </c>
      <c r="T67" s="1" t="s">
        <v>555</v>
      </c>
      <c r="U67" s="1" t="s">
        <v>556</v>
      </c>
    </row>
    <row r="68" s="1" customFormat="1" spans="1:21">
      <c r="A68" s="3">
        <v>18108419716</v>
      </c>
      <c r="B68" s="1" t="s">
        <v>858</v>
      </c>
      <c r="C68" s="1" t="s">
        <v>859</v>
      </c>
      <c r="D68" s="1" t="s">
        <v>854</v>
      </c>
      <c r="E68" s="1" t="s">
        <v>860</v>
      </c>
      <c r="F68" s="1" t="s">
        <v>656</v>
      </c>
      <c r="G68" s="1" t="s">
        <v>545</v>
      </c>
      <c r="H68" s="1" t="s">
        <v>546</v>
      </c>
      <c r="I68" s="1" t="s">
        <v>861</v>
      </c>
      <c r="J68" s="1" t="s">
        <v>548</v>
      </c>
      <c r="K68" s="1" t="s">
        <v>861</v>
      </c>
      <c r="L68" s="1" t="s">
        <v>861</v>
      </c>
      <c r="M68" s="1" t="s">
        <v>549</v>
      </c>
      <c r="N68" s="1" t="s">
        <v>549</v>
      </c>
      <c r="O68" s="1" t="s">
        <v>550</v>
      </c>
      <c r="P68" s="1" t="s">
        <v>551</v>
      </c>
      <c r="Q68" s="1" t="s">
        <v>552</v>
      </c>
      <c r="R68" s="1" t="s">
        <v>862</v>
      </c>
      <c r="S68" s="1" t="s">
        <v>554</v>
      </c>
      <c r="T68" s="1" t="s">
        <v>555</v>
      </c>
      <c r="U68" s="1" t="s">
        <v>556</v>
      </c>
    </row>
    <row r="69" s="1" customFormat="1" spans="1:21">
      <c r="A69" s="3">
        <v>18150781416</v>
      </c>
      <c r="B69" s="1" t="s">
        <v>788</v>
      </c>
      <c r="C69" s="1" t="s">
        <v>863</v>
      </c>
      <c r="D69" s="1" t="s">
        <v>864</v>
      </c>
      <c r="E69" s="1" t="s">
        <v>865</v>
      </c>
      <c r="F69" s="1" t="s">
        <v>736</v>
      </c>
      <c r="G69" s="1" t="s">
        <v>545</v>
      </c>
      <c r="H69" s="1" t="s">
        <v>546</v>
      </c>
      <c r="I69" s="1" t="s">
        <v>866</v>
      </c>
      <c r="J69" s="1" t="s">
        <v>548</v>
      </c>
      <c r="K69" s="1" t="s">
        <v>866</v>
      </c>
      <c r="L69" s="1" t="s">
        <v>866</v>
      </c>
      <c r="M69" s="1" t="s">
        <v>549</v>
      </c>
      <c r="N69" s="1" t="s">
        <v>549</v>
      </c>
      <c r="O69" s="1" t="s">
        <v>550</v>
      </c>
      <c r="P69" s="1" t="s">
        <v>551</v>
      </c>
      <c r="Q69" s="1" t="s">
        <v>552</v>
      </c>
      <c r="R69" s="1" t="s">
        <v>867</v>
      </c>
      <c r="S69" s="1" t="s">
        <v>554</v>
      </c>
      <c r="T69" s="1" t="s">
        <v>555</v>
      </c>
      <c r="U69" s="1" t="s">
        <v>556</v>
      </c>
    </row>
    <row r="70" s="1" customFormat="1" spans="1:21">
      <c r="A70" s="3">
        <v>18155076447</v>
      </c>
      <c r="B70" s="1" t="s">
        <v>782</v>
      </c>
      <c r="C70" s="1" t="s">
        <v>868</v>
      </c>
      <c r="D70" s="1" t="s">
        <v>864</v>
      </c>
      <c r="E70" s="1" t="s">
        <v>869</v>
      </c>
      <c r="F70" s="1" t="s">
        <v>736</v>
      </c>
      <c r="G70" s="1" t="s">
        <v>545</v>
      </c>
      <c r="H70" s="1" t="s">
        <v>546</v>
      </c>
      <c r="I70" s="1" t="s">
        <v>866</v>
      </c>
      <c r="J70" s="1" t="s">
        <v>548</v>
      </c>
      <c r="K70" s="1" t="s">
        <v>866</v>
      </c>
      <c r="L70" s="1" t="s">
        <v>866</v>
      </c>
      <c r="M70" s="1" t="s">
        <v>549</v>
      </c>
      <c r="N70" s="1" t="s">
        <v>549</v>
      </c>
      <c r="O70" s="1" t="s">
        <v>550</v>
      </c>
      <c r="P70" s="1" t="s">
        <v>551</v>
      </c>
      <c r="Q70" s="1" t="s">
        <v>552</v>
      </c>
      <c r="R70" s="1" t="s">
        <v>870</v>
      </c>
      <c r="S70" s="1" t="s">
        <v>554</v>
      </c>
      <c r="T70" s="1" t="s">
        <v>555</v>
      </c>
      <c r="U70" s="1" t="s">
        <v>556</v>
      </c>
    </row>
    <row r="71" s="1" customFormat="1" spans="1:21">
      <c r="A71" s="3">
        <v>18145547289</v>
      </c>
      <c r="B71" s="1" t="s">
        <v>788</v>
      </c>
      <c r="C71" s="1" t="s">
        <v>871</v>
      </c>
      <c r="D71" s="1" t="s">
        <v>872</v>
      </c>
      <c r="E71" s="1" t="s">
        <v>873</v>
      </c>
      <c r="F71" s="1" t="s">
        <v>611</v>
      </c>
      <c r="G71" s="1" t="s">
        <v>545</v>
      </c>
      <c r="H71" s="1" t="s">
        <v>546</v>
      </c>
      <c r="I71" s="1" t="s">
        <v>874</v>
      </c>
      <c r="J71" s="1" t="s">
        <v>548</v>
      </c>
      <c r="K71" s="1" t="s">
        <v>874</v>
      </c>
      <c r="L71" s="1" t="s">
        <v>874</v>
      </c>
      <c r="M71" s="1" t="s">
        <v>549</v>
      </c>
      <c r="N71" s="1" t="s">
        <v>549</v>
      </c>
      <c r="O71" s="1" t="s">
        <v>550</v>
      </c>
      <c r="P71" s="1" t="s">
        <v>551</v>
      </c>
      <c r="Q71" s="1" t="s">
        <v>552</v>
      </c>
      <c r="R71" s="1" t="s">
        <v>875</v>
      </c>
      <c r="S71" s="1" t="s">
        <v>554</v>
      </c>
      <c r="T71" s="1" t="s">
        <v>555</v>
      </c>
      <c r="U71" s="1" t="s">
        <v>556</v>
      </c>
    </row>
    <row r="72" s="1" customFormat="1" spans="1:21">
      <c r="A72" s="1" t="s">
        <v>876</v>
      </c>
      <c r="B72" s="1" t="s">
        <v>858</v>
      </c>
      <c r="C72" s="1" t="s">
        <v>877</v>
      </c>
      <c r="D72" s="1" t="s">
        <v>872</v>
      </c>
      <c r="E72" s="1" t="s">
        <v>873</v>
      </c>
      <c r="F72" s="1" t="s">
        <v>611</v>
      </c>
      <c r="G72" s="1" t="s">
        <v>545</v>
      </c>
      <c r="H72" s="1" t="s">
        <v>546</v>
      </c>
      <c r="I72" s="1" t="s">
        <v>550</v>
      </c>
      <c r="J72" s="1" t="s">
        <v>548</v>
      </c>
      <c r="K72" s="1" t="s">
        <v>550</v>
      </c>
      <c r="L72" s="1" t="s">
        <v>550</v>
      </c>
      <c r="M72" s="1" t="s">
        <v>549</v>
      </c>
      <c r="N72" s="1" t="s">
        <v>549</v>
      </c>
      <c r="O72" s="1" t="s">
        <v>550</v>
      </c>
      <c r="P72" s="1" t="s">
        <v>551</v>
      </c>
      <c r="Q72" s="1" t="s">
        <v>552</v>
      </c>
      <c r="R72" s="1" t="s">
        <v>878</v>
      </c>
      <c r="S72" s="1" t="s">
        <v>554</v>
      </c>
      <c r="T72" s="1" t="s">
        <v>555</v>
      </c>
      <c r="U72" s="1" t="s">
        <v>556</v>
      </c>
    </row>
    <row r="73" s="1" customFormat="1" spans="1:21">
      <c r="A73" s="3">
        <v>18137866728</v>
      </c>
      <c r="B73" s="1" t="s">
        <v>762</v>
      </c>
      <c r="C73" s="1" t="s">
        <v>879</v>
      </c>
      <c r="D73" s="1" t="s">
        <v>880</v>
      </c>
      <c r="E73" s="1" t="s">
        <v>881</v>
      </c>
      <c r="F73" s="1" t="s">
        <v>656</v>
      </c>
      <c r="G73" s="1" t="s">
        <v>545</v>
      </c>
      <c r="H73" s="1" t="s">
        <v>546</v>
      </c>
      <c r="I73" s="1" t="s">
        <v>882</v>
      </c>
      <c r="J73" s="1" t="s">
        <v>548</v>
      </c>
      <c r="K73" s="1" t="s">
        <v>882</v>
      </c>
      <c r="L73" s="1" t="s">
        <v>882</v>
      </c>
      <c r="M73" s="1" t="s">
        <v>549</v>
      </c>
      <c r="N73" s="1" t="s">
        <v>549</v>
      </c>
      <c r="O73" s="1" t="s">
        <v>550</v>
      </c>
      <c r="P73" s="1" t="s">
        <v>551</v>
      </c>
      <c r="Q73" s="1" t="s">
        <v>552</v>
      </c>
      <c r="R73" s="1" t="s">
        <v>883</v>
      </c>
      <c r="S73" s="1" t="s">
        <v>554</v>
      </c>
      <c r="T73" s="1" t="s">
        <v>555</v>
      </c>
      <c r="U73" s="1" t="s">
        <v>556</v>
      </c>
    </row>
    <row r="74" s="1" customFormat="1" spans="1:21">
      <c r="A74" s="3">
        <v>18032283006</v>
      </c>
      <c r="B74" s="1" t="s">
        <v>884</v>
      </c>
      <c r="C74" s="1" t="s">
        <v>885</v>
      </c>
      <c r="D74" s="1" t="s">
        <v>886</v>
      </c>
      <c r="E74" s="1" t="s">
        <v>887</v>
      </c>
      <c r="F74" s="1" t="s">
        <v>541</v>
      </c>
      <c r="G74" s="1" t="s">
        <v>545</v>
      </c>
      <c r="H74" s="1" t="s">
        <v>546</v>
      </c>
      <c r="I74" s="1" t="s">
        <v>888</v>
      </c>
      <c r="J74" s="1" t="s">
        <v>548</v>
      </c>
      <c r="K74" s="1" t="s">
        <v>888</v>
      </c>
      <c r="L74" s="1" t="s">
        <v>888</v>
      </c>
      <c r="M74" s="1" t="s">
        <v>549</v>
      </c>
      <c r="N74" s="1" t="s">
        <v>549</v>
      </c>
      <c r="O74" s="1" t="s">
        <v>550</v>
      </c>
      <c r="P74" s="1" t="s">
        <v>551</v>
      </c>
      <c r="Q74" s="1" t="s">
        <v>552</v>
      </c>
      <c r="R74" s="1" t="s">
        <v>889</v>
      </c>
      <c r="S74" s="1" t="s">
        <v>554</v>
      </c>
      <c r="T74" s="1" t="s">
        <v>555</v>
      </c>
      <c r="U74" s="1" t="s">
        <v>556</v>
      </c>
    </row>
    <row r="75" s="1" customFormat="1" spans="1:21">
      <c r="A75" s="3">
        <v>18149545933</v>
      </c>
      <c r="B75" s="1" t="s">
        <v>788</v>
      </c>
      <c r="C75" s="1" t="s">
        <v>890</v>
      </c>
      <c r="D75" s="1" t="s">
        <v>891</v>
      </c>
      <c r="E75" s="1" t="s">
        <v>892</v>
      </c>
      <c r="F75" s="1" t="s">
        <v>611</v>
      </c>
      <c r="G75" s="1" t="s">
        <v>545</v>
      </c>
      <c r="H75" s="1" t="s">
        <v>546</v>
      </c>
      <c r="I75" s="1" t="s">
        <v>893</v>
      </c>
      <c r="J75" s="1" t="s">
        <v>548</v>
      </c>
      <c r="K75" s="1" t="s">
        <v>893</v>
      </c>
      <c r="L75" s="1" t="s">
        <v>893</v>
      </c>
      <c r="M75" s="1" t="s">
        <v>549</v>
      </c>
      <c r="N75" s="1" t="s">
        <v>549</v>
      </c>
      <c r="O75" s="1" t="s">
        <v>550</v>
      </c>
      <c r="P75" s="1" t="s">
        <v>551</v>
      </c>
      <c r="Q75" s="1" t="s">
        <v>552</v>
      </c>
      <c r="R75" s="1" t="s">
        <v>894</v>
      </c>
      <c r="S75" s="1" t="s">
        <v>554</v>
      </c>
      <c r="T75" s="1" t="s">
        <v>555</v>
      </c>
      <c r="U75" s="1" t="s">
        <v>556</v>
      </c>
    </row>
    <row r="76" s="1" customFormat="1" spans="1:21">
      <c r="A76" s="3">
        <v>18133363817</v>
      </c>
      <c r="B76" s="1" t="s">
        <v>895</v>
      </c>
      <c r="C76" s="1" t="s">
        <v>896</v>
      </c>
      <c r="D76" s="1" t="s">
        <v>613</v>
      </c>
      <c r="E76" s="1" t="s">
        <v>897</v>
      </c>
      <c r="F76" s="1" t="s">
        <v>541</v>
      </c>
      <c r="G76" s="1" t="s">
        <v>545</v>
      </c>
      <c r="H76" s="1" t="s">
        <v>546</v>
      </c>
      <c r="I76" s="1" t="s">
        <v>898</v>
      </c>
      <c r="J76" s="1" t="s">
        <v>548</v>
      </c>
      <c r="K76" s="1" t="s">
        <v>898</v>
      </c>
      <c r="L76" s="1" t="s">
        <v>898</v>
      </c>
      <c r="M76" s="1" t="s">
        <v>549</v>
      </c>
      <c r="N76" s="1" t="s">
        <v>549</v>
      </c>
      <c r="O76" s="1" t="s">
        <v>550</v>
      </c>
      <c r="P76" s="1" t="s">
        <v>551</v>
      </c>
      <c r="Q76" s="1" t="s">
        <v>552</v>
      </c>
      <c r="R76" s="1" t="s">
        <v>899</v>
      </c>
      <c r="S76" s="1" t="s">
        <v>554</v>
      </c>
      <c r="T76" s="1" t="s">
        <v>555</v>
      </c>
      <c r="U76" s="1" t="s">
        <v>556</v>
      </c>
    </row>
    <row r="77" s="1" customFormat="1" spans="1:21">
      <c r="A77" s="3">
        <v>18093784394</v>
      </c>
      <c r="B77" s="1" t="s">
        <v>900</v>
      </c>
      <c r="C77" s="1" t="s">
        <v>901</v>
      </c>
      <c r="D77" s="1" t="s">
        <v>902</v>
      </c>
      <c r="E77" s="1" t="s">
        <v>903</v>
      </c>
      <c r="F77" s="1" t="s">
        <v>541</v>
      </c>
      <c r="G77" s="1" t="s">
        <v>545</v>
      </c>
      <c r="H77" s="1" t="s">
        <v>546</v>
      </c>
      <c r="I77" s="1" t="s">
        <v>904</v>
      </c>
      <c r="J77" s="1" t="s">
        <v>548</v>
      </c>
      <c r="K77" s="1" t="s">
        <v>904</v>
      </c>
      <c r="L77" s="1" t="s">
        <v>904</v>
      </c>
      <c r="M77" s="1" t="s">
        <v>549</v>
      </c>
      <c r="N77" s="1" t="s">
        <v>549</v>
      </c>
      <c r="O77" s="1" t="s">
        <v>550</v>
      </c>
      <c r="P77" s="1" t="s">
        <v>551</v>
      </c>
      <c r="Q77" s="1" t="s">
        <v>552</v>
      </c>
      <c r="R77" s="1" t="s">
        <v>905</v>
      </c>
      <c r="S77" s="1" t="s">
        <v>554</v>
      </c>
      <c r="T77" s="1" t="s">
        <v>555</v>
      </c>
      <c r="U77" s="1" t="s">
        <v>556</v>
      </c>
    </row>
    <row r="78" s="1" customFormat="1" spans="1:21">
      <c r="A78" s="3">
        <v>18081596536</v>
      </c>
      <c r="B78" s="1" t="s">
        <v>810</v>
      </c>
      <c r="C78" s="1" t="s">
        <v>906</v>
      </c>
      <c r="D78" s="1" t="s">
        <v>902</v>
      </c>
      <c r="E78" s="1" t="s">
        <v>907</v>
      </c>
      <c r="F78" s="1" t="s">
        <v>541</v>
      </c>
      <c r="G78" s="1" t="s">
        <v>545</v>
      </c>
      <c r="H78" s="1" t="s">
        <v>546</v>
      </c>
      <c r="I78" s="1" t="s">
        <v>908</v>
      </c>
      <c r="J78" s="1" t="s">
        <v>548</v>
      </c>
      <c r="K78" s="1" t="s">
        <v>908</v>
      </c>
      <c r="L78" s="1" t="s">
        <v>908</v>
      </c>
      <c r="M78" s="1" t="s">
        <v>549</v>
      </c>
      <c r="N78" s="1" t="s">
        <v>549</v>
      </c>
      <c r="O78" s="1" t="s">
        <v>550</v>
      </c>
      <c r="P78" s="1" t="s">
        <v>551</v>
      </c>
      <c r="Q78" s="1" t="s">
        <v>552</v>
      </c>
      <c r="R78" s="1" t="s">
        <v>909</v>
      </c>
      <c r="S78" s="1" t="s">
        <v>554</v>
      </c>
      <c r="T78" s="1" t="s">
        <v>555</v>
      </c>
      <c r="U78" s="1" t="s">
        <v>556</v>
      </c>
    </row>
    <row r="79" s="1" customFormat="1" spans="1:21">
      <c r="A79" s="3">
        <v>18076943217</v>
      </c>
      <c r="B79" s="1" t="s">
        <v>810</v>
      </c>
      <c r="C79" s="1" t="s">
        <v>910</v>
      </c>
      <c r="D79" s="1" t="s">
        <v>902</v>
      </c>
      <c r="E79" s="1" t="s">
        <v>903</v>
      </c>
      <c r="F79" s="1" t="s">
        <v>541</v>
      </c>
      <c r="G79" s="1" t="s">
        <v>545</v>
      </c>
      <c r="H79" s="1" t="s">
        <v>546</v>
      </c>
      <c r="I79" s="1" t="s">
        <v>904</v>
      </c>
      <c r="J79" s="1" t="s">
        <v>548</v>
      </c>
      <c r="K79" s="1" t="s">
        <v>904</v>
      </c>
      <c r="L79" s="1" t="s">
        <v>904</v>
      </c>
      <c r="M79" s="1" t="s">
        <v>549</v>
      </c>
      <c r="N79" s="1" t="s">
        <v>549</v>
      </c>
      <c r="O79" s="1" t="s">
        <v>550</v>
      </c>
      <c r="P79" s="1" t="s">
        <v>551</v>
      </c>
      <c r="Q79" s="1" t="s">
        <v>552</v>
      </c>
      <c r="R79" s="1" t="s">
        <v>911</v>
      </c>
      <c r="S79" s="1" t="s">
        <v>554</v>
      </c>
      <c r="T79" s="1" t="s">
        <v>555</v>
      </c>
      <c r="U79" s="1" t="s">
        <v>556</v>
      </c>
    </row>
    <row r="80" s="1" customFormat="1" spans="1:21">
      <c r="A80" s="3">
        <v>18029703885</v>
      </c>
      <c r="B80" s="1" t="s">
        <v>843</v>
      </c>
      <c r="C80" s="1" t="s">
        <v>912</v>
      </c>
      <c r="D80" s="1" t="s">
        <v>902</v>
      </c>
      <c r="E80" s="1" t="s">
        <v>913</v>
      </c>
      <c r="F80" s="1" t="s">
        <v>541</v>
      </c>
      <c r="G80" s="1" t="s">
        <v>545</v>
      </c>
      <c r="H80" s="1" t="s">
        <v>546</v>
      </c>
      <c r="I80" s="1" t="s">
        <v>914</v>
      </c>
      <c r="J80" s="1" t="s">
        <v>548</v>
      </c>
      <c r="K80" s="1" t="s">
        <v>914</v>
      </c>
      <c r="L80" s="1" t="s">
        <v>914</v>
      </c>
      <c r="M80" s="1" t="s">
        <v>549</v>
      </c>
      <c r="N80" s="1" t="s">
        <v>549</v>
      </c>
      <c r="O80" s="1" t="s">
        <v>550</v>
      </c>
      <c r="P80" s="1" t="s">
        <v>551</v>
      </c>
      <c r="Q80" s="1" t="s">
        <v>552</v>
      </c>
      <c r="R80" s="1" t="s">
        <v>915</v>
      </c>
      <c r="S80" s="1" t="s">
        <v>554</v>
      </c>
      <c r="T80" s="1" t="s">
        <v>555</v>
      </c>
      <c r="U80" s="1" t="s">
        <v>556</v>
      </c>
    </row>
    <row r="81" s="1" customFormat="1" spans="1:21">
      <c r="A81" s="3">
        <v>17960805560</v>
      </c>
      <c r="B81" s="1" t="s">
        <v>916</v>
      </c>
      <c r="C81" s="1" t="s">
        <v>917</v>
      </c>
      <c r="D81" s="1" t="s">
        <v>918</v>
      </c>
      <c r="E81" s="1" t="s">
        <v>919</v>
      </c>
      <c r="F81" s="1" t="s">
        <v>611</v>
      </c>
      <c r="G81" s="1" t="s">
        <v>545</v>
      </c>
      <c r="H81" s="1" t="s">
        <v>546</v>
      </c>
      <c r="I81" s="1" t="s">
        <v>920</v>
      </c>
      <c r="J81" s="1" t="s">
        <v>548</v>
      </c>
      <c r="K81" s="1" t="s">
        <v>920</v>
      </c>
      <c r="L81" s="1" t="s">
        <v>920</v>
      </c>
      <c r="M81" s="1" t="s">
        <v>549</v>
      </c>
      <c r="N81" s="1" t="s">
        <v>549</v>
      </c>
      <c r="O81" s="1" t="s">
        <v>550</v>
      </c>
      <c r="P81" s="1" t="s">
        <v>551</v>
      </c>
      <c r="Q81" s="1" t="s">
        <v>552</v>
      </c>
      <c r="R81" s="1" t="s">
        <v>921</v>
      </c>
      <c r="S81" s="1" t="s">
        <v>554</v>
      </c>
      <c r="T81" s="1" t="s">
        <v>555</v>
      </c>
      <c r="U81" s="1" t="s">
        <v>556</v>
      </c>
    </row>
    <row r="82" s="1" customFormat="1" spans="1:21">
      <c r="A82" s="1" t="s">
        <v>922</v>
      </c>
      <c r="B82" s="1" t="s">
        <v>923</v>
      </c>
      <c r="C82" s="1" t="s">
        <v>924</v>
      </c>
      <c r="D82" s="1" t="s">
        <v>918</v>
      </c>
      <c r="E82" s="1" t="s">
        <v>925</v>
      </c>
      <c r="F82" s="1" t="s">
        <v>541</v>
      </c>
      <c r="G82" s="1" t="s">
        <v>545</v>
      </c>
      <c r="H82" s="1" t="s">
        <v>546</v>
      </c>
      <c r="I82" s="1" t="s">
        <v>550</v>
      </c>
      <c r="J82" s="1" t="s">
        <v>548</v>
      </c>
      <c r="K82" s="1" t="s">
        <v>550</v>
      </c>
      <c r="L82" s="1" t="s">
        <v>550</v>
      </c>
      <c r="M82" s="1" t="s">
        <v>549</v>
      </c>
      <c r="N82" s="1" t="s">
        <v>549</v>
      </c>
      <c r="O82" s="1" t="s">
        <v>550</v>
      </c>
      <c r="P82" s="1" t="s">
        <v>551</v>
      </c>
      <c r="Q82" s="1" t="s">
        <v>552</v>
      </c>
      <c r="R82" s="1" t="s">
        <v>926</v>
      </c>
      <c r="S82" s="1" t="s">
        <v>554</v>
      </c>
      <c r="T82" s="1" t="s">
        <v>555</v>
      </c>
      <c r="U82" s="1" t="s">
        <v>556</v>
      </c>
    </row>
    <row r="83" s="1" customFormat="1" spans="1:21">
      <c r="A83" s="3">
        <v>18071775518</v>
      </c>
      <c r="B83" s="1" t="s">
        <v>927</v>
      </c>
      <c r="C83" s="1" t="s">
        <v>928</v>
      </c>
      <c r="D83" s="1" t="s">
        <v>918</v>
      </c>
      <c r="E83" s="1" t="s">
        <v>929</v>
      </c>
      <c r="F83" s="1" t="s">
        <v>611</v>
      </c>
      <c r="G83" s="1" t="s">
        <v>545</v>
      </c>
      <c r="H83" s="1" t="s">
        <v>546</v>
      </c>
      <c r="I83" s="1" t="s">
        <v>930</v>
      </c>
      <c r="J83" s="1" t="s">
        <v>548</v>
      </c>
      <c r="K83" s="1" t="s">
        <v>930</v>
      </c>
      <c r="L83" s="1" t="s">
        <v>930</v>
      </c>
      <c r="M83" s="1" t="s">
        <v>549</v>
      </c>
      <c r="N83" s="1" t="s">
        <v>549</v>
      </c>
      <c r="O83" s="1" t="s">
        <v>550</v>
      </c>
      <c r="P83" s="1" t="s">
        <v>551</v>
      </c>
      <c r="Q83" s="1" t="s">
        <v>552</v>
      </c>
      <c r="R83" s="1" t="s">
        <v>931</v>
      </c>
      <c r="S83" s="1" t="s">
        <v>554</v>
      </c>
      <c r="T83" s="1" t="s">
        <v>555</v>
      </c>
      <c r="U83" s="1" t="s">
        <v>556</v>
      </c>
    </row>
    <row r="84" s="1" customFormat="1" spans="1:21">
      <c r="A84" s="3">
        <v>18063036399</v>
      </c>
      <c r="B84" s="1" t="s">
        <v>824</v>
      </c>
      <c r="C84" s="1" t="s">
        <v>932</v>
      </c>
      <c r="D84" s="1" t="s">
        <v>918</v>
      </c>
      <c r="E84" s="1" t="s">
        <v>933</v>
      </c>
      <c r="F84" s="1" t="s">
        <v>611</v>
      </c>
      <c r="G84" s="1" t="s">
        <v>545</v>
      </c>
      <c r="H84" s="1" t="s">
        <v>546</v>
      </c>
      <c r="I84" s="1" t="s">
        <v>930</v>
      </c>
      <c r="J84" s="1" t="s">
        <v>548</v>
      </c>
      <c r="K84" s="1" t="s">
        <v>930</v>
      </c>
      <c r="L84" s="1" t="s">
        <v>930</v>
      </c>
      <c r="M84" s="1" t="s">
        <v>549</v>
      </c>
      <c r="N84" s="1" t="s">
        <v>549</v>
      </c>
      <c r="O84" s="1" t="s">
        <v>550</v>
      </c>
      <c r="P84" s="1" t="s">
        <v>551</v>
      </c>
      <c r="Q84" s="1" t="s">
        <v>552</v>
      </c>
      <c r="R84" s="1" t="s">
        <v>934</v>
      </c>
      <c r="S84" s="1" t="s">
        <v>554</v>
      </c>
      <c r="T84" s="1" t="s">
        <v>555</v>
      </c>
      <c r="U84" s="1" t="s">
        <v>556</v>
      </c>
    </row>
    <row r="85" s="1" customFormat="1" spans="1:21">
      <c r="A85" s="3">
        <v>18013277643</v>
      </c>
      <c r="B85" s="1" t="s">
        <v>935</v>
      </c>
      <c r="C85" s="1" t="s">
        <v>936</v>
      </c>
      <c r="D85" s="1" t="s">
        <v>918</v>
      </c>
      <c r="E85" s="1" t="s">
        <v>937</v>
      </c>
      <c r="F85" s="1" t="s">
        <v>541</v>
      </c>
      <c r="G85" s="1" t="s">
        <v>545</v>
      </c>
      <c r="H85" s="1" t="s">
        <v>546</v>
      </c>
      <c r="I85" s="1" t="s">
        <v>938</v>
      </c>
      <c r="J85" s="1" t="s">
        <v>548</v>
      </c>
      <c r="K85" s="1" t="s">
        <v>938</v>
      </c>
      <c r="L85" s="1" t="s">
        <v>938</v>
      </c>
      <c r="M85" s="1" t="s">
        <v>549</v>
      </c>
      <c r="N85" s="1" t="s">
        <v>549</v>
      </c>
      <c r="O85" s="1" t="s">
        <v>550</v>
      </c>
      <c r="P85" s="1" t="s">
        <v>551</v>
      </c>
      <c r="Q85" s="1" t="s">
        <v>552</v>
      </c>
      <c r="R85" s="1" t="s">
        <v>939</v>
      </c>
      <c r="S85" s="1" t="s">
        <v>554</v>
      </c>
      <c r="T85" s="1" t="s">
        <v>555</v>
      </c>
      <c r="U85" s="1" t="s">
        <v>556</v>
      </c>
    </row>
    <row r="86" s="1" customFormat="1" spans="1:21">
      <c r="A86" s="3">
        <v>18035188000</v>
      </c>
      <c r="B86" s="1" t="s">
        <v>884</v>
      </c>
      <c r="C86" s="1" t="s">
        <v>940</v>
      </c>
      <c r="D86" s="1" t="s">
        <v>918</v>
      </c>
      <c r="E86" s="1" t="s">
        <v>941</v>
      </c>
      <c r="F86" s="1" t="s">
        <v>656</v>
      </c>
      <c r="G86" s="1" t="s">
        <v>545</v>
      </c>
      <c r="H86" s="1" t="s">
        <v>546</v>
      </c>
      <c r="I86" s="1" t="s">
        <v>942</v>
      </c>
      <c r="J86" s="1" t="s">
        <v>548</v>
      </c>
      <c r="K86" s="1" t="s">
        <v>942</v>
      </c>
      <c r="L86" s="1" t="s">
        <v>942</v>
      </c>
      <c r="M86" s="1" t="s">
        <v>549</v>
      </c>
      <c r="N86" s="1" t="s">
        <v>549</v>
      </c>
      <c r="O86" s="1" t="s">
        <v>550</v>
      </c>
      <c r="P86" s="1" t="s">
        <v>551</v>
      </c>
      <c r="Q86" s="1" t="s">
        <v>552</v>
      </c>
      <c r="R86" s="1" t="s">
        <v>943</v>
      </c>
      <c r="S86" s="1" t="s">
        <v>554</v>
      </c>
      <c r="T86" s="1" t="s">
        <v>555</v>
      </c>
      <c r="U86" s="1" t="s">
        <v>556</v>
      </c>
    </row>
    <row r="87" s="1" customFormat="1" spans="1:21">
      <c r="A87" s="3">
        <v>18032522699</v>
      </c>
      <c r="B87" s="1" t="s">
        <v>884</v>
      </c>
      <c r="C87" s="1" t="s">
        <v>944</v>
      </c>
      <c r="D87" s="1" t="s">
        <v>945</v>
      </c>
      <c r="E87" s="1" t="s">
        <v>946</v>
      </c>
      <c r="F87" s="1" t="s">
        <v>541</v>
      </c>
      <c r="G87" s="1" t="s">
        <v>545</v>
      </c>
      <c r="H87" s="1" t="s">
        <v>546</v>
      </c>
      <c r="I87" s="1" t="s">
        <v>947</v>
      </c>
      <c r="J87" s="1" t="s">
        <v>548</v>
      </c>
      <c r="K87" s="1" t="s">
        <v>947</v>
      </c>
      <c r="L87" s="1" t="s">
        <v>947</v>
      </c>
      <c r="M87" s="1" t="s">
        <v>549</v>
      </c>
      <c r="N87" s="1" t="s">
        <v>549</v>
      </c>
      <c r="O87" s="1" t="s">
        <v>550</v>
      </c>
      <c r="P87" s="1" t="s">
        <v>551</v>
      </c>
      <c r="Q87" s="1" t="s">
        <v>552</v>
      </c>
      <c r="R87" s="1" t="s">
        <v>948</v>
      </c>
      <c r="S87" s="1" t="s">
        <v>554</v>
      </c>
      <c r="T87" s="1" t="s">
        <v>555</v>
      </c>
      <c r="U87" s="1" t="s">
        <v>556</v>
      </c>
    </row>
    <row r="88" s="1" customFormat="1" spans="1:21">
      <c r="A88" s="3">
        <v>18041404198</v>
      </c>
      <c r="B88" s="1" t="s">
        <v>949</v>
      </c>
      <c r="C88" s="1" t="s">
        <v>950</v>
      </c>
      <c r="D88" s="1" t="s">
        <v>945</v>
      </c>
      <c r="E88" s="1" t="s">
        <v>951</v>
      </c>
      <c r="F88" s="1" t="s">
        <v>541</v>
      </c>
      <c r="G88" s="1" t="s">
        <v>545</v>
      </c>
      <c r="H88" s="1" t="s">
        <v>546</v>
      </c>
      <c r="I88" s="1" t="s">
        <v>952</v>
      </c>
      <c r="J88" s="1" t="s">
        <v>548</v>
      </c>
      <c r="K88" s="1" t="s">
        <v>952</v>
      </c>
      <c r="L88" s="1" t="s">
        <v>952</v>
      </c>
      <c r="M88" s="1" t="s">
        <v>549</v>
      </c>
      <c r="N88" s="1" t="s">
        <v>549</v>
      </c>
      <c r="O88" s="1" t="s">
        <v>550</v>
      </c>
      <c r="P88" s="1" t="s">
        <v>551</v>
      </c>
      <c r="Q88" s="1" t="s">
        <v>552</v>
      </c>
      <c r="R88" s="1" t="s">
        <v>953</v>
      </c>
      <c r="S88" s="1" t="s">
        <v>554</v>
      </c>
      <c r="T88" s="1" t="s">
        <v>555</v>
      </c>
      <c r="U88" s="1" t="s">
        <v>556</v>
      </c>
    </row>
    <row r="89" s="1" customFormat="1" spans="1:21">
      <c r="A89" s="3">
        <v>18030920594</v>
      </c>
      <c r="B89" s="1" t="s">
        <v>884</v>
      </c>
      <c r="C89" s="1" t="s">
        <v>954</v>
      </c>
      <c r="D89" s="1" t="s">
        <v>945</v>
      </c>
      <c r="E89" s="1" t="s">
        <v>955</v>
      </c>
      <c r="F89" s="1" t="s">
        <v>541</v>
      </c>
      <c r="G89" s="1" t="s">
        <v>545</v>
      </c>
      <c r="H89" s="1" t="s">
        <v>546</v>
      </c>
      <c r="I89" s="1" t="s">
        <v>947</v>
      </c>
      <c r="J89" s="1" t="s">
        <v>548</v>
      </c>
      <c r="K89" s="1" t="s">
        <v>947</v>
      </c>
      <c r="L89" s="1" t="s">
        <v>947</v>
      </c>
      <c r="M89" s="1" t="s">
        <v>549</v>
      </c>
      <c r="N89" s="1" t="s">
        <v>549</v>
      </c>
      <c r="O89" s="1" t="s">
        <v>550</v>
      </c>
      <c r="P89" s="1" t="s">
        <v>551</v>
      </c>
      <c r="Q89" s="1" t="s">
        <v>552</v>
      </c>
      <c r="R89" s="1" t="s">
        <v>956</v>
      </c>
      <c r="S89" s="1" t="s">
        <v>554</v>
      </c>
      <c r="T89" s="1" t="s">
        <v>555</v>
      </c>
      <c r="U89" s="1" t="s">
        <v>556</v>
      </c>
    </row>
    <row r="90" s="1" customFormat="1" spans="1:21">
      <c r="A90" s="3">
        <v>18133304685</v>
      </c>
      <c r="B90" s="1" t="s">
        <v>895</v>
      </c>
      <c r="C90" s="1" t="s">
        <v>957</v>
      </c>
      <c r="D90" s="1" t="s">
        <v>958</v>
      </c>
      <c r="E90" s="1" t="s">
        <v>959</v>
      </c>
      <c r="F90" s="1" t="s">
        <v>782</v>
      </c>
      <c r="G90" s="1" t="s">
        <v>545</v>
      </c>
      <c r="H90" s="1" t="s">
        <v>546</v>
      </c>
      <c r="I90" s="1" t="s">
        <v>960</v>
      </c>
      <c r="J90" s="1" t="s">
        <v>548</v>
      </c>
      <c r="K90" s="1" t="s">
        <v>960</v>
      </c>
      <c r="L90" s="1" t="s">
        <v>960</v>
      </c>
      <c r="M90" s="1" t="s">
        <v>549</v>
      </c>
      <c r="N90" s="1" t="s">
        <v>549</v>
      </c>
      <c r="O90" s="1" t="s">
        <v>550</v>
      </c>
      <c r="P90" s="1" t="s">
        <v>551</v>
      </c>
      <c r="Q90" s="1" t="s">
        <v>552</v>
      </c>
      <c r="R90" s="1" t="s">
        <v>961</v>
      </c>
      <c r="S90" s="1" t="s">
        <v>554</v>
      </c>
      <c r="T90" s="1" t="s">
        <v>555</v>
      </c>
      <c r="U90" s="1" t="s">
        <v>556</v>
      </c>
    </row>
    <row r="91" s="1" customFormat="1" spans="1:21">
      <c r="A91" s="3">
        <v>18079168794</v>
      </c>
      <c r="B91" s="1" t="s">
        <v>810</v>
      </c>
      <c r="C91" s="1" t="s">
        <v>962</v>
      </c>
      <c r="D91" s="1" t="s">
        <v>963</v>
      </c>
      <c r="E91" s="1" t="s">
        <v>964</v>
      </c>
      <c r="F91" s="1" t="s">
        <v>541</v>
      </c>
      <c r="G91" s="1" t="s">
        <v>545</v>
      </c>
      <c r="H91" s="1" t="s">
        <v>546</v>
      </c>
      <c r="I91" s="1" t="s">
        <v>965</v>
      </c>
      <c r="J91" s="1" t="s">
        <v>548</v>
      </c>
      <c r="K91" s="1" t="s">
        <v>965</v>
      </c>
      <c r="L91" s="1" t="s">
        <v>965</v>
      </c>
      <c r="M91" s="1" t="s">
        <v>549</v>
      </c>
      <c r="N91" s="1" t="s">
        <v>549</v>
      </c>
      <c r="O91" s="1" t="s">
        <v>550</v>
      </c>
      <c r="P91" s="1" t="s">
        <v>551</v>
      </c>
      <c r="Q91" s="1" t="s">
        <v>552</v>
      </c>
      <c r="R91" s="1" t="s">
        <v>966</v>
      </c>
      <c r="S91" s="1" t="s">
        <v>554</v>
      </c>
      <c r="T91" s="1" t="s">
        <v>555</v>
      </c>
      <c r="U91" s="1" t="s">
        <v>556</v>
      </c>
    </row>
    <row r="92" s="1" customFormat="1" spans="1:21">
      <c r="A92" s="3">
        <v>18145681374</v>
      </c>
      <c r="B92" s="1" t="s">
        <v>788</v>
      </c>
      <c r="C92" s="1" t="s">
        <v>967</v>
      </c>
      <c r="D92" s="1" t="s">
        <v>968</v>
      </c>
      <c r="E92" s="1" t="s">
        <v>969</v>
      </c>
      <c r="F92" s="1" t="s">
        <v>541</v>
      </c>
      <c r="G92" s="1" t="s">
        <v>545</v>
      </c>
      <c r="H92" s="1" t="s">
        <v>546</v>
      </c>
      <c r="I92" s="1" t="s">
        <v>970</v>
      </c>
      <c r="J92" s="1" t="s">
        <v>548</v>
      </c>
      <c r="K92" s="1" t="s">
        <v>970</v>
      </c>
      <c r="L92" s="1" t="s">
        <v>970</v>
      </c>
      <c r="M92" s="1" t="s">
        <v>549</v>
      </c>
      <c r="N92" s="1" t="s">
        <v>549</v>
      </c>
      <c r="O92" s="1" t="s">
        <v>550</v>
      </c>
      <c r="P92" s="1" t="s">
        <v>551</v>
      </c>
      <c r="Q92" s="1" t="s">
        <v>552</v>
      </c>
      <c r="R92" s="1" t="s">
        <v>971</v>
      </c>
      <c r="S92" s="1" t="s">
        <v>554</v>
      </c>
      <c r="T92" s="1" t="s">
        <v>555</v>
      </c>
      <c r="U92" s="1" t="s">
        <v>556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2022-06-29T01:29:59Z</dcterms:created>
  <dcterms:modified xsi:type="dcterms:W3CDTF">2022-06-29T01:40:53Z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CABA5C8F34A0421082510F3C2A494230</vt:lpwstr>
  </property>
  <property fmtid="{D5CDD505-2E9C-101B-9397-08002B2CF9AE}" pid="3" name="KSOProductBuildVer">
    <vt:lpwstr>2052-11.1.0.11830</vt:lpwstr>
  </property>
</Properties>
</file>