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对账!$1:$102</definedName>
  </definedNames>
  <calcPr calcId="144525"/>
</workbook>
</file>

<file path=xl/sharedStrings.xml><?xml version="1.0" encoding="utf-8"?>
<sst xmlns="http://schemas.openxmlformats.org/spreadsheetml/2006/main" count="3046" uniqueCount="764">
  <si>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</si>
  <si>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</si>
  <si>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</si>
  <si>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</si>
  <si>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</si>
  <si>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</si>
  <si>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</si>
  <si>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</si>
  <si>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</si>
  <si>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</si>
  <si>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</si>
  <si>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</si>
  <si>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</si>
  <si>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</si>
  <si>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</si>
  <si>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</si>
  <si>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</si>
  <si>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</si>
  <si>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</si>
  <si>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</si>
  <si>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</si>
  <si>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</si>
  <si>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</si>
  <si>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</si>
  <si>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</si>
  <si>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18034607145	</t>
  </si>
  <si>
    <t>Ctrip</t>
  </si>
  <si>
    <t>正常</t>
  </si>
  <si>
    <t>[天津]海友良品酒店(天津科技广场店)(77138508)</t>
  </si>
  <si>
    <t>高级大床房&lt;2人入住&gt;</t>
  </si>
  <si>
    <t>CNY</t>
  </si>
  <si>
    <t>黄文俊</t>
  </si>
  <si>
    <t>CA13744220629CNY</t>
  </si>
  <si>
    <t>未提现</t>
  </si>
  <si>
    <t>携程开票</t>
  </si>
  <si>
    <t xml:space="preserve">	</t>
  </si>
  <si>
    <t xml:space="preserve">R3001922086810369001	</t>
  </si>
  <si>
    <t xml:space="preserve">18060299272	</t>
  </si>
  <si>
    <t>[蚌埠]格林豪泰快捷酒店(蚌埠淮上区政府店)(80246391)</t>
  </si>
  <si>
    <t>观景1.5m大床房&lt;2人入住&gt;</t>
  </si>
  <si>
    <t>张洪娟</t>
  </si>
  <si>
    <t xml:space="preserve">(GRT)76682872;	</t>
  </si>
  <si>
    <t xml:space="preserve">18073394692	</t>
  </si>
  <si>
    <t>[广州]汉庭酒店(广州东山口地铁站店)(83901251)</t>
  </si>
  <si>
    <t>双床房&lt;2人入住&gt;</t>
  </si>
  <si>
    <t>王惠敏</t>
  </si>
  <si>
    <t xml:space="preserve">R5100802087412274001	</t>
  </si>
  <si>
    <t xml:space="preserve">18079362743	</t>
  </si>
  <si>
    <t>[黄山]黄山白鹅山庄(92493303)</t>
  </si>
  <si>
    <t>标准间&lt;2人入住&gt;&lt;早餐&gt;</t>
  </si>
  <si>
    <t>黄欣雨</t>
  </si>
  <si>
    <t xml:space="preserve">18087105510	</t>
  </si>
  <si>
    <t>[香港]香港传奇宾馆(Legend Guest House)(93877075)</t>
  </si>
  <si>
    <t>双人间&lt;2人入住&gt;</t>
  </si>
  <si>
    <t>YANG/YONGQING</t>
  </si>
  <si>
    <t xml:space="preserve">18087644644	</t>
  </si>
  <si>
    <t>[广州]全季酒店(广州珠江新城店)(93871698)</t>
  </si>
  <si>
    <t>商务双床房&lt;2人入住&gt;</t>
  </si>
  <si>
    <t>王瑛卓</t>
  </si>
  <si>
    <t xml:space="preserve">R9002832087581344001	</t>
  </si>
  <si>
    <t xml:space="preserve">18092328769	</t>
  </si>
  <si>
    <t>[广州]莱客精品公寓（广州中山医东山口地铁站店）(85538967)</t>
  </si>
  <si>
    <t>特价房&lt;2人入住&gt;</t>
  </si>
  <si>
    <t>刘星宇</t>
  </si>
  <si>
    <t xml:space="preserve">18092523799	</t>
  </si>
  <si>
    <t>[高雄]高雄河堤美学商旅(The Riverside Hotel Esthetics)(80941583)</t>
  </si>
  <si>
    <t>标准双床间&lt;2人入住&gt;&lt;早餐&gt;</t>
  </si>
  <si>
    <t>FUH/KUANGHUA</t>
  </si>
  <si>
    <t xml:space="preserve">18098081006	</t>
  </si>
  <si>
    <t>[济南]格林豪泰(济南泉城广场店)(68600774)</t>
  </si>
  <si>
    <t>家庭房&lt;2人入住&gt;</t>
  </si>
  <si>
    <t>雷雨</t>
  </si>
  <si>
    <t xml:space="preserve">(GRT)76808186;	</t>
  </si>
  <si>
    <t xml:space="preserve">18098985775	</t>
  </si>
  <si>
    <t>[歙县]黄山歙县饭店(94912703)</t>
  </si>
  <si>
    <t>豪华标间&lt;2人入住&gt;&lt;早餐&gt;</t>
  </si>
  <si>
    <t>朱明</t>
  </si>
  <si>
    <t xml:space="preserve">18099022738	</t>
  </si>
  <si>
    <t>[贵阳]贵阳鸿云宾馆(85540213)</t>
  </si>
  <si>
    <t>标准单人房&lt;2人入住&gt;</t>
  </si>
  <si>
    <t>王磊</t>
  </si>
  <si>
    <t xml:space="preserve">18102163671	</t>
  </si>
  <si>
    <t>[成都]熊猫王子酒店(成都欢乐谷店)(91301160)</t>
  </si>
  <si>
    <t>特惠双床房&lt;2人入住&gt;</t>
  </si>
  <si>
    <t>黄玉梅</t>
  </si>
  <si>
    <t xml:space="preserve">18102261792	</t>
  </si>
  <si>
    <t>[台南]台南台糖长荣酒店(Evergreen Plaza Hotel Tainan)(82340190)</t>
  </si>
  <si>
    <t>豪华大床房&lt;2人入住&gt;</t>
  </si>
  <si>
    <t>CHEN/ZUWEN</t>
  </si>
  <si>
    <t xml:space="preserve">R2212665	</t>
  </si>
  <si>
    <t xml:space="preserve">18102972253	</t>
  </si>
  <si>
    <t>[深圳]深圳四季海景酒店公寓(大梅沙爱琴海店)(94917537)</t>
  </si>
  <si>
    <t>豪华海景大床房&lt;2人入住&gt;</t>
  </si>
  <si>
    <t>仲佳</t>
  </si>
  <si>
    <t xml:space="preserve">18103255163	</t>
  </si>
  <si>
    <t>[重庆]重庆鸿通酒店(94909658)</t>
  </si>
  <si>
    <t>零压大床房&lt;2人入住&gt;</t>
  </si>
  <si>
    <t>胡猛</t>
  </si>
  <si>
    <t xml:space="preserve">胡猛	</t>
  </si>
  <si>
    <t xml:space="preserve">18103503846	</t>
  </si>
  <si>
    <t>[延安]延安云鼎山居酒店(92128937)</t>
  </si>
  <si>
    <t>观云居· 炕房&lt;2人入住&gt;&lt;早餐&gt;</t>
  </si>
  <si>
    <t>冯一凡,张文博</t>
  </si>
  <si>
    <t xml:space="preserve">18103521487	</t>
  </si>
  <si>
    <t>[重庆]龙悦商务酒店(珞璜镇黄坡坎店)(85539123)</t>
  </si>
  <si>
    <t>豪华大床房&lt;2人入住&gt;&lt;早餐&gt;</t>
  </si>
  <si>
    <t>周维</t>
  </si>
  <si>
    <t xml:space="preserve">18103850763	</t>
  </si>
  <si>
    <t>[北京]格林豪泰智选酒店(北京十里河地铁站店)(68606537)</t>
  </si>
  <si>
    <t>大床房&lt;2人入住&gt;</t>
  </si>
  <si>
    <t>常宇</t>
  </si>
  <si>
    <t xml:space="preserve">(GRT)76824498;	</t>
  </si>
  <si>
    <t>取消</t>
  </si>
  <si>
    <t xml:space="preserve">18104809502	</t>
  </si>
  <si>
    <t>[广州]柏高酒店(广州塔大塘地铁站店)(91299903)</t>
  </si>
  <si>
    <t>舒适大床房&lt;2人入住&gt;</t>
  </si>
  <si>
    <t>胡海昊</t>
  </si>
  <si>
    <t xml:space="preserve">18106782724	</t>
  </si>
  <si>
    <t>[黔西]广州久龙酒店（黔西阳光城店）(91109545)</t>
  </si>
  <si>
    <t>大床房&lt;2人入住&gt;&lt;早餐&gt;</t>
  </si>
  <si>
    <t>丁阳西</t>
  </si>
  <si>
    <t xml:space="preserve">18106921466	</t>
  </si>
  <si>
    <t>[香港]香港都会海逸酒店(Harbour Plaza Metropolis)(83901174)</t>
  </si>
  <si>
    <t>高级房&lt;2人入住&gt;</t>
  </si>
  <si>
    <t>FUNG/KA HO</t>
  </si>
  <si>
    <t xml:space="preserve">2588330	</t>
  </si>
  <si>
    <t xml:space="preserve">18106987946	</t>
  </si>
  <si>
    <t>[null](80249368)</t>
  </si>
  <si>
    <t xml:space="preserve">18107404272	</t>
  </si>
  <si>
    <t>[深圳]深圳金富酒店(92787457)</t>
  </si>
  <si>
    <t>林千载</t>
  </si>
  <si>
    <t xml:space="preserve">18107464275	</t>
  </si>
  <si>
    <t>[南宁]南宁群莱酒店(85539560)</t>
  </si>
  <si>
    <t>舒适双床房&lt;2人入住&gt;</t>
  </si>
  <si>
    <t>赵时春</t>
  </si>
  <si>
    <t xml:space="preserve">18107482380	</t>
  </si>
  <si>
    <t>[武汉]99优选酒店(武汉武昌火车站地铁站店)(92781519)</t>
  </si>
  <si>
    <t>王然琪</t>
  </si>
  <si>
    <t xml:space="preserve">18107530471	</t>
  </si>
  <si>
    <t>[长沙]长沙麓云酒店(92778678)</t>
  </si>
  <si>
    <t>标准双床房&lt;2人入住&gt;</t>
  </si>
  <si>
    <t>田红光</t>
  </si>
  <si>
    <t xml:space="preserve">18107541340	</t>
  </si>
  <si>
    <t>[宁武]贝壳酒店(宁武凤舞广场店)(82341536)</t>
  </si>
  <si>
    <t>时尚双床房&lt;2人入住&gt;</t>
  </si>
  <si>
    <t>赵继钢</t>
  </si>
  <si>
    <t xml:space="preserve">(GRT)76831193;	</t>
  </si>
  <si>
    <t xml:space="preserve">18107610646	</t>
  </si>
  <si>
    <t>[闽侯]福建鲤鱼洲酒店(94920050)</t>
  </si>
  <si>
    <t>高级园景双床房&lt;2人入住&gt;&lt;早餐&gt;</t>
  </si>
  <si>
    <t>曹文博</t>
  </si>
  <si>
    <t xml:space="preserve">18107662766	</t>
  </si>
  <si>
    <t>[null](94909664)</t>
  </si>
  <si>
    <t xml:space="preserve">18107953032	</t>
  </si>
  <si>
    <t>[大理市]大理沐野概念酒店(91109114)</t>
  </si>
  <si>
    <t>遨游大床房&lt;2人入住&gt;</t>
  </si>
  <si>
    <t>昌献乐</t>
  </si>
  <si>
    <t xml:space="preserve">18107996132	</t>
  </si>
  <si>
    <t>[广州]东平大酒店（广州白云东平地铁站店）(91109017)</t>
  </si>
  <si>
    <t>熊伟</t>
  </si>
  <si>
    <t xml:space="preserve">18108010549	</t>
  </si>
  <si>
    <t>[中山]君怡酒店(中山汽车总站店)(94913502)</t>
  </si>
  <si>
    <t>标准大床房&lt;2人入住&gt;</t>
  </si>
  <si>
    <t>杨家船</t>
  </si>
  <si>
    <t xml:space="preserve">18108055629	</t>
  </si>
  <si>
    <t>[昆明]IU酒店(昆明西山万达大悦城火车站店)(80246469)</t>
  </si>
  <si>
    <t>小U·舒适大床房&lt;2人入住&gt;</t>
  </si>
  <si>
    <t>黄稷</t>
  </si>
  <si>
    <t xml:space="preserve">104488065974	</t>
  </si>
  <si>
    <t xml:space="preserve">18108073142	</t>
  </si>
  <si>
    <t>[成都]OYU成都金鑫宾馆(92787417)</t>
  </si>
  <si>
    <t>商务双人房&lt;2人入住&gt;</t>
  </si>
  <si>
    <t>何学金</t>
  </si>
  <si>
    <t xml:space="preserve">18108088708	</t>
  </si>
  <si>
    <t>[重庆]万荣酒店(重庆大坪地铁站店)(92779299)</t>
  </si>
  <si>
    <t>精致房&lt;2人入住&gt;</t>
  </si>
  <si>
    <t>张远全</t>
  </si>
  <si>
    <t xml:space="preserve">18108155431	</t>
  </si>
  <si>
    <t>[沂水]希岸酒店(沂水新汽车站店)(94916405)</t>
  </si>
  <si>
    <t>希岸高级大床房&lt;2人入住&gt;</t>
  </si>
  <si>
    <t>张宣强</t>
  </si>
  <si>
    <t xml:space="preserve">18108206995	</t>
  </si>
  <si>
    <t>[敦煌]IU酒店(敦煌市政广场店)(83901129)</t>
  </si>
  <si>
    <t>小U舒适大床房&lt;2人入住&gt;</t>
  </si>
  <si>
    <t>谢海英</t>
  </si>
  <si>
    <t xml:space="preserve">104488121124	</t>
  </si>
  <si>
    <t xml:space="preserve">18108213858	</t>
  </si>
  <si>
    <t>[兰州]派酒店(兰州雁滩天庆花园店)(93874283)</t>
  </si>
  <si>
    <t>石永源</t>
  </si>
  <si>
    <t xml:space="preserve">104488126194	</t>
  </si>
  <si>
    <t xml:space="preserve">18108233948	</t>
  </si>
  <si>
    <t>[长沙]长沙世蓉精选酒店(88228081)</t>
  </si>
  <si>
    <t>悠然休闲双床房&lt;2人入住&gt;</t>
  </si>
  <si>
    <t>聂桂香</t>
  </si>
  <si>
    <t xml:space="preserve">18108325447	</t>
  </si>
  <si>
    <t>[百色]百色果果时尚酒店(94911123)</t>
  </si>
  <si>
    <t>标准单人间&lt;2人入住&gt;</t>
  </si>
  <si>
    <t>何鑫源</t>
  </si>
  <si>
    <t xml:space="preserve">2588761	</t>
  </si>
  <si>
    <t xml:space="preserve">18108342749	</t>
  </si>
  <si>
    <t>[西安]协和酒店(西安省博物馆大雁塔喷泉店)(92780278)</t>
  </si>
  <si>
    <t>何蒙彪</t>
  </si>
  <si>
    <t xml:space="preserve">18108373199	</t>
  </si>
  <si>
    <t>[深圳]深圳源悦商务酒店（深圳北站壹城中心店）(85540246)</t>
  </si>
  <si>
    <t>特惠房&lt;2人入住&gt;</t>
  </si>
  <si>
    <t>韦圣智</t>
  </si>
  <si>
    <t xml:space="preserve">18108378349	</t>
  </si>
  <si>
    <t>[日照]喆啡酒店(日照苏宁广场望海路万达影城店)(85167885)</t>
  </si>
  <si>
    <t>醇享生活房(无窗)&lt;2人入住&gt;</t>
  </si>
  <si>
    <t>司令祥</t>
  </si>
  <si>
    <t xml:space="preserve">18108386532	</t>
  </si>
  <si>
    <t>[广州]卡尔曼国际公寓(广州西朗地铁站店)(94909241)</t>
  </si>
  <si>
    <t>吴利莉</t>
  </si>
  <si>
    <t xml:space="preserve">18108428691	</t>
  </si>
  <si>
    <t>[广州]广州天河希尔顿酒店(82340121)</t>
  </si>
  <si>
    <t>雅致套房&lt;2人入住&gt;</t>
  </si>
  <si>
    <t>刘浩</t>
  </si>
  <si>
    <t xml:space="preserve">18108485488	</t>
  </si>
  <si>
    <t>[西安]西安东方大酒店(94912203)</t>
  </si>
  <si>
    <t>东方尊享套房&lt;2人入住&gt;</t>
  </si>
  <si>
    <t>李晓宇</t>
  </si>
  <si>
    <t xml:space="preserve">18108534832	</t>
  </si>
  <si>
    <t>[西宁]西宁鑫悦宾馆(88620583)</t>
  </si>
  <si>
    <t>标准间&lt;2人入住&gt;</t>
  </si>
  <si>
    <t>刘巧玲</t>
  </si>
  <si>
    <t xml:space="preserve">18108534940	</t>
  </si>
  <si>
    <t>[三亚]三亚亚龙湾迎宾馆(88227824)</t>
  </si>
  <si>
    <t>高级房&lt;2人入住&gt;&lt;早餐&gt;</t>
  </si>
  <si>
    <t>李兴奎</t>
  </si>
  <si>
    <t xml:space="preserve">Acknowledged	</t>
  </si>
  <si>
    <t xml:space="preserve">18108536773	</t>
  </si>
  <si>
    <t>[昆山]易佰良品酒店(昆山会展中心店)(92779528)</t>
  </si>
  <si>
    <t>毕家祎,曹小虎</t>
  </si>
  <si>
    <t xml:space="preserve">18108590117	</t>
  </si>
  <si>
    <t>[重庆]重庆谊家优品酒店(91300654)</t>
  </si>
  <si>
    <t>优品普通单间&lt;2人入住&gt;</t>
  </si>
  <si>
    <t>戴正浩</t>
  </si>
  <si>
    <t xml:space="preserve">18108602083	</t>
  </si>
  <si>
    <t>[null](94911561)</t>
  </si>
  <si>
    <t xml:space="preserve">18108611897	</t>
  </si>
  <si>
    <t>[静宁]速8酒店(静宁滨河路店)(91108896)</t>
  </si>
  <si>
    <t>张甲川</t>
  </si>
  <si>
    <t xml:space="preserve">18108615185	</t>
  </si>
  <si>
    <t>[北京]格林豪泰(北京第二外国语学院褡裢坡地铁站店)(68610525)</t>
  </si>
  <si>
    <t>特惠大床房(无窗)&lt;2人入住&gt;</t>
  </si>
  <si>
    <t>杜成波</t>
  </si>
  <si>
    <t xml:space="preserve">(GRT)76836963;	</t>
  </si>
  <si>
    <t xml:space="preserve">18108680530	</t>
  </si>
  <si>
    <t>[香港]芬名酒店(The Fleming)(80243640)</t>
  </si>
  <si>
    <t>小型客房&lt;2人入住&gt;</t>
  </si>
  <si>
    <t>LAU/FUNGPINGKENNIS</t>
  </si>
  <si>
    <t xml:space="preserve">18108741997	</t>
  </si>
  <si>
    <t>[重庆]森秋风情客栈（重庆永川高铁站文理学院店）(94908096)</t>
  </si>
  <si>
    <t>豪华套房&lt;2人入住&gt;</t>
  </si>
  <si>
    <t>李华</t>
  </si>
  <si>
    <t xml:space="preserve">18108770494	</t>
  </si>
  <si>
    <t>[东莞]东莞敏捷商务酒店(92786528)</t>
  </si>
  <si>
    <t>时尚大床房&lt;2人入住&gt;</t>
  </si>
  <si>
    <t>何业荣</t>
  </si>
  <si>
    <t xml:space="preserve">18108821992	</t>
  </si>
  <si>
    <t>岳琳辉</t>
  </si>
  <si>
    <t xml:space="preserve">(GRT)76838114;	</t>
  </si>
  <si>
    <t xml:space="preserve">18108879730	</t>
  </si>
  <si>
    <t>[吉安县]尚客优连锁酒店(吉安县二七路店)(80248558)</t>
  </si>
  <si>
    <t>彭华</t>
  </si>
  <si>
    <t xml:space="preserve">(THK)YD02126220613135209687;	</t>
  </si>
  <si>
    <t xml:space="preserve">18108891372	</t>
  </si>
  <si>
    <t>[惠州]惠州雅朵精品酒店(94910050)</t>
  </si>
  <si>
    <t>雅致大床房(无窗)&lt;2人入住&gt;</t>
  </si>
  <si>
    <t>颜志朋</t>
  </si>
  <si>
    <t xml:space="preserve">18108940834	</t>
  </si>
  <si>
    <t>[null](92787829)</t>
  </si>
  <si>
    <t xml:space="preserve">18108951652	</t>
  </si>
  <si>
    <t>[杭州]杭州富邦国际大酒店(94910490)</t>
  </si>
  <si>
    <t>高级双床房&lt;2人入住&gt;</t>
  </si>
  <si>
    <t>滕陈敏,滕巧博</t>
  </si>
  <si>
    <t xml:space="preserve">18108962973	</t>
  </si>
  <si>
    <t>[贵阳]贵阳飞祥怡家酒店(92778204)</t>
  </si>
  <si>
    <t>温馨大床房&lt;2人入住&gt;</t>
  </si>
  <si>
    <t>孙青天</t>
  </si>
  <si>
    <t xml:space="preserve">18108979701	</t>
  </si>
  <si>
    <t>[广州]新乐商务酒店（广州新塘广场牛仔城店）(91300698)</t>
  </si>
  <si>
    <t>特价大床房&lt;2人入住&gt;</t>
  </si>
  <si>
    <t>吴康落</t>
  </si>
  <si>
    <t xml:space="preserve">18108987297	</t>
  </si>
  <si>
    <t>[西安]西安君诚国际酒店(94919637)</t>
  </si>
  <si>
    <t>豪华双床房&lt;2人入住&gt;</t>
  </si>
  <si>
    <t>王运山</t>
  </si>
  <si>
    <t xml:space="preserve">18109076287	</t>
  </si>
  <si>
    <t>肖裕灯</t>
  </si>
  <si>
    <t xml:space="preserve">18109149028	</t>
  </si>
  <si>
    <t>[宜宾]宜宾蜀龙商务酒店(94917446)</t>
  </si>
  <si>
    <t>商务标准间&lt;2人入住&gt;</t>
  </si>
  <si>
    <t>郭兴</t>
  </si>
  <si>
    <t xml:space="preserve">18109285651	</t>
  </si>
  <si>
    <t>[重庆]重庆昕特酒店(92788443)</t>
  </si>
  <si>
    <t>经济大床房&lt;2人入住&gt;</t>
  </si>
  <si>
    <t>黄三兰</t>
  </si>
  <si>
    <t xml:space="preserve">18109302374	</t>
  </si>
  <si>
    <t>Chong/Raymond</t>
  </si>
  <si>
    <t xml:space="preserve">18109337241	</t>
  </si>
  <si>
    <t>[三亚]三亚凤凰水城凯莱度假酒店(83902299)</t>
  </si>
  <si>
    <t>高级大床房&lt;2人入住&gt;&lt;早餐&gt;</t>
  </si>
  <si>
    <t>吴国春</t>
  </si>
  <si>
    <t xml:space="preserve">报名字	</t>
  </si>
  <si>
    <t xml:space="preserve">18109398618	</t>
  </si>
  <si>
    <t>[合肥]青皮树酒店(合肥北二环四里河路店)(83901465)</t>
  </si>
  <si>
    <t>1.5m怡然大床房A&lt;2人入住&gt;</t>
  </si>
  <si>
    <t>程验成</t>
  </si>
  <si>
    <t xml:space="preserve">18109505259	</t>
  </si>
  <si>
    <t>[贵阳]IU酒店(贵阳国际会展中心金融城店)(76296779)</t>
  </si>
  <si>
    <t>小U舒适大床房&lt;2人入住&gt;&lt;早餐&gt;</t>
  </si>
  <si>
    <t>王磊,郭斐</t>
  </si>
  <si>
    <t xml:space="preserve">18109630836	</t>
  </si>
  <si>
    <t>[重庆]OYO重庆骆绎酒店(94913801)</t>
  </si>
  <si>
    <t>林俊</t>
  </si>
  <si>
    <t xml:space="preserve">18109804923	</t>
  </si>
  <si>
    <t>[null](94908630)</t>
  </si>
  <si>
    <t xml:space="preserve">18109813628	</t>
  </si>
  <si>
    <t>[武陟]武陟未来假日酒店(94919551)</t>
  </si>
  <si>
    <t>豪华套房&lt;2人入住&gt;&lt;早餐&gt;</t>
  </si>
  <si>
    <t>邓亚洲</t>
  </si>
  <si>
    <t xml:space="preserve">18109907010	</t>
  </si>
  <si>
    <t>[广州]OYO广州市金泰酒店(92787584)</t>
  </si>
  <si>
    <t>肖磊,徐小品</t>
  </si>
  <si>
    <t xml:space="preserve">18109915859	</t>
  </si>
  <si>
    <t>[成都]嘉好悦美酒店(成都天府广场店)(88228134)</t>
  </si>
  <si>
    <t>精致双床房&lt;2人入住&gt;</t>
  </si>
  <si>
    <t>李二龙</t>
  </si>
  <si>
    <t xml:space="preserve">18109922435	</t>
  </si>
  <si>
    <t>[武汉]骏怡连锁酒店(武汉江汉路循礼门地铁站店）(80248289)</t>
  </si>
  <si>
    <t>特价房(无窗)&lt;2人入住&gt;</t>
  </si>
  <si>
    <t>任大顺</t>
  </si>
  <si>
    <t xml:space="preserve">18109975983	</t>
  </si>
  <si>
    <t>[克拉玛依]克拉玛依正天华厦大酒店(94911097)</t>
  </si>
  <si>
    <t>特惠标准间&lt;2人入住&gt;</t>
  </si>
  <si>
    <t>邓洁</t>
  </si>
  <si>
    <t xml:space="preserve">18109977527	</t>
  </si>
  <si>
    <t>梁杰</t>
  </si>
  <si>
    <t xml:space="preserve">18110147157	</t>
  </si>
  <si>
    <t>[铜川]铜川饭店(94910349)</t>
  </si>
  <si>
    <t>豪华标准间&lt;2人入住&gt;</t>
  </si>
  <si>
    <t>谭家宇</t>
  </si>
  <si>
    <t xml:space="preserve">18110165664	</t>
  </si>
  <si>
    <t>[广州]逸米酒店(广州石井店)(91109181)</t>
  </si>
  <si>
    <t>新标准双人房&lt;2人入住&gt;</t>
  </si>
  <si>
    <t>吴铭雯</t>
  </si>
  <si>
    <t xml:space="preserve">18110196690	</t>
  </si>
  <si>
    <t>[海口]隅花原设计酒店(海口美兰机场鸿洲江山店)(94908742)</t>
  </si>
  <si>
    <t>岁月精品大床房&lt;2人入住&gt;</t>
  </si>
  <si>
    <t>刘佩斌</t>
  </si>
  <si>
    <t xml:space="preserve">18112309841	</t>
  </si>
  <si>
    <t>[广州]广州汇华希尔顿逸林酒店(88186198)</t>
  </si>
  <si>
    <t>逸林大床房&lt;2人入住&gt;</t>
  </si>
  <si>
    <t>赵权乐</t>
  </si>
  <si>
    <t xml:space="preserve">18112600280	</t>
  </si>
  <si>
    <t>周大平</t>
  </si>
  <si>
    <t xml:space="preserve">18112718685	</t>
  </si>
  <si>
    <t>商务大床房&lt;2人入住&gt;</t>
  </si>
  <si>
    <t>马金龙</t>
  </si>
  <si>
    <t xml:space="preserve">18112824094	</t>
  </si>
  <si>
    <t>[null](80245900)</t>
  </si>
  <si>
    <t xml:space="preserve">18112996581	</t>
  </si>
  <si>
    <t>[成都]成都怡园假日酒店(92779230)</t>
  </si>
  <si>
    <t>精品大床间&lt;2人入住&gt;</t>
  </si>
  <si>
    <t>罗平</t>
  </si>
  <si>
    <t xml:space="preserve">18113206075	</t>
  </si>
  <si>
    <t>[南宁]南宁布丁商务酒店(92778540)</t>
  </si>
  <si>
    <t>韦尚俊</t>
  </si>
  <si>
    <t xml:space="preserve">18113279144	</t>
  </si>
  <si>
    <t>唐一文,樊传洪</t>
  </si>
  <si>
    <t xml:space="preserve">18113367209	</t>
  </si>
  <si>
    <t>[长沙]长沙红星德思勤⼴场宜尚PLUS酒店(80248761)</t>
  </si>
  <si>
    <t>宜适双床房&lt;2人入住&gt;</t>
  </si>
  <si>
    <t>余刚</t>
  </si>
  <si>
    <t xml:space="preserve">R_0731067_1682904	</t>
  </si>
  <si>
    <t xml:space="preserve">18113386350	</t>
  </si>
  <si>
    <t>[重庆]重庆喀纳斯酒店(92779188)</t>
  </si>
  <si>
    <t>景观大床房&lt;2人入住&gt;</t>
  </si>
  <si>
    <t>何放军</t>
  </si>
  <si>
    <t xml:space="preserve">18113507287	</t>
  </si>
  <si>
    <t>[南京]贝壳酒店(南京市雨花台区梅山镇汪海步行街店)(80251147)</t>
  </si>
  <si>
    <t>大床房,1.8m床&lt;2人入住&gt;</t>
  </si>
  <si>
    <t>高曼</t>
  </si>
  <si>
    <t xml:space="preserve">(GRT)76850753;	</t>
  </si>
  <si>
    <t xml:space="preserve">18113597348	</t>
  </si>
  <si>
    <t>杜子龙徐帅</t>
  </si>
  <si>
    <t xml:space="preserve">18113669567	</t>
  </si>
  <si>
    <t>[广州]康恩威尼国际公寓（广州火车东站店）(94913604)</t>
  </si>
  <si>
    <t>城景大床房&lt;2人入住&gt;</t>
  </si>
  <si>
    <t>杨文博</t>
  </si>
  <si>
    <t xml:space="preserve">18113833943	</t>
  </si>
  <si>
    <t>[大邑]大邑君邑酒店(94916333)</t>
  </si>
  <si>
    <t>豪华观景大床房&lt;2人入住&gt;&lt;早餐&gt;</t>
  </si>
  <si>
    <t>常青</t>
  </si>
  <si>
    <t xml:space="preserve">18113844116	</t>
  </si>
  <si>
    <t>[null](94916202)</t>
  </si>
  <si>
    <t xml:space="preserve">18113872243	</t>
  </si>
  <si>
    <t>[香港]香港俪凯酒店(Le Prabelle Hotel)(93874871)</t>
  </si>
  <si>
    <t>豪華房 (大床)&lt;2人入住&gt;</t>
  </si>
  <si>
    <t>ho/wing yan</t>
  </si>
  <si>
    <t xml:space="preserve">712515028	</t>
  </si>
  <si>
    <t xml:space="preserve">18113878823	</t>
  </si>
  <si>
    <t>[溆浦]骏怡连锁酒店(溆浦步行街店)(76439342)</t>
  </si>
  <si>
    <t>刘开明</t>
  </si>
  <si>
    <t xml:space="preserve">(THK)YD06088220613232439273;	</t>
  </si>
  <si>
    <t>，</t>
  </si>
  <si>
    <t xml:space="preserve"> 16900 CNY</t>
  </si>
  <si>
    <t>A220629093302481</t>
  </si>
  <si>
    <t>总计：16900元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</si>
  <si>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</si>
  <si>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</si>
  <si>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</si>
  <si>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</si>
  <si>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</si>
  <si>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</si>
  <si>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</si>
  <si>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</si>
  <si>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</si>
  <si>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</si>
  <si>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</si>
  <si>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</si>
  <si>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</si>
  <si>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</si>
  <si>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</si>
  <si>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</si>
  <si>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</si>
  <si>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</si>
  <si>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2022-06-13</t>
  </si>
  <si>
    <t>2589529</t>
  </si>
  <si>
    <t>骏怡连锁酒店(溆浦步行街店)</t>
  </si>
  <si>
    <t>2022-06-14</t>
  </si>
  <si>
    <t>退房日月结</t>
  </si>
  <si>
    <t>159.00</t>
  </si>
  <si>
    <t>RMB</t>
  </si>
  <si>
    <t>0</t>
  </si>
  <si>
    <t>0.00</t>
  </si>
  <si>
    <t>携程汇登国内直连</t>
  </si>
  <si>
    <t>01.011264</t>
  </si>
  <si>
    <t>2022-06-13 23:24:43</t>
  </si>
  <si>
    <t>否</t>
  </si>
  <si>
    <t>广州汇登信息科技有限公司</t>
  </si>
  <si>
    <t>直连</t>
  </si>
  <si>
    <t>2589526</t>
  </si>
  <si>
    <t>香港俪凯酒店</t>
  </si>
  <si>
    <t>ho wing yan</t>
  </si>
  <si>
    <t>377.00</t>
  </si>
  <si>
    <t>2022-06-13 23:22:59</t>
  </si>
  <si>
    <t>2589518</t>
  </si>
  <si>
    <t>黎平湖畔大酒店</t>
  </si>
  <si>
    <t>潘华青</t>
  </si>
  <si>
    <t>153.00</t>
  </si>
  <si>
    <t>2022-06-13 23:15:12</t>
  </si>
  <si>
    <t>2589473</t>
  </si>
  <si>
    <t>广州康恩威尼国际公寓</t>
  </si>
  <si>
    <t>183.00</t>
  </si>
  <si>
    <t>2022-06-13 22:30:42</t>
  </si>
  <si>
    <t>2589462</t>
  </si>
  <si>
    <t>OYU成都金鑫宾馆</t>
  </si>
  <si>
    <t>110.00</t>
  </si>
  <si>
    <t>2022-06-13 22:13:39</t>
  </si>
  <si>
    <t>2589432</t>
  </si>
  <si>
    <t>贝壳南京市雨花台区梅山镇汪海步行街酒店</t>
  </si>
  <si>
    <t>152.00</t>
  </si>
  <si>
    <t>2022-06-13 21:53:19</t>
  </si>
  <si>
    <t>2589392</t>
  </si>
  <si>
    <t>重庆喀纳斯酒店</t>
  </si>
  <si>
    <t>94.00</t>
  </si>
  <si>
    <t>2022-06-13 21:26:52</t>
  </si>
  <si>
    <t>2589386</t>
  </si>
  <si>
    <t>长沙红星德思勤⼴场宜尚PLUS酒店</t>
  </si>
  <si>
    <t>261.00</t>
  </si>
  <si>
    <t>2022-06-13 21:22:37</t>
  </si>
  <si>
    <t>2589362</t>
  </si>
  <si>
    <t>广州市金泰酒店</t>
  </si>
  <si>
    <t>268.00</t>
  </si>
  <si>
    <t>2022-06-13 21:03:45</t>
  </si>
  <si>
    <t>2589341</t>
  </si>
  <si>
    <t>南宁布丁商务酒店</t>
  </si>
  <si>
    <t>79.00</t>
  </si>
  <si>
    <t>2022-06-13 20:48:13</t>
  </si>
  <si>
    <t>2589303</t>
  </si>
  <si>
    <t>成都怡园假日酒店</t>
  </si>
  <si>
    <t>103.00</t>
  </si>
  <si>
    <t>2022-06-13 20:10:52</t>
  </si>
  <si>
    <t>2589284</t>
  </si>
  <si>
    <t>尚客优连锁酒店（济宁梁山汽车站店）</t>
  </si>
  <si>
    <t>王延平</t>
  </si>
  <si>
    <t>96.00</t>
  </si>
  <si>
    <t>2022-06-13 19:48:36</t>
  </si>
  <si>
    <t>2589265</t>
  </si>
  <si>
    <t>西宁鑫悦宾馆</t>
  </si>
  <si>
    <t>78.00</t>
  </si>
  <si>
    <t>2022-06-13 19:24:54</t>
  </si>
  <si>
    <t>2589242</t>
  </si>
  <si>
    <t>隅花原设计酒店(海口美兰机场鸿洲江山店)</t>
  </si>
  <si>
    <t>231.00</t>
  </si>
  <si>
    <t>2022-06-13 18:42:29</t>
  </si>
  <si>
    <t>2589238</t>
  </si>
  <si>
    <t>逸米酒店(广州石井店)</t>
  </si>
  <si>
    <t>118.00</t>
  </si>
  <si>
    <t>2022-06-13 18:38:35</t>
  </si>
  <si>
    <t>2589213</t>
  </si>
  <si>
    <t>克拉玛依正天华厦大酒店</t>
  </si>
  <si>
    <t>2022-06-13 17:57:39</t>
  </si>
  <si>
    <t>2589212</t>
  </si>
  <si>
    <t>2022-06-13 17:57:14</t>
  </si>
  <si>
    <t>2589200</t>
  </si>
  <si>
    <t>嘉好悦美酒店(成都天府广场店)</t>
  </si>
  <si>
    <t>182.00</t>
  </si>
  <si>
    <t>2022-06-13 17:50:42</t>
  </si>
  <si>
    <t>2589199</t>
  </si>
  <si>
    <t>2022-06-13 17:43:07</t>
  </si>
  <si>
    <t>2589176</t>
  </si>
  <si>
    <t>嘉开酒店</t>
  </si>
  <si>
    <t>徐祥</t>
  </si>
  <si>
    <t>114.00</t>
  </si>
  <si>
    <t>2022-06-13 17:23:23</t>
  </si>
  <si>
    <t>2589140</t>
  </si>
  <si>
    <t>骆绎酒店</t>
  </si>
  <si>
    <t>77.00</t>
  </si>
  <si>
    <t>2022-06-13 16:46:57</t>
  </si>
  <si>
    <t>2589101</t>
  </si>
  <si>
    <t>IU酒店（贵阳国际会展中心金融城店）</t>
  </si>
  <si>
    <t>230.00</t>
  </si>
  <si>
    <t>2022-06-13 16:19:37</t>
  </si>
  <si>
    <t>2589078</t>
  </si>
  <si>
    <t>青皮树酒店(合肥北二环四里河路店)</t>
  </si>
  <si>
    <t>115.00</t>
  </si>
  <si>
    <t>2022-06-13 15:54:52</t>
  </si>
  <si>
    <t>2589064</t>
  </si>
  <si>
    <t>三亚凤凰水城凯莱度假酒店</t>
  </si>
  <si>
    <t>300.00</t>
  </si>
  <si>
    <t>2022-06-13 15:49:47</t>
  </si>
  <si>
    <t>2589054</t>
  </si>
  <si>
    <t>香港都会海逸酒店</t>
  </si>
  <si>
    <t>Chong Raymond</t>
  </si>
  <si>
    <t>621.00</t>
  </si>
  <si>
    <t>2022-06-13 15:33:05</t>
  </si>
  <si>
    <t>2589010</t>
  </si>
  <si>
    <t>宜宾蜀龙商务酒店</t>
  </si>
  <si>
    <t>2022-06-13 14:56:58</t>
  </si>
  <si>
    <t>2588991</t>
  </si>
  <si>
    <t>万荣酒店(重庆大坪地铁站店)</t>
  </si>
  <si>
    <t>59.00</t>
  </si>
  <si>
    <t>2022-06-13 14:41:30</t>
  </si>
  <si>
    <t>2588958</t>
  </si>
  <si>
    <t>西安君诚国际酒店</t>
  </si>
  <si>
    <t>200.00</t>
  </si>
  <si>
    <t>2022-06-13 14:17:12</t>
  </si>
  <si>
    <t>2588956</t>
  </si>
  <si>
    <t>广州新乐商务酒店</t>
  </si>
  <si>
    <t>108.00</t>
  </si>
  <si>
    <t>2022-06-13 14:14:34</t>
  </si>
  <si>
    <t>2588952</t>
  </si>
  <si>
    <t>贵阳飞祥怡家酒店</t>
  </si>
  <si>
    <t>81.00</t>
  </si>
  <si>
    <t>2022-06-13 14:12:26</t>
  </si>
  <si>
    <t>2588946</t>
  </si>
  <si>
    <t>杭州富邦国际大酒店</t>
  </si>
  <si>
    <t>436.00</t>
  </si>
  <si>
    <t>2022-06-13 14:08:40</t>
  </si>
  <si>
    <t>2588943</t>
  </si>
  <si>
    <t>四喜商务酒店（长东店）</t>
  </si>
  <si>
    <t>黄麦艳</t>
  </si>
  <si>
    <t>91.00</t>
  </si>
  <si>
    <t>2022-06-13 14:06:23</t>
  </si>
  <si>
    <t>2588937</t>
  </si>
  <si>
    <t>惠州雅朵精品酒店</t>
  </si>
  <si>
    <t>83.00</t>
  </si>
  <si>
    <t>2022-06-13 13:54:52</t>
  </si>
  <si>
    <t>2588932</t>
  </si>
  <si>
    <t>尚客优快捷酒店（吉安二七路店）</t>
  </si>
  <si>
    <t>89.00</t>
  </si>
  <si>
    <t>2022-06-13 13:52:11</t>
  </si>
  <si>
    <t>2588917</t>
  </si>
  <si>
    <t>贝壳酒店(宁武凤舞广场店)</t>
  </si>
  <si>
    <t>2022-06-13 13:40:01</t>
  </si>
  <si>
    <t>2588906</t>
  </si>
  <si>
    <t>东莞敏捷商务酒店</t>
  </si>
  <si>
    <t>127.00</t>
  </si>
  <si>
    <t>2022-06-13 13:29:16</t>
  </si>
  <si>
    <t>2588867</t>
  </si>
  <si>
    <t>芬名酒店</t>
  </si>
  <si>
    <t>LAU FUNGPINGKENNIS</t>
  </si>
  <si>
    <t>565.00</t>
  </si>
  <si>
    <t>2022-06-13 13:11:49</t>
  </si>
  <si>
    <t>2588848</t>
  </si>
  <si>
    <t>格林豪泰(北京第二外国语学院褡裢坡地铁站店)</t>
  </si>
  <si>
    <t>135.00</t>
  </si>
  <si>
    <t>2022-06-13 12:56:37</t>
  </si>
  <si>
    <t>2588847</t>
  </si>
  <si>
    <t>速8酒店（静宁汽车总站滨河路店）</t>
  </si>
  <si>
    <t>95.00</t>
  </si>
  <si>
    <t>2022-06-13 12:56:02</t>
  </si>
  <si>
    <t>2588841</t>
  </si>
  <si>
    <t>重庆谊家优品酒店</t>
  </si>
  <si>
    <t>75.00</t>
  </si>
  <si>
    <t>2022-06-13 12:51:55</t>
  </si>
  <si>
    <t>2588821</t>
  </si>
  <si>
    <t>2022-06-13 12:40:28</t>
  </si>
  <si>
    <t>2588812</t>
  </si>
  <si>
    <t>东方大酒店</t>
  </si>
  <si>
    <t>1034.00</t>
  </si>
  <si>
    <t>2022-06-13 12:37:05</t>
  </si>
  <si>
    <t>2588784</t>
  </si>
  <si>
    <t>卡尔曼国际公寓(广州西朗地铁站店)</t>
  </si>
  <si>
    <t>101.00</t>
  </si>
  <si>
    <t>2022-06-13 12:10:47</t>
  </si>
  <si>
    <t>2588780</t>
  </si>
  <si>
    <t>喆啡酒店(日照望海路万达影城店)</t>
  </si>
  <si>
    <t>98.00</t>
  </si>
  <si>
    <t>2022-06-13 12:09:47</t>
  </si>
  <si>
    <t>2588777</t>
  </si>
  <si>
    <t>深圳源悦商务酒店</t>
  </si>
  <si>
    <t>2022-06-13 12:09:53</t>
  </si>
  <si>
    <t>2588771</t>
  </si>
  <si>
    <t>协和酒店(西安省博物馆大雁塔喷泉店)</t>
  </si>
  <si>
    <t>109.00</t>
  </si>
  <si>
    <t>2022-06-13 12:02:33</t>
  </si>
  <si>
    <t>2588330</t>
  </si>
  <si>
    <t>FUNG KA HO</t>
  </si>
  <si>
    <t>439.00</t>
  </si>
  <si>
    <t>2022-06-13 00:29:15</t>
  </si>
  <si>
    <t>2022-06-12</t>
  </si>
  <si>
    <t>2587574</t>
  </si>
  <si>
    <t>台南台糖长荣酒店</t>
  </si>
  <si>
    <t>CHEN ZUWEN</t>
  </si>
  <si>
    <t>584.00</t>
  </si>
  <si>
    <t>2022-06-12 12:57:48</t>
  </si>
  <si>
    <t>2022-06-10</t>
  </si>
  <si>
    <t>2584426</t>
  </si>
  <si>
    <t>香港传奇宾馆</t>
  </si>
  <si>
    <t>YANG YONGQING</t>
  </si>
  <si>
    <t>2022-06-11</t>
  </si>
  <si>
    <t>696.99</t>
  </si>
  <si>
    <t>2022-06-10 14:47:49</t>
  </si>
  <si>
    <t>2585890</t>
  </si>
  <si>
    <t>高雄河堤美学商旅</t>
  </si>
  <si>
    <t>FUH KUANGHUA</t>
  </si>
  <si>
    <t>249.00</t>
  </si>
  <si>
    <t>2022-06-11 11:05:08</t>
  </si>
  <si>
    <t>2588296</t>
  </si>
  <si>
    <t>柏高酒店(广州塔大塘地铁站店)</t>
  </si>
  <si>
    <t>211.00</t>
  </si>
  <si>
    <t>2022-06-12 23:44:16</t>
  </si>
  <si>
    <t>2587532</t>
  </si>
  <si>
    <t>熊猫王子酒店(成都欢乐谷店)</t>
  </si>
  <si>
    <t>119.00</t>
  </si>
  <si>
    <t>2022-06-12 12:25:20</t>
  </si>
  <si>
    <t>2022-06-01</t>
  </si>
  <si>
    <t>2572571</t>
  </si>
  <si>
    <t>海友良品酒店（天津科技广场店）</t>
  </si>
  <si>
    <t>156.00</t>
  </si>
  <si>
    <t>2022-06-01 17:59:32</t>
  </si>
  <si>
    <t>2588336</t>
  </si>
  <si>
    <t>派酒店（广州大石地铁站番禺马戏店）</t>
  </si>
  <si>
    <t>李日</t>
  </si>
  <si>
    <t>2022-06-13 00:42:25</t>
  </si>
  <si>
    <t>2587938</t>
  </si>
  <si>
    <t>龙悦商务酒店(珞璜镇黄坡坎店)</t>
  </si>
  <si>
    <t>422.00</t>
  </si>
  <si>
    <t>2022-06-12 18:04:04</t>
  </si>
  <si>
    <t>2588730</t>
  </si>
  <si>
    <t>IU酒店（敦煌市政广场店）</t>
  </si>
  <si>
    <t>2022-06-13 11:34:32</t>
  </si>
  <si>
    <t>2588636</t>
  </si>
  <si>
    <t>大理沐野概念酒店</t>
  </si>
  <si>
    <t>72.00</t>
  </si>
  <si>
    <t>2022-06-13 10:35:25</t>
  </si>
  <si>
    <t>2588553</t>
  </si>
  <si>
    <t>9号公寓</t>
  </si>
  <si>
    <t>项晏如</t>
  </si>
  <si>
    <t>2022-06-13 09:09:58</t>
  </si>
  <si>
    <t>2585802</t>
  </si>
  <si>
    <t>广州尚客精品公寓</t>
  </si>
  <si>
    <t>446.01</t>
  </si>
  <si>
    <t>2022-06-11 10:09:06</t>
  </si>
  <si>
    <t>2588761</t>
  </si>
  <si>
    <t>百色果果时尚酒店</t>
  </si>
  <si>
    <t>2022-06-13 12:00:34</t>
  </si>
  <si>
    <t>2022-06-06</t>
  </si>
  <si>
    <t>2578290</t>
  </si>
  <si>
    <t>格林豪泰快捷酒店(蚌埠淮上区政府店)</t>
  </si>
  <si>
    <t>100.00</t>
  </si>
  <si>
    <t>2022-06-06 12:28:54</t>
  </si>
  <si>
    <t>2587017</t>
  </si>
  <si>
    <t>格林豪泰商务酒店（济南泉城广场店）</t>
  </si>
  <si>
    <t>221.00</t>
  </si>
  <si>
    <t>2022-06-11 23:07:09</t>
  </si>
  <si>
    <t>2588510</t>
  </si>
  <si>
    <t>长沙麓云酒店</t>
  </si>
  <si>
    <t>123.00</t>
  </si>
  <si>
    <t>2022-06-13 08:01:05</t>
  </si>
  <si>
    <t>2588486</t>
  </si>
  <si>
    <t>南宁群莱酒店</t>
  </si>
  <si>
    <t>87.00</t>
  </si>
  <si>
    <t>2022-06-13 06:56:17</t>
  </si>
  <si>
    <t>2588676</t>
  </si>
  <si>
    <t>2022-06-13 11:05:24</t>
  </si>
  <si>
    <t>2588669</t>
  </si>
  <si>
    <t>IU酒店（昆明西山万达广场火车站店）</t>
  </si>
  <si>
    <t>120.00</t>
  </si>
  <si>
    <t>2022-06-13 11:01:05</t>
  </si>
  <si>
    <t>2022-06-09</t>
  </si>
  <si>
    <t>2582290</t>
  </si>
  <si>
    <t>黄山白鹅山庄</t>
  </si>
  <si>
    <t>743.00</t>
  </si>
  <si>
    <t>2022-06-09 11:58:00</t>
  </si>
  <si>
    <t>2587847</t>
  </si>
  <si>
    <t>重庆鸿通酒店</t>
  </si>
  <si>
    <t>2022-06-12 17:08:07</t>
  </si>
  <si>
    <t>2587336</t>
  </si>
  <si>
    <t>黄山歙县饭店</t>
  </si>
  <si>
    <t>456.00</t>
  </si>
  <si>
    <t>2022-06-12 09:50:46</t>
  </si>
  <si>
    <t>2588653</t>
  </si>
  <si>
    <t>君怡酒店(中山汽车总站店)</t>
  </si>
  <si>
    <t>2022-06-13 10:49:53</t>
  </si>
  <si>
    <t>2022-06-08</t>
  </si>
  <si>
    <t>2581211</t>
  </si>
  <si>
    <t>汉庭酒店(广州东山口地铁站店)</t>
  </si>
  <si>
    <t>283.00</t>
  </si>
  <si>
    <t>2022-06-08 17:11:19</t>
  </si>
  <si>
    <t>2588020</t>
  </si>
  <si>
    <t>格林豪泰(北京十里河古玩城店)</t>
  </si>
  <si>
    <t>144.00</t>
  </si>
  <si>
    <t>2022-06-12 19:28:51</t>
  </si>
  <si>
    <t>2588734</t>
  </si>
  <si>
    <t>派酒店(兰州雁滩天庆花园店)</t>
  </si>
  <si>
    <t>168.00</t>
  </si>
  <si>
    <t>2022-06-13 11:36:17</t>
  </si>
  <si>
    <t>2588684</t>
  </si>
  <si>
    <t>2022-06-13 11:09:13</t>
  </si>
  <si>
    <t>2588491</t>
  </si>
  <si>
    <t>99优选酒店(武汉武昌火车站地铁站店)</t>
  </si>
  <si>
    <t>71.00</t>
  </si>
  <si>
    <t>2022-06-13 07:15:48</t>
  </si>
  <si>
    <t>2588316</t>
  </si>
  <si>
    <t>黔西广州久龙酒店</t>
  </si>
  <si>
    <t>151.00</t>
  </si>
  <si>
    <t>2022-06-13 00:07:52</t>
  </si>
  <si>
    <t>2587353</t>
  </si>
  <si>
    <t>贵阳鸿云宾馆</t>
  </si>
  <si>
    <t>258.00</t>
  </si>
  <si>
    <t>2022-06-12 10:08:54</t>
  </si>
  <si>
    <t>2584591</t>
  </si>
  <si>
    <t>全季酒店(广州珠江新城店)</t>
  </si>
  <si>
    <t>512.00</t>
  </si>
  <si>
    <t>2022-06-10 16:09:08</t>
  </si>
  <si>
    <t>2587762</t>
  </si>
  <si>
    <t>深圳四季海景酒店公寓(大梅沙爱琴海店)</t>
  </si>
  <si>
    <t>217.00</t>
  </si>
  <si>
    <t>2022-06-12 15:41:57</t>
  </si>
  <si>
    <t>2588713</t>
  </si>
  <si>
    <t>希岸酒店(沂水新汽车站店)</t>
  </si>
  <si>
    <t>133.00</t>
  </si>
  <si>
    <t>2022-06-13 11:25:35</t>
  </si>
  <si>
    <t>2588515</t>
  </si>
  <si>
    <t>2022-06-13 08:07:02</t>
  </si>
  <si>
    <t>2588736</t>
  </si>
  <si>
    <t>长沙世蓉精选酒店</t>
  </si>
  <si>
    <t>241.00</t>
  </si>
  <si>
    <t>2022-06-13 11:41:39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</si>
</sst>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44725</v>
      </c>
      <c r="G2" s="6">
        <v>44726</v>
      </c>
      <c r="H2" s="4">
        <v>1</v>
      </c>
      <c r="I2" s="4">
        <v>1</v>
      </c>
      <c r="J2" s="4">
        <v>1</v>
      </c>
      <c r="K2" s="4" t="s">
        <v>30</v>
      </c>
      <c r="L2" s="4">
        <v>156</v>
      </c>
      <c r="M2" s="4">
        <v>156</v>
      </c>
      <c r="N2" s="4" t="s">
        <v>31</v>
      </c>
      <c r="O2" s="4" t="s">
        <v>32</v>
      </c>
      <c r="P2" s="4" t="s">
        <v>33</v>
      </c>
      <c r="Q2" s="4">
        <v>0</v>
      </c>
      <c r="R2" s="7">
        <v>44713</v>
      </c>
      <c r="S2" s="6">
        <v>44741</v>
      </c>
      <c r="T2" s="4" t="s">
        <v>34</v>
      </c>
      <c r="U2" s="4">
        <v>156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44725</v>
      </c>
      <c r="G3" s="6">
        <v>44726</v>
      </c>
      <c r="H3" s="4">
        <v>1</v>
      </c>
      <c r="I3" s="4">
        <v>1</v>
      </c>
      <c r="J3" s="4">
        <v>1</v>
      </c>
      <c r="K3" s="4" t="s">
        <v>30</v>
      </c>
      <c r="L3" s="4">
        <v>100</v>
      </c>
      <c r="M3" s="4">
        <v>100</v>
      </c>
      <c r="N3" s="4" t="s">
        <v>40</v>
      </c>
      <c r="O3" s="4" t="s">
        <v>32</v>
      </c>
      <c r="P3" s="4" t="s">
        <v>33</v>
      </c>
      <c r="Q3" s="4">
        <v>0</v>
      </c>
      <c r="R3" s="7">
        <v>44718</v>
      </c>
      <c r="S3" s="6">
        <v>44741</v>
      </c>
      <c r="T3" s="4" t="s">
        <v>34</v>
      </c>
      <c r="U3" s="4">
        <v>100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44725</v>
      </c>
      <c r="G4" s="6">
        <v>44726</v>
      </c>
      <c r="H4" s="4">
        <v>1</v>
      </c>
      <c r="I4" s="4">
        <v>1</v>
      </c>
      <c r="J4" s="4">
        <v>1</v>
      </c>
      <c r="K4" s="4" t="s">
        <v>30</v>
      </c>
      <c r="L4" s="4">
        <v>283</v>
      </c>
      <c r="M4" s="4">
        <v>283</v>
      </c>
      <c r="N4" s="4" t="s">
        <v>45</v>
      </c>
      <c r="O4" s="4" t="s">
        <v>32</v>
      </c>
      <c r="P4" s="4" t="s">
        <v>33</v>
      </c>
      <c r="Q4" s="4">
        <v>0</v>
      </c>
      <c r="R4" s="7">
        <v>44720</v>
      </c>
      <c r="S4" s="6">
        <v>44741</v>
      </c>
      <c r="T4" s="4" t="s">
        <v>34</v>
      </c>
      <c r="U4" s="4">
        <v>283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44725</v>
      </c>
      <c r="G5" s="6">
        <v>44726</v>
      </c>
      <c r="H5" s="4">
        <v>1</v>
      </c>
      <c r="I5" s="4">
        <v>1</v>
      </c>
      <c r="J5" s="4">
        <v>1</v>
      </c>
      <c r="K5" s="4" t="s">
        <v>30</v>
      </c>
      <c r="L5" s="4">
        <v>743</v>
      </c>
      <c r="M5" s="4">
        <v>743</v>
      </c>
      <c r="N5" s="4" t="s">
        <v>50</v>
      </c>
      <c r="O5" s="4" t="s">
        <v>32</v>
      </c>
      <c r="P5" s="4" t="s">
        <v>33</v>
      </c>
      <c r="Q5" s="4">
        <v>0</v>
      </c>
      <c r="R5" s="7">
        <v>44721</v>
      </c>
      <c r="S5" s="6">
        <v>44741</v>
      </c>
      <c r="T5" s="4" t="s">
        <v>34</v>
      </c>
      <c r="U5" s="4">
        <v>743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44723</v>
      </c>
      <c r="G6" s="6">
        <v>44726</v>
      </c>
      <c r="H6" s="4">
        <v>1</v>
      </c>
      <c r="I6" s="4">
        <v>3</v>
      </c>
      <c r="J6" s="4">
        <v>3</v>
      </c>
      <c r="K6" s="4" t="s">
        <v>30</v>
      </c>
      <c r="L6" s="4">
        <v>697</v>
      </c>
      <c r="M6" s="4">
        <v>697</v>
      </c>
      <c r="N6" s="4" t="s">
        <v>54</v>
      </c>
      <c r="O6" s="4" t="s">
        <v>32</v>
      </c>
      <c r="P6" s="4" t="s">
        <v>33</v>
      </c>
      <c r="Q6" s="4">
        <v>0</v>
      </c>
      <c r="R6" s="7">
        <v>44722</v>
      </c>
      <c r="S6" s="6">
        <v>44741</v>
      </c>
      <c r="T6" s="4" t="s">
        <v>34</v>
      </c>
      <c r="U6" s="4">
        <v>697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44725</v>
      </c>
      <c r="G7" s="6">
        <v>44726</v>
      </c>
      <c r="H7" s="4">
        <v>1</v>
      </c>
      <c r="I7" s="4">
        <v>1</v>
      </c>
      <c r="J7" s="4">
        <v>1</v>
      </c>
      <c r="K7" s="4" t="s">
        <v>30</v>
      </c>
      <c r="L7" s="4">
        <v>512</v>
      </c>
      <c r="M7" s="4">
        <v>512</v>
      </c>
      <c r="N7" s="4" t="s">
        <v>58</v>
      </c>
      <c r="O7" s="4" t="s">
        <v>32</v>
      </c>
      <c r="P7" s="4" t="s">
        <v>33</v>
      </c>
      <c r="Q7" s="4">
        <v>0</v>
      </c>
      <c r="R7" s="7">
        <v>44722</v>
      </c>
      <c r="S7" s="6">
        <v>44741</v>
      </c>
      <c r="T7" s="4" t="s">
        <v>34</v>
      </c>
      <c r="U7" s="4">
        <v>512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44723</v>
      </c>
      <c r="G8" s="6">
        <v>44726</v>
      </c>
      <c r="H8" s="4">
        <v>1</v>
      </c>
      <c r="I8" s="4">
        <v>3</v>
      </c>
      <c r="J8" s="4">
        <v>3</v>
      </c>
      <c r="K8" s="4" t="s">
        <v>30</v>
      </c>
      <c r="L8" s="4">
        <v>446</v>
      </c>
      <c r="M8" s="4">
        <v>446</v>
      </c>
      <c r="N8" s="4" t="s">
        <v>63</v>
      </c>
      <c r="O8" s="4" t="s">
        <v>32</v>
      </c>
      <c r="P8" s="4" t="s">
        <v>33</v>
      </c>
      <c r="Q8" s="4">
        <v>0</v>
      </c>
      <c r="R8" s="7">
        <v>44723</v>
      </c>
      <c r="S8" s="6">
        <v>44741</v>
      </c>
      <c r="T8" s="4" t="s">
        <v>34</v>
      </c>
      <c r="U8" s="4">
        <v>446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44725</v>
      </c>
      <c r="G9" s="6">
        <v>44726</v>
      </c>
      <c r="H9" s="4">
        <v>1</v>
      </c>
      <c r="I9" s="4">
        <v>1</v>
      </c>
      <c r="J9" s="4">
        <v>1</v>
      </c>
      <c r="K9" s="4" t="s">
        <v>30</v>
      </c>
      <c r="L9" s="4">
        <v>249</v>
      </c>
      <c r="M9" s="4">
        <v>249</v>
      </c>
      <c r="N9" s="4" t="s">
        <v>67</v>
      </c>
      <c r="O9" s="4" t="s">
        <v>32</v>
      </c>
      <c r="P9" s="4" t="s">
        <v>33</v>
      </c>
      <c r="Q9" s="4">
        <v>0</v>
      </c>
      <c r="R9" s="7">
        <v>44723</v>
      </c>
      <c r="S9" s="6">
        <v>44741</v>
      </c>
      <c r="T9" s="4" t="s">
        <v>34</v>
      </c>
      <c r="U9" s="4">
        <v>249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44725</v>
      </c>
      <c r="G10" s="6">
        <v>44726</v>
      </c>
      <c r="H10" s="4">
        <v>1</v>
      </c>
      <c r="I10" s="4">
        <v>1</v>
      </c>
      <c r="J10" s="4">
        <v>1</v>
      </c>
      <c r="K10" s="4" t="s">
        <v>30</v>
      </c>
      <c r="L10" s="4">
        <v>221</v>
      </c>
      <c r="M10" s="4">
        <v>221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44723</v>
      </c>
      <c r="S10" s="6">
        <v>44741</v>
      </c>
      <c r="T10" s="4" t="s">
        <v>34</v>
      </c>
      <c r="U10" s="4">
        <v>221</v>
      </c>
      <c r="V10" s="4">
        <v>0</v>
      </c>
      <c r="W10" s="4">
        <v>0</v>
      </c>
      <c r="X10" s="4" t="s">
        <v>35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44724</v>
      </c>
      <c r="G11" s="6">
        <v>44726</v>
      </c>
      <c r="H11" s="4">
        <v>1</v>
      </c>
      <c r="I11" s="4">
        <v>2</v>
      </c>
      <c r="J11" s="4">
        <v>2</v>
      </c>
      <c r="K11" s="4" t="s">
        <v>30</v>
      </c>
      <c r="L11" s="4">
        <v>456</v>
      </c>
      <c r="M11" s="4">
        <v>456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44724</v>
      </c>
      <c r="S11" s="6">
        <v>44741</v>
      </c>
      <c r="T11" s="4" t="s">
        <v>34</v>
      </c>
      <c r="U11" s="4">
        <v>456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44724</v>
      </c>
      <c r="G12" s="6">
        <v>44726</v>
      </c>
      <c r="H12" s="4">
        <v>1</v>
      </c>
      <c r="I12" s="4">
        <v>2</v>
      </c>
      <c r="J12" s="4">
        <v>2</v>
      </c>
      <c r="K12" s="4" t="s">
        <v>30</v>
      </c>
      <c r="L12" s="4">
        <v>258</v>
      </c>
      <c r="M12" s="4">
        <v>258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44724</v>
      </c>
      <c r="S12" s="6">
        <v>44741</v>
      </c>
      <c r="T12" s="4" t="s">
        <v>34</v>
      </c>
      <c r="U12" s="4">
        <v>258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44725</v>
      </c>
      <c r="G13" s="6">
        <v>44726</v>
      </c>
      <c r="H13" s="4">
        <v>1</v>
      </c>
      <c r="I13" s="4">
        <v>1</v>
      </c>
      <c r="J13" s="4">
        <v>1</v>
      </c>
      <c r="K13" s="4" t="s">
        <v>30</v>
      </c>
      <c r="L13" s="4">
        <v>119</v>
      </c>
      <c r="M13" s="4">
        <v>119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44724</v>
      </c>
      <c r="S13" s="6">
        <v>44741</v>
      </c>
      <c r="T13" s="4" t="s">
        <v>34</v>
      </c>
      <c r="U13" s="4">
        <v>119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44725</v>
      </c>
      <c r="G14" s="6">
        <v>44726</v>
      </c>
      <c r="H14" s="4">
        <v>1</v>
      </c>
      <c r="I14" s="4">
        <v>1</v>
      </c>
      <c r="J14" s="4">
        <v>1</v>
      </c>
      <c r="K14" s="4" t="s">
        <v>30</v>
      </c>
      <c r="L14" s="4">
        <v>584</v>
      </c>
      <c r="M14" s="4">
        <v>584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44724</v>
      </c>
      <c r="S14" s="6">
        <v>44741</v>
      </c>
      <c r="T14" s="4" t="s">
        <v>34</v>
      </c>
      <c r="U14" s="4">
        <v>584</v>
      </c>
      <c r="V14" s="4">
        <v>0</v>
      </c>
      <c r="W14" s="4">
        <v>0</v>
      </c>
      <c r="X14" s="4" t="s">
        <v>35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44725</v>
      </c>
      <c r="G15" s="6">
        <v>44726</v>
      </c>
      <c r="H15" s="4">
        <v>1</v>
      </c>
      <c r="I15" s="4">
        <v>1</v>
      </c>
      <c r="J15" s="4">
        <v>1</v>
      </c>
      <c r="K15" s="4" t="s">
        <v>30</v>
      </c>
      <c r="L15" s="4">
        <v>217</v>
      </c>
      <c r="M15" s="4">
        <v>217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44724</v>
      </c>
      <c r="S15" s="6">
        <v>44741</v>
      </c>
      <c r="T15" s="4" t="s">
        <v>34</v>
      </c>
      <c r="U15" s="4">
        <v>217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44725</v>
      </c>
      <c r="G16" s="6">
        <v>44726</v>
      </c>
      <c r="H16" s="4">
        <v>1</v>
      </c>
      <c r="I16" s="4">
        <v>1</v>
      </c>
      <c r="J16" s="4">
        <v>1</v>
      </c>
      <c r="K16" s="4" t="s">
        <v>30</v>
      </c>
      <c r="L16" s="4">
        <v>78</v>
      </c>
      <c r="M16" s="4">
        <v>78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44724</v>
      </c>
      <c r="S16" s="6">
        <v>44741</v>
      </c>
      <c r="T16" s="4" t="s">
        <v>34</v>
      </c>
      <c r="U16" s="4">
        <v>78</v>
      </c>
      <c r="V16" s="4">
        <v>0</v>
      </c>
      <c r="W16" s="4">
        <v>0</v>
      </c>
      <c r="X16" s="4" t="s">
        <v>35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44724</v>
      </c>
      <c r="G17" s="6">
        <v>44726</v>
      </c>
      <c r="H17" s="4">
        <v>2</v>
      </c>
      <c r="I17" s="4">
        <v>2</v>
      </c>
      <c r="J17" s="4">
        <v>4</v>
      </c>
      <c r="K17" s="4" t="s">
        <v>30</v>
      </c>
      <c r="L17" s="4">
        <v>700</v>
      </c>
      <c r="M17" s="4">
        <v>700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44724</v>
      </c>
      <c r="S17" s="6">
        <v>44741</v>
      </c>
      <c r="T17" s="4" t="s">
        <v>34</v>
      </c>
      <c r="U17" s="4">
        <v>700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44724</v>
      </c>
      <c r="G18" s="6">
        <v>44726</v>
      </c>
      <c r="H18" s="4">
        <v>1</v>
      </c>
      <c r="I18" s="4">
        <v>2</v>
      </c>
      <c r="J18" s="4">
        <v>2</v>
      </c>
      <c r="K18" s="4" t="s">
        <v>30</v>
      </c>
      <c r="L18" s="4">
        <v>422</v>
      </c>
      <c r="M18" s="4">
        <v>422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44724</v>
      </c>
      <c r="S18" s="6">
        <v>44741</v>
      </c>
      <c r="T18" s="4" t="s">
        <v>34</v>
      </c>
      <c r="U18" s="4">
        <v>422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44725</v>
      </c>
      <c r="G19" s="6">
        <v>44726</v>
      </c>
      <c r="H19" s="4">
        <v>1</v>
      </c>
      <c r="I19" s="4">
        <v>1</v>
      </c>
      <c r="J19" s="4">
        <v>1</v>
      </c>
      <c r="K19" s="4" t="s">
        <v>30</v>
      </c>
      <c r="L19" s="4">
        <v>144</v>
      </c>
      <c r="M19" s="4">
        <v>144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44724</v>
      </c>
      <c r="S19" s="6">
        <v>44741</v>
      </c>
      <c r="T19" s="4" t="s">
        <v>34</v>
      </c>
      <c r="U19" s="4">
        <v>144</v>
      </c>
      <c r="V19" s="4">
        <v>0</v>
      </c>
      <c r="W19" s="4">
        <v>0</v>
      </c>
      <c r="X19" s="4" t="s">
        <v>35</v>
      </c>
      <c r="Y19" s="4" t="s">
        <v>111</v>
      </c>
    </row>
    <row r="20" s="4" customFormat="1" spans="1:25">
      <c r="A20" s="4" t="s">
        <v>99</v>
      </c>
      <c r="B20" s="4" t="s">
        <v>26</v>
      </c>
      <c r="C20" s="4" t="s">
        <v>112</v>
      </c>
      <c r="D20" s="4" t="s">
        <v>100</v>
      </c>
      <c r="E20" s="4" t="s">
        <v>101</v>
      </c>
      <c r="F20" s="6">
        <v>44724</v>
      </c>
      <c r="G20" s="6">
        <v>44726</v>
      </c>
      <c r="H20" s="4">
        <v>2</v>
      </c>
      <c r="I20" s="4">
        <v>2</v>
      </c>
      <c r="J20" s="4">
        <v>4</v>
      </c>
      <c r="K20" s="4" t="s">
        <v>30</v>
      </c>
      <c r="L20" s="4">
        <v>-700</v>
      </c>
      <c r="M20" s="4">
        <v>-700</v>
      </c>
      <c r="N20" s="4" t="s">
        <v>102</v>
      </c>
      <c r="O20" s="4" t="s">
        <v>32</v>
      </c>
      <c r="P20" s="4" t="s">
        <v>33</v>
      </c>
      <c r="Q20" s="4">
        <v>0</v>
      </c>
      <c r="R20" s="7">
        <v>44724</v>
      </c>
      <c r="S20" s="6">
        <v>44741</v>
      </c>
      <c r="T20" s="4" t="s">
        <v>34</v>
      </c>
      <c r="U20" s="4">
        <v>-700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113</v>
      </c>
      <c r="B21" s="4" t="s">
        <v>26</v>
      </c>
      <c r="C21" s="4" t="s">
        <v>27</v>
      </c>
      <c r="D21" s="4" t="s">
        <v>114</v>
      </c>
      <c r="E21" s="4" t="s">
        <v>115</v>
      </c>
      <c r="F21" s="6">
        <v>44725</v>
      </c>
      <c r="G21" s="6">
        <v>44726</v>
      </c>
      <c r="H21" s="4">
        <v>1</v>
      </c>
      <c r="I21" s="4">
        <v>1</v>
      </c>
      <c r="J21" s="4">
        <v>1</v>
      </c>
      <c r="K21" s="4" t="s">
        <v>30</v>
      </c>
      <c r="L21" s="4">
        <v>211</v>
      </c>
      <c r="M21" s="4">
        <v>211</v>
      </c>
      <c r="N21" s="4" t="s">
        <v>116</v>
      </c>
      <c r="O21" s="4" t="s">
        <v>32</v>
      </c>
      <c r="P21" s="4" t="s">
        <v>33</v>
      </c>
      <c r="Q21" s="4">
        <v>0</v>
      </c>
      <c r="R21" s="7">
        <v>44724</v>
      </c>
      <c r="S21" s="6">
        <v>44741</v>
      </c>
      <c r="T21" s="4" t="s">
        <v>34</v>
      </c>
      <c r="U21" s="4">
        <v>211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118</v>
      </c>
      <c r="E22" s="4" t="s">
        <v>119</v>
      </c>
      <c r="F22" s="6">
        <v>44725</v>
      </c>
      <c r="G22" s="6">
        <v>44726</v>
      </c>
      <c r="H22" s="4">
        <v>1</v>
      </c>
      <c r="I22" s="4">
        <v>1</v>
      </c>
      <c r="J22" s="4">
        <v>1</v>
      </c>
      <c r="K22" s="4" t="s">
        <v>30</v>
      </c>
      <c r="L22" s="4">
        <v>151</v>
      </c>
      <c r="M22" s="4">
        <v>151</v>
      </c>
      <c r="N22" s="4" t="s">
        <v>120</v>
      </c>
      <c r="O22" s="4" t="s">
        <v>32</v>
      </c>
      <c r="P22" s="4" t="s">
        <v>33</v>
      </c>
      <c r="Q22" s="4">
        <v>0</v>
      </c>
      <c r="R22" s="7">
        <v>44725</v>
      </c>
      <c r="S22" s="6">
        <v>44741</v>
      </c>
      <c r="T22" s="4" t="s">
        <v>34</v>
      </c>
      <c r="U22" s="4">
        <v>151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121</v>
      </c>
      <c r="B23" s="4" t="s">
        <v>26</v>
      </c>
      <c r="C23" s="4" t="s">
        <v>27</v>
      </c>
      <c r="D23" s="4" t="s">
        <v>122</v>
      </c>
      <c r="E23" s="4" t="s">
        <v>123</v>
      </c>
      <c r="F23" s="6">
        <v>44725</v>
      </c>
      <c r="G23" s="6">
        <v>44726</v>
      </c>
      <c r="H23" s="4">
        <v>1</v>
      </c>
      <c r="I23" s="4">
        <v>1</v>
      </c>
      <c r="J23" s="4">
        <v>1</v>
      </c>
      <c r="K23" s="4" t="s">
        <v>30</v>
      </c>
      <c r="L23" s="4">
        <v>439</v>
      </c>
      <c r="M23" s="4">
        <v>439</v>
      </c>
      <c r="N23" s="4" t="s">
        <v>124</v>
      </c>
      <c r="O23" s="4" t="s">
        <v>32</v>
      </c>
      <c r="P23" s="4" t="s">
        <v>33</v>
      </c>
      <c r="Q23" s="4">
        <v>0</v>
      </c>
      <c r="R23" s="7">
        <v>44725</v>
      </c>
      <c r="S23" s="6">
        <v>44741</v>
      </c>
      <c r="T23" s="4" t="s">
        <v>34</v>
      </c>
      <c r="U23" s="4">
        <v>439</v>
      </c>
      <c r="V23" s="4">
        <v>0</v>
      </c>
      <c r="W23" s="4">
        <v>0</v>
      </c>
      <c r="X23" s="4" t="s">
        <v>125</v>
      </c>
      <c r="Y23" s="4" t="s">
        <v>35</v>
      </c>
    </row>
    <row r="24" s="4" customFormat="1" spans="1:25">
      <c r="A24" s="4" t="s">
        <v>126</v>
      </c>
      <c r="B24" s="4" t="s">
        <v>26</v>
      </c>
      <c r="C24" s="4" t="s">
        <v>27</v>
      </c>
      <c r="D24" s="4" t="s">
        <v>127</v>
      </c>
      <c r="E24" s="4"/>
      <c r="F24" s="6">
        <v>44725</v>
      </c>
      <c r="G24" s="6">
        <v>44726</v>
      </c>
      <c r="H24" s="4">
        <v>0</v>
      </c>
      <c r="I24" s="4">
        <v>1</v>
      </c>
      <c r="J24" s="4">
        <v>0</v>
      </c>
      <c r="K24" s="4" t="s">
        <v>30</v>
      </c>
      <c r="L24" s="4">
        <v>110</v>
      </c>
      <c r="M24" s="4">
        <v>110</v>
      </c>
      <c r="N24" s="4"/>
      <c r="O24" s="4" t="s">
        <v>32</v>
      </c>
      <c r="P24" s="4" t="s">
        <v>33</v>
      </c>
      <c r="Q24" s="4">
        <v>0</v>
      </c>
      <c r="R24" s="7">
        <v>44725</v>
      </c>
      <c r="S24" s="6">
        <v>44741</v>
      </c>
      <c r="T24" s="4" t="s">
        <v>34</v>
      </c>
      <c r="U24" s="4">
        <v>110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129</v>
      </c>
      <c r="E25" s="4" t="s">
        <v>79</v>
      </c>
      <c r="F25" s="6">
        <v>44725</v>
      </c>
      <c r="G25" s="6">
        <v>44726</v>
      </c>
      <c r="H25" s="4">
        <v>1</v>
      </c>
      <c r="I25" s="4">
        <v>1</v>
      </c>
      <c r="J25" s="4">
        <v>1</v>
      </c>
      <c r="K25" s="4" t="s">
        <v>30</v>
      </c>
      <c r="L25" s="4">
        <v>145</v>
      </c>
      <c r="M25" s="4">
        <v>145</v>
      </c>
      <c r="N25" s="4" t="s">
        <v>130</v>
      </c>
      <c r="O25" s="4" t="s">
        <v>32</v>
      </c>
      <c r="P25" s="4" t="s">
        <v>33</v>
      </c>
      <c r="Q25" s="4">
        <v>0</v>
      </c>
      <c r="R25" s="7">
        <v>44725</v>
      </c>
      <c r="S25" s="6">
        <v>44741</v>
      </c>
      <c r="T25" s="4" t="s">
        <v>34</v>
      </c>
      <c r="U25" s="4">
        <v>145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128</v>
      </c>
      <c r="B26" s="4" t="s">
        <v>26</v>
      </c>
      <c r="C26" s="4" t="s">
        <v>112</v>
      </c>
      <c r="D26" s="4" t="s">
        <v>129</v>
      </c>
      <c r="E26" s="4" t="s">
        <v>79</v>
      </c>
      <c r="F26" s="6">
        <v>44725</v>
      </c>
      <c r="G26" s="6">
        <v>44726</v>
      </c>
      <c r="H26" s="4">
        <v>1</v>
      </c>
      <c r="I26" s="4">
        <v>1</v>
      </c>
      <c r="J26" s="4">
        <v>1</v>
      </c>
      <c r="K26" s="4" t="s">
        <v>30</v>
      </c>
      <c r="L26" s="4">
        <v>-145</v>
      </c>
      <c r="M26" s="4">
        <v>-145</v>
      </c>
      <c r="N26" s="4" t="s">
        <v>130</v>
      </c>
      <c r="O26" s="4" t="s">
        <v>32</v>
      </c>
      <c r="P26" s="4" t="s">
        <v>33</v>
      </c>
      <c r="Q26" s="4">
        <v>0</v>
      </c>
      <c r="R26" s="7">
        <v>44725</v>
      </c>
      <c r="S26" s="6">
        <v>44741</v>
      </c>
      <c r="T26" s="4" t="s">
        <v>34</v>
      </c>
      <c r="U26" s="4">
        <v>-145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131</v>
      </c>
      <c r="B27" s="4" t="s">
        <v>26</v>
      </c>
      <c r="C27" s="4" t="s">
        <v>27</v>
      </c>
      <c r="D27" s="4" t="s">
        <v>132</v>
      </c>
      <c r="E27" s="4" t="s">
        <v>133</v>
      </c>
      <c r="F27" s="6">
        <v>44725</v>
      </c>
      <c r="G27" s="6">
        <v>44726</v>
      </c>
      <c r="H27" s="4">
        <v>1</v>
      </c>
      <c r="I27" s="4">
        <v>1</v>
      </c>
      <c r="J27" s="4">
        <v>1</v>
      </c>
      <c r="K27" s="4" t="s">
        <v>30</v>
      </c>
      <c r="L27" s="4">
        <v>87</v>
      </c>
      <c r="M27" s="4">
        <v>87</v>
      </c>
      <c r="N27" s="4" t="s">
        <v>134</v>
      </c>
      <c r="O27" s="4" t="s">
        <v>32</v>
      </c>
      <c r="P27" s="4" t="s">
        <v>33</v>
      </c>
      <c r="Q27" s="4">
        <v>0</v>
      </c>
      <c r="R27" s="7">
        <v>44725</v>
      </c>
      <c r="S27" s="6">
        <v>44741</v>
      </c>
      <c r="T27" s="4" t="s">
        <v>34</v>
      </c>
      <c r="U27" s="4">
        <v>87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135</v>
      </c>
      <c r="B28" s="4" t="s">
        <v>26</v>
      </c>
      <c r="C28" s="4" t="s">
        <v>27</v>
      </c>
      <c r="D28" s="4" t="s">
        <v>136</v>
      </c>
      <c r="E28" s="4" t="s">
        <v>62</v>
      </c>
      <c r="F28" s="6">
        <v>44725</v>
      </c>
      <c r="G28" s="6">
        <v>44726</v>
      </c>
      <c r="H28" s="4">
        <v>1</v>
      </c>
      <c r="I28" s="4">
        <v>1</v>
      </c>
      <c r="J28" s="4">
        <v>1</v>
      </c>
      <c r="K28" s="4" t="s">
        <v>30</v>
      </c>
      <c r="L28" s="4">
        <v>71</v>
      </c>
      <c r="M28" s="4">
        <v>71</v>
      </c>
      <c r="N28" s="4" t="s">
        <v>137</v>
      </c>
      <c r="O28" s="4" t="s">
        <v>32</v>
      </c>
      <c r="P28" s="4" t="s">
        <v>33</v>
      </c>
      <c r="Q28" s="4">
        <v>0</v>
      </c>
      <c r="R28" s="7">
        <v>44725</v>
      </c>
      <c r="S28" s="6">
        <v>44741</v>
      </c>
      <c r="T28" s="4" t="s">
        <v>34</v>
      </c>
      <c r="U28" s="4">
        <v>71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138</v>
      </c>
      <c r="B29" s="4" t="s">
        <v>26</v>
      </c>
      <c r="C29" s="4" t="s">
        <v>27</v>
      </c>
      <c r="D29" s="4" t="s">
        <v>139</v>
      </c>
      <c r="E29" s="4" t="s">
        <v>140</v>
      </c>
      <c r="F29" s="6">
        <v>44725</v>
      </c>
      <c r="G29" s="6">
        <v>44726</v>
      </c>
      <c r="H29" s="4">
        <v>1</v>
      </c>
      <c r="I29" s="4">
        <v>1</v>
      </c>
      <c r="J29" s="4">
        <v>1</v>
      </c>
      <c r="K29" s="4" t="s">
        <v>30</v>
      </c>
      <c r="L29" s="4">
        <v>123</v>
      </c>
      <c r="M29" s="4">
        <v>123</v>
      </c>
      <c r="N29" s="4" t="s">
        <v>141</v>
      </c>
      <c r="O29" s="4" t="s">
        <v>32</v>
      </c>
      <c r="P29" s="4" t="s">
        <v>33</v>
      </c>
      <c r="Q29" s="4">
        <v>0</v>
      </c>
      <c r="R29" s="7">
        <v>44725</v>
      </c>
      <c r="S29" s="6">
        <v>44741</v>
      </c>
      <c r="T29" s="4" t="s">
        <v>34</v>
      </c>
      <c r="U29" s="4">
        <v>123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142</v>
      </c>
      <c r="B30" s="4" t="s">
        <v>26</v>
      </c>
      <c r="C30" s="4" t="s">
        <v>27</v>
      </c>
      <c r="D30" s="4" t="s">
        <v>143</v>
      </c>
      <c r="E30" s="4" t="s">
        <v>144</v>
      </c>
      <c r="F30" s="6">
        <v>44725</v>
      </c>
      <c r="G30" s="6">
        <v>44726</v>
      </c>
      <c r="H30" s="4">
        <v>1</v>
      </c>
      <c r="I30" s="4">
        <v>1</v>
      </c>
      <c r="J30" s="4">
        <v>1</v>
      </c>
      <c r="K30" s="4" t="s">
        <v>30</v>
      </c>
      <c r="L30" s="4">
        <v>152</v>
      </c>
      <c r="M30" s="4">
        <v>152</v>
      </c>
      <c r="N30" s="4" t="s">
        <v>145</v>
      </c>
      <c r="O30" s="4" t="s">
        <v>32</v>
      </c>
      <c r="P30" s="4" t="s">
        <v>33</v>
      </c>
      <c r="Q30" s="4">
        <v>0</v>
      </c>
      <c r="R30" s="7">
        <v>44725</v>
      </c>
      <c r="S30" s="6">
        <v>44741</v>
      </c>
      <c r="T30" s="4" t="s">
        <v>34</v>
      </c>
      <c r="U30" s="4">
        <v>152</v>
      </c>
      <c r="V30" s="4">
        <v>0</v>
      </c>
      <c r="W30" s="4">
        <v>0</v>
      </c>
      <c r="X30" s="4" t="s">
        <v>35</v>
      </c>
      <c r="Y30" s="4" t="s">
        <v>146</v>
      </c>
    </row>
    <row r="31" s="4" customFormat="1" spans="1:25">
      <c r="A31" s="4" t="s">
        <v>147</v>
      </c>
      <c r="B31" s="4" t="s">
        <v>26</v>
      </c>
      <c r="C31" s="4" t="s">
        <v>27</v>
      </c>
      <c r="D31" s="4" t="s">
        <v>148</v>
      </c>
      <c r="E31" s="4" t="s">
        <v>149</v>
      </c>
      <c r="F31" s="6">
        <v>44725</v>
      </c>
      <c r="G31" s="6">
        <v>44726</v>
      </c>
      <c r="H31" s="4">
        <v>1</v>
      </c>
      <c r="I31" s="4">
        <v>1</v>
      </c>
      <c r="J31" s="4">
        <v>1</v>
      </c>
      <c r="K31" s="4" t="s">
        <v>30</v>
      </c>
      <c r="L31" s="4">
        <v>732</v>
      </c>
      <c r="M31" s="4">
        <v>732</v>
      </c>
      <c r="N31" s="4" t="s">
        <v>150</v>
      </c>
      <c r="O31" s="4" t="s">
        <v>32</v>
      </c>
      <c r="P31" s="4" t="s">
        <v>33</v>
      </c>
      <c r="Q31" s="4">
        <v>0</v>
      </c>
      <c r="R31" s="7">
        <v>44725</v>
      </c>
      <c r="S31" s="6">
        <v>44741</v>
      </c>
      <c r="T31" s="4" t="s">
        <v>34</v>
      </c>
      <c r="U31" s="4">
        <v>732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151</v>
      </c>
      <c r="B32" s="4" t="s">
        <v>26</v>
      </c>
      <c r="C32" s="4" t="s">
        <v>27</v>
      </c>
      <c r="D32" s="4" t="s">
        <v>152</v>
      </c>
      <c r="E32" s="4"/>
      <c r="F32" s="6">
        <v>44725</v>
      </c>
      <c r="G32" s="6">
        <v>44726</v>
      </c>
      <c r="H32" s="4">
        <v>0</v>
      </c>
      <c r="I32" s="4">
        <v>1</v>
      </c>
      <c r="J32" s="4">
        <v>0</v>
      </c>
      <c r="K32" s="4" t="s">
        <v>30</v>
      </c>
      <c r="L32" s="4">
        <v>95</v>
      </c>
      <c r="M32" s="4">
        <v>95</v>
      </c>
      <c r="N32" s="4"/>
      <c r="O32" s="4" t="s">
        <v>32</v>
      </c>
      <c r="P32" s="4" t="s">
        <v>33</v>
      </c>
      <c r="Q32" s="4">
        <v>0</v>
      </c>
      <c r="R32" s="7">
        <v>44725</v>
      </c>
      <c r="S32" s="6">
        <v>44741</v>
      </c>
      <c r="T32" s="4" t="s">
        <v>34</v>
      </c>
      <c r="U32" s="4">
        <v>95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153</v>
      </c>
      <c r="B33" s="4" t="s">
        <v>26</v>
      </c>
      <c r="C33" s="4" t="s">
        <v>27</v>
      </c>
      <c r="D33" s="4" t="s">
        <v>154</v>
      </c>
      <c r="E33" s="4" t="s">
        <v>155</v>
      </c>
      <c r="F33" s="6">
        <v>44725</v>
      </c>
      <c r="G33" s="6">
        <v>44726</v>
      </c>
      <c r="H33" s="4">
        <v>1</v>
      </c>
      <c r="I33" s="4">
        <v>1</v>
      </c>
      <c r="J33" s="4">
        <v>1</v>
      </c>
      <c r="K33" s="4" t="s">
        <v>30</v>
      </c>
      <c r="L33" s="4">
        <v>72</v>
      </c>
      <c r="M33" s="4">
        <v>72</v>
      </c>
      <c r="N33" s="4" t="s">
        <v>156</v>
      </c>
      <c r="O33" s="4" t="s">
        <v>32</v>
      </c>
      <c r="P33" s="4" t="s">
        <v>33</v>
      </c>
      <c r="Q33" s="4">
        <v>0</v>
      </c>
      <c r="R33" s="7">
        <v>44725</v>
      </c>
      <c r="S33" s="6">
        <v>44741</v>
      </c>
      <c r="T33" s="4" t="s">
        <v>34</v>
      </c>
      <c r="U33" s="4">
        <v>72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157</v>
      </c>
      <c r="B34" s="4" t="s">
        <v>26</v>
      </c>
      <c r="C34" s="4" t="s">
        <v>27</v>
      </c>
      <c r="D34" s="4" t="s">
        <v>158</v>
      </c>
      <c r="E34" s="4" t="s">
        <v>140</v>
      </c>
      <c r="F34" s="6">
        <v>44725</v>
      </c>
      <c r="G34" s="6">
        <v>44726</v>
      </c>
      <c r="H34" s="4">
        <v>1</v>
      </c>
      <c r="I34" s="4">
        <v>1</v>
      </c>
      <c r="J34" s="4">
        <v>1</v>
      </c>
      <c r="K34" s="4" t="s">
        <v>30</v>
      </c>
      <c r="L34" s="4">
        <v>98</v>
      </c>
      <c r="M34" s="4">
        <v>98</v>
      </c>
      <c r="N34" s="4" t="s">
        <v>159</v>
      </c>
      <c r="O34" s="4" t="s">
        <v>32</v>
      </c>
      <c r="P34" s="4" t="s">
        <v>33</v>
      </c>
      <c r="Q34" s="4">
        <v>0</v>
      </c>
      <c r="R34" s="7">
        <v>44725</v>
      </c>
      <c r="S34" s="6">
        <v>44741</v>
      </c>
      <c r="T34" s="4" t="s">
        <v>34</v>
      </c>
      <c r="U34" s="4">
        <v>98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160</v>
      </c>
      <c r="B35" s="4" t="s">
        <v>26</v>
      </c>
      <c r="C35" s="4" t="s">
        <v>27</v>
      </c>
      <c r="D35" s="4" t="s">
        <v>161</v>
      </c>
      <c r="E35" s="4" t="s">
        <v>162</v>
      </c>
      <c r="F35" s="6">
        <v>44725</v>
      </c>
      <c r="G35" s="6">
        <v>44726</v>
      </c>
      <c r="H35" s="4">
        <v>1</v>
      </c>
      <c r="I35" s="4">
        <v>1</v>
      </c>
      <c r="J35" s="4">
        <v>1</v>
      </c>
      <c r="K35" s="4" t="s">
        <v>30</v>
      </c>
      <c r="L35" s="4">
        <v>79</v>
      </c>
      <c r="M35" s="4">
        <v>79</v>
      </c>
      <c r="N35" s="4" t="s">
        <v>163</v>
      </c>
      <c r="O35" s="4" t="s">
        <v>32</v>
      </c>
      <c r="P35" s="4" t="s">
        <v>33</v>
      </c>
      <c r="Q35" s="4">
        <v>0</v>
      </c>
      <c r="R35" s="7">
        <v>44725</v>
      </c>
      <c r="S35" s="6">
        <v>44741</v>
      </c>
      <c r="T35" s="4" t="s">
        <v>34</v>
      </c>
      <c r="U35" s="4">
        <v>79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164</v>
      </c>
      <c r="B36" s="4" t="s">
        <v>26</v>
      </c>
      <c r="C36" s="4" t="s">
        <v>27</v>
      </c>
      <c r="D36" s="4" t="s">
        <v>165</v>
      </c>
      <c r="E36" s="4" t="s">
        <v>166</v>
      </c>
      <c r="F36" s="6">
        <v>44725</v>
      </c>
      <c r="G36" s="6">
        <v>44726</v>
      </c>
      <c r="H36" s="4">
        <v>1</v>
      </c>
      <c r="I36" s="4">
        <v>1</v>
      </c>
      <c r="J36" s="4">
        <v>1</v>
      </c>
      <c r="K36" s="4" t="s">
        <v>30</v>
      </c>
      <c r="L36" s="4">
        <v>120</v>
      </c>
      <c r="M36" s="4">
        <v>120</v>
      </c>
      <c r="N36" s="4" t="s">
        <v>167</v>
      </c>
      <c r="O36" s="4" t="s">
        <v>32</v>
      </c>
      <c r="P36" s="4" t="s">
        <v>33</v>
      </c>
      <c r="Q36" s="4">
        <v>0</v>
      </c>
      <c r="R36" s="7">
        <v>44725</v>
      </c>
      <c r="S36" s="6">
        <v>44741</v>
      </c>
      <c r="T36" s="4" t="s">
        <v>34</v>
      </c>
      <c r="U36" s="4">
        <v>120</v>
      </c>
      <c r="V36" s="4">
        <v>0</v>
      </c>
      <c r="W36" s="4">
        <v>0</v>
      </c>
      <c r="X36" s="4" t="s">
        <v>35</v>
      </c>
      <c r="Y36" s="4" t="s">
        <v>168</v>
      </c>
    </row>
    <row r="37" s="4" customFormat="1" spans="1:25">
      <c r="A37" s="4" t="s">
        <v>169</v>
      </c>
      <c r="B37" s="4" t="s">
        <v>26</v>
      </c>
      <c r="C37" s="4" t="s">
        <v>27</v>
      </c>
      <c r="D37" s="4" t="s">
        <v>170</v>
      </c>
      <c r="E37" s="4" t="s">
        <v>171</v>
      </c>
      <c r="F37" s="6">
        <v>44725</v>
      </c>
      <c r="G37" s="6">
        <v>44726</v>
      </c>
      <c r="H37" s="4">
        <v>1</v>
      </c>
      <c r="I37" s="4">
        <v>1</v>
      </c>
      <c r="J37" s="4">
        <v>1</v>
      </c>
      <c r="K37" s="4" t="s">
        <v>30</v>
      </c>
      <c r="L37" s="4">
        <v>110</v>
      </c>
      <c r="M37" s="4">
        <v>110</v>
      </c>
      <c r="N37" s="4" t="s">
        <v>172</v>
      </c>
      <c r="O37" s="4" t="s">
        <v>32</v>
      </c>
      <c r="P37" s="4" t="s">
        <v>33</v>
      </c>
      <c r="Q37" s="4">
        <v>0</v>
      </c>
      <c r="R37" s="7">
        <v>44725</v>
      </c>
      <c r="S37" s="6">
        <v>44741</v>
      </c>
      <c r="T37" s="4" t="s">
        <v>34</v>
      </c>
      <c r="U37" s="4">
        <v>110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173</v>
      </c>
      <c r="B38" s="4" t="s">
        <v>26</v>
      </c>
      <c r="C38" s="4" t="s">
        <v>27</v>
      </c>
      <c r="D38" s="4" t="s">
        <v>174</v>
      </c>
      <c r="E38" s="4" t="s">
        <v>175</v>
      </c>
      <c r="F38" s="6">
        <v>44725</v>
      </c>
      <c r="G38" s="6">
        <v>44726</v>
      </c>
      <c r="H38" s="4">
        <v>1</v>
      </c>
      <c r="I38" s="4">
        <v>1</v>
      </c>
      <c r="J38" s="4">
        <v>1</v>
      </c>
      <c r="K38" s="4" t="s">
        <v>30</v>
      </c>
      <c r="L38" s="4">
        <v>59</v>
      </c>
      <c r="M38" s="4">
        <v>59</v>
      </c>
      <c r="N38" s="4" t="s">
        <v>176</v>
      </c>
      <c r="O38" s="4" t="s">
        <v>32</v>
      </c>
      <c r="P38" s="4" t="s">
        <v>33</v>
      </c>
      <c r="Q38" s="4">
        <v>0</v>
      </c>
      <c r="R38" s="7">
        <v>44725</v>
      </c>
      <c r="S38" s="6">
        <v>44741</v>
      </c>
      <c r="T38" s="4" t="s">
        <v>34</v>
      </c>
      <c r="U38" s="4">
        <v>59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147</v>
      </c>
      <c r="B39" s="4" t="s">
        <v>26</v>
      </c>
      <c r="C39" s="4" t="s">
        <v>112</v>
      </c>
      <c r="D39" s="4" t="s">
        <v>148</v>
      </c>
      <c r="E39" s="4" t="s">
        <v>149</v>
      </c>
      <c r="F39" s="6">
        <v>44725</v>
      </c>
      <c r="G39" s="6">
        <v>44726</v>
      </c>
      <c r="H39" s="4">
        <v>1</v>
      </c>
      <c r="I39" s="4">
        <v>1</v>
      </c>
      <c r="J39" s="4">
        <v>1</v>
      </c>
      <c r="K39" s="4" t="s">
        <v>30</v>
      </c>
      <c r="L39" s="4">
        <v>-732</v>
      </c>
      <c r="M39" s="4">
        <v>-732</v>
      </c>
      <c r="N39" s="4" t="s">
        <v>150</v>
      </c>
      <c r="O39" s="4" t="s">
        <v>32</v>
      </c>
      <c r="P39" s="4" t="s">
        <v>33</v>
      </c>
      <c r="Q39" s="4">
        <v>0</v>
      </c>
      <c r="R39" s="7">
        <v>44725</v>
      </c>
      <c r="S39" s="6">
        <v>44741</v>
      </c>
      <c r="T39" s="4" t="s">
        <v>34</v>
      </c>
      <c r="U39" s="4">
        <v>-732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177</v>
      </c>
      <c r="B40" s="4" t="s">
        <v>26</v>
      </c>
      <c r="C40" s="4" t="s">
        <v>27</v>
      </c>
      <c r="D40" s="4" t="s">
        <v>178</v>
      </c>
      <c r="E40" s="4" t="s">
        <v>179</v>
      </c>
      <c r="F40" s="6">
        <v>44725</v>
      </c>
      <c r="G40" s="6">
        <v>44726</v>
      </c>
      <c r="H40" s="4">
        <v>1</v>
      </c>
      <c r="I40" s="4">
        <v>1</v>
      </c>
      <c r="J40" s="4">
        <v>1</v>
      </c>
      <c r="K40" s="4" t="s">
        <v>30</v>
      </c>
      <c r="L40" s="4">
        <v>133</v>
      </c>
      <c r="M40" s="4">
        <v>133</v>
      </c>
      <c r="N40" s="4" t="s">
        <v>180</v>
      </c>
      <c r="O40" s="4" t="s">
        <v>32</v>
      </c>
      <c r="P40" s="4" t="s">
        <v>33</v>
      </c>
      <c r="Q40" s="4">
        <v>0</v>
      </c>
      <c r="R40" s="7">
        <v>44725</v>
      </c>
      <c r="S40" s="6">
        <v>44741</v>
      </c>
      <c r="T40" s="4" t="s">
        <v>34</v>
      </c>
      <c r="U40" s="4">
        <v>133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181</v>
      </c>
      <c r="B41" s="4" t="s">
        <v>26</v>
      </c>
      <c r="C41" s="4" t="s">
        <v>27</v>
      </c>
      <c r="D41" s="4" t="s">
        <v>182</v>
      </c>
      <c r="E41" s="4" t="s">
        <v>183</v>
      </c>
      <c r="F41" s="6">
        <v>44725</v>
      </c>
      <c r="G41" s="6">
        <v>44726</v>
      </c>
      <c r="H41" s="4">
        <v>1</v>
      </c>
      <c r="I41" s="4">
        <v>1</v>
      </c>
      <c r="J41" s="4">
        <v>1</v>
      </c>
      <c r="K41" s="4" t="s">
        <v>30</v>
      </c>
      <c r="L41" s="4">
        <v>94</v>
      </c>
      <c r="M41" s="4">
        <v>94</v>
      </c>
      <c r="N41" s="4" t="s">
        <v>184</v>
      </c>
      <c r="O41" s="4" t="s">
        <v>32</v>
      </c>
      <c r="P41" s="4" t="s">
        <v>33</v>
      </c>
      <c r="Q41" s="4">
        <v>0</v>
      </c>
      <c r="R41" s="7">
        <v>44725</v>
      </c>
      <c r="S41" s="6">
        <v>44741</v>
      </c>
      <c r="T41" s="4" t="s">
        <v>34</v>
      </c>
      <c r="U41" s="4">
        <v>94</v>
      </c>
      <c r="V41" s="4">
        <v>0</v>
      </c>
      <c r="W41" s="4">
        <v>0</v>
      </c>
      <c r="X41" s="4" t="s">
        <v>35</v>
      </c>
      <c r="Y41" s="4" t="s">
        <v>185</v>
      </c>
    </row>
    <row r="42" s="4" customFormat="1" spans="1:25">
      <c r="A42" s="4" t="s">
        <v>186</v>
      </c>
      <c r="B42" s="4" t="s">
        <v>26</v>
      </c>
      <c r="C42" s="4" t="s">
        <v>27</v>
      </c>
      <c r="D42" s="4" t="s">
        <v>187</v>
      </c>
      <c r="E42" s="4" t="s">
        <v>57</v>
      </c>
      <c r="F42" s="6">
        <v>44725</v>
      </c>
      <c r="G42" s="6">
        <v>44726</v>
      </c>
      <c r="H42" s="4">
        <v>1</v>
      </c>
      <c r="I42" s="4">
        <v>1</v>
      </c>
      <c r="J42" s="4">
        <v>1</v>
      </c>
      <c r="K42" s="4" t="s">
        <v>30</v>
      </c>
      <c r="L42" s="4">
        <v>168</v>
      </c>
      <c r="M42" s="4">
        <v>168</v>
      </c>
      <c r="N42" s="4" t="s">
        <v>188</v>
      </c>
      <c r="O42" s="4" t="s">
        <v>32</v>
      </c>
      <c r="P42" s="4" t="s">
        <v>33</v>
      </c>
      <c r="Q42" s="4">
        <v>0</v>
      </c>
      <c r="R42" s="7">
        <v>44725</v>
      </c>
      <c r="S42" s="6">
        <v>44741</v>
      </c>
      <c r="T42" s="4" t="s">
        <v>34</v>
      </c>
      <c r="U42" s="4">
        <v>168</v>
      </c>
      <c r="V42" s="4">
        <v>0</v>
      </c>
      <c r="W42" s="4">
        <v>0</v>
      </c>
      <c r="X42" s="4" t="s">
        <v>35</v>
      </c>
      <c r="Y42" s="4" t="s">
        <v>189</v>
      </c>
    </row>
    <row r="43" s="4" customFormat="1" spans="1:25">
      <c r="A43" s="4" t="s">
        <v>190</v>
      </c>
      <c r="B43" s="4" t="s">
        <v>26</v>
      </c>
      <c r="C43" s="4" t="s">
        <v>27</v>
      </c>
      <c r="D43" s="4" t="s">
        <v>191</v>
      </c>
      <c r="E43" s="4" t="s">
        <v>192</v>
      </c>
      <c r="F43" s="6">
        <v>44725</v>
      </c>
      <c r="G43" s="6">
        <v>44726</v>
      </c>
      <c r="H43" s="4">
        <v>1</v>
      </c>
      <c r="I43" s="4">
        <v>1</v>
      </c>
      <c r="J43" s="4">
        <v>1</v>
      </c>
      <c r="K43" s="4" t="s">
        <v>30</v>
      </c>
      <c r="L43" s="4">
        <v>241</v>
      </c>
      <c r="M43" s="4">
        <v>241</v>
      </c>
      <c r="N43" s="4" t="s">
        <v>193</v>
      </c>
      <c r="O43" s="4" t="s">
        <v>32</v>
      </c>
      <c r="P43" s="4" t="s">
        <v>33</v>
      </c>
      <c r="Q43" s="4">
        <v>0</v>
      </c>
      <c r="R43" s="7">
        <v>44725</v>
      </c>
      <c r="S43" s="6">
        <v>44741</v>
      </c>
      <c r="T43" s="4" t="s">
        <v>34</v>
      </c>
      <c r="U43" s="4">
        <v>241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194</v>
      </c>
      <c r="B44" s="4" t="s">
        <v>26</v>
      </c>
      <c r="C44" s="4" t="s">
        <v>27</v>
      </c>
      <c r="D44" s="4" t="s">
        <v>195</v>
      </c>
      <c r="E44" s="4" t="s">
        <v>196</v>
      </c>
      <c r="F44" s="6">
        <v>44725</v>
      </c>
      <c r="G44" s="6">
        <v>44726</v>
      </c>
      <c r="H44" s="4">
        <v>1</v>
      </c>
      <c r="I44" s="4">
        <v>1</v>
      </c>
      <c r="J44" s="4">
        <v>1</v>
      </c>
      <c r="K44" s="4" t="s">
        <v>30</v>
      </c>
      <c r="L44" s="4">
        <v>81</v>
      </c>
      <c r="M44" s="4">
        <v>81</v>
      </c>
      <c r="N44" s="4" t="s">
        <v>197</v>
      </c>
      <c r="O44" s="4" t="s">
        <v>32</v>
      </c>
      <c r="P44" s="4" t="s">
        <v>33</v>
      </c>
      <c r="Q44" s="4">
        <v>0</v>
      </c>
      <c r="R44" s="7">
        <v>44725</v>
      </c>
      <c r="S44" s="6">
        <v>44741</v>
      </c>
      <c r="T44" s="4" t="s">
        <v>34</v>
      </c>
      <c r="U44" s="4">
        <v>81</v>
      </c>
      <c r="V44" s="4">
        <v>0</v>
      </c>
      <c r="W44" s="4">
        <v>0</v>
      </c>
      <c r="X44" s="4" t="s">
        <v>198</v>
      </c>
      <c r="Y44" s="4" t="s">
        <v>35</v>
      </c>
    </row>
    <row r="45" s="4" customFormat="1" spans="1:25">
      <c r="A45" s="4" t="s">
        <v>199</v>
      </c>
      <c r="B45" s="4" t="s">
        <v>26</v>
      </c>
      <c r="C45" s="4" t="s">
        <v>27</v>
      </c>
      <c r="D45" s="4" t="s">
        <v>200</v>
      </c>
      <c r="E45" s="4" t="s">
        <v>109</v>
      </c>
      <c r="F45" s="6">
        <v>44725</v>
      </c>
      <c r="G45" s="6">
        <v>44726</v>
      </c>
      <c r="H45" s="4">
        <v>1</v>
      </c>
      <c r="I45" s="4">
        <v>1</v>
      </c>
      <c r="J45" s="4">
        <v>1</v>
      </c>
      <c r="K45" s="4" t="s">
        <v>30</v>
      </c>
      <c r="L45" s="4">
        <v>109</v>
      </c>
      <c r="M45" s="4">
        <v>109</v>
      </c>
      <c r="N45" s="4" t="s">
        <v>201</v>
      </c>
      <c r="O45" s="4" t="s">
        <v>32</v>
      </c>
      <c r="P45" s="4" t="s">
        <v>33</v>
      </c>
      <c r="Q45" s="4">
        <v>0</v>
      </c>
      <c r="R45" s="7">
        <v>44725</v>
      </c>
      <c r="S45" s="6">
        <v>44741</v>
      </c>
      <c r="T45" s="4" t="s">
        <v>34</v>
      </c>
      <c r="U45" s="4">
        <v>109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202</v>
      </c>
      <c r="B46" s="4" t="s">
        <v>26</v>
      </c>
      <c r="C46" s="4" t="s">
        <v>27</v>
      </c>
      <c r="D46" s="4" t="s">
        <v>203</v>
      </c>
      <c r="E46" s="4" t="s">
        <v>204</v>
      </c>
      <c r="F46" s="6">
        <v>44725</v>
      </c>
      <c r="G46" s="6">
        <v>44726</v>
      </c>
      <c r="H46" s="4">
        <v>1</v>
      </c>
      <c r="I46" s="4">
        <v>1</v>
      </c>
      <c r="J46" s="4">
        <v>1</v>
      </c>
      <c r="K46" s="4" t="s">
        <v>30</v>
      </c>
      <c r="L46" s="4">
        <v>75</v>
      </c>
      <c r="M46" s="4">
        <v>75</v>
      </c>
      <c r="N46" s="4" t="s">
        <v>205</v>
      </c>
      <c r="O46" s="4" t="s">
        <v>32</v>
      </c>
      <c r="P46" s="4" t="s">
        <v>33</v>
      </c>
      <c r="Q46" s="4">
        <v>0</v>
      </c>
      <c r="R46" s="7">
        <v>44725</v>
      </c>
      <c r="S46" s="6">
        <v>44741</v>
      </c>
      <c r="T46" s="4" t="s">
        <v>34</v>
      </c>
      <c r="U46" s="4">
        <v>75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206</v>
      </c>
      <c r="B47" s="4" t="s">
        <v>26</v>
      </c>
      <c r="C47" s="4" t="s">
        <v>27</v>
      </c>
      <c r="D47" s="4" t="s">
        <v>207</v>
      </c>
      <c r="E47" s="4" t="s">
        <v>208</v>
      </c>
      <c r="F47" s="6">
        <v>44725</v>
      </c>
      <c r="G47" s="6">
        <v>44726</v>
      </c>
      <c r="H47" s="4">
        <v>1</v>
      </c>
      <c r="I47" s="4">
        <v>1</v>
      </c>
      <c r="J47" s="4">
        <v>1</v>
      </c>
      <c r="K47" s="4" t="s">
        <v>30</v>
      </c>
      <c r="L47" s="4">
        <v>98</v>
      </c>
      <c r="M47" s="4">
        <v>98</v>
      </c>
      <c r="N47" s="4" t="s">
        <v>209</v>
      </c>
      <c r="O47" s="4" t="s">
        <v>32</v>
      </c>
      <c r="P47" s="4" t="s">
        <v>33</v>
      </c>
      <c r="Q47" s="4">
        <v>0</v>
      </c>
      <c r="R47" s="7">
        <v>44725</v>
      </c>
      <c r="S47" s="6">
        <v>44741</v>
      </c>
      <c r="T47" s="4" t="s">
        <v>34</v>
      </c>
      <c r="U47" s="4">
        <v>98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210</v>
      </c>
      <c r="B48" s="4" t="s">
        <v>26</v>
      </c>
      <c r="C48" s="4" t="s">
        <v>27</v>
      </c>
      <c r="D48" s="4" t="s">
        <v>211</v>
      </c>
      <c r="E48" s="4" t="s">
        <v>29</v>
      </c>
      <c r="F48" s="6">
        <v>44725</v>
      </c>
      <c r="G48" s="6">
        <v>44726</v>
      </c>
      <c r="H48" s="4">
        <v>1</v>
      </c>
      <c r="I48" s="4">
        <v>1</v>
      </c>
      <c r="J48" s="4">
        <v>1</v>
      </c>
      <c r="K48" s="4" t="s">
        <v>30</v>
      </c>
      <c r="L48" s="4">
        <v>101</v>
      </c>
      <c r="M48" s="4">
        <v>101</v>
      </c>
      <c r="N48" s="4" t="s">
        <v>212</v>
      </c>
      <c r="O48" s="4" t="s">
        <v>32</v>
      </c>
      <c r="P48" s="4" t="s">
        <v>33</v>
      </c>
      <c r="Q48" s="4">
        <v>0</v>
      </c>
      <c r="R48" s="7">
        <v>44725</v>
      </c>
      <c r="S48" s="6">
        <v>44741</v>
      </c>
      <c r="T48" s="4" t="s">
        <v>34</v>
      </c>
      <c r="U48" s="4">
        <v>101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213</v>
      </c>
      <c r="B49" s="4" t="s">
        <v>26</v>
      </c>
      <c r="C49" s="4" t="s">
        <v>27</v>
      </c>
      <c r="D49" s="4" t="s">
        <v>214</v>
      </c>
      <c r="E49" s="4" t="s">
        <v>215</v>
      </c>
      <c r="F49" s="6">
        <v>44725</v>
      </c>
      <c r="G49" s="6">
        <v>44726</v>
      </c>
      <c r="H49" s="4">
        <v>1</v>
      </c>
      <c r="I49" s="4">
        <v>1</v>
      </c>
      <c r="J49" s="4">
        <v>1</v>
      </c>
      <c r="K49" s="4" t="s">
        <v>30</v>
      </c>
      <c r="L49" s="4">
        <v>1378</v>
      </c>
      <c r="M49" s="4">
        <v>1378</v>
      </c>
      <c r="N49" s="4" t="s">
        <v>216</v>
      </c>
      <c r="O49" s="4" t="s">
        <v>32</v>
      </c>
      <c r="P49" s="4" t="s">
        <v>33</v>
      </c>
      <c r="Q49" s="4">
        <v>0</v>
      </c>
      <c r="R49" s="7">
        <v>44725</v>
      </c>
      <c r="S49" s="6">
        <v>44741</v>
      </c>
      <c r="T49" s="4" t="s">
        <v>34</v>
      </c>
      <c r="U49" s="4">
        <v>1378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217</v>
      </c>
      <c r="B50" s="4" t="s">
        <v>26</v>
      </c>
      <c r="C50" s="4" t="s">
        <v>27</v>
      </c>
      <c r="D50" s="4" t="s">
        <v>218</v>
      </c>
      <c r="E50" s="4" t="s">
        <v>219</v>
      </c>
      <c r="F50" s="6">
        <v>44725</v>
      </c>
      <c r="G50" s="6">
        <v>44726</v>
      </c>
      <c r="H50" s="4">
        <v>1</v>
      </c>
      <c r="I50" s="4">
        <v>1</v>
      </c>
      <c r="J50" s="4">
        <v>1</v>
      </c>
      <c r="K50" s="4" t="s">
        <v>30</v>
      </c>
      <c r="L50" s="4">
        <v>1034</v>
      </c>
      <c r="M50" s="4">
        <v>1034</v>
      </c>
      <c r="N50" s="4" t="s">
        <v>220</v>
      </c>
      <c r="O50" s="4" t="s">
        <v>32</v>
      </c>
      <c r="P50" s="4" t="s">
        <v>33</v>
      </c>
      <c r="Q50" s="4">
        <v>0</v>
      </c>
      <c r="R50" s="7">
        <v>44725</v>
      </c>
      <c r="S50" s="6">
        <v>44741</v>
      </c>
      <c r="T50" s="4" t="s">
        <v>34</v>
      </c>
      <c r="U50" s="4">
        <v>1034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213</v>
      </c>
      <c r="B51" s="4" t="s">
        <v>26</v>
      </c>
      <c r="C51" s="4" t="s">
        <v>112</v>
      </c>
      <c r="D51" s="4" t="s">
        <v>214</v>
      </c>
      <c r="E51" s="4" t="s">
        <v>215</v>
      </c>
      <c r="F51" s="6">
        <v>44725</v>
      </c>
      <c r="G51" s="6">
        <v>44726</v>
      </c>
      <c r="H51" s="4">
        <v>1</v>
      </c>
      <c r="I51" s="4">
        <v>1</v>
      </c>
      <c r="J51" s="4">
        <v>1</v>
      </c>
      <c r="K51" s="4" t="s">
        <v>30</v>
      </c>
      <c r="L51" s="4">
        <v>-1378</v>
      </c>
      <c r="M51" s="4">
        <v>-1378</v>
      </c>
      <c r="N51" s="4" t="s">
        <v>216</v>
      </c>
      <c r="O51" s="4" t="s">
        <v>32</v>
      </c>
      <c r="P51" s="4" t="s">
        <v>33</v>
      </c>
      <c r="Q51" s="4">
        <v>0</v>
      </c>
      <c r="R51" s="7">
        <v>44725</v>
      </c>
      <c r="S51" s="6">
        <v>44741</v>
      </c>
      <c r="T51" s="4" t="s">
        <v>34</v>
      </c>
      <c r="U51" s="4">
        <v>-1378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221</v>
      </c>
      <c r="B52" s="4" t="s">
        <v>26</v>
      </c>
      <c r="C52" s="4" t="s">
        <v>27</v>
      </c>
      <c r="D52" s="4" t="s">
        <v>222</v>
      </c>
      <c r="E52" s="4" t="s">
        <v>223</v>
      </c>
      <c r="F52" s="6">
        <v>44725</v>
      </c>
      <c r="G52" s="6">
        <v>44726</v>
      </c>
      <c r="H52" s="4">
        <v>1</v>
      </c>
      <c r="I52" s="4">
        <v>1</v>
      </c>
      <c r="J52" s="4">
        <v>1</v>
      </c>
      <c r="K52" s="4" t="s">
        <v>30</v>
      </c>
      <c r="L52" s="4">
        <v>77</v>
      </c>
      <c r="M52" s="4">
        <v>77</v>
      </c>
      <c r="N52" s="4" t="s">
        <v>224</v>
      </c>
      <c r="O52" s="4" t="s">
        <v>32</v>
      </c>
      <c r="P52" s="4" t="s">
        <v>33</v>
      </c>
      <c r="Q52" s="4">
        <v>0</v>
      </c>
      <c r="R52" s="7">
        <v>44725</v>
      </c>
      <c r="S52" s="6">
        <v>44741</v>
      </c>
      <c r="T52" s="4" t="s">
        <v>34</v>
      </c>
      <c r="U52" s="4">
        <v>77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225</v>
      </c>
      <c r="B53" s="4" t="s">
        <v>26</v>
      </c>
      <c r="C53" s="4" t="s">
        <v>27</v>
      </c>
      <c r="D53" s="4" t="s">
        <v>226</v>
      </c>
      <c r="E53" s="4" t="s">
        <v>227</v>
      </c>
      <c r="F53" s="6">
        <v>44725</v>
      </c>
      <c r="G53" s="6">
        <v>44726</v>
      </c>
      <c r="H53" s="4">
        <v>1</v>
      </c>
      <c r="I53" s="4">
        <v>1</v>
      </c>
      <c r="J53" s="4">
        <v>1</v>
      </c>
      <c r="K53" s="4" t="s">
        <v>30</v>
      </c>
      <c r="L53" s="4">
        <v>444</v>
      </c>
      <c r="M53" s="4">
        <v>444</v>
      </c>
      <c r="N53" s="4" t="s">
        <v>228</v>
      </c>
      <c r="O53" s="4" t="s">
        <v>32</v>
      </c>
      <c r="P53" s="4" t="s">
        <v>33</v>
      </c>
      <c r="Q53" s="4">
        <v>0</v>
      </c>
      <c r="R53" s="7">
        <v>44725</v>
      </c>
      <c r="S53" s="6">
        <v>44741</v>
      </c>
      <c r="T53" s="4" t="s">
        <v>34</v>
      </c>
      <c r="U53" s="4">
        <v>444</v>
      </c>
      <c r="V53" s="4">
        <v>0</v>
      </c>
      <c r="W53" s="4">
        <v>0</v>
      </c>
      <c r="X53" s="4" t="s">
        <v>35</v>
      </c>
      <c r="Y53" s="4" t="s">
        <v>229</v>
      </c>
    </row>
    <row r="54" s="4" customFormat="1" spans="1:25">
      <c r="A54" s="4" t="s">
        <v>230</v>
      </c>
      <c r="B54" s="4" t="s">
        <v>26</v>
      </c>
      <c r="C54" s="4" t="s">
        <v>27</v>
      </c>
      <c r="D54" s="4" t="s">
        <v>231</v>
      </c>
      <c r="E54" s="4" t="s">
        <v>44</v>
      </c>
      <c r="F54" s="6">
        <v>44725</v>
      </c>
      <c r="G54" s="6">
        <v>44726</v>
      </c>
      <c r="H54" s="4">
        <v>2</v>
      </c>
      <c r="I54" s="4">
        <v>1</v>
      </c>
      <c r="J54" s="4">
        <v>2</v>
      </c>
      <c r="K54" s="4" t="s">
        <v>30</v>
      </c>
      <c r="L54" s="4">
        <v>222</v>
      </c>
      <c r="M54" s="4">
        <v>222</v>
      </c>
      <c r="N54" s="4" t="s">
        <v>232</v>
      </c>
      <c r="O54" s="4" t="s">
        <v>32</v>
      </c>
      <c r="P54" s="4" t="s">
        <v>33</v>
      </c>
      <c r="Q54" s="4">
        <v>0</v>
      </c>
      <c r="R54" s="7">
        <v>44725</v>
      </c>
      <c r="S54" s="6">
        <v>44741</v>
      </c>
      <c r="T54" s="4" t="s">
        <v>34</v>
      </c>
      <c r="U54" s="4">
        <v>222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233</v>
      </c>
      <c r="B55" s="4" t="s">
        <v>26</v>
      </c>
      <c r="C55" s="4" t="s">
        <v>27</v>
      </c>
      <c r="D55" s="4" t="s">
        <v>234</v>
      </c>
      <c r="E55" s="4" t="s">
        <v>235</v>
      </c>
      <c r="F55" s="6">
        <v>44725</v>
      </c>
      <c r="G55" s="6">
        <v>44726</v>
      </c>
      <c r="H55" s="4">
        <v>1</v>
      </c>
      <c r="I55" s="4">
        <v>1</v>
      </c>
      <c r="J55" s="4">
        <v>1</v>
      </c>
      <c r="K55" s="4" t="s">
        <v>30</v>
      </c>
      <c r="L55" s="4">
        <v>75</v>
      </c>
      <c r="M55" s="4">
        <v>75</v>
      </c>
      <c r="N55" s="4" t="s">
        <v>236</v>
      </c>
      <c r="O55" s="4" t="s">
        <v>32</v>
      </c>
      <c r="P55" s="4" t="s">
        <v>33</v>
      </c>
      <c r="Q55" s="4">
        <v>0</v>
      </c>
      <c r="R55" s="7">
        <v>44725</v>
      </c>
      <c r="S55" s="6">
        <v>44741</v>
      </c>
      <c r="T55" s="4" t="s">
        <v>34</v>
      </c>
      <c r="U55" s="4">
        <v>75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237</v>
      </c>
      <c r="B56" s="4" t="s">
        <v>26</v>
      </c>
      <c r="C56" s="4" t="s">
        <v>27</v>
      </c>
      <c r="D56" s="4" t="s">
        <v>238</v>
      </c>
      <c r="E56" s="4"/>
      <c r="F56" s="6">
        <v>44725</v>
      </c>
      <c r="G56" s="6">
        <v>44726</v>
      </c>
      <c r="H56" s="4">
        <v>0</v>
      </c>
      <c r="I56" s="4">
        <v>1</v>
      </c>
      <c r="J56" s="4">
        <v>0</v>
      </c>
      <c r="K56" s="4" t="s">
        <v>30</v>
      </c>
      <c r="L56" s="4">
        <v>85</v>
      </c>
      <c r="M56" s="4">
        <v>85</v>
      </c>
      <c r="N56" s="4"/>
      <c r="O56" s="4" t="s">
        <v>32</v>
      </c>
      <c r="P56" s="4" t="s">
        <v>33</v>
      </c>
      <c r="Q56" s="4">
        <v>0</v>
      </c>
      <c r="R56" s="7">
        <v>44725</v>
      </c>
      <c r="S56" s="6">
        <v>44741</v>
      </c>
      <c r="T56" s="4" t="s">
        <v>34</v>
      </c>
      <c r="U56" s="4">
        <v>85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239</v>
      </c>
      <c r="B57" s="4" t="s">
        <v>26</v>
      </c>
      <c r="C57" s="4" t="s">
        <v>27</v>
      </c>
      <c r="D57" s="4" t="s">
        <v>240</v>
      </c>
      <c r="E57" s="4" t="s">
        <v>140</v>
      </c>
      <c r="F57" s="6">
        <v>44725</v>
      </c>
      <c r="G57" s="6">
        <v>44726</v>
      </c>
      <c r="H57" s="4">
        <v>1</v>
      </c>
      <c r="I57" s="4">
        <v>1</v>
      </c>
      <c r="J57" s="4">
        <v>1</v>
      </c>
      <c r="K57" s="4" t="s">
        <v>30</v>
      </c>
      <c r="L57" s="4">
        <v>95</v>
      </c>
      <c r="M57" s="4">
        <v>95</v>
      </c>
      <c r="N57" s="4" t="s">
        <v>241</v>
      </c>
      <c r="O57" s="4" t="s">
        <v>32</v>
      </c>
      <c r="P57" s="4" t="s">
        <v>33</v>
      </c>
      <c r="Q57" s="4">
        <v>0</v>
      </c>
      <c r="R57" s="7">
        <v>44725</v>
      </c>
      <c r="S57" s="6">
        <v>44741</v>
      </c>
      <c r="T57" s="4" t="s">
        <v>34</v>
      </c>
      <c r="U57" s="4">
        <v>95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242</v>
      </c>
      <c r="B58" s="4" t="s">
        <v>26</v>
      </c>
      <c r="C58" s="4" t="s">
        <v>27</v>
      </c>
      <c r="D58" s="4" t="s">
        <v>243</v>
      </c>
      <c r="E58" s="4" t="s">
        <v>244</v>
      </c>
      <c r="F58" s="6">
        <v>44725</v>
      </c>
      <c r="G58" s="6">
        <v>44726</v>
      </c>
      <c r="H58" s="4">
        <v>1</v>
      </c>
      <c r="I58" s="4">
        <v>1</v>
      </c>
      <c r="J58" s="4">
        <v>1</v>
      </c>
      <c r="K58" s="4" t="s">
        <v>30</v>
      </c>
      <c r="L58" s="4">
        <v>135</v>
      </c>
      <c r="M58" s="4">
        <v>135</v>
      </c>
      <c r="N58" s="4" t="s">
        <v>245</v>
      </c>
      <c r="O58" s="4" t="s">
        <v>32</v>
      </c>
      <c r="P58" s="4" t="s">
        <v>33</v>
      </c>
      <c r="Q58" s="4">
        <v>0</v>
      </c>
      <c r="R58" s="7">
        <v>44725</v>
      </c>
      <c r="S58" s="6">
        <v>44741</v>
      </c>
      <c r="T58" s="4" t="s">
        <v>34</v>
      </c>
      <c r="U58" s="4">
        <v>135</v>
      </c>
      <c r="V58" s="4">
        <v>0</v>
      </c>
      <c r="W58" s="4">
        <v>0</v>
      </c>
      <c r="X58" s="4" t="s">
        <v>35</v>
      </c>
      <c r="Y58" s="4" t="s">
        <v>246</v>
      </c>
    </row>
    <row r="59" s="4" customFormat="1" spans="1:25">
      <c r="A59" s="4" t="s">
        <v>247</v>
      </c>
      <c r="B59" s="4" t="s">
        <v>26</v>
      </c>
      <c r="C59" s="4" t="s">
        <v>27</v>
      </c>
      <c r="D59" s="4" t="s">
        <v>248</v>
      </c>
      <c r="E59" s="4" t="s">
        <v>249</v>
      </c>
      <c r="F59" s="6">
        <v>44725</v>
      </c>
      <c r="G59" s="6">
        <v>44726</v>
      </c>
      <c r="H59" s="4">
        <v>1</v>
      </c>
      <c r="I59" s="4">
        <v>1</v>
      </c>
      <c r="J59" s="4">
        <v>1</v>
      </c>
      <c r="K59" s="4" t="s">
        <v>30</v>
      </c>
      <c r="L59" s="4">
        <v>565</v>
      </c>
      <c r="M59" s="4">
        <v>565</v>
      </c>
      <c r="N59" s="4" t="s">
        <v>250</v>
      </c>
      <c r="O59" s="4" t="s">
        <v>32</v>
      </c>
      <c r="P59" s="4" t="s">
        <v>33</v>
      </c>
      <c r="Q59" s="4">
        <v>0</v>
      </c>
      <c r="R59" s="7">
        <v>44725</v>
      </c>
      <c r="S59" s="6">
        <v>44741</v>
      </c>
      <c r="T59" s="4" t="s">
        <v>34</v>
      </c>
      <c r="U59" s="4">
        <v>565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251</v>
      </c>
      <c r="B60" s="4" t="s">
        <v>26</v>
      </c>
      <c r="C60" s="4" t="s">
        <v>27</v>
      </c>
      <c r="D60" s="4" t="s">
        <v>252</v>
      </c>
      <c r="E60" s="4" t="s">
        <v>253</v>
      </c>
      <c r="F60" s="6">
        <v>44725</v>
      </c>
      <c r="G60" s="6">
        <v>44726</v>
      </c>
      <c r="H60" s="4">
        <v>1</v>
      </c>
      <c r="I60" s="4">
        <v>1</v>
      </c>
      <c r="J60" s="4">
        <v>1</v>
      </c>
      <c r="K60" s="4" t="s">
        <v>30</v>
      </c>
      <c r="L60" s="4">
        <v>117</v>
      </c>
      <c r="M60" s="4">
        <v>117</v>
      </c>
      <c r="N60" s="4" t="s">
        <v>254</v>
      </c>
      <c r="O60" s="4" t="s">
        <v>32</v>
      </c>
      <c r="P60" s="4" t="s">
        <v>33</v>
      </c>
      <c r="Q60" s="4">
        <v>0</v>
      </c>
      <c r="R60" s="7">
        <v>44725</v>
      </c>
      <c r="S60" s="6">
        <v>44741</v>
      </c>
      <c r="T60" s="4" t="s">
        <v>34</v>
      </c>
      <c r="U60" s="4">
        <v>117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251</v>
      </c>
      <c r="B61" s="4" t="s">
        <v>26</v>
      </c>
      <c r="C61" s="4" t="s">
        <v>112</v>
      </c>
      <c r="D61" s="4" t="s">
        <v>252</v>
      </c>
      <c r="E61" s="4" t="s">
        <v>253</v>
      </c>
      <c r="F61" s="6">
        <v>44725</v>
      </c>
      <c r="G61" s="6">
        <v>44726</v>
      </c>
      <c r="H61" s="4">
        <v>1</v>
      </c>
      <c r="I61" s="4">
        <v>1</v>
      </c>
      <c r="J61" s="4">
        <v>1</v>
      </c>
      <c r="K61" s="4" t="s">
        <v>30</v>
      </c>
      <c r="L61" s="4">
        <v>-117</v>
      </c>
      <c r="M61" s="4">
        <v>-117</v>
      </c>
      <c r="N61" s="4" t="s">
        <v>254</v>
      </c>
      <c r="O61" s="4" t="s">
        <v>32</v>
      </c>
      <c r="P61" s="4" t="s">
        <v>33</v>
      </c>
      <c r="Q61" s="4">
        <v>0</v>
      </c>
      <c r="R61" s="7">
        <v>44725</v>
      </c>
      <c r="S61" s="6">
        <v>44741</v>
      </c>
      <c r="T61" s="4" t="s">
        <v>34</v>
      </c>
      <c r="U61" s="4">
        <v>-117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255</v>
      </c>
      <c r="B62" s="4" t="s">
        <v>26</v>
      </c>
      <c r="C62" s="4" t="s">
        <v>27</v>
      </c>
      <c r="D62" s="4" t="s">
        <v>256</v>
      </c>
      <c r="E62" s="4" t="s">
        <v>257</v>
      </c>
      <c r="F62" s="6">
        <v>44725</v>
      </c>
      <c r="G62" s="6">
        <v>44726</v>
      </c>
      <c r="H62" s="4">
        <v>1</v>
      </c>
      <c r="I62" s="4">
        <v>1</v>
      </c>
      <c r="J62" s="4">
        <v>1</v>
      </c>
      <c r="K62" s="4" t="s">
        <v>30</v>
      </c>
      <c r="L62" s="4">
        <v>127</v>
      </c>
      <c r="M62" s="4">
        <v>127</v>
      </c>
      <c r="N62" s="4" t="s">
        <v>258</v>
      </c>
      <c r="O62" s="4" t="s">
        <v>32</v>
      </c>
      <c r="P62" s="4" t="s">
        <v>33</v>
      </c>
      <c r="Q62" s="4">
        <v>0</v>
      </c>
      <c r="R62" s="7">
        <v>44725</v>
      </c>
      <c r="S62" s="6">
        <v>44741</v>
      </c>
      <c r="T62" s="4" t="s">
        <v>34</v>
      </c>
      <c r="U62" s="4">
        <v>127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237</v>
      </c>
      <c r="B63" s="4" t="s">
        <v>26</v>
      </c>
      <c r="C63" s="4" t="s">
        <v>112</v>
      </c>
      <c r="D63" s="4" t="s">
        <v>238</v>
      </c>
      <c r="E63" s="4"/>
      <c r="F63" s="6">
        <v>44725</v>
      </c>
      <c r="G63" s="6">
        <v>44726</v>
      </c>
      <c r="H63" s="4">
        <v>0</v>
      </c>
      <c r="I63" s="4">
        <v>1</v>
      </c>
      <c r="J63" s="4">
        <v>0</v>
      </c>
      <c r="K63" s="4" t="s">
        <v>30</v>
      </c>
      <c r="L63" s="4">
        <v>-85</v>
      </c>
      <c r="M63" s="4">
        <v>-85</v>
      </c>
      <c r="N63" s="4"/>
      <c r="O63" s="4" t="s">
        <v>32</v>
      </c>
      <c r="P63" s="4" t="s">
        <v>33</v>
      </c>
      <c r="Q63" s="4">
        <v>0</v>
      </c>
      <c r="R63" s="7">
        <v>44725</v>
      </c>
      <c r="S63" s="6">
        <v>44741</v>
      </c>
      <c r="T63" s="4" t="s">
        <v>34</v>
      </c>
      <c r="U63" s="4">
        <v>-85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259</v>
      </c>
      <c r="B64" s="4" t="s">
        <v>26</v>
      </c>
      <c r="C64" s="4" t="s">
        <v>27</v>
      </c>
      <c r="D64" s="4" t="s">
        <v>143</v>
      </c>
      <c r="E64" s="4" t="s">
        <v>257</v>
      </c>
      <c r="F64" s="6">
        <v>44725</v>
      </c>
      <c r="G64" s="6">
        <v>44726</v>
      </c>
      <c r="H64" s="4">
        <v>1</v>
      </c>
      <c r="I64" s="4">
        <v>1</v>
      </c>
      <c r="J64" s="4">
        <v>1</v>
      </c>
      <c r="K64" s="4" t="s">
        <v>30</v>
      </c>
      <c r="L64" s="4">
        <v>152</v>
      </c>
      <c r="M64" s="4">
        <v>152</v>
      </c>
      <c r="N64" s="4" t="s">
        <v>260</v>
      </c>
      <c r="O64" s="4" t="s">
        <v>32</v>
      </c>
      <c r="P64" s="4" t="s">
        <v>33</v>
      </c>
      <c r="Q64" s="4">
        <v>0</v>
      </c>
      <c r="R64" s="7">
        <v>44725</v>
      </c>
      <c r="S64" s="6">
        <v>44741</v>
      </c>
      <c r="T64" s="4" t="s">
        <v>34</v>
      </c>
      <c r="U64" s="4">
        <v>152</v>
      </c>
      <c r="V64" s="4">
        <v>0</v>
      </c>
      <c r="W64" s="4">
        <v>0</v>
      </c>
      <c r="X64" s="4" t="s">
        <v>35</v>
      </c>
      <c r="Y64" s="4" t="s">
        <v>261</v>
      </c>
    </row>
    <row r="65" s="4" customFormat="1" spans="1:25">
      <c r="A65" s="4" t="s">
        <v>262</v>
      </c>
      <c r="B65" s="4" t="s">
        <v>26</v>
      </c>
      <c r="C65" s="4" t="s">
        <v>27</v>
      </c>
      <c r="D65" s="4" t="s">
        <v>263</v>
      </c>
      <c r="E65" s="4" t="s">
        <v>204</v>
      </c>
      <c r="F65" s="6">
        <v>44725</v>
      </c>
      <c r="G65" s="6">
        <v>44726</v>
      </c>
      <c r="H65" s="4">
        <v>1</v>
      </c>
      <c r="I65" s="4">
        <v>1</v>
      </c>
      <c r="J65" s="4">
        <v>1</v>
      </c>
      <c r="K65" s="4" t="s">
        <v>30</v>
      </c>
      <c r="L65" s="4">
        <v>89</v>
      </c>
      <c r="M65" s="4">
        <v>89</v>
      </c>
      <c r="N65" s="4" t="s">
        <v>264</v>
      </c>
      <c r="O65" s="4" t="s">
        <v>32</v>
      </c>
      <c r="P65" s="4" t="s">
        <v>33</v>
      </c>
      <c r="Q65" s="4">
        <v>0</v>
      </c>
      <c r="R65" s="7">
        <v>44725</v>
      </c>
      <c r="S65" s="6">
        <v>44741</v>
      </c>
      <c r="T65" s="4" t="s">
        <v>34</v>
      </c>
      <c r="U65" s="4">
        <v>89</v>
      </c>
      <c r="V65" s="4">
        <v>0</v>
      </c>
      <c r="W65" s="4">
        <v>0</v>
      </c>
      <c r="X65" s="4" t="s">
        <v>35</v>
      </c>
      <c r="Y65" s="4" t="s">
        <v>265</v>
      </c>
    </row>
    <row r="66" s="4" customFormat="1" spans="1:25">
      <c r="A66" s="4" t="s">
        <v>266</v>
      </c>
      <c r="B66" s="4" t="s">
        <v>26</v>
      </c>
      <c r="C66" s="4" t="s">
        <v>27</v>
      </c>
      <c r="D66" s="4" t="s">
        <v>267</v>
      </c>
      <c r="E66" s="4" t="s">
        <v>268</v>
      </c>
      <c r="F66" s="6">
        <v>44725</v>
      </c>
      <c r="G66" s="6">
        <v>44726</v>
      </c>
      <c r="H66" s="4">
        <v>1</v>
      </c>
      <c r="I66" s="4">
        <v>1</v>
      </c>
      <c r="J66" s="4">
        <v>1</v>
      </c>
      <c r="K66" s="4" t="s">
        <v>30</v>
      </c>
      <c r="L66" s="4">
        <v>83</v>
      </c>
      <c r="M66" s="4">
        <v>83</v>
      </c>
      <c r="N66" s="4" t="s">
        <v>269</v>
      </c>
      <c r="O66" s="4" t="s">
        <v>32</v>
      </c>
      <c r="P66" s="4" t="s">
        <v>33</v>
      </c>
      <c r="Q66" s="4">
        <v>0</v>
      </c>
      <c r="R66" s="7">
        <v>44725</v>
      </c>
      <c r="S66" s="6">
        <v>44741</v>
      </c>
      <c r="T66" s="4" t="s">
        <v>34</v>
      </c>
      <c r="U66" s="4">
        <v>83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270</v>
      </c>
      <c r="B67" s="4" t="s">
        <v>26</v>
      </c>
      <c r="C67" s="4" t="s">
        <v>27</v>
      </c>
      <c r="D67" s="4" t="s">
        <v>271</v>
      </c>
      <c r="E67" s="4"/>
      <c r="F67" s="6">
        <v>44725</v>
      </c>
      <c r="G67" s="6">
        <v>44726</v>
      </c>
      <c r="H67" s="4">
        <v>0</v>
      </c>
      <c r="I67" s="4">
        <v>1</v>
      </c>
      <c r="J67" s="4">
        <v>0</v>
      </c>
      <c r="K67" s="4" t="s">
        <v>30</v>
      </c>
      <c r="L67" s="4">
        <v>91</v>
      </c>
      <c r="M67" s="4">
        <v>91</v>
      </c>
      <c r="N67" s="4"/>
      <c r="O67" s="4" t="s">
        <v>32</v>
      </c>
      <c r="P67" s="4" t="s">
        <v>33</v>
      </c>
      <c r="Q67" s="4">
        <v>0</v>
      </c>
      <c r="R67" s="7">
        <v>44725</v>
      </c>
      <c r="S67" s="6">
        <v>44741</v>
      </c>
      <c r="T67" s="4" t="s">
        <v>34</v>
      </c>
      <c r="U67" s="4">
        <v>91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272</v>
      </c>
      <c r="B68" s="4" t="s">
        <v>26</v>
      </c>
      <c r="C68" s="4" t="s">
        <v>27</v>
      </c>
      <c r="D68" s="4" t="s">
        <v>273</v>
      </c>
      <c r="E68" s="4" t="s">
        <v>274</v>
      </c>
      <c r="F68" s="6">
        <v>44725</v>
      </c>
      <c r="G68" s="6">
        <v>44726</v>
      </c>
      <c r="H68" s="4">
        <v>2</v>
      </c>
      <c r="I68" s="4">
        <v>1</v>
      </c>
      <c r="J68" s="4">
        <v>2</v>
      </c>
      <c r="K68" s="4" t="s">
        <v>30</v>
      </c>
      <c r="L68" s="4">
        <v>436</v>
      </c>
      <c r="M68" s="4">
        <v>436</v>
      </c>
      <c r="N68" s="4" t="s">
        <v>275</v>
      </c>
      <c r="O68" s="4" t="s">
        <v>32</v>
      </c>
      <c r="P68" s="4" t="s">
        <v>33</v>
      </c>
      <c r="Q68" s="4">
        <v>0</v>
      </c>
      <c r="R68" s="7">
        <v>44725</v>
      </c>
      <c r="S68" s="6">
        <v>44741</v>
      </c>
      <c r="T68" s="4" t="s">
        <v>34</v>
      </c>
      <c r="U68" s="4">
        <v>436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276</v>
      </c>
      <c r="B69" s="4" t="s">
        <v>26</v>
      </c>
      <c r="C69" s="4" t="s">
        <v>27</v>
      </c>
      <c r="D69" s="4" t="s">
        <v>277</v>
      </c>
      <c r="E69" s="4" t="s">
        <v>278</v>
      </c>
      <c r="F69" s="6">
        <v>44725</v>
      </c>
      <c r="G69" s="6">
        <v>44726</v>
      </c>
      <c r="H69" s="4">
        <v>1</v>
      </c>
      <c r="I69" s="4">
        <v>1</v>
      </c>
      <c r="J69" s="4">
        <v>1</v>
      </c>
      <c r="K69" s="4" t="s">
        <v>30</v>
      </c>
      <c r="L69" s="4">
        <v>81</v>
      </c>
      <c r="M69" s="4">
        <v>81</v>
      </c>
      <c r="N69" s="4" t="s">
        <v>279</v>
      </c>
      <c r="O69" s="4" t="s">
        <v>32</v>
      </c>
      <c r="P69" s="4" t="s">
        <v>33</v>
      </c>
      <c r="Q69" s="4">
        <v>0</v>
      </c>
      <c r="R69" s="7">
        <v>44725</v>
      </c>
      <c r="S69" s="6">
        <v>44741</v>
      </c>
      <c r="T69" s="4" t="s">
        <v>34</v>
      </c>
      <c r="U69" s="4">
        <v>81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280</v>
      </c>
      <c r="B70" s="4" t="s">
        <v>26</v>
      </c>
      <c r="C70" s="4" t="s">
        <v>27</v>
      </c>
      <c r="D70" s="4" t="s">
        <v>281</v>
      </c>
      <c r="E70" s="4" t="s">
        <v>282</v>
      </c>
      <c r="F70" s="6">
        <v>44725</v>
      </c>
      <c r="G70" s="6">
        <v>44726</v>
      </c>
      <c r="H70" s="4">
        <v>1</v>
      </c>
      <c r="I70" s="4">
        <v>1</v>
      </c>
      <c r="J70" s="4">
        <v>1</v>
      </c>
      <c r="K70" s="4" t="s">
        <v>30</v>
      </c>
      <c r="L70" s="4">
        <v>108</v>
      </c>
      <c r="M70" s="4">
        <v>108</v>
      </c>
      <c r="N70" s="4" t="s">
        <v>283</v>
      </c>
      <c r="O70" s="4" t="s">
        <v>32</v>
      </c>
      <c r="P70" s="4" t="s">
        <v>33</v>
      </c>
      <c r="Q70" s="4">
        <v>0</v>
      </c>
      <c r="R70" s="7">
        <v>44725</v>
      </c>
      <c r="S70" s="6">
        <v>44741</v>
      </c>
      <c r="T70" s="4" t="s">
        <v>34</v>
      </c>
      <c r="U70" s="4">
        <v>108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284</v>
      </c>
      <c r="B71" s="4" t="s">
        <v>26</v>
      </c>
      <c r="C71" s="4" t="s">
        <v>27</v>
      </c>
      <c r="D71" s="4" t="s">
        <v>285</v>
      </c>
      <c r="E71" s="4" t="s">
        <v>286</v>
      </c>
      <c r="F71" s="6">
        <v>44725</v>
      </c>
      <c r="G71" s="6">
        <v>44726</v>
      </c>
      <c r="H71" s="4">
        <v>1</v>
      </c>
      <c r="I71" s="4">
        <v>1</v>
      </c>
      <c r="J71" s="4">
        <v>1</v>
      </c>
      <c r="K71" s="4" t="s">
        <v>30</v>
      </c>
      <c r="L71" s="4">
        <v>200</v>
      </c>
      <c r="M71" s="4">
        <v>200</v>
      </c>
      <c r="N71" s="4" t="s">
        <v>287</v>
      </c>
      <c r="O71" s="4" t="s">
        <v>32</v>
      </c>
      <c r="P71" s="4" t="s">
        <v>33</v>
      </c>
      <c r="Q71" s="4">
        <v>0</v>
      </c>
      <c r="R71" s="7">
        <v>44725</v>
      </c>
      <c r="S71" s="6">
        <v>44741</v>
      </c>
      <c r="T71" s="4" t="s">
        <v>34</v>
      </c>
      <c r="U71" s="4">
        <v>200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288</v>
      </c>
      <c r="B72" s="4" t="s">
        <v>26</v>
      </c>
      <c r="C72" s="4" t="s">
        <v>27</v>
      </c>
      <c r="D72" s="4" t="s">
        <v>174</v>
      </c>
      <c r="E72" s="4" t="s">
        <v>175</v>
      </c>
      <c r="F72" s="6">
        <v>44725</v>
      </c>
      <c r="G72" s="6">
        <v>44726</v>
      </c>
      <c r="H72" s="4">
        <v>1</v>
      </c>
      <c r="I72" s="4">
        <v>1</v>
      </c>
      <c r="J72" s="4">
        <v>1</v>
      </c>
      <c r="K72" s="4" t="s">
        <v>30</v>
      </c>
      <c r="L72" s="4">
        <v>59</v>
      </c>
      <c r="M72" s="4">
        <v>59</v>
      </c>
      <c r="N72" s="4" t="s">
        <v>289</v>
      </c>
      <c r="O72" s="4" t="s">
        <v>32</v>
      </c>
      <c r="P72" s="4" t="s">
        <v>33</v>
      </c>
      <c r="Q72" s="4">
        <v>0</v>
      </c>
      <c r="R72" s="7">
        <v>44725</v>
      </c>
      <c r="S72" s="6">
        <v>44741</v>
      </c>
      <c r="T72" s="4" t="s">
        <v>34</v>
      </c>
      <c r="U72" s="4">
        <v>59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290</v>
      </c>
      <c r="B73" s="4" t="s">
        <v>26</v>
      </c>
      <c r="C73" s="4" t="s">
        <v>27</v>
      </c>
      <c r="D73" s="4" t="s">
        <v>291</v>
      </c>
      <c r="E73" s="4" t="s">
        <v>292</v>
      </c>
      <c r="F73" s="6">
        <v>44725</v>
      </c>
      <c r="G73" s="6">
        <v>44726</v>
      </c>
      <c r="H73" s="4">
        <v>1</v>
      </c>
      <c r="I73" s="4">
        <v>1</v>
      </c>
      <c r="J73" s="4">
        <v>1</v>
      </c>
      <c r="K73" s="4" t="s">
        <v>30</v>
      </c>
      <c r="L73" s="4">
        <v>94</v>
      </c>
      <c r="M73" s="4">
        <v>94</v>
      </c>
      <c r="N73" s="4" t="s">
        <v>293</v>
      </c>
      <c r="O73" s="4" t="s">
        <v>32</v>
      </c>
      <c r="P73" s="4" t="s">
        <v>33</v>
      </c>
      <c r="Q73" s="4">
        <v>0</v>
      </c>
      <c r="R73" s="7">
        <v>44725</v>
      </c>
      <c r="S73" s="6">
        <v>44741</v>
      </c>
      <c r="T73" s="4" t="s">
        <v>34</v>
      </c>
      <c r="U73" s="4">
        <v>94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294</v>
      </c>
      <c r="B74" s="4" t="s">
        <v>26</v>
      </c>
      <c r="C74" s="4" t="s">
        <v>27</v>
      </c>
      <c r="D74" s="4" t="s">
        <v>295</v>
      </c>
      <c r="E74" s="4" t="s">
        <v>296</v>
      </c>
      <c r="F74" s="6">
        <v>44725</v>
      </c>
      <c r="G74" s="6">
        <v>44726</v>
      </c>
      <c r="H74" s="4">
        <v>1</v>
      </c>
      <c r="I74" s="4">
        <v>1</v>
      </c>
      <c r="J74" s="4">
        <v>1</v>
      </c>
      <c r="K74" s="4" t="s">
        <v>30</v>
      </c>
      <c r="L74" s="4">
        <v>79</v>
      </c>
      <c r="M74" s="4">
        <v>79</v>
      </c>
      <c r="N74" s="4" t="s">
        <v>297</v>
      </c>
      <c r="O74" s="4" t="s">
        <v>32</v>
      </c>
      <c r="P74" s="4" t="s">
        <v>33</v>
      </c>
      <c r="Q74" s="4">
        <v>0</v>
      </c>
      <c r="R74" s="7">
        <v>44725</v>
      </c>
      <c r="S74" s="6">
        <v>44741</v>
      </c>
      <c r="T74" s="4" t="s">
        <v>34</v>
      </c>
      <c r="U74" s="4">
        <v>79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298</v>
      </c>
      <c r="B75" s="4" t="s">
        <v>26</v>
      </c>
      <c r="C75" s="4" t="s">
        <v>27</v>
      </c>
      <c r="D75" s="4" t="s">
        <v>122</v>
      </c>
      <c r="E75" s="4" t="s">
        <v>123</v>
      </c>
      <c r="F75" s="6">
        <v>44725</v>
      </c>
      <c r="G75" s="6">
        <v>44726</v>
      </c>
      <c r="H75" s="4">
        <v>1</v>
      </c>
      <c r="I75" s="4">
        <v>1</v>
      </c>
      <c r="J75" s="4">
        <v>1</v>
      </c>
      <c r="K75" s="4" t="s">
        <v>30</v>
      </c>
      <c r="L75" s="4">
        <v>621</v>
      </c>
      <c r="M75" s="4">
        <v>621</v>
      </c>
      <c r="N75" s="4" t="s">
        <v>299</v>
      </c>
      <c r="O75" s="4" t="s">
        <v>32</v>
      </c>
      <c r="P75" s="4" t="s">
        <v>33</v>
      </c>
      <c r="Q75" s="4">
        <v>0</v>
      </c>
      <c r="R75" s="7">
        <v>44725</v>
      </c>
      <c r="S75" s="6">
        <v>44741</v>
      </c>
      <c r="T75" s="4" t="s">
        <v>34</v>
      </c>
      <c r="U75" s="4">
        <v>621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294</v>
      </c>
      <c r="B76" s="4" t="s">
        <v>26</v>
      </c>
      <c r="C76" s="4" t="s">
        <v>112</v>
      </c>
      <c r="D76" s="4" t="s">
        <v>295</v>
      </c>
      <c r="E76" s="4" t="s">
        <v>296</v>
      </c>
      <c r="F76" s="6">
        <v>44725</v>
      </c>
      <c r="G76" s="6">
        <v>44726</v>
      </c>
      <c r="H76" s="4">
        <v>1</v>
      </c>
      <c r="I76" s="4">
        <v>1</v>
      </c>
      <c r="J76" s="4">
        <v>1</v>
      </c>
      <c r="K76" s="4" t="s">
        <v>30</v>
      </c>
      <c r="L76" s="4">
        <v>-79</v>
      </c>
      <c r="M76" s="4">
        <v>-79</v>
      </c>
      <c r="N76" s="4" t="s">
        <v>297</v>
      </c>
      <c r="O76" s="4" t="s">
        <v>32</v>
      </c>
      <c r="P76" s="4" t="s">
        <v>33</v>
      </c>
      <c r="Q76" s="4">
        <v>0</v>
      </c>
      <c r="R76" s="7">
        <v>44725</v>
      </c>
      <c r="S76" s="6">
        <v>44741</v>
      </c>
      <c r="T76" s="4" t="s">
        <v>34</v>
      </c>
      <c r="U76" s="4">
        <v>-79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300</v>
      </c>
      <c r="B77" s="4" t="s">
        <v>26</v>
      </c>
      <c r="C77" s="4" t="s">
        <v>27</v>
      </c>
      <c r="D77" s="4" t="s">
        <v>301</v>
      </c>
      <c r="E77" s="4" t="s">
        <v>302</v>
      </c>
      <c r="F77" s="6">
        <v>44725</v>
      </c>
      <c r="G77" s="6">
        <v>44726</v>
      </c>
      <c r="H77" s="4">
        <v>1</v>
      </c>
      <c r="I77" s="4">
        <v>1</v>
      </c>
      <c r="J77" s="4">
        <v>1</v>
      </c>
      <c r="K77" s="4" t="s">
        <v>30</v>
      </c>
      <c r="L77" s="4">
        <v>300</v>
      </c>
      <c r="M77" s="4">
        <v>300</v>
      </c>
      <c r="N77" s="4" t="s">
        <v>303</v>
      </c>
      <c r="O77" s="4" t="s">
        <v>32</v>
      </c>
      <c r="P77" s="4" t="s">
        <v>33</v>
      </c>
      <c r="Q77" s="4">
        <v>0</v>
      </c>
      <c r="R77" s="7">
        <v>44725</v>
      </c>
      <c r="S77" s="6">
        <v>44741</v>
      </c>
      <c r="T77" s="4" t="s">
        <v>34</v>
      </c>
      <c r="U77" s="4">
        <v>300</v>
      </c>
      <c r="V77" s="4">
        <v>0</v>
      </c>
      <c r="W77" s="4">
        <v>0</v>
      </c>
      <c r="X77" s="4" t="s">
        <v>35</v>
      </c>
      <c r="Y77" s="4" t="s">
        <v>304</v>
      </c>
    </row>
    <row r="78" s="4" customFormat="1" spans="1:25">
      <c r="A78" s="4" t="s">
        <v>305</v>
      </c>
      <c r="B78" s="4" t="s">
        <v>26</v>
      </c>
      <c r="C78" s="4" t="s">
        <v>27</v>
      </c>
      <c r="D78" s="4" t="s">
        <v>306</v>
      </c>
      <c r="E78" s="4" t="s">
        <v>307</v>
      </c>
      <c r="F78" s="6">
        <v>44725</v>
      </c>
      <c r="G78" s="6">
        <v>44726</v>
      </c>
      <c r="H78" s="4">
        <v>1</v>
      </c>
      <c r="I78" s="4">
        <v>1</v>
      </c>
      <c r="J78" s="4">
        <v>1</v>
      </c>
      <c r="K78" s="4" t="s">
        <v>30</v>
      </c>
      <c r="L78" s="4">
        <v>115</v>
      </c>
      <c r="M78" s="4">
        <v>115</v>
      </c>
      <c r="N78" s="4" t="s">
        <v>308</v>
      </c>
      <c r="O78" s="4" t="s">
        <v>32</v>
      </c>
      <c r="P78" s="4" t="s">
        <v>33</v>
      </c>
      <c r="Q78" s="4">
        <v>0</v>
      </c>
      <c r="R78" s="7">
        <v>44725</v>
      </c>
      <c r="S78" s="6">
        <v>44741</v>
      </c>
      <c r="T78" s="4" t="s">
        <v>34</v>
      </c>
      <c r="U78" s="4">
        <v>115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309</v>
      </c>
      <c r="B79" s="4" t="s">
        <v>26</v>
      </c>
      <c r="C79" s="4" t="s">
        <v>27</v>
      </c>
      <c r="D79" s="4" t="s">
        <v>310</v>
      </c>
      <c r="E79" s="4" t="s">
        <v>311</v>
      </c>
      <c r="F79" s="6">
        <v>44725</v>
      </c>
      <c r="G79" s="6">
        <v>44726</v>
      </c>
      <c r="H79" s="4">
        <v>2</v>
      </c>
      <c r="I79" s="4">
        <v>1</v>
      </c>
      <c r="J79" s="4">
        <v>2</v>
      </c>
      <c r="K79" s="4" t="s">
        <v>30</v>
      </c>
      <c r="L79" s="4">
        <v>230</v>
      </c>
      <c r="M79" s="4">
        <v>230</v>
      </c>
      <c r="N79" s="4" t="s">
        <v>312</v>
      </c>
      <c r="O79" s="4" t="s">
        <v>32</v>
      </c>
      <c r="P79" s="4" t="s">
        <v>33</v>
      </c>
      <c r="Q79" s="4">
        <v>0</v>
      </c>
      <c r="R79" s="7">
        <v>44725</v>
      </c>
      <c r="S79" s="6">
        <v>44741</v>
      </c>
      <c r="T79" s="4" t="s">
        <v>34</v>
      </c>
      <c r="U79" s="4">
        <v>230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313</v>
      </c>
      <c r="B80" s="4" t="s">
        <v>26</v>
      </c>
      <c r="C80" s="4" t="s">
        <v>27</v>
      </c>
      <c r="D80" s="4" t="s">
        <v>314</v>
      </c>
      <c r="E80" s="4" t="s">
        <v>162</v>
      </c>
      <c r="F80" s="6">
        <v>44725</v>
      </c>
      <c r="G80" s="6">
        <v>44726</v>
      </c>
      <c r="H80" s="4">
        <v>1</v>
      </c>
      <c r="I80" s="4">
        <v>1</v>
      </c>
      <c r="J80" s="4">
        <v>1</v>
      </c>
      <c r="K80" s="4" t="s">
        <v>30</v>
      </c>
      <c r="L80" s="4">
        <v>77</v>
      </c>
      <c r="M80" s="4">
        <v>77</v>
      </c>
      <c r="N80" s="4" t="s">
        <v>315</v>
      </c>
      <c r="O80" s="4" t="s">
        <v>32</v>
      </c>
      <c r="P80" s="4" t="s">
        <v>33</v>
      </c>
      <c r="Q80" s="4">
        <v>0</v>
      </c>
      <c r="R80" s="7">
        <v>44725</v>
      </c>
      <c r="S80" s="6">
        <v>44741</v>
      </c>
      <c r="T80" s="4" t="s">
        <v>34</v>
      </c>
      <c r="U80" s="4">
        <v>77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225</v>
      </c>
      <c r="B81" s="4" t="s">
        <v>26</v>
      </c>
      <c r="C81" s="4" t="s">
        <v>112</v>
      </c>
      <c r="D81" s="4" t="s">
        <v>226</v>
      </c>
      <c r="E81" s="4" t="s">
        <v>227</v>
      </c>
      <c r="F81" s="6">
        <v>44725</v>
      </c>
      <c r="G81" s="6">
        <v>44726</v>
      </c>
      <c r="H81" s="4">
        <v>1</v>
      </c>
      <c r="I81" s="4">
        <v>1</v>
      </c>
      <c r="J81" s="4">
        <v>1</v>
      </c>
      <c r="K81" s="4" t="s">
        <v>30</v>
      </c>
      <c r="L81" s="4">
        <v>-444</v>
      </c>
      <c r="M81" s="4">
        <v>-444</v>
      </c>
      <c r="N81" s="4" t="s">
        <v>228</v>
      </c>
      <c r="O81" s="4" t="s">
        <v>32</v>
      </c>
      <c r="P81" s="4" t="s">
        <v>33</v>
      </c>
      <c r="Q81" s="4">
        <v>0</v>
      </c>
      <c r="R81" s="7">
        <v>44725</v>
      </c>
      <c r="S81" s="6">
        <v>44741</v>
      </c>
      <c r="T81" s="4" t="s">
        <v>34</v>
      </c>
      <c r="U81" s="4">
        <v>-444</v>
      </c>
      <c r="V81" s="4">
        <v>0</v>
      </c>
      <c r="W81" s="4">
        <v>0</v>
      </c>
      <c r="X81" s="4" t="s">
        <v>35</v>
      </c>
      <c r="Y81" s="4" t="s">
        <v>229</v>
      </c>
    </row>
    <row r="82" s="4" customFormat="1" spans="1:25">
      <c r="A82" s="4" t="s">
        <v>316</v>
      </c>
      <c r="B82" s="4" t="s">
        <v>26</v>
      </c>
      <c r="C82" s="4" t="s">
        <v>27</v>
      </c>
      <c r="D82" s="4" t="s">
        <v>317</v>
      </c>
      <c r="E82" s="4"/>
      <c r="F82" s="6">
        <v>44725</v>
      </c>
      <c r="G82" s="6">
        <v>44726</v>
      </c>
      <c r="H82" s="4">
        <v>0</v>
      </c>
      <c r="I82" s="4">
        <v>1</v>
      </c>
      <c r="J82" s="4">
        <v>0</v>
      </c>
      <c r="K82" s="4" t="s">
        <v>30</v>
      </c>
      <c r="L82" s="4">
        <v>114</v>
      </c>
      <c r="M82" s="4">
        <v>114</v>
      </c>
      <c r="N82" s="4"/>
      <c r="O82" s="4" t="s">
        <v>32</v>
      </c>
      <c r="P82" s="4" t="s">
        <v>33</v>
      </c>
      <c r="Q82" s="4">
        <v>0</v>
      </c>
      <c r="R82" s="7">
        <v>44725</v>
      </c>
      <c r="S82" s="6">
        <v>44741</v>
      </c>
      <c r="T82" s="4" t="s">
        <v>34</v>
      </c>
      <c r="U82" s="4">
        <v>114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318</v>
      </c>
      <c r="B83" s="4" t="s">
        <v>26</v>
      </c>
      <c r="C83" s="4" t="s">
        <v>27</v>
      </c>
      <c r="D83" s="4" t="s">
        <v>319</v>
      </c>
      <c r="E83" s="4" t="s">
        <v>320</v>
      </c>
      <c r="F83" s="6">
        <v>44725</v>
      </c>
      <c r="G83" s="6">
        <v>44726</v>
      </c>
      <c r="H83" s="4">
        <v>1</v>
      </c>
      <c r="I83" s="4">
        <v>1</v>
      </c>
      <c r="J83" s="4">
        <v>1</v>
      </c>
      <c r="K83" s="4" t="s">
        <v>30</v>
      </c>
      <c r="L83" s="4">
        <v>337</v>
      </c>
      <c r="M83" s="4">
        <v>337</v>
      </c>
      <c r="N83" s="4" t="s">
        <v>321</v>
      </c>
      <c r="O83" s="4" t="s">
        <v>32</v>
      </c>
      <c r="P83" s="4" t="s">
        <v>33</v>
      </c>
      <c r="Q83" s="4">
        <v>0</v>
      </c>
      <c r="R83" s="7">
        <v>44725</v>
      </c>
      <c r="S83" s="6">
        <v>44741</v>
      </c>
      <c r="T83" s="4" t="s">
        <v>34</v>
      </c>
      <c r="U83" s="4">
        <v>337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322</v>
      </c>
      <c r="B84" s="4" t="s">
        <v>26</v>
      </c>
      <c r="C84" s="4" t="s">
        <v>27</v>
      </c>
      <c r="D84" s="4" t="s">
        <v>323</v>
      </c>
      <c r="E84" s="4" t="s">
        <v>140</v>
      </c>
      <c r="F84" s="6">
        <v>44725</v>
      </c>
      <c r="G84" s="6">
        <v>44726</v>
      </c>
      <c r="H84" s="4">
        <v>2</v>
      </c>
      <c r="I84" s="4">
        <v>1</v>
      </c>
      <c r="J84" s="4">
        <v>2</v>
      </c>
      <c r="K84" s="4" t="s">
        <v>30</v>
      </c>
      <c r="L84" s="4">
        <v>268</v>
      </c>
      <c r="M84" s="4">
        <v>268</v>
      </c>
      <c r="N84" s="4" t="s">
        <v>324</v>
      </c>
      <c r="O84" s="4" t="s">
        <v>32</v>
      </c>
      <c r="P84" s="4" t="s">
        <v>33</v>
      </c>
      <c r="Q84" s="4">
        <v>0</v>
      </c>
      <c r="R84" s="7">
        <v>44725</v>
      </c>
      <c r="S84" s="6">
        <v>44741</v>
      </c>
      <c r="T84" s="4" t="s">
        <v>34</v>
      </c>
      <c r="U84" s="4">
        <v>268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325</v>
      </c>
      <c r="B85" s="4" t="s">
        <v>26</v>
      </c>
      <c r="C85" s="4" t="s">
        <v>27</v>
      </c>
      <c r="D85" s="4" t="s">
        <v>326</v>
      </c>
      <c r="E85" s="4" t="s">
        <v>327</v>
      </c>
      <c r="F85" s="6">
        <v>44725</v>
      </c>
      <c r="G85" s="6">
        <v>44726</v>
      </c>
      <c r="H85" s="4">
        <v>1</v>
      </c>
      <c r="I85" s="4">
        <v>1</v>
      </c>
      <c r="J85" s="4">
        <v>1</v>
      </c>
      <c r="K85" s="4" t="s">
        <v>30</v>
      </c>
      <c r="L85" s="4">
        <v>182</v>
      </c>
      <c r="M85" s="4">
        <v>182</v>
      </c>
      <c r="N85" s="4" t="s">
        <v>328</v>
      </c>
      <c r="O85" s="4" t="s">
        <v>32</v>
      </c>
      <c r="P85" s="4" t="s">
        <v>33</v>
      </c>
      <c r="Q85" s="4">
        <v>0</v>
      </c>
      <c r="R85" s="7">
        <v>44725</v>
      </c>
      <c r="S85" s="6">
        <v>44741</v>
      </c>
      <c r="T85" s="4" t="s">
        <v>34</v>
      </c>
      <c r="U85" s="4">
        <v>182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329</v>
      </c>
      <c r="B86" s="4" t="s">
        <v>26</v>
      </c>
      <c r="C86" s="4" t="s">
        <v>27</v>
      </c>
      <c r="D86" s="4" t="s">
        <v>330</v>
      </c>
      <c r="E86" s="4" t="s">
        <v>331</v>
      </c>
      <c r="F86" s="6">
        <v>44725</v>
      </c>
      <c r="G86" s="6">
        <v>44726</v>
      </c>
      <c r="H86" s="4">
        <v>1</v>
      </c>
      <c r="I86" s="4">
        <v>1</v>
      </c>
      <c r="J86" s="4">
        <v>1</v>
      </c>
      <c r="K86" s="4" t="s">
        <v>30</v>
      </c>
      <c r="L86" s="4">
        <v>107</v>
      </c>
      <c r="M86" s="4">
        <v>107</v>
      </c>
      <c r="N86" s="4" t="s">
        <v>332</v>
      </c>
      <c r="O86" s="4" t="s">
        <v>32</v>
      </c>
      <c r="P86" s="4" t="s">
        <v>33</v>
      </c>
      <c r="Q86" s="4">
        <v>0</v>
      </c>
      <c r="R86" s="7">
        <v>44725</v>
      </c>
      <c r="S86" s="6">
        <v>44741</v>
      </c>
      <c r="T86" s="4" t="s">
        <v>34</v>
      </c>
      <c r="U86" s="4">
        <v>107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230</v>
      </c>
      <c r="B87" s="4" t="s">
        <v>26</v>
      </c>
      <c r="C87" s="4" t="s">
        <v>112</v>
      </c>
      <c r="D87" s="4" t="s">
        <v>231</v>
      </c>
      <c r="E87" s="4" t="s">
        <v>44</v>
      </c>
      <c r="F87" s="6">
        <v>44725</v>
      </c>
      <c r="G87" s="6">
        <v>44726</v>
      </c>
      <c r="H87" s="4">
        <v>2</v>
      </c>
      <c r="I87" s="4">
        <v>1</v>
      </c>
      <c r="J87" s="4">
        <v>2</v>
      </c>
      <c r="K87" s="4" t="s">
        <v>30</v>
      </c>
      <c r="L87" s="4">
        <v>-222</v>
      </c>
      <c r="M87" s="4">
        <v>-222</v>
      </c>
      <c r="N87" s="4" t="s">
        <v>232</v>
      </c>
      <c r="O87" s="4" t="s">
        <v>32</v>
      </c>
      <c r="P87" s="4" t="s">
        <v>33</v>
      </c>
      <c r="Q87" s="4">
        <v>0</v>
      </c>
      <c r="R87" s="7">
        <v>44725</v>
      </c>
      <c r="S87" s="6">
        <v>44741</v>
      </c>
      <c r="T87" s="4" t="s">
        <v>34</v>
      </c>
      <c r="U87" s="4">
        <v>-222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333</v>
      </c>
      <c r="B88" s="4" t="s">
        <v>26</v>
      </c>
      <c r="C88" s="4" t="s">
        <v>27</v>
      </c>
      <c r="D88" s="4" t="s">
        <v>334</v>
      </c>
      <c r="E88" s="4" t="s">
        <v>335</v>
      </c>
      <c r="F88" s="6">
        <v>44725</v>
      </c>
      <c r="G88" s="6">
        <v>44726</v>
      </c>
      <c r="H88" s="4">
        <v>1</v>
      </c>
      <c r="I88" s="4">
        <v>1</v>
      </c>
      <c r="J88" s="4">
        <v>1</v>
      </c>
      <c r="K88" s="4" t="s">
        <v>30</v>
      </c>
      <c r="L88" s="4">
        <v>183</v>
      </c>
      <c r="M88" s="4">
        <v>183</v>
      </c>
      <c r="N88" s="4" t="s">
        <v>336</v>
      </c>
      <c r="O88" s="4" t="s">
        <v>32</v>
      </c>
      <c r="P88" s="4" t="s">
        <v>33</v>
      </c>
      <c r="Q88" s="4">
        <v>0</v>
      </c>
      <c r="R88" s="7">
        <v>44725</v>
      </c>
      <c r="S88" s="6">
        <v>44741</v>
      </c>
      <c r="T88" s="4" t="s">
        <v>34</v>
      </c>
      <c r="U88" s="4">
        <v>183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337</v>
      </c>
      <c r="B89" s="4" t="s">
        <v>26</v>
      </c>
      <c r="C89" s="4" t="s">
        <v>27</v>
      </c>
      <c r="D89" s="4" t="s">
        <v>334</v>
      </c>
      <c r="E89" s="4" t="s">
        <v>335</v>
      </c>
      <c r="F89" s="6">
        <v>44725</v>
      </c>
      <c r="G89" s="6">
        <v>44726</v>
      </c>
      <c r="H89" s="4">
        <v>1</v>
      </c>
      <c r="I89" s="4">
        <v>1</v>
      </c>
      <c r="J89" s="4">
        <v>1</v>
      </c>
      <c r="K89" s="4" t="s">
        <v>30</v>
      </c>
      <c r="L89" s="4">
        <v>183</v>
      </c>
      <c r="M89" s="4">
        <v>183</v>
      </c>
      <c r="N89" s="4" t="s">
        <v>338</v>
      </c>
      <c r="O89" s="4" t="s">
        <v>32</v>
      </c>
      <c r="P89" s="4" t="s">
        <v>33</v>
      </c>
      <c r="Q89" s="4">
        <v>0</v>
      </c>
      <c r="R89" s="7">
        <v>44725</v>
      </c>
      <c r="S89" s="6">
        <v>44741</v>
      </c>
      <c r="T89" s="4" t="s">
        <v>34</v>
      </c>
      <c r="U89" s="4">
        <v>183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329</v>
      </c>
      <c r="B90" s="4" t="s">
        <v>26</v>
      </c>
      <c r="C90" s="4" t="s">
        <v>112</v>
      </c>
      <c r="D90" s="4" t="s">
        <v>330</v>
      </c>
      <c r="E90" s="4" t="s">
        <v>331</v>
      </c>
      <c r="F90" s="6">
        <v>44725</v>
      </c>
      <c r="G90" s="6">
        <v>44726</v>
      </c>
      <c r="H90" s="4">
        <v>1</v>
      </c>
      <c r="I90" s="4">
        <v>1</v>
      </c>
      <c r="J90" s="4">
        <v>1</v>
      </c>
      <c r="K90" s="4" t="s">
        <v>30</v>
      </c>
      <c r="L90" s="4">
        <v>-107</v>
      </c>
      <c r="M90" s="4">
        <v>-107</v>
      </c>
      <c r="N90" s="4" t="s">
        <v>332</v>
      </c>
      <c r="O90" s="4" t="s">
        <v>32</v>
      </c>
      <c r="P90" s="4" t="s">
        <v>33</v>
      </c>
      <c r="Q90" s="4">
        <v>0</v>
      </c>
      <c r="R90" s="7">
        <v>44725</v>
      </c>
      <c r="S90" s="6">
        <v>44741</v>
      </c>
      <c r="T90" s="4" t="s">
        <v>34</v>
      </c>
      <c r="U90" s="4">
        <v>-107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318</v>
      </c>
      <c r="B91" s="4" t="s">
        <v>26</v>
      </c>
      <c r="C91" s="4" t="s">
        <v>112</v>
      </c>
      <c r="D91" s="4" t="s">
        <v>319</v>
      </c>
      <c r="E91" s="4" t="s">
        <v>320</v>
      </c>
      <c r="F91" s="6">
        <v>44725</v>
      </c>
      <c r="G91" s="6">
        <v>44726</v>
      </c>
      <c r="H91" s="4">
        <v>1</v>
      </c>
      <c r="I91" s="4">
        <v>1</v>
      </c>
      <c r="J91" s="4">
        <v>1</v>
      </c>
      <c r="K91" s="4" t="s">
        <v>30</v>
      </c>
      <c r="L91" s="4">
        <v>-337</v>
      </c>
      <c r="M91" s="4">
        <v>-337</v>
      </c>
      <c r="N91" s="4" t="s">
        <v>321</v>
      </c>
      <c r="O91" s="4" t="s">
        <v>32</v>
      </c>
      <c r="P91" s="4" t="s">
        <v>33</v>
      </c>
      <c r="Q91" s="4">
        <v>0</v>
      </c>
      <c r="R91" s="7">
        <v>44725</v>
      </c>
      <c r="S91" s="6">
        <v>44741</v>
      </c>
      <c r="T91" s="4" t="s">
        <v>34</v>
      </c>
      <c r="U91" s="4">
        <v>-337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339</v>
      </c>
      <c r="B92" s="4" t="s">
        <v>26</v>
      </c>
      <c r="C92" s="4" t="s">
        <v>27</v>
      </c>
      <c r="D92" s="4" t="s">
        <v>340</v>
      </c>
      <c r="E92" s="4" t="s">
        <v>341</v>
      </c>
      <c r="F92" s="6">
        <v>44725</v>
      </c>
      <c r="G92" s="6">
        <v>44726</v>
      </c>
      <c r="H92" s="4">
        <v>1</v>
      </c>
      <c r="I92" s="4">
        <v>1</v>
      </c>
      <c r="J92" s="4">
        <v>1</v>
      </c>
      <c r="K92" s="4" t="s">
        <v>30</v>
      </c>
      <c r="L92" s="4">
        <v>168</v>
      </c>
      <c r="M92" s="4">
        <v>168</v>
      </c>
      <c r="N92" s="4" t="s">
        <v>342</v>
      </c>
      <c r="O92" s="4" t="s">
        <v>32</v>
      </c>
      <c r="P92" s="4" t="s">
        <v>33</v>
      </c>
      <c r="Q92" s="4">
        <v>0</v>
      </c>
      <c r="R92" s="7">
        <v>44725</v>
      </c>
      <c r="S92" s="6">
        <v>44741</v>
      </c>
      <c r="T92" s="4" t="s">
        <v>34</v>
      </c>
      <c r="U92" s="4">
        <v>168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343</v>
      </c>
      <c r="B93" s="4" t="s">
        <v>26</v>
      </c>
      <c r="C93" s="4" t="s">
        <v>27</v>
      </c>
      <c r="D93" s="4" t="s">
        <v>344</v>
      </c>
      <c r="E93" s="4" t="s">
        <v>345</v>
      </c>
      <c r="F93" s="6">
        <v>44725</v>
      </c>
      <c r="G93" s="6">
        <v>44726</v>
      </c>
      <c r="H93" s="4">
        <v>1</v>
      </c>
      <c r="I93" s="4">
        <v>1</v>
      </c>
      <c r="J93" s="4">
        <v>1</v>
      </c>
      <c r="K93" s="4" t="s">
        <v>30</v>
      </c>
      <c r="L93" s="4">
        <v>118</v>
      </c>
      <c r="M93" s="4">
        <v>118</v>
      </c>
      <c r="N93" s="4" t="s">
        <v>346</v>
      </c>
      <c r="O93" s="4" t="s">
        <v>32</v>
      </c>
      <c r="P93" s="4" t="s">
        <v>33</v>
      </c>
      <c r="Q93" s="4">
        <v>0</v>
      </c>
      <c r="R93" s="7">
        <v>44725</v>
      </c>
      <c r="S93" s="6">
        <v>44741</v>
      </c>
      <c r="T93" s="4" t="s">
        <v>34</v>
      </c>
      <c r="U93" s="4">
        <v>118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347</v>
      </c>
      <c r="B94" s="4" t="s">
        <v>26</v>
      </c>
      <c r="C94" s="4" t="s">
        <v>27</v>
      </c>
      <c r="D94" s="4" t="s">
        <v>348</v>
      </c>
      <c r="E94" s="4" t="s">
        <v>349</v>
      </c>
      <c r="F94" s="6">
        <v>44725</v>
      </c>
      <c r="G94" s="6">
        <v>44726</v>
      </c>
      <c r="H94" s="4">
        <v>1</v>
      </c>
      <c r="I94" s="4">
        <v>1</v>
      </c>
      <c r="J94" s="4">
        <v>1</v>
      </c>
      <c r="K94" s="4" t="s">
        <v>30</v>
      </c>
      <c r="L94" s="4">
        <v>231</v>
      </c>
      <c r="M94" s="4">
        <v>231</v>
      </c>
      <c r="N94" s="4" t="s">
        <v>350</v>
      </c>
      <c r="O94" s="4" t="s">
        <v>32</v>
      </c>
      <c r="P94" s="4" t="s">
        <v>33</v>
      </c>
      <c r="Q94" s="4">
        <v>0</v>
      </c>
      <c r="R94" s="7">
        <v>44725</v>
      </c>
      <c r="S94" s="6">
        <v>44741</v>
      </c>
      <c r="T94" s="4" t="s">
        <v>34</v>
      </c>
      <c r="U94" s="4">
        <v>231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351</v>
      </c>
      <c r="B95" s="4" t="s">
        <v>26</v>
      </c>
      <c r="C95" s="4" t="s">
        <v>27</v>
      </c>
      <c r="D95" s="4" t="s">
        <v>352</v>
      </c>
      <c r="E95" s="4" t="s">
        <v>353</v>
      </c>
      <c r="F95" s="6">
        <v>44725</v>
      </c>
      <c r="G95" s="6">
        <v>44726</v>
      </c>
      <c r="H95" s="4">
        <v>1</v>
      </c>
      <c r="I95" s="4">
        <v>1</v>
      </c>
      <c r="J95" s="4">
        <v>1</v>
      </c>
      <c r="K95" s="4" t="s">
        <v>30</v>
      </c>
      <c r="L95" s="4">
        <v>557</v>
      </c>
      <c r="M95" s="4">
        <v>557</v>
      </c>
      <c r="N95" s="4" t="s">
        <v>354</v>
      </c>
      <c r="O95" s="4" t="s">
        <v>32</v>
      </c>
      <c r="P95" s="4" t="s">
        <v>33</v>
      </c>
      <c r="Q95" s="4">
        <v>0</v>
      </c>
      <c r="R95" s="7">
        <v>44725</v>
      </c>
      <c r="S95" s="6">
        <v>44741</v>
      </c>
      <c r="T95" s="4" t="s">
        <v>34</v>
      </c>
      <c r="U95" s="4">
        <v>557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355</v>
      </c>
      <c r="B96" s="4" t="s">
        <v>26</v>
      </c>
      <c r="C96" s="4" t="s">
        <v>27</v>
      </c>
      <c r="D96" s="4" t="s">
        <v>222</v>
      </c>
      <c r="E96" s="4" t="s">
        <v>162</v>
      </c>
      <c r="F96" s="6">
        <v>44725</v>
      </c>
      <c r="G96" s="6">
        <v>44726</v>
      </c>
      <c r="H96" s="4">
        <v>1</v>
      </c>
      <c r="I96" s="4">
        <v>1</v>
      </c>
      <c r="J96" s="4">
        <v>1</v>
      </c>
      <c r="K96" s="4" t="s">
        <v>30</v>
      </c>
      <c r="L96" s="4">
        <v>78</v>
      </c>
      <c r="M96" s="4">
        <v>78</v>
      </c>
      <c r="N96" s="4" t="s">
        <v>356</v>
      </c>
      <c r="O96" s="4" t="s">
        <v>32</v>
      </c>
      <c r="P96" s="4" t="s">
        <v>33</v>
      </c>
      <c r="Q96" s="4">
        <v>0</v>
      </c>
      <c r="R96" s="7">
        <v>44725</v>
      </c>
      <c r="S96" s="6">
        <v>44741</v>
      </c>
      <c r="T96" s="4" t="s">
        <v>34</v>
      </c>
      <c r="U96" s="4">
        <v>78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357</v>
      </c>
      <c r="B97" s="4" t="s">
        <v>26</v>
      </c>
      <c r="C97" s="4" t="s">
        <v>27</v>
      </c>
      <c r="D97" s="4" t="s">
        <v>195</v>
      </c>
      <c r="E97" s="4" t="s">
        <v>358</v>
      </c>
      <c r="F97" s="6">
        <v>44725</v>
      </c>
      <c r="G97" s="6">
        <v>44726</v>
      </c>
      <c r="H97" s="4">
        <v>1</v>
      </c>
      <c r="I97" s="4">
        <v>1</v>
      </c>
      <c r="J97" s="4">
        <v>1</v>
      </c>
      <c r="K97" s="4" t="s">
        <v>30</v>
      </c>
      <c r="L97" s="4">
        <v>74</v>
      </c>
      <c r="M97" s="4">
        <v>74</v>
      </c>
      <c r="N97" s="4" t="s">
        <v>359</v>
      </c>
      <c r="O97" s="4" t="s">
        <v>32</v>
      </c>
      <c r="P97" s="4" t="s">
        <v>33</v>
      </c>
      <c r="Q97" s="4">
        <v>0</v>
      </c>
      <c r="R97" s="7">
        <v>44725</v>
      </c>
      <c r="S97" s="6">
        <v>44741</v>
      </c>
      <c r="T97" s="4" t="s">
        <v>34</v>
      </c>
      <c r="U97" s="4">
        <v>74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351</v>
      </c>
      <c r="B98" s="4" t="s">
        <v>26</v>
      </c>
      <c r="C98" s="4" t="s">
        <v>112</v>
      </c>
      <c r="D98" s="4" t="s">
        <v>352</v>
      </c>
      <c r="E98" s="4" t="s">
        <v>353</v>
      </c>
      <c r="F98" s="6">
        <v>44725</v>
      </c>
      <c r="G98" s="6">
        <v>44726</v>
      </c>
      <c r="H98" s="4">
        <v>1</v>
      </c>
      <c r="I98" s="4">
        <v>1</v>
      </c>
      <c r="J98" s="4">
        <v>1</v>
      </c>
      <c r="K98" s="4" t="s">
        <v>30</v>
      </c>
      <c r="L98" s="4">
        <v>-557</v>
      </c>
      <c r="M98" s="4">
        <v>-557</v>
      </c>
      <c r="N98" s="4" t="s">
        <v>354</v>
      </c>
      <c r="O98" s="4" t="s">
        <v>32</v>
      </c>
      <c r="P98" s="4" t="s">
        <v>33</v>
      </c>
      <c r="Q98" s="4">
        <v>0</v>
      </c>
      <c r="R98" s="7">
        <v>44725</v>
      </c>
      <c r="S98" s="6">
        <v>44741</v>
      </c>
      <c r="T98" s="4" t="s">
        <v>34</v>
      </c>
      <c r="U98" s="4">
        <v>-557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357</v>
      </c>
      <c r="B99" s="4" t="s">
        <v>26</v>
      </c>
      <c r="C99" s="4" t="s">
        <v>112</v>
      </c>
      <c r="D99" s="4" t="s">
        <v>195</v>
      </c>
      <c r="E99" s="4" t="s">
        <v>358</v>
      </c>
      <c r="F99" s="6">
        <v>44725</v>
      </c>
      <c r="G99" s="6">
        <v>44726</v>
      </c>
      <c r="H99" s="4">
        <v>1</v>
      </c>
      <c r="I99" s="4">
        <v>1</v>
      </c>
      <c r="J99" s="4">
        <v>1</v>
      </c>
      <c r="K99" s="4" t="s">
        <v>30</v>
      </c>
      <c r="L99" s="4">
        <v>-74</v>
      </c>
      <c r="M99" s="4">
        <v>-74</v>
      </c>
      <c r="N99" s="4" t="s">
        <v>359</v>
      </c>
      <c r="O99" s="4" t="s">
        <v>32</v>
      </c>
      <c r="P99" s="4" t="s">
        <v>33</v>
      </c>
      <c r="Q99" s="4">
        <v>0</v>
      </c>
      <c r="R99" s="7">
        <v>44725</v>
      </c>
      <c r="S99" s="6">
        <v>44741</v>
      </c>
      <c r="T99" s="4" t="s">
        <v>34</v>
      </c>
      <c r="U99" s="4">
        <v>-74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157</v>
      </c>
      <c r="B100" s="4" t="s">
        <v>26</v>
      </c>
      <c r="C100" s="4" t="s">
        <v>112</v>
      </c>
      <c r="D100" s="4" t="s">
        <v>158</v>
      </c>
      <c r="E100" s="4" t="s">
        <v>140</v>
      </c>
      <c r="F100" s="6">
        <v>44725</v>
      </c>
      <c r="G100" s="6">
        <v>44726</v>
      </c>
      <c r="H100" s="4">
        <v>1</v>
      </c>
      <c r="I100" s="4">
        <v>1</v>
      </c>
      <c r="J100" s="4">
        <v>1</v>
      </c>
      <c r="K100" s="4" t="s">
        <v>30</v>
      </c>
      <c r="L100" s="4">
        <v>-98</v>
      </c>
      <c r="M100" s="4">
        <v>-98</v>
      </c>
      <c r="N100" s="4" t="s">
        <v>159</v>
      </c>
      <c r="O100" s="4" t="s">
        <v>32</v>
      </c>
      <c r="P100" s="4" t="s">
        <v>33</v>
      </c>
      <c r="Q100" s="4">
        <v>0</v>
      </c>
      <c r="R100" s="7">
        <v>44725</v>
      </c>
      <c r="S100" s="6">
        <v>44741</v>
      </c>
      <c r="T100" s="4" t="s">
        <v>34</v>
      </c>
      <c r="U100" s="4">
        <v>-98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360</v>
      </c>
      <c r="B101" s="4" t="s">
        <v>26</v>
      </c>
      <c r="C101" s="4" t="s">
        <v>27</v>
      </c>
      <c r="D101" s="4" t="s">
        <v>361</v>
      </c>
      <c r="E101" s="4"/>
      <c r="F101" s="6">
        <v>44725</v>
      </c>
      <c r="G101" s="6">
        <v>44726</v>
      </c>
      <c r="H101" s="4">
        <v>0</v>
      </c>
      <c r="I101" s="4">
        <v>1</v>
      </c>
      <c r="J101" s="4">
        <v>0</v>
      </c>
      <c r="K101" s="4" t="s">
        <v>30</v>
      </c>
      <c r="L101" s="4">
        <v>96</v>
      </c>
      <c r="M101" s="4">
        <v>96</v>
      </c>
      <c r="N101" s="4"/>
      <c r="O101" s="4" t="s">
        <v>32</v>
      </c>
      <c r="P101" s="4" t="s">
        <v>33</v>
      </c>
      <c r="Q101" s="4">
        <v>0</v>
      </c>
      <c r="R101" s="7">
        <v>44725</v>
      </c>
      <c r="S101" s="6">
        <v>44741</v>
      </c>
      <c r="T101" s="4" t="s">
        <v>34</v>
      </c>
      <c r="U101" s="4">
        <v>96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362</v>
      </c>
      <c r="B102" s="4" t="s">
        <v>26</v>
      </c>
      <c r="C102" s="4" t="s">
        <v>27</v>
      </c>
      <c r="D102" s="4" t="s">
        <v>363</v>
      </c>
      <c r="E102" s="4" t="s">
        <v>364</v>
      </c>
      <c r="F102" s="6">
        <v>44725</v>
      </c>
      <c r="G102" s="6">
        <v>44726</v>
      </c>
      <c r="H102" s="4">
        <v>1</v>
      </c>
      <c r="I102" s="4">
        <v>1</v>
      </c>
      <c r="J102" s="4">
        <v>1</v>
      </c>
      <c r="K102" s="4" t="s">
        <v>30</v>
      </c>
      <c r="L102" s="4">
        <v>103</v>
      </c>
      <c r="M102" s="4">
        <v>103</v>
      </c>
      <c r="N102" s="4" t="s">
        <v>365</v>
      </c>
      <c r="O102" s="4" t="s">
        <v>32</v>
      </c>
      <c r="P102" s="4" t="s">
        <v>33</v>
      </c>
      <c r="Q102" s="4">
        <v>0</v>
      </c>
      <c r="R102" s="7">
        <v>44725</v>
      </c>
      <c r="S102" s="6">
        <v>44741</v>
      </c>
      <c r="T102" s="4" t="s">
        <v>34</v>
      </c>
      <c r="U102" s="4">
        <v>103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366</v>
      </c>
      <c r="B103" s="4" t="s">
        <v>26</v>
      </c>
      <c r="C103" s="4" t="s">
        <v>27</v>
      </c>
      <c r="D103" s="4" t="s">
        <v>367</v>
      </c>
      <c r="E103" s="4" t="s">
        <v>282</v>
      </c>
      <c r="F103" s="6">
        <v>44725</v>
      </c>
      <c r="G103" s="6">
        <v>44726</v>
      </c>
      <c r="H103" s="4">
        <v>1</v>
      </c>
      <c r="I103" s="4">
        <v>1</v>
      </c>
      <c r="J103" s="4">
        <v>1</v>
      </c>
      <c r="K103" s="4" t="s">
        <v>30</v>
      </c>
      <c r="L103" s="4">
        <v>79</v>
      </c>
      <c r="M103" s="4">
        <v>79</v>
      </c>
      <c r="N103" s="4" t="s">
        <v>368</v>
      </c>
      <c r="O103" s="4" t="s">
        <v>32</v>
      </c>
      <c r="P103" s="4" t="s">
        <v>33</v>
      </c>
      <c r="Q103" s="4">
        <v>0</v>
      </c>
      <c r="R103" s="7">
        <v>44725</v>
      </c>
      <c r="S103" s="6">
        <v>44741</v>
      </c>
      <c r="T103" s="4" t="s">
        <v>34</v>
      </c>
      <c r="U103" s="4">
        <v>79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369</v>
      </c>
      <c r="B104" s="4" t="s">
        <v>26</v>
      </c>
      <c r="C104" s="4" t="s">
        <v>27</v>
      </c>
      <c r="D104" s="4" t="s">
        <v>323</v>
      </c>
      <c r="E104" s="4" t="s">
        <v>140</v>
      </c>
      <c r="F104" s="6">
        <v>44725</v>
      </c>
      <c r="G104" s="6">
        <v>44726</v>
      </c>
      <c r="H104" s="4">
        <v>2</v>
      </c>
      <c r="I104" s="4">
        <v>1</v>
      </c>
      <c r="J104" s="4">
        <v>2</v>
      </c>
      <c r="K104" s="4" t="s">
        <v>30</v>
      </c>
      <c r="L104" s="4">
        <v>268</v>
      </c>
      <c r="M104" s="4">
        <v>268</v>
      </c>
      <c r="N104" s="4" t="s">
        <v>370</v>
      </c>
      <c r="O104" s="4" t="s">
        <v>32</v>
      </c>
      <c r="P104" s="4" t="s">
        <v>33</v>
      </c>
      <c r="Q104" s="4">
        <v>0</v>
      </c>
      <c r="R104" s="7">
        <v>44725</v>
      </c>
      <c r="S104" s="6">
        <v>44741</v>
      </c>
      <c r="T104" s="4" t="s">
        <v>34</v>
      </c>
      <c r="U104" s="4">
        <v>268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371</v>
      </c>
      <c r="B105" s="4" t="s">
        <v>26</v>
      </c>
      <c r="C105" s="4" t="s">
        <v>27</v>
      </c>
      <c r="D105" s="4" t="s">
        <v>372</v>
      </c>
      <c r="E105" s="4" t="s">
        <v>373</v>
      </c>
      <c r="F105" s="6">
        <v>44725</v>
      </c>
      <c r="G105" s="6">
        <v>44726</v>
      </c>
      <c r="H105" s="4">
        <v>1</v>
      </c>
      <c r="I105" s="4">
        <v>1</v>
      </c>
      <c r="J105" s="4">
        <v>1</v>
      </c>
      <c r="K105" s="4" t="s">
        <v>30</v>
      </c>
      <c r="L105" s="4">
        <v>261</v>
      </c>
      <c r="M105" s="4">
        <v>261</v>
      </c>
      <c r="N105" s="4" t="s">
        <v>374</v>
      </c>
      <c r="O105" s="4" t="s">
        <v>32</v>
      </c>
      <c r="P105" s="4" t="s">
        <v>33</v>
      </c>
      <c r="Q105" s="4">
        <v>0</v>
      </c>
      <c r="R105" s="7">
        <v>44725</v>
      </c>
      <c r="S105" s="6">
        <v>44741</v>
      </c>
      <c r="T105" s="4" t="s">
        <v>34</v>
      </c>
      <c r="U105" s="4">
        <v>261</v>
      </c>
      <c r="V105" s="4">
        <v>0</v>
      </c>
      <c r="W105" s="4">
        <v>0</v>
      </c>
      <c r="X105" s="4" t="s">
        <v>35</v>
      </c>
      <c r="Y105" s="4" t="s">
        <v>375</v>
      </c>
    </row>
    <row r="106" s="4" customFormat="1" spans="1:25">
      <c r="A106" s="4" t="s">
        <v>376</v>
      </c>
      <c r="B106" s="4" t="s">
        <v>26</v>
      </c>
      <c r="C106" s="4" t="s">
        <v>27</v>
      </c>
      <c r="D106" s="4" t="s">
        <v>377</v>
      </c>
      <c r="E106" s="4" t="s">
        <v>378</v>
      </c>
      <c r="F106" s="6">
        <v>44725</v>
      </c>
      <c r="G106" s="6">
        <v>44726</v>
      </c>
      <c r="H106" s="4">
        <v>1</v>
      </c>
      <c r="I106" s="4">
        <v>1</v>
      </c>
      <c r="J106" s="4">
        <v>1</v>
      </c>
      <c r="K106" s="4" t="s">
        <v>30</v>
      </c>
      <c r="L106" s="4">
        <v>94</v>
      </c>
      <c r="M106" s="4">
        <v>94</v>
      </c>
      <c r="N106" s="4" t="s">
        <v>379</v>
      </c>
      <c r="O106" s="4" t="s">
        <v>32</v>
      </c>
      <c r="P106" s="4" t="s">
        <v>33</v>
      </c>
      <c r="Q106" s="4">
        <v>0</v>
      </c>
      <c r="R106" s="7">
        <v>44725</v>
      </c>
      <c r="S106" s="6">
        <v>44741</v>
      </c>
      <c r="T106" s="4" t="s">
        <v>34</v>
      </c>
      <c r="U106" s="4">
        <v>94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380</v>
      </c>
      <c r="B107" s="4" t="s">
        <v>26</v>
      </c>
      <c r="C107" s="4" t="s">
        <v>27</v>
      </c>
      <c r="D107" s="4" t="s">
        <v>381</v>
      </c>
      <c r="E107" s="4" t="s">
        <v>382</v>
      </c>
      <c r="F107" s="6">
        <v>44725</v>
      </c>
      <c r="G107" s="6">
        <v>44726</v>
      </c>
      <c r="H107" s="4">
        <v>1</v>
      </c>
      <c r="I107" s="4">
        <v>1</v>
      </c>
      <c r="J107" s="4">
        <v>1</v>
      </c>
      <c r="K107" s="4" t="s">
        <v>30</v>
      </c>
      <c r="L107" s="4">
        <v>152</v>
      </c>
      <c r="M107" s="4">
        <v>152</v>
      </c>
      <c r="N107" s="4" t="s">
        <v>383</v>
      </c>
      <c r="O107" s="4" t="s">
        <v>32</v>
      </c>
      <c r="P107" s="4" t="s">
        <v>33</v>
      </c>
      <c r="Q107" s="4">
        <v>0</v>
      </c>
      <c r="R107" s="7">
        <v>44725</v>
      </c>
      <c r="S107" s="6">
        <v>44741</v>
      </c>
      <c r="T107" s="4" t="s">
        <v>34</v>
      </c>
      <c r="U107" s="4">
        <v>152</v>
      </c>
      <c r="V107" s="4">
        <v>0</v>
      </c>
      <c r="W107" s="4">
        <v>0</v>
      </c>
      <c r="X107" s="4" t="s">
        <v>35</v>
      </c>
      <c r="Y107" s="4" t="s">
        <v>384</v>
      </c>
    </row>
    <row r="108" s="4" customFormat="1" spans="1:25">
      <c r="A108" s="4" t="s">
        <v>385</v>
      </c>
      <c r="B108" s="4" t="s">
        <v>26</v>
      </c>
      <c r="C108" s="4" t="s">
        <v>27</v>
      </c>
      <c r="D108" s="4" t="s">
        <v>170</v>
      </c>
      <c r="E108" s="4" t="s">
        <v>171</v>
      </c>
      <c r="F108" s="6">
        <v>44725</v>
      </c>
      <c r="G108" s="6">
        <v>44726</v>
      </c>
      <c r="H108" s="4">
        <v>1</v>
      </c>
      <c r="I108" s="4">
        <v>1</v>
      </c>
      <c r="J108" s="4">
        <v>1</v>
      </c>
      <c r="K108" s="4" t="s">
        <v>30</v>
      </c>
      <c r="L108" s="4">
        <v>110</v>
      </c>
      <c r="M108" s="4">
        <v>110</v>
      </c>
      <c r="N108" s="4" t="s">
        <v>386</v>
      </c>
      <c r="O108" s="4" t="s">
        <v>32</v>
      </c>
      <c r="P108" s="4" t="s">
        <v>33</v>
      </c>
      <c r="Q108" s="4">
        <v>0</v>
      </c>
      <c r="R108" s="7">
        <v>44725</v>
      </c>
      <c r="S108" s="6">
        <v>44741</v>
      </c>
      <c r="T108" s="4" t="s">
        <v>34</v>
      </c>
      <c r="U108" s="4">
        <v>110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387</v>
      </c>
      <c r="B109" s="4" t="s">
        <v>26</v>
      </c>
      <c r="C109" s="4" t="s">
        <v>27</v>
      </c>
      <c r="D109" s="4" t="s">
        <v>388</v>
      </c>
      <c r="E109" s="4" t="s">
        <v>389</v>
      </c>
      <c r="F109" s="6">
        <v>44725</v>
      </c>
      <c r="G109" s="6">
        <v>44726</v>
      </c>
      <c r="H109" s="4">
        <v>1</v>
      </c>
      <c r="I109" s="4">
        <v>1</v>
      </c>
      <c r="J109" s="4">
        <v>1</v>
      </c>
      <c r="K109" s="4" t="s">
        <v>30</v>
      </c>
      <c r="L109" s="4">
        <v>183</v>
      </c>
      <c r="M109" s="4">
        <v>183</v>
      </c>
      <c r="N109" s="4" t="s">
        <v>390</v>
      </c>
      <c r="O109" s="4" t="s">
        <v>32</v>
      </c>
      <c r="P109" s="4" t="s">
        <v>33</v>
      </c>
      <c r="Q109" s="4">
        <v>0</v>
      </c>
      <c r="R109" s="7">
        <v>44725</v>
      </c>
      <c r="S109" s="6">
        <v>44741</v>
      </c>
      <c r="T109" s="4" t="s">
        <v>34</v>
      </c>
      <c r="U109" s="4">
        <v>183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339</v>
      </c>
      <c r="B110" s="4" t="s">
        <v>26</v>
      </c>
      <c r="C110" s="4" t="s">
        <v>112</v>
      </c>
      <c r="D110" s="4" t="s">
        <v>340</v>
      </c>
      <c r="E110" s="4" t="s">
        <v>341</v>
      </c>
      <c r="F110" s="6">
        <v>44725</v>
      </c>
      <c r="G110" s="6">
        <v>44726</v>
      </c>
      <c r="H110" s="4">
        <v>1</v>
      </c>
      <c r="I110" s="4">
        <v>1</v>
      </c>
      <c r="J110" s="4">
        <v>1</v>
      </c>
      <c r="K110" s="4" t="s">
        <v>30</v>
      </c>
      <c r="L110" s="4">
        <v>-168</v>
      </c>
      <c r="M110" s="4">
        <v>-168</v>
      </c>
      <c r="N110" s="4" t="s">
        <v>342</v>
      </c>
      <c r="O110" s="4" t="s">
        <v>32</v>
      </c>
      <c r="P110" s="4" t="s">
        <v>33</v>
      </c>
      <c r="Q110" s="4">
        <v>0</v>
      </c>
      <c r="R110" s="7">
        <v>44725</v>
      </c>
      <c r="S110" s="6">
        <v>44741</v>
      </c>
      <c r="T110" s="4" t="s">
        <v>34</v>
      </c>
      <c r="U110" s="4">
        <v>-168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391</v>
      </c>
      <c r="B111" s="4" t="s">
        <v>26</v>
      </c>
      <c r="C111" s="4" t="s">
        <v>27</v>
      </c>
      <c r="D111" s="4" t="s">
        <v>392</v>
      </c>
      <c r="E111" s="4" t="s">
        <v>393</v>
      </c>
      <c r="F111" s="6">
        <v>44725</v>
      </c>
      <c r="G111" s="6">
        <v>44726</v>
      </c>
      <c r="H111" s="4">
        <v>1</v>
      </c>
      <c r="I111" s="4">
        <v>1</v>
      </c>
      <c r="J111" s="4">
        <v>1</v>
      </c>
      <c r="K111" s="4" t="s">
        <v>30</v>
      </c>
      <c r="L111" s="4">
        <v>159</v>
      </c>
      <c r="M111" s="4">
        <v>159</v>
      </c>
      <c r="N111" s="4" t="s">
        <v>394</v>
      </c>
      <c r="O111" s="4" t="s">
        <v>32</v>
      </c>
      <c r="P111" s="4" t="s">
        <v>33</v>
      </c>
      <c r="Q111" s="4">
        <v>0</v>
      </c>
      <c r="R111" s="7">
        <v>44725</v>
      </c>
      <c r="S111" s="6">
        <v>44741</v>
      </c>
      <c r="T111" s="4" t="s">
        <v>34</v>
      </c>
      <c r="U111" s="4">
        <v>159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395</v>
      </c>
      <c r="B112" s="4" t="s">
        <v>26</v>
      </c>
      <c r="C112" s="4" t="s">
        <v>27</v>
      </c>
      <c r="D112" s="4" t="s">
        <v>396</v>
      </c>
      <c r="E112" s="4"/>
      <c r="F112" s="6">
        <v>44725</v>
      </c>
      <c r="G112" s="6">
        <v>44726</v>
      </c>
      <c r="H112" s="4">
        <v>0</v>
      </c>
      <c r="I112" s="4">
        <v>1</v>
      </c>
      <c r="J112" s="4">
        <v>0</v>
      </c>
      <c r="K112" s="4" t="s">
        <v>30</v>
      </c>
      <c r="L112" s="4">
        <v>153</v>
      </c>
      <c r="M112" s="4">
        <v>153</v>
      </c>
      <c r="N112" s="4"/>
      <c r="O112" s="4" t="s">
        <v>32</v>
      </c>
      <c r="P112" s="4" t="s">
        <v>33</v>
      </c>
      <c r="Q112" s="4">
        <v>0</v>
      </c>
      <c r="R112" s="7">
        <v>44725</v>
      </c>
      <c r="S112" s="6">
        <v>44741</v>
      </c>
      <c r="T112" s="4" t="s">
        <v>34</v>
      </c>
      <c r="U112" s="4">
        <v>153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391</v>
      </c>
      <c r="B113" s="4" t="s">
        <v>26</v>
      </c>
      <c r="C113" s="4" t="s">
        <v>112</v>
      </c>
      <c r="D113" s="4" t="s">
        <v>392</v>
      </c>
      <c r="E113" s="4" t="s">
        <v>393</v>
      </c>
      <c r="F113" s="6">
        <v>44725</v>
      </c>
      <c r="G113" s="6">
        <v>44726</v>
      </c>
      <c r="H113" s="4">
        <v>1</v>
      </c>
      <c r="I113" s="4">
        <v>1</v>
      </c>
      <c r="J113" s="4">
        <v>1</v>
      </c>
      <c r="K113" s="4" t="s">
        <v>30</v>
      </c>
      <c r="L113" s="4">
        <v>-159</v>
      </c>
      <c r="M113" s="4">
        <v>-159</v>
      </c>
      <c r="N113" s="4" t="s">
        <v>394</v>
      </c>
      <c r="O113" s="4" t="s">
        <v>32</v>
      </c>
      <c r="P113" s="4" t="s">
        <v>33</v>
      </c>
      <c r="Q113" s="4">
        <v>0</v>
      </c>
      <c r="R113" s="7">
        <v>44725</v>
      </c>
      <c r="S113" s="6">
        <v>44741</v>
      </c>
      <c r="T113" s="4" t="s">
        <v>34</v>
      </c>
      <c r="U113" s="4">
        <v>-159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397</v>
      </c>
      <c r="B114" s="4" t="s">
        <v>26</v>
      </c>
      <c r="C114" s="4" t="s">
        <v>27</v>
      </c>
      <c r="D114" s="4" t="s">
        <v>398</v>
      </c>
      <c r="E114" s="4" t="s">
        <v>399</v>
      </c>
      <c r="F114" s="6">
        <v>44725</v>
      </c>
      <c r="G114" s="6">
        <v>44726</v>
      </c>
      <c r="H114" s="4">
        <v>1</v>
      </c>
      <c r="I114" s="4">
        <v>1</v>
      </c>
      <c r="J114" s="4">
        <v>1</v>
      </c>
      <c r="K114" s="4" t="s">
        <v>30</v>
      </c>
      <c r="L114" s="4">
        <v>377</v>
      </c>
      <c r="M114" s="4">
        <v>377</v>
      </c>
      <c r="N114" s="4" t="s">
        <v>400</v>
      </c>
      <c r="O114" s="4" t="s">
        <v>32</v>
      </c>
      <c r="P114" s="4" t="s">
        <v>33</v>
      </c>
      <c r="Q114" s="4">
        <v>0</v>
      </c>
      <c r="R114" s="7">
        <v>44725</v>
      </c>
      <c r="S114" s="6">
        <v>44741</v>
      </c>
      <c r="T114" s="4" t="s">
        <v>34</v>
      </c>
      <c r="U114" s="4">
        <v>377</v>
      </c>
      <c r="V114" s="4">
        <v>0</v>
      </c>
      <c r="W114" s="4">
        <v>0</v>
      </c>
      <c r="X114" s="4" t="s">
        <v>35</v>
      </c>
      <c r="Y114" s="4" t="s">
        <v>401</v>
      </c>
    </row>
    <row r="115" s="4" customFormat="1" spans="1:25">
      <c r="A115" s="4" t="s">
        <v>402</v>
      </c>
      <c r="B115" s="4" t="s">
        <v>26</v>
      </c>
      <c r="C115" s="4" t="s">
        <v>27</v>
      </c>
      <c r="D115" s="4" t="s">
        <v>403</v>
      </c>
      <c r="E115" s="4" t="s">
        <v>87</v>
      </c>
      <c r="F115" s="6">
        <v>44725</v>
      </c>
      <c r="G115" s="6">
        <v>44726</v>
      </c>
      <c r="H115" s="4">
        <v>1</v>
      </c>
      <c r="I115" s="4">
        <v>1</v>
      </c>
      <c r="J115" s="4">
        <v>1</v>
      </c>
      <c r="K115" s="4" t="s">
        <v>30</v>
      </c>
      <c r="L115" s="4">
        <v>159</v>
      </c>
      <c r="M115" s="4">
        <v>159</v>
      </c>
      <c r="N115" s="4" t="s">
        <v>404</v>
      </c>
      <c r="O115" s="4" t="s">
        <v>32</v>
      </c>
      <c r="P115" s="4" t="s">
        <v>33</v>
      </c>
      <c r="Q115" s="4">
        <v>0</v>
      </c>
      <c r="R115" s="7">
        <v>44725</v>
      </c>
      <c r="S115" s="6">
        <v>44741</v>
      </c>
      <c r="T115" s="4" t="s">
        <v>34</v>
      </c>
      <c r="U115" s="4">
        <v>159</v>
      </c>
      <c r="V115" s="4">
        <v>0</v>
      </c>
      <c r="W115" s="4">
        <v>0</v>
      </c>
      <c r="X115" s="4" t="s">
        <v>35</v>
      </c>
      <c r="Y115" s="4" t="s">
        <v>405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7"/>
  <sheetViews>
    <sheetView tabSelected="1" workbookViewId="0">
      <selection activeCell="A106" sqref="A106:A107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406</v>
      </c>
    </row>
    <row r="2" s="4" customFormat="1" hidden="1" spans="1:9">
      <c r="A2" s="5">
        <v>18034607145</v>
      </c>
      <c r="B2" s="6">
        <v>44725</v>
      </c>
      <c r="C2" s="6">
        <v>44726</v>
      </c>
      <c r="D2" s="4">
        <v>156</v>
      </c>
      <c r="E2" s="4" t="str">
        <f>VLOOKUP(A2,HOP!A:L,12,0)</f>
        <v>156.00</v>
      </c>
      <c r="F2" s="4" t="str">
        <f>VLOOKUP(A2,HOP!A:C,3,0)</f>
        <v>2572571</v>
      </c>
      <c r="G2" s="4">
        <f>D2-E2</f>
        <v>0</v>
      </c>
      <c r="H2" s="4" t="str">
        <f>$H$1&amp;F2</f>
        <v>，2572571</v>
      </c>
      <c r="I2" s="4" t="str">
        <f>VLOOKUP(A2,HOP!A:U,21,0)</f>
        <v>直连</v>
      </c>
    </row>
    <row r="3" s="4" customFormat="1" hidden="1" spans="1:9">
      <c r="A3" s="5">
        <v>18060299272</v>
      </c>
      <c r="B3" s="6">
        <v>44725</v>
      </c>
      <c r="C3" s="6">
        <v>44726</v>
      </c>
      <c r="D3" s="4">
        <v>100</v>
      </c>
      <c r="E3" s="4" t="str">
        <f>VLOOKUP(A3,HOP!A:L,12,0)</f>
        <v>100.00</v>
      </c>
      <c r="F3" s="4" t="str">
        <f>VLOOKUP(A3,HOP!A:C,3,0)</f>
        <v>2578290</v>
      </c>
      <c r="G3" s="4">
        <f t="shared" ref="G3:G34" si="0">D3-E3</f>
        <v>0</v>
      </c>
      <c r="H3" s="4" t="str">
        <f t="shared" ref="H3:H34" si="1">$H$1&amp;F3</f>
        <v>，2578290</v>
      </c>
      <c r="I3" s="4" t="str">
        <f>VLOOKUP(A3,HOP!A:U,21,0)</f>
        <v>直连</v>
      </c>
    </row>
    <row r="4" s="4" customFormat="1" hidden="1" spans="1:9">
      <c r="A4" s="5">
        <v>18073394692</v>
      </c>
      <c r="B4" s="6">
        <v>44725</v>
      </c>
      <c r="C4" s="6">
        <v>44726</v>
      </c>
      <c r="D4" s="4">
        <v>283</v>
      </c>
      <c r="E4" s="4" t="str">
        <f>VLOOKUP(A4,HOP!A:L,12,0)</f>
        <v>283.00</v>
      </c>
      <c r="F4" s="4" t="str">
        <f>VLOOKUP(A4,HOP!A:C,3,0)</f>
        <v>2581211</v>
      </c>
      <c r="G4" s="4">
        <f t="shared" si="0"/>
        <v>0</v>
      </c>
      <c r="H4" s="4" t="str">
        <f t="shared" si="1"/>
        <v>，2581211</v>
      </c>
      <c r="I4" s="4" t="str">
        <f>VLOOKUP(A4,HOP!A:U,21,0)</f>
        <v>直连</v>
      </c>
    </row>
    <row r="5" s="4" customFormat="1" hidden="1" spans="1:9">
      <c r="A5" s="5">
        <v>18079362743</v>
      </c>
      <c r="B5" s="6">
        <v>44725</v>
      </c>
      <c r="C5" s="6">
        <v>44726</v>
      </c>
      <c r="D5" s="4">
        <v>743</v>
      </c>
      <c r="E5" s="4" t="str">
        <f>VLOOKUP(A5,HOP!A:L,12,0)</f>
        <v>743.00</v>
      </c>
      <c r="F5" s="4" t="str">
        <f>VLOOKUP(A5,HOP!A:C,3,0)</f>
        <v>2582290</v>
      </c>
      <c r="G5" s="4">
        <f t="shared" si="0"/>
        <v>0</v>
      </c>
      <c r="H5" s="4" t="str">
        <f t="shared" si="1"/>
        <v>，2582290</v>
      </c>
      <c r="I5" s="4" t="str">
        <f>VLOOKUP(A5,HOP!A:U,21,0)</f>
        <v>直连</v>
      </c>
    </row>
    <row r="6" s="4" customFormat="1" spans="1:9">
      <c r="A6" s="5">
        <v>18087105510</v>
      </c>
      <c r="B6" s="6">
        <v>44723</v>
      </c>
      <c r="C6" s="6">
        <v>44726</v>
      </c>
      <c r="D6" s="4">
        <v>697</v>
      </c>
      <c r="E6" s="4" t="str">
        <f>VLOOKUP(A6,HOP!A:L,12,0)</f>
        <v>696.99</v>
      </c>
      <c r="F6" s="4" t="str">
        <f>VLOOKUP(A6,HOP!A:C,3,0)</f>
        <v>2584426</v>
      </c>
      <c r="G6" s="4">
        <f t="shared" si="0"/>
        <v>0.00999999999999091</v>
      </c>
      <c r="H6" s="4" t="str">
        <f t="shared" si="1"/>
        <v>，2584426</v>
      </c>
      <c r="I6" s="4" t="str">
        <f>VLOOKUP(A6,HOP!A:U,21,0)</f>
        <v>直连</v>
      </c>
    </row>
    <row r="7" s="4" customFormat="1" hidden="1" spans="1:9">
      <c r="A7" s="5">
        <v>18087644644</v>
      </c>
      <c r="B7" s="6">
        <v>44725</v>
      </c>
      <c r="C7" s="6">
        <v>44726</v>
      </c>
      <c r="D7" s="4">
        <v>512</v>
      </c>
      <c r="E7" s="4" t="str">
        <f>VLOOKUP(A7,HOP!A:L,12,0)</f>
        <v>512.00</v>
      </c>
      <c r="F7" s="4" t="str">
        <f>VLOOKUP(A7,HOP!A:C,3,0)</f>
        <v>2584591</v>
      </c>
      <c r="G7" s="4">
        <f t="shared" si="0"/>
        <v>0</v>
      </c>
      <c r="H7" s="4" t="str">
        <f t="shared" si="1"/>
        <v>，2584591</v>
      </c>
      <c r="I7" s="4" t="str">
        <f>VLOOKUP(A7,HOP!A:U,21,0)</f>
        <v>直连</v>
      </c>
    </row>
    <row r="8" s="4" customFormat="1" spans="1:9">
      <c r="A8" s="5">
        <v>18092328769</v>
      </c>
      <c r="B8" s="6">
        <v>44723</v>
      </c>
      <c r="C8" s="6">
        <v>44726</v>
      </c>
      <c r="D8" s="4">
        <v>446</v>
      </c>
      <c r="E8" s="4" t="str">
        <f>VLOOKUP(A8,HOP!A:L,12,0)</f>
        <v>446.01</v>
      </c>
      <c r="F8" s="4" t="str">
        <f>VLOOKUP(A8,HOP!A:C,3,0)</f>
        <v>2585802</v>
      </c>
      <c r="G8" s="4">
        <f t="shared" si="0"/>
        <v>-0.00999999999999091</v>
      </c>
      <c r="H8" s="4" t="str">
        <f t="shared" si="1"/>
        <v>，2585802</v>
      </c>
      <c r="I8" s="4" t="str">
        <f>VLOOKUP(A8,HOP!A:U,21,0)</f>
        <v>直连</v>
      </c>
    </row>
    <row r="9" s="4" customFormat="1" hidden="1" spans="1:9">
      <c r="A9" s="5">
        <v>18092523799</v>
      </c>
      <c r="B9" s="6">
        <v>44725</v>
      </c>
      <c r="C9" s="6">
        <v>44726</v>
      </c>
      <c r="D9" s="4">
        <v>249</v>
      </c>
      <c r="E9" s="4" t="str">
        <f>VLOOKUP(A9,HOP!A:L,12,0)</f>
        <v>249.00</v>
      </c>
      <c r="F9" s="4" t="str">
        <f>VLOOKUP(A9,HOP!A:C,3,0)</f>
        <v>2585890</v>
      </c>
      <c r="G9" s="4">
        <f t="shared" si="0"/>
        <v>0</v>
      </c>
      <c r="H9" s="4" t="str">
        <f t="shared" si="1"/>
        <v>，2585890</v>
      </c>
      <c r="I9" s="4" t="str">
        <f>VLOOKUP(A9,HOP!A:U,21,0)</f>
        <v>直连</v>
      </c>
    </row>
    <row r="10" s="4" customFormat="1" hidden="1" spans="1:9">
      <c r="A10" s="5">
        <v>18098081006</v>
      </c>
      <c r="B10" s="6">
        <v>44725</v>
      </c>
      <c r="C10" s="6">
        <v>44726</v>
      </c>
      <c r="D10" s="4">
        <v>221</v>
      </c>
      <c r="E10" s="4" t="str">
        <f>VLOOKUP(A10,HOP!A:L,12,0)</f>
        <v>221.00</v>
      </c>
      <c r="F10" s="4" t="str">
        <f>VLOOKUP(A10,HOP!A:C,3,0)</f>
        <v>2587017</v>
      </c>
      <c r="G10" s="4">
        <f t="shared" si="0"/>
        <v>0</v>
      </c>
      <c r="H10" s="4" t="str">
        <f t="shared" si="1"/>
        <v>，2587017</v>
      </c>
      <c r="I10" s="4" t="str">
        <f>VLOOKUP(A10,HOP!A:U,21,0)</f>
        <v>直连</v>
      </c>
    </row>
    <row r="11" s="4" customFormat="1" hidden="1" spans="1:9">
      <c r="A11" s="5">
        <v>18098985775</v>
      </c>
      <c r="B11" s="6">
        <v>44724</v>
      </c>
      <c r="C11" s="6">
        <v>44726</v>
      </c>
      <c r="D11" s="4">
        <v>456</v>
      </c>
      <c r="E11" s="4" t="str">
        <f>VLOOKUP(A11,HOP!A:L,12,0)</f>
        <v>456.00</v>
      </c>
      <c r="F11" s="4" t="str">
        <f>VLOOKUP(A11,HOP!A:C,3,0)</f>
        <v>2587336</v>
      </c>
      <c r="G11" s="4">
        <f t="shared" si="0"/>
        <v>0</v>
      </c>
      <c r="H11" s="4" t="str">
        <f t="shared" si="1"/>
        <v>，2587336</v>
      </c>
      <c r="I11" s="4" t="str">
        <f>VLOOKUP(A11,HOP!A:U,21,0)</f>
        <v>直连</v>
      </c>
    </row>
    <row r="12" s="4" customFormat="1" hidden="1" spans="1:9">
      <c r="A12" s="5">
        <v>18099022738</v>
      </c>
      <c r="B12" s="6">
        <v>44724</v>
      </c>
      <c r="C12" s="6">
        <v>44726</v>
      </c>
      <c r="D12" s="4">
        <v>258</v>
      </c>
      <c r="E12" s="4" t="str">
        <f>VLOOKUP(A12,HOP!A:L,12,0)</f>
        <v>258.00</v>
      </c>
      <c r="F12" s="4" t="str">
        <f>VLOOKUP(A12,HOP!A:C,3,0)</f>
        <v>2587353</v>
      </c>
      <c r="G12" s="4">
        <f t="shared" si="0"/>
        <v>0</v>
      </c>
      <c r="H12" s="4" t="str">
        <f t="shared" si="1"/>
        <v>，2587353</v>
      </c>
      <c r="I12" s="4" t="str">
        <f>VLOOKUP(A12,HOP!A:U,21,0)</f>
        <v>直连</v>
      </c>
    </row>
    <row r="13" s="4" customFormat="1" hidden="1" spans="1:9">
      <c r="A13" s="5">
        <v>18102163671</v>
      </c>
      <c r="B13" s="6">
        <v>44725</v>
      </c>
      <c r="C13" s="6">
        <v>44726</v>
      </c>
      <c r="D13" s="4">
        <v>119</v>
      </c>
      <c r="E13" s="4" t="str">
        <f>VLOOKUP(A13,HOP!A:L,12,0)</f>
        <v>119.00</v>
      </c>
      <c r="F13" s="4" t="str">
        <f>VLOOKUP(A13,HOP!A:C,3,0)</f>
        <v>2587532</v>
      </c>
      <c r="G13" s="4">
        <f t="shared" si="0"/>
        <v>0</v>
      </c>
      <c r="H13" s="4" t="str">
        <f t="shared" si="1"/>
        <v>，2587532</v>
      </c>
      <c r="I13" s="4" t="str">
        <f>VLOOKUP(A13,HOP!A:U,21,0)</f>
        <v>直连</v>
      </c>
    </row>
    <row r="14" s="4" customFormat="1" hidden="1" spans="1:9">
      <c r="A14" s="5">
        <v>18102261792</v>
      </c>
      <c r="B14" s="6">
        <v>44725</v>
      </c>
      <c r="C14" s="6">
        <v>44726</v>
      </c>
      <c r="D14" s="4">
        <v>584</v>
      </c>
      <c r="E14" s="4" t="str">
        <f>VLOOKUP(A14,HOP!A:L,12,0)</f>
        <v>584.00</v>
      </c>
      <c r="F14" s="4" t="str">
        <f>VLOOKUP(A14,HOP!A:C,3,0)</f>
        <v>2587574</v>
      </c>
      <c r="G14" s="4">
        <f t="shared" si="0"/>
        <v>0</v>
      </c>
      <c r="H14" s="4" t="str">
        <f t="shared" si="1"/>
        <v>，2587574</v>
      </c>
      <c r="I14" s="4" t="str">
        <f>VLOOKUP(A14,HOP!A:U,21,0)</f>
        <v>直连</v>
      </c>
    </row>
    <row r="15" s="4" customFormat="1" hidden="1" spans="1:9">
      <c r="A15" s="5">
        <v>18102972253</v>
      </c>
      <c r="B15" s="6">
        <v>44725</v>
      </c>
      <c r="C15" s="6">
        <v>44726</v>
      </c>
      <c r="D15" s="4">
        <v>217</v>
      </c>
      <c r="E15" s="4" t="str">
        <f>VLOOKUP(A15,HOP!A:L,12,0)</f>
        <v>217.00</v>
      </c>
      <c r="F15" s="4" t="str">
        <f>VLOOKUP(A15,HOP!A:C,3,0)</f>
        <v>2587762</v>
      </c>
      <c r="G15" s="4">
        <f t="shared" si="0"/>
        <v>0</v>
      </c>
      <c r="H15" s="4" t="str">
        <f t="shared" si="1"/>
        <v>，2587762</v>
      </c>
      <c r="I15" s="4" t="str">
        <f>VLOOKUP(A15,HOP!A:U,21,0)</f>
        <v>直连</v>
      </c>
    </row>
    <row r="16" s="4" customFormat="1" hidden="1" spans="1:9">
      <c r="A16" s="5">
        <v>18103255163</v>
      </c>
      <c r="B16" s="6">
        <v>44725</v>
      </c>
      <c r="C16" s="6">
        <v>44726</v>
      </c>
      <c r="D16" s="4">
        <v>78</v>
      </c>
      <c r="E16" s="4" t="str">
        <f>VLOOKUP(A16,HOP!A:L,12,0)</f>
        <v>78.00</v>
      </c>
      <c r="F16" s="4" t="str">
        <f>VLOOKUP(A16,HOP!A:C,3,0)</f>
        <v>2587847</v>
      </c>
      <c r="G16" s="4">
        <f t="shared" si="0"/>
        <v>0</v>
      </c>
      <c r="H16" s="4" t="str">
        <f t="shared" si="1"/>
        <v>，2587847</v>
      </c>
      <c r="I16" s="4" t="str">
        <f>VLOOKUP(A16,HOP!A:U,21,0)</f>
        <v>直连</v>
      </c>
    </row>
    <row r="17" s="4" customFormat="1" hidden="1" spans="1:9">
      <c r="A17" s="5">
        <v>18103503846</v>
      </c>
      <c r="B17" s="6">
        <v>44724</v>
      </c>
      <c r="C17" s="6">
        <v>44726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18103521487</v>
      </c>
      <c r="B18" s="6">
        <v>44724</v>
      </c>
      <c r="C18" s="6">
        <v>44726</v>
      </c>
      <c r="D18" s="4">
        <v>422</v>
      </c>
      <c r="E18" s="4" t="str">
        <f>VLOOKUP(A18,HOP!A:L,12,0)</f>
        <v>422.00</v>
      </c>
      <c r="F18" s="4" t="str">
        <f>VLOOKUP(A18,HOP!A:C,3,0)</f>
        <v>2587938</v>
      </c>
      <c r="G18" s="4">
        <f t="shared" si="0"/>
        <v>0</v>
      </c>
      <c r="H18" s="4" t="str">
        <f t="shared" si="1"/>
        <v>，2587938</v>
      </c>
      <c r="I18" s="4" t="str">
        <f>VLOOKUP(A18,HOP!A:U,21,0)</f>
        <v>直连</v>
      </c>
    </row>
    <row r="19" s="4" customFormat="1" hidden="1" spans="1:9">
      <c r="A19" s="5">
        <v>18103850763</v>
      </c>
      <c r="B19" s="6">
        <v>44725</v>
      </c>
      <c r="C19" s="6">
        <v>44726</v>
      </c>
      <c r="D19" s="4">
        <v>144</v>
      </c>
      <c r="E19" s="4" t="str">
        <f>VLOOKUP(A19,HOP!A:L,12,0)</f>
        <v>144.00</v>
      </c>
      <c r="F19" s="4" t="str">
        <f>VLOOKUP(A19,HOP!A:C,3,0)</f>
        <v>2588020</v>
      </c>
      <c r="G19" s="4">
        <f t="shared" si="0"/>
        <v>0</v>
      </c>
      <c r="H19" s="4" t="str">
        <f t="shared" si="1"/>
        <v>，2588020</v>
      </c>
      <c r="I19" s="4" t="str">
        <f>VLOOKUP(A19,HOP!A:U,21,0)</f>
        <v>直连</v>
      </c>
    </row>
    <row r="20" s="4" customFormat="1" hidden="1" spans="1:9">
      <c r="A20" s="5">
        <v>18104809502</v>
      </c>
      <c r="B20" s="6">
        <v>44725</v>
      </c>
      <c r="C20" s="6">
        <v>44726</v>
      </c>
      <c r="D20" s="4">
        <v>211</v>
      </c>
      <c r="E20" s="4" t="str">
        <f>VLOOKUP(A20,HOP!A:L,12,0)</f>
        <v>211.00</v>
      </c>
      <c r="F20" s="4" t="str">
        <f>VLOOKUP(A20,HOP!A:C,3,0)</f>
        <v>2588296</v>
      </c>
      <c r="G20" s="4">
        <f t="shared" si="0"/>
        <v>0</v>
      </c>
      <c r="H20" s="4" t="str">
        <f t="shared" si="1"/>
        <v>，2588296</v>
      </c>
      <c r="I20" s="4" t="str">
        <f>VLOOKUP(A20,HOP!A:U,21,0)</f>
        <v>直连</v>
      </c>
    </row>
    <row r="21" s="4" customFormat="1" hidden="1" spans="1:9">
      <c r="A21" s="5">
        <v>18106782724</v>
      </c>
      <c r="B21" s="6">
        <v>44725</v>
      </c>
      <c r="C21" s="6">
        <v>44726</v>
      </c>
      <c r="D21" s="4">
        <v>151</v>
      </c>
      <c r="E21" s="4" t="str">
        <f>VLOOKUP(A21,HOP!A:L,12,0)</f>
        <v>151.00</v>
      </c>
      <c r="F21" s="4" t="str">
        <f>VLOOKUP(A21,HOP!A:C,3,0)</f>
        <v>2588316</v>
      </c>
      <c r="G21" s="4">
        <f t="shared" si="0"/>
        <v>0</v>
      </c>
      <c r="H21" s="4" t="str">
        <f t="shared" si="1"/>
        <v>，2588316</v>
      </c>
      <c r="I21" s="4" t="str">
        <f>VLOOKUP(A21,HOP!A:U,21,0)</f>
        <v>直连</v>
      </c>
    </row>
    <row r="22" s="4" customFormat="1" hidden="1" spans="1:9">
      <c r="A22" s="5">
        <v>18106921466</v>
      </c>
      <c r="B22" s="6">
        <v>44725</v>
      </c>
      <c r="C22" s="6">
        <v>44726</v>
      </c>
      <c r="D22" s="4">
        <v>439</v>
      </c>
      <c r="E22" s="4" t="str">
        <f>VLOOKUP(A22,HOP!A:L,12,0)</f>
        <v>439.00</v>
      </c>
      <c r="F22" s="4" t="str">
        <f>VLOOKUP(A22,HOP!A:C,3,0)</f>
        <v>2588330</v>
      </c>
      <c r="G22" s="4">
        <f t="shared" si="0"/>
        <v>0</v>
      </c>
      <c r="H22" s="4" t="str">
        <f t="shared" si="1"/>
        <v>，2588330</v>
      </c>
      <c r="I22" s="4" t="str">
        <f>VLOOKUP(A22,HOP!A:U,21,0)</f>
        <v>直连</v>
      </c>
    </row>
    <row r="23" s="4" customFormat="1" hidden="1" spans="1:9">
      <c r="A23" s="5">
        <v>18106987946</v>
      </c>
      <c r="B23" s="6">
        <v>44725</v>
      </c>
      <c r="C23" s="6">
        <v>44726</v>
      </c>
      <c r="D23" s="4">
        <v>110</v>
      </c>
      <c r="E23" s="4" t="str">
        <f>VLOOKUP(A23,HOP!A:L,12,0)</f>
        <v>110.00</v>
      </c>
      <c r="F23" s="4" t="str">
        <f>VLOOKUP(A23,HOP!A:C,3,0)</f>
        <v>2588336</v>
      </c>
      <c r="G23" s="4">
        <f t="shared" si="0"/>
        <v>0</v>
      </c>
      <c r="H23" s="4" t="str">
        <f t="shared" si="1"/>
        <v>，2588336</v>
      </c>
      <c r="I23" s="4" t="str">
        <f>VLOOKUP(A23,HOP!A:U,21,0)</f>
        <v>直连</v>
      </c>
    </row>
    <row r="24" s="4" customFormat="1" hidden="1" spans="1:9">
      <c r="A24" s="5">
        <v>18107404272</v>
      </c>
      <c r="B24" s="6">
        <v>44725</v>
      </c>
      <c r="C24" s="6">
        <v>44726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18107464275</v>
      </c>
      <c r="B25" s="6">
        <v>44725</v>
      </c>
      <c r="C25" s="6">
        <v>44726</v>
      </c>
      <c r="D25" s="4">
        <v>87</v>
      </c>
      <c r="E25" s="4" t="str">
        <f>VLOOKUP(A25,HOP!A:L,12,0)</f>
        <v>87.00</v>
      </c>
      <c r="F25" s="4" t="str">
        <f>VLOOKUP(A25,HOP!A:C,3,0)</f>
        <v>2588486</v>
      </c>
      <c r="G25" s="4">
        <f t="shared" si="0"/>
        <v>0</v>
      </c>
      <c r="H25" s="4" t="str">
        <f t="shared" si="1"/>
        <v>，2588486</v>
      </c>
      <c r="I25" s="4" t="str">
        <f>VLOOKUP(A25,HOP!A:U,21,0)</f>
        <v>直连</v>
      </c>
    </row>
    <row r="26" s="4" customFormat="1" hidden="1" spans="1:9">
      <c r="A26" s="5">
        <v>18107482380</v>
      </c>
      <c r="B26" s="6">
        <v>44725</v>
      </c>
      <c r="C26" s="6">
        <v>44726</v>
      </c>
      <c r="D26" s="4">
        <v>71</v>
      </c>
      <c r="E26" s="4" t="str">
        <f>VLOOKUP(A26,HOP!A:L,12,0)</f>
        <v>71.00</v>
      </c>
      <c r="F26" s="4" t="str">
        <f>VLOOKUP(A26,HOP!A:C,3,0)</f>
        <v>2588491</v>
      </c>
      <c r="G26" s="4">
        <f t="shared" si="0"/>
        <v>0</v>
      </c>
      <c r="H26" s="4" t="str">
        <f t="shared" si="1"/>
        <v>，2588491</v>
      </c>
      <c r="I26" s="4" t="str">
        <f>VLOOKUP(A26,HOP!A:U,21,0)</f>
        <v>直连</v>
      </c>
    </row>
    <row r="27" s="4" customFormat="1" hidden="1" spans="1:9">
      <c r="A27" s="5">
        <v>18107530471</v>
      </c>
      <c r="B27" s="6">
        <v>44725</v>
      </c>
      <c r="C27" s="6">
        <v>44726</v>
      </c>
      <c r="D27" s="4">
        <v>123</v>
      </c>
      <c r="E27" s="4" t="str">
        <f>VLOOKUP(A27,HOP!A:L,12,0)</f>
        <v>123.00</v>
      </c>
      <c r="F27" s="4" t="str">
        <f>VLOOKUP(A27,HOP!A:C,3,0)</f>
        <v>2588510</v>
      </c>
      <c r="G27" s="4">
        <f t="shared" si="0"/>
        <v>0</v>
      </c>
      <c r="H27" s="4" t="str">
        <f t="shared" si="1"/>
        <v>，2588510</v>
      </c>
      <c r="I27" s="4" t="str">
        <f>VLOOKUP(A27,HOP!A:U,21,0)</f>
        <v>直连</v>
      </c>
    </row>
    <row r="28" s="4" customFormat="1" hidden="1" spans="1:9">
      <c r="A28" s="5">
        <v>18107541340</v>
      </c>
      <c r="B28" s="6">
        <v>44725</v>
      </c>
      <c r="C28" s="6">
        <v>44726</v>
      </c>
      <c r="D28" s="4">
        <v>152</v>
      </c>
      <c r="E28" s="4" t="str">
        <f>VLOOKUP(A28,HOP!A:L,12,0)</f>
        <v>152.00</v>
      </c>
      <c r="F28" s="4" t="str">
        <f>VLOOKUP(A28,HOP!A:C,3,0)</f>
        <v>2588515</v>
      </c>
      <c r="G28" s="4">
        <f t="shared" si="0"/>
        <v>0</v>
      </c>
      <c r="H28" s="4" t="str">
        <f t="shared" si="1"/>
        <v>，2588515</v>
      </c>
      <c r="I28" s="4" t="str">
        <f>VLOOKUP(A28,HOP!A:U,21,0)</f>
        <v>直连</v>
      </c>
    </row>
    <row r="29" s="4" customFormat="1" hidden="1" spans="1:9">
      <c r="A29" s="5">
        <v>18107610646</v>
      </c>
      <c r="B29" s="6">
        <v>44725</v>
      </c>
      <c r="C29" s="6">
        <v>44726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18107662766</v>
      </c>
      <c r="B30" s="6">
        <v>44725</v>
      </c>
      <c r="C30" s="6">
        <v>44726</v>
      </c>
      <c r="D30" s="4">
        <v>95</v>
      </c>
      <c r="E30" s="4" t="str">
        <f>VLOOKUP(A30,HOP!A:L,12,0)</f>
        <v>95.00</v>
      </c>
      <c r="F30" s="4" t="str">
        <f>VLOOKUP(A30,HOP!A:C,3,0)</f>
        <v>2588553</v>
      </c>
      <c r="G30" s="4">
        <f t="shared" si="0"/>
        <v>0</v>
      </c>
      <c r="H30" s="4" t="str">
        <f t="shared" si="1"/>
        <v>，2588553</v>
      </c>
      <c r="I30" s="4" t="str">
        <f>VLOOKUP(A30,HOP!A:U,21,0)</f>
        <v>直连</v>
      </c>
    </row>
    <row r="31" s="4" customFormat="1" hidden="1" spans="1:9">
      <c r="A31" s="5">
        <v>18107953032</v>
      </c>
      <c r="B31" s="6">
        <v>44725</v>
      </c>
      <c r="C31" s="6">
        <v>44726</v>
      </c>
      <c r="D31" s="4">
        <v>72</v>
      </c>
      <c r="E31" s="4" t="str">
        <f>VLOOKUP(A31,HOP!A:L,12,0)</f>
        <v>72.00</v>
      </c>
      <c r="F31" s="4" t="str">
        <f>VLOOKUP(A31,HOP!A:C,3,0)</f>
        <v>2588636</v>
      </c>
      <c r="G31" s="4">
        <f t="shared" si="0"/>
        <v>0</v>
      </c>
      <c r="H31" s="4" t="str">
        <f t="shared" si="1"/>
        <v>，2588636</v>
      </c>
      <c r="I31" s="4" t="str">
        <f>VLOOKUP(A31,HOP!A:U,21,0)</f>
        <v>直连</v>
      </c>
    </row>
    <row r="32" s="4" customFormat="1" hidden="1" spans="1:9">
      <c r="A32" s="5">
        <v>18107996132</v>
      </c>
      <c r="B32" s="6">
        <v>44725</v>
      </c>
      <c r="C32" s="6">
        <v>44726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18108010549</v>
      </c>
      <c r="B33" s="6">
        <v>44725</v>
      </c>
      <c r="C33" s="6">
        <v>44726</v>
      </c>
      <c r="D33" s="4">
        <v>79</v>
      </c>
      <c r="E33" s="4" t="str">
        <f>VLOOKUP(A33,HOP!A:L,12,0)</f>
        <v>79.00</v>
      </c>
      <c r="F33" s="4" t="str">
        <f>VLOOKUP(A33,HOP!A:C,3,0)</f>
        <v>2588653</v>
      </c>
      <c r="G33" s="4">
        <f t="shared" si="0"/>
        <v>0</v>
      </c>
      <c r="H33" s="4" t="str">
        <f t="shared" si="1"/>
        <v>，2588653</v>
      </c>
      <c r="I33" s="4" t="str">
        <f>VLOOKUP(A33,HOP!A:U,21,0)</f>
        <v>直连</v>
      </c>
    </row>
    <row r="34" s="4" customFormat="1" hidden="1" spans="1:9">
      <c r="A34" s="5">
        <v>18108055629</v>
      </c>
      <c r="B34" s="6">
        <v>44725</v>
      </c>
      <c r="C34" s="6">
        <v>44726</v>
      </c>
      <c r="D34" s="4">
        <v>120</v>
      </c>
      <c r="E34" s="4" t="str">
        <f>VLOOKUP(A34,HOP!A:L,12,0)</f>
        <v>120.00</v>
      </c>
      <c r="F34" s="4" t="str">
        <f>VLOOKUP(A34,HOP!A:C,3,0)</f>
        <v>2588669</v>
      </c>
      <c r="G34" s="4">
        <f t="shared" si="0"/>
        <v>0</v>
      </c>
      <c r="H34" s="4" t="str">
        <f t="shared" si="1"/>
        <v>，2588669</v>
      </c>
      <c r="I34" s="4" t="str">
        <f>VLOOKUP(A34,HOP!A:U,21,0)</f>
        <v>直连</v>
      </c>
    </row>
    <row r="35" s="4" customFormat="1" hidden="1" spans="1:9">
      <c r="A35" s="5">
        <v>18108073142</v>
      </c>
      <c r="B35" s="6">
        <v>44725</v>
      </c>
      <c r="C35" s="6">
        <v>44726</v>
      </c>
      <c r="D35" s="4">
        <v>110</v>
      </c>
      <c r="E35" s="4" t="str">
        <f>VLOOKUP(A35,HOP!A:L,12,0)</f>
        <v>110.00</v>
      </c>
      <c r="F35" s="4" t="str">
        <f>VLOOKUP(A35,HOP!A:C,3,0)</f>
        <v>2588676</v>
      </c>
      <c r="G35" s="4">
        <f t="shared" ref="G35:G66" si="2">D35-E35</f>
        <v>0</v>
      </c>
      <c r="H35" s="4" t="str">
        <f t="shared" ref="H35:H66" si="3">$H$1&amp;F35</f>
        <v>，2588676</v>
      </c>
      <c r="I35" s="4" t="str">
        <f>VLOOKUP(A35,HOP!A:U,21,0)</f>
        <v>直连</v>
      </c>
    </row>
    <row r="36" s="4" customFormat="1" hidden="1" spans="1:9">
      <c r="A36" s="5">
        <v>18108088708</v>
      </c>
      <c r="B36" s="6">
        <v>44725</v>
      </c>
      <c r="C36" s="6">
        <v>44726</v>
      </c>
      <c r="D36" s="4">
        <v>59</v>
      </c>
      <c r="E36" s="4" t="str">
        <f>VLOOKUP(A36,HOP!A:L,12,0)</f>
        <v>59.00</v>
      </c>
      <c r="F36" s="4" t="str">
        <f>VLOOKUP(A36,HOP!A:C,3,0)</f>
        <v>2588684</v>
      </c>
      <c r="G36" s="4">
        <f t="shared" si="2"/>
        <v>0</v>
      </c>
      <c r="H36" s="4" t="str">
        <f t="shared" si="3"/>
        <v>，2588684</v>
      </c>
      <c r="I36" s="4" t="str">
        <f>VLOOKUP(A36,HOP!A:U,21,0)</f>
        <v>直连</v>
      </c>
    </row>
    <row r="37" s="4" customFormat="1" hidden="1" spans="1:9">
      <c r="A37" s="5">
        <v>18108155431</v>
      </c>
      <c r="B37" s="6">
        <v>44725</v>
      </c>
      <c r="C37" s="6">
        <v>44726</v>
      </c>
      <c r="D37" s="4">
        <v>133</v>
      </c>
      <c r="E37" s="4" t="str">
        <f>VLOOKUP(A37,HOP!A:L,12,0)</f>
        <v>133.00</v>
      </c>
      <c r="F37" s="4" t="str">
        <f>VLOOKUP(A37,HOP!A:C,3,0)</f>
        <v>2588713</v>
      </c>
      <c r="G37" s="4">
        <f t="shared" si="2"/>
        <v>0</v>
      </c>
      <c r="H37" s="4" t="str">
        <f t="shared" si="3"/>
        <v>，2588713</v>
      </c>
      <c r="I37" s="4" t="str">
        <f>VLOOKUP(A37,HOP!A:U,21,0)</f>
        <v>直连</v>
      </c>
    </row>
    <row r="38" s="4" customFormat="1" hidden="1" spans="1:9">
      <c r="A38" s="5">
        <v>18108206995</v>
      </c>
      <c r="B38" s="6">
        <v>44725</v>
      </c>
      <c r="C38" s="6">
        <v>44726</v>
      </c>
      <c r="D38" s="4">
        <v>94</v>
      </c>
      <c r="E38" s="4" t="str">
        <f>VLOOKUP(A38,HOP!A:L,12,0)</f>
        <v>94.00</v>
      </c>
      <c r="F38" s="4" t="str">
        <f>VLOOKUP(A38,HOP!A:C,3,0)</f>
        <v>2588730</v>
      </c>
      <c r="G38" s="4">
        <f t="shared" si="2"/>
        <v>0</v>
      </c>
      <c r="H38" s="4" t="str">
        <f t="shared" si="3"/>
        <v>，2588730</v>
      </c>
      <c r="I38" s="4" t="str">
        <f>VLOOKUP(A38,HOP!A:U,21,0)</f>
        <v>直连</v>
      </c>
    </row>
    <row r="39" s="4" customFormat="1" hidden="1" spans="1:9">
      <c r="A39" s="5">
        <v>18108213858</v>
      </c>
      <c r="B39" s="6">
        <v>44725</v>
      </c>
      <c r="C39" s="6">
        <v>44726</v>
      </c>
      <c r="D39" s="4">
        <v>168</v>
      </c>
      <c r="E39" s="4" t="str">
        <f>VLOOKUP(A39,HOP!A:L,12,0)</f>
        <v>168.00</v>
      </c>
      <c r="F39" s="4" t="str">
        <f>VLOOKUP(A39,HOP!A:C,3,0)</f>
        <v>2588734</v>
      </c>
      <c r="G39" s="4">
        <f t="shared" si="2"/>
        <v>0</v>
      </c>
      <c r="H39" s="4" t="str">
        <f t="shared" si="3"/>
        <v>，2588734</v>
      </c>
      <c r="I39" s="4" t="str">
        <f>VLOOKUP(A39,HOP!A:U,21,0)</f>
        <v>直连</v>
      </c>
    </row>
    <row r="40" s="4" customFormat="1" hidden="1" spans="1:9">
      <c r="A40" s="5">
        <v>18108233948</v>
      </c>
      <c r="B40" s="6">
        <v>44725</v>
      </c>
      <c r="C40" s="6">
        <v>44726</v>
      </c>
      <c r="D40" s="4">
        <v>241</v>
      </c>
      <c r="E40" s="4" t="str">
        <f>VLOOKUP(A40,HOP!A:L,12,0)</f>
        <v>241.00</v>
      </c>
      <c r="F40" s="4" t="str">
        <f>VLOOKUP(A40,HOP!A:C,3,0)</f>
        <v>2588736</v>
      </c>
      <c r="G40" s="4">
        <f t="shared" si="2"/>
        <v>0</v>
      </c>
      <c r="H40" s="4" t="str">
        <f t="shared" si="3"/>
        <v>，2588736</v>
      </c>
      <c r="I40" s="4" t="str">
        <f>VLOOKUP(A40,HOP!A:U,21,0)</f>
        <v>直连</v>
      </c>
    </row>
    <row r="41" s="4" customFormat="1" hidden="1" spans="1:9">
      <c r="A41" s="5">
        <v>18108325447</v>
      </c>
      <c r="B41" s="6">
        <v>44725</v>
      </c>
      <c r="C41" s="6">
        <v>44726</v>
      </c>
      <c r="D41" s="4">
        <v>81</v>
      </c>
      <c r="E41" s="4" t="str">
        <f>VLOOKUP(A41,HOP!A:L,12,0)</f>
        <v>81.00</v>
      </c>
      <c r="F41" s="4" t="str">
        <f>VLOOKUP(A41,HOP!A:C,3,0)</f>
        <v>2588761</v>
      </c>
      <c r="G41" s="4">
        <f t="shared" si="2"/>
        <v>0</v>
      </c>
      <c r="H41" s="4" t="str">
        <f t="shared" si="3"/>
        <v>，2588761</v>
      </c>
      <c r="I41" s="4" t="str">
        <f>VLOOKUP(A41,HOP!A:U,21,0)</f>
        <v>直连</v>
      </c>
    </row>
    <row r="42" s="4" customFormat="1" hidden="1" spans="1:9">
      <c r="A42" s="5">
        <v>18108342749</v>
      </c>
      <c r="B42" s="6">
        <v>44725</v>
      </c>
      <c r="C42" s="6">
        <v>44726</v>
      </c>
      <c r="D42" s="4">
        <v>109</v>
      </c>
      <c r="E42" s="4" t="str">
        <f>VLOOKUP(A42,HOP!A:L,12,0)</f>
        <v>109.00</v>
      </c>
      <c r="F42" s="4" t="str">
        <f>VLOOKUP(A42,HOP!A:C,3,0)</f>
        <v>2588771</v>
      </c>
      <c r="G42" s="4">
        <f t="shared" si="2"/>
        <v>0</v>
      </c>
      <c r="H42" s="4" t="str">
        <f t="shared" si="3"/>
        <v>，2588771</v>
      </c>
      <c r="I42" s="4" t="str">
        <f>VLOOKUP(A42,HOP!A:U,21,0)</f>
        <v>直连</v>
      </c>
    </row>
    <row r="43" s="4" customFormat="1" hidden="1" spans="1:9">
      <c r="A43" s="5">
        <v>18108373199</v>
      </c>
      <c r="B43" s="6">
        <v>44725</v>
      </c>
      <c r="C43" s="6">
        <v>44726</v>
      </c>
      <c r="D43" s="4">
        <v>75</v>
      </c>
      <c r="E43" s="4" t="str">
        <f>VLOOKUP(A43,HOP!A:L,12,0)</f>
        <v>75.00</v>
      </c>
      <c r="F43" s="4" t="str">
        <f>VLOOKUP(A43,HOP!A:C,3,0)</f>
        <v>2588777</v>
      </c>
      <c r="G43" s="4">
        <f t="shared" si="2"/>
        <v>0</v>
      </c>
      <c r="H43" s="4" t="str">
        <f t="shared" si="3"/>
        <v>，2588777</v>
      </c>
      <c r="I43" s="4" t="str">
        <f>VLOOKUP(A43,HOP!A:U,21,0)</f>
        <v>直连</v>
      </c>
    </row>
    <row r="44" s="4" customFormat="1" hidden="1" spans="1:9">
      <c r="A44" s="5">
        <v>18108378349</v>
      </c>
      <c r="B44" s="6">
        <v>44725</v>
      </c>
      <c r="C44" s="6">
        <v>44726</v>
      </c>
      <c r="D44" s="4">
        <v>98</v>
      </c>
      <c r="E44" s="4" t="str">
        <f>VLOOKUP(A44,HOP!A:L,12,0)</f>
        <v>98.00</v>
      </c>
      <c r="F44" s="4" t="str">
        <f>VLOOKUP(A44,HOP!A:C,3,0)</f>
        <v>2588780</v>
      </c>
      <c r="G44" s="4">
        <f t="shared" si="2"/>
        <v>0</v>
      </c>
      <c r="H44" s="4" t="str">
        <f t="shared" si="3"/>
        <v>，2588780</v>
      </c>
      <c r="I44" s="4" t="str">
        <f>VLOOKUP(A44,HOP!A:U,21,0)</f>
        <v>直连</v>
      </c>
    </row>
    <row r="45" s="4" customFormat="1" hidden="1" spans="1:9">
      <c r="A45" s="5">
        <v>18108386532</v>
      </c>
      <c r="B45" s="6">
        <v>44725</v>
      </c>
      <c r="C45" s="6">
        <v>44726</v>
      </c>
      <c r="D45" s="4">
        <v>101</v>
      </c>
      <c r="E45" s="4" t="str">
        <f>VLOOKUP(A45,HOP!A:L,12,0)</f>
        <v>101.00</v>
      </c>
      <c r="F45" s="4" t="str">
        <f>VLOOKUP(A45,HOP!A:C,3,0)</f>
        <v>2588784</v>
      </c>
      <c r="G45" s="4">
        <f t="shared" si="2"/>
        <v>0</v>
      </c>
      <c r="H45" s="4" t="str">
        <f t="shared" si="3"/>
        <v>，2588784</v>
      </c>
      <c r="I45" s="4" t="str">
        <f>VLOOKUP(A45,HOP!A:U,21,0)</f>
        <v>直连</v>
      </c>
    </row>
    <row r="46" s="4" customFormat="1" hidden="1" spans="1:9">
      <c r="A46" s="5">
        <v>18108428691</v>
      </c>
      <c r="B46" s="6">
        <v>44725</v>
      </c>
      <c r="C46" s="6">
        <v>44726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18108485488</v>
      </c>
      <c r="B47" s="6">
        <v>44725</v>
      </c>
      <c r="C47" s="6">
        <v>44726</v>
      </c>
      <c r="D47" s="4">
        <v>1034</v>
      </c>
      <c r="E47" s="4" t="str">
        <f>VLOOKUP(A47,HOP!A:L,12,0)</f>
        <v>1034.00</v>
      </c>
      <c r="F47" s="4" t="str">
        <f>VLOOKUP(A47,HOP!A:C,3,0)</f>
        <v>2588812</v>
      </c>
      <c r="G47" s="4">
        <f t="shared" si="2"/>
        <v>0</v>
      </c>
      <c r="H47" s="4" t="str">
        <f t="shared" si="3"/>
        <v>，2588812</v>
      </c>
      <c r="I47" s="4" t="str">
        <f>VLOOKUP(A47,HOP!A:U,21,0)</f>
        <v>直连</v>
      </c>
    </row>
    <row r="48" s="4" customFormat="1" hidden="1" spans="1:9">
      <c r="A48" s="5">
        <v>18108534832</v>
      </c>
      <c r="B48" s="6">
        <v>44725</v>
      </c>
      <c r="C48" s="6">
        <v>44726</v>
      </c>
      <c r="D48" s="4">
        <v>77</v>
      </c>
      <c r="E48" s="4" t="str">
        <f>VLOOKUP(A48,HOP!A:L,12,0)</f>
        <v>77.00</v>
      </c>
      <c r="F48" s="4" t="str">
        <f>VLOOKUP(A48,HOP!A:C,3,0)</f>
        <v>2588821</v>
      </c>
      <c r="G48" s="4">
        <f t="shared" si="2"/>
        <v>0</v>
      </c>
      <c r="H48" s="4" t="str">
        <f t="shared" si="3"/>
        <v>，2588821</v>
      </c>
      <c r="I48" s="4" t="str">
        <f>VLOOKUP(A48,HOP!A:U,21,0)</f>
        <v>直连</v>
      </c>
    </row>
    <row r="49" s="4" customFormat="1" hidden="1" spans="1:9">
      <c r="A49" s="5">
        <v>18108534940</v>
      </c>
      <c r="B49" s="6">
        <v>44725</v>
      </c>
      <c r="C49" s="6">
        <v>44726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18108536773</v>
      </c>
      <c r="B50" s="6">
        <v>44725</v>
      </c>
      <c r="C50" s="6">
        <v>44726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18108590117</v>
      </c>
      <c r="B51" s="6">
        <v>44725</v>
      </c>
      <c r="C51" s="6">
        <v>44726</v>
      </c>
      <c r="D51" s="4">
        <v>75</v>
      </c>
      <c r="E51" s="4" t="str">
        <f>VLOOKUP(A51,HOP!A:L,12,0)</f>
        <v>75.00</v>
      </c>
      <c r="F51" s="4" t="str">
        <f>VLOOKUP(A51,HOP!A:C,3,0)</f>
        <v>2588841</v>
      </c>
      <c r="G51" s="4">
        <f t="shared" si="2"/>
        <v>0</v>
      </c>
      <c r="H51" s="4" t="str">
        <f t="shared" si="3"/>
        <v>，2588841</v>
      </c>
      <c r="I51" s="4" t="str">
        <f>VLOOKUP(A51,HOP!A:U,21,0)</f>
        <v>直连</v>
      </c>
    </row>
    <row r="52" s="4" customFormat="1" hidden="1" spans="1:9">
      <c r="A52" s="5">
        <v>18108602083</v>
      </c>
      <c r="B52" s="6">
        <v>44725</v>
      </c>
      <c r="C52" s="6">
        <v>44726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18108611897</v>
      </c>
      <c r="B53" s="6">
        <v>44725</v>
      </c>
      <c r="C53" s="6">
        <v>44726</v>
      </c>
      <c r="D53" s="4">
        <v>95</v>
      </c>
      <c r="E53" s="4" t="str">
        <f>VLOOKUP(A53,HOP!A:L,12,0)</f>
        <v>95.00</v>
      </c>
      <c r="F53" s="4" t="str">
        <f>VLOOKUP(A53,HOP!A:C,3,0)</f>
        <v>2588847</v>
      </c>
      <c r="G53" s="4">
        <f t="shared" si="2"/>
        <v>0</v>
      </c>
      <c r="H53" s="4" t="str">
        <f t="shared" si="3"/>
        <v>，2588847</v>
      </c>
      <c r="I53" s="4" t="str">
        <f>VLOOKUP(A53,HOP!A:U,21,0)</f>
        <v>直连</v>
      </c>
    </row>
    <row r="54" s="4" customFormat="1" hidden="1" spans="1:9">
      <c r="A54" s="5">
        <v>18108615185</v>
      </c>
      <c r="B54" s="6">
        <v>44725</v>
      </c>
      <c r="C54" s="6">
        <v>44726</v>
      </c>
      <c r="D54" s="4">
        <v>135</v>
      </c>
      <c r="E54" s="4" t="str">
        <f>VLOOKUP(A54,HOP!A:L,12,0)</f>
        <v>135.00</v>
      </c>
      <c r="F54" s="4" t="str">
        <f>VLOOKUP(A54,HOP!A:C,3,0)</f>
        <v>2588848</v>
      </c>
      <c r="G54" s="4">
        <f t="shared" si="2"/>
        <v>0</v>
      </c>
      <c r="H54" s="4" t="str">
        <f t="shared" si="3"/>
        <v>，2588848</v>
      </c>
      <c r="I54" s="4" t="str">
        <f>VLOOKUP(A54,HOP!A:U,21,0)</f>
        <v>直连</v>
      </c>
    </row>
    <row r="55" s="4" customFormat="1" hidden="1" spans="1:9">
      <c r="A55" s="5">
        <v>18108680530</v>
      </c>
      <c r="B55" s="6">
        <v>44725</v>
      </c>
      <c r="C55" s="6">
        <v>44726</v>
      </c>
      <c r="D55" s="4">
        <v>565</v>
      </c>
      <c r="E55" s="4" t="str">
        <f>VLOOKUP(A55,HOP!A:L,12,0)</f>
        <v>565.00</v>
      </c>
      <c r="F55" s="4" t="str">
        <f>VLOOKUP(A55,HOP!A:C,3,0)</f>
        <v>2588867</v>
      </c>
      <c r="G55" s="4">
        <f t="shared" si="2"/>
        <v>0</v>
      </c>
      <c r="H55" s="4" t="str">
        <f t="shared" si="3"/>
        <v>，2588867</v>
      </c>
      <c r="I55" s="4" t="str">
        <f>VLOOKUP(A55,HOP!A:U,21,0)</f>
        <v>直连</v>
      </c>
    </row>
    <row r="56" s="4" customFormat="1" hidden="1" spans="1:9">
      <c r="A56" s="5">
        <v>18108741997</v>
      </c>
      <c r="B56" s="6">
        <v>44725</v>
      </c>
      <c r="C56" s="6">
        <v>44726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18108770494</v>
      </c>
      <c r="B57" s="6">
        <v>44725</v>
      </c>
      <c r="C57" s="6">
        <v>44726</v>
      </c>
      <c r="D57" s="4">
        <v>127</v>
      </c>
      <c r="E57" s="4" t="str">
        <f>VLOOKUP(A57,HOP!A:L,12,0)</f>
        <v>127.00</v>
      </c>
      <c r="F57" s="4" t="str">
        <f>VLOOKUP(A57,HOP!A:C,3,0)</f>
        <v>2588906</v>
      </c>
      <c r="G57" s="4">
        <f t="shared" si="2"/>
        <v>0</v>
      </c>
      <c r="H57" s="4" t="str">
        <f t="shared" si="3"/>
        <v>，2588906</v>
      </c>
      <c r="I57" s="4" t="str">
        <f>VLOOKUP(A57,HOP!A:U,21,0)</f>
        <v>直连</v>
      </c>
    </row>
    <row r="58" s="4" customFormat="1" hidden="1" spans="1:9">
      <c r="A58" s="5">
        <v>18108821992</v>
      </c>
      <c r="B58" s="6">
        <v>44725</v>
      </c>
      <c r="C58" s="6">
        <v>44726</v>
      </c>
      <c r="D58" s="4">
        <v>152</v>
      </c>
      <c r="E58" s="4" t="str">
        <f>VLOOKUP(A58,HOP!A:L,12,0)</f>
        <v>152.00</v>
      </c>
      <c r="F58" s="4" t="str">
        <f>VLOOKUP(A58,HOP!A:C,3,0)</f>
        <v>2588917</v>
      </c>
      <c r="G58" s="4">
        <f t="shared" si="2"/>
        <v>0</v>
      </c>
      <c r="H58" s="4" t="str">
        <f t="shared" si="3"/>
        <v>，2588917</v>
      </c>
      <c r="I58" s="4" t="str">
        <f>VLOOKUP(A58,HOP!A:U,21,0)</f>
        <v>直连</v>
      </c>
    </row>
    <row r="59" s="4" customFormat="1" hidden="1" spans="1:9">
      <c r="A59" s="5">
        <v>18108879730</v>
      </c>
      <c r="B59" s="6">
        <v>44725</v>
      </c>
      <c r="C59" s="6">
        <v>44726</v>
      </c>
      <c r="D59" s="4">
        <v>89</v>
      </c>
      <c r="E59" s="4" t="str">
        <f>VLOOKUP(A59,HOP!A:L,12,0)</f>
        <v>89.00</v>
      </c>
      <c r="F59" s="4" t="str">
        <f>VLOOKUP(A59,HOP!A:C,3,0)</f>
        <v>2588932</v>
      </c>
      <c r="G59" s="4">
        <f t="shared" si="2"/>
        <v>0</v>
      </c>
      <c r="H59" s="4" t="str">
        <f t="shared" si="3"/>
        <v>，2588932</v>
      </c>
      <c r="I59" s="4" t="str">
        <f>VLOOKUP(A59,HOP!A:U,21,0)</f>
        <v>直连</v>
      </c>
    </row>
    <row r="60" s="4" customFormat="1" hidden="1" spans="1:9">
      <c r="A60" s="5">
        <v>18108891372</v>
      </c>
      <c r="B60" s="6">
        <v>44725</v>
      </c>
      <c r="C60" s="6">
        <v>44726</v>
      </c>
      <c r="D60" s="4">
        <v>83</v>
      </c>
      <c r="E60" s="4" t="str">
        <f>VLOOKUP(A60,HOP!A:L,12,0)</f>
        <v>83.00</v>
      </c>
      <c r="F60" s="4" t="str">
        <f>VLOOKUP(A60,HOP!A:C,3,0)</f>
        <v>2588937</v>
      </c>
      <c r="G60" s="4">
        <f t="shared" si="2"/>
        <v>0</v>
      </c>
      <c r="H60" s="4" t="str">
        <f t="shared" si="3"/>
        <v>，2588937</v>
      </c>
      <c r="I60" s="4" t="str">
        <f>VLOOKUP(A60,HOP!A:U,21,0)</f>
        <v>直连</v>
      </c>
    </row>
    <row r="61" s="4" customFormat="1" hidden="1" spans="1:9">
      <c r="A61" s="5">
        <v>18108940834</v>
      </c>
      <c r="B61" s="6">
        <v>44725</v>
      </c>
      <c r="C61" s="6">
        <v>44726</v>
      </c>
      <c r="D61" s="4">
        <v>91</v>
      </c>
      <c r="E61" s="4" t="str">
        <f>VLOOKUP(A61,HOP!A:L,12,0)</f>
        <v>91.00</v>
      </c>
      <c r="F61" s="4" t="str">
        <f>VLOOKUP(A61,HOP!A:C,3,0)</f>
        <v>2588943</v>
      </c>
      <c r="G61" s="4">
        <f t="shared" si="2"/>
        <v>0</v>
      </c>
      <c r="H61" s="4" t="str">
        <f t="shared" si="3"/>
        <v>，2588943</v>
      </c>
      <c r="I61" s="4" t="str">
        <f>VLOOKUP(A61,HOP!A:U,21,0)</f>
        <v>直连</v>
      </c>
    </row>
    <row r="62" s="4" customFormat="1" hidden="1" spans="1:9">
      <c r="A62" s="5">
        <v>18108951652</v>
      </c>
      <c r="B62" s="6">
        <v>44725</v>
      </c>
      <c r="C62" s="6">
        <v>44726</v>
      </c>
      <c r="D62" s="4">
        <v>436</v>
      </c>
      <c r="E62" s="4" t="str">
        <f>VLOOKUP(A62,HOP!A:L,12,0)</f>
        <v>436.00</v>
      </c>
      <c r="F62" s="4" t="str">
        <f>VLOOKUP(A62,HOP!A:C,3,0)</f>
        <v>2588946</v>
      </c>
      <c r="G62" s="4">
        <f t="shared" si="2"/>
        <v>0</v>
      </c>
      <c r="H62" s="4" t="str">
        <f t="shared" si="3"/>
        <v>，2588946</v>
      </c>
      <c r="I62" s="4" t="str">
        <f>VLOOKUP(A62,HOP!A:U,21,0)</f>
        <v>直连</v>
      </c>
    </row>
    <row r="63" s="4" customFormat="1" hidden="1" spans="1:9">
      <c r="A63" s="5">
        <v>18108962973</v>
      </c>
      <c r="B63" s="6">
        <v>44725</v>
      </c>
      <c r="C63" s="6">
        <v>44726</v>
      </c>
      <c r="D63" s="4">
        <v>81</v>
      </c>
      <c r="E63" s="4" t="str">
        <f>VLOOKUP(A63,HOP!A:L,12,0)</f>
        <v>81.00</v>
      </c>
      <c r="F63" s="4" t="str">
        <f>VLOOKUP(A63,HOP!A:C,3,0)</f>
        <v>2588952</v>
      </c>
      <c r="G63" s="4">
        <f t="shared" si="2"/>
        <v>0</v>
      </c>
      <c r="H63" s="4" t="str">
        <f t="shared" si="3"/>
        <v>，2588952</v>
      </c>
      <c r="I63" s="4" t="str">
        <f>VLOOKUP(A63,HOP!A:U,21,0)</f>
        <v>直连</v>
      </c>
    </row>
    <row r="64" s="4" customFormat="1" hidden="1" spans="1:9">
      <c r="A64" s="5">
        <v>18108979701</v>
      </c>
      <c r="B64" s="6">
        <v>44725</v>
      </c>
      <c r="C64" s="6">
        <v>44726</v>
      </c>
      <c r="D64" s="4">
        <v>108</v>
      </c>
      <c r="E64" s="4" t="str">
        <f>VLOOKUP(A64,HOP!A:L,12,0)</f>
        <v>108.00</v>
      </c>
      <c r="F64" s="4" t="str">
        <f>VLOOKUP(A64,HOP!A:C,3,0)</f>
        <v>2588956</v>
      </c>
      <c r="G64" s="4">
        <f t="shared" si="2"/>
        <v>0</v>
      </c>
      <c r="H64" s="4" t="str">
        <f t="shared" si="3"/>
        <v>，2588956</v>
      </c>
      <c r="I64" s="4" t="str">
        <f>VLOOKUP(A64,HOP!A:U,21,0)</f>
        <v>直连</v>
      </c>
    </row>
    <row r="65" s="4" customFormat="1" hidden="1" spans="1:9">
      <c r="A65" s="5">
        <v>18108987297</v>
      </c>
      <c r="B65" s="6">
        <v>44725</v>
      </c>
      <c r="C65" s="6">
        <v>44726</v>
      </c>
      <c r="D65" s="4">
        <v>200</v>
      </c>
      <c r="E65" s="4" t="str">
        <f>VLOOKUP(A65,HOP!A:L,12,0)</f>
        <v>200.00</v>
      </c>
      <c r="F65" s="4" t="str">
        <f>VLOOKUP(A65,HOP!A:C,3,0)</f>
        <v>2588958</v>
      </c>
      <c r="G65" s="4">
        <f t="shared" si="2"/>
        <v>0</v>
      </c>
      <c r="H65" s="4" t="str">
        <f t="shared" si="3"/>
        <v>，2588958</v>
      </c>
      <c r="I65" s="4" t="str">
        <f>VLOOKUP(A65,HOP!A:U,21,0)</f>
        <v>直连</v>
      </c>
    </row>
    <row r="66" s="4" customFormat="1" hidden="1" spans="1:9">
      <c r="A66" s="5">
        <v>18109076287</v>
      </c>
      <c r="B66" s="6">
        <v>44725</v>
      </c>
      <c r="C66" s="6">
        <v>44726</v>
      </c>
      <c r="D66" s="4">
        <v>59</v>
      </c>
      <c r="E66" s="4" t="str">
        <f>VLOOKUP(A66,HOP!A:L,12,0)</f>
        <v>59.00</v>
      </c>
      <c r="F66" s="4" t="str">
        <f>VLOOKUP(A66,HOP!A:C,3,0)</f>
        <v>2588991</v>
      </c>
      <c r="G66" s="4">
        <f t="shared" si="2"/>
        <v>0</v>
      </c>
      <c r="H66" s="4" t="str">
        <f t="shared" si="3"/>
        <v>，2588991</v>
      </c>
      <c r="I66" s="4" t="str">
        <f>VLOOKUP(A66,HOP!A:U,21,0)</f>
        <v>直连</v>
      </c>
    </row>
    <row r="67" s="4" customFormat="1" hidden="1" spans="1:9">
      <c r="A67" s="5">
        <v>18109149028</v>
      </c>
      <c r="B67" s="6">
        <v>44725</v>
      </c>
      <c r="C67" s="6">
        <v>44726</v>
      </c>
      <c r="D67" s="4">
        <v>94</v>
      </c>
      <c r="E67" s="4" t="str">
        <f>VLOOKUP(A67,HOP!A:L,12,0)</f>
        <v>94.00</v>
      </c>
      <c r="F67" s="4" t="str">
        <f>VLOOKUP(A67,HOP!A:C,3,0)</f>
        <v>2589010</v>
      </c>
      <c r="G67" s="4">
        <f t="shared" ref="G67:G98" si="4">D67-E67</f>
        <v>0</v>
      </c>
      <c r="H67" s="4" t="str">
        <f t="shared" ref="H67:H98" si="5">$H$1&amp;F67</f>
        <v>，2589010</v>
      </c>
      <c r="I67" s="4" t="str">
        <f>VLOOKUP(A67,HOP!A:U,21,0)</f>
        <v>直连</v>
      </c>
    </row>
    <row r="68" s="4" customFormat="1" hidden="1" spans="1:9">
      <c r="A68" s="5">
        <v>18109285651</v>
      </c>
      <c r="B68" s="6">
        <v>44725</v>
      </c>
      <c r="C68" s="6">
        <v>44726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hidden="1" spans="1:9">
      <c r="A69" s="5">
        <v>18109302374</v>
      </c>
      <c r="B69" s="6">
        <v>44725</v>
      </c>
      <c r="C69" s="6">
        <v>44726</v>
      </c>
      <c r="D69" s="4">
        <v>621</v>
      </c>
      <c r="E69" s="4" t="str">
        <f>VLOOKUP(A69,HOP!A:L,12,0)</f>
        <v>621.00</v>
      </c>
      <c r="F69" s="4" t="str">
        <f>VLOOKUP(A69,HOP!A:C,3,0)</f>
        <v>2589054</v>
      </c>
      <c r="G69" s="4">
        <f t="shared" si="4"/>
        <v>0</v>
      </c>
      <c r="H69" s="4" t="str">
        <f t="shared" si="5"/>
        <v>，2589054</v>
      </c>
      <c r="I69" s="4" t="str">
        <f>VLOOKUP(A69,HOP!A:U,21,0)</f>
        <v>直连</v>
      </c>
    </row>
    <row r="70" s="4" customFormat="1" hidden="1" spans="1:9">
      <c r="A70" s="5">
        <v>18109337241</v>
      </c>
      <c r="B70" s="6">
        <v>44725</v>
      </c>
      <c r="C70" s="6">
        <v>44726</v>
      </c>
      <c r="D70" s="4">
        <v>300</v>
      </c>
      <c r="E70" s="4" t="str">
        <f>VLOOKUP(A70,HOP!A:L,12,0)</f>
        <v>300.00</v>
      </c>
      <c r="F70" s="4" t="str">
        <f>VLOOKUP(A70,HOP!A:C,3,0)</f>
        <v>2589064</v>
      </c>
      <c r="G70" s="4">
        <f t="shared" si="4"/>
        <v>0</v>
      </c>
      <c r="H70" s="4" t="str">
        <f t="shared" si="5"/>
        <v>，2589064</v>
      </c>
      <c r="I70" s="4" t="str">
        <f>VLOOKUP(A70,HOP!A:U,21,0)</f>
        <v>直连</v>
      </c>
    </row>
    <row r="71" s="4" customFormat="1" hidden="1" spans="1:9">
      <c r="A71" s="5">
        <v>18109398618</v>
      </c>
      <c r="B71" s="6">
        <v>44725</v>
      </c>
      <c r="C71" s="6">
        <v>44726</v>
      </c>
      <c r="D71" s="4">
        <v>115</v>
      </c>
      <c r="E71" s="4" t="str">
        <f>VLOOKUP(A71,HOP!A:L,12,0)</f>
        <v>115.00</v>
      </c>
      <c r="F71" s="4" t="str">
        <f>VLOOKUP(A71,HOP!A:C,3,0)</f>
        <v>2589078</v>
      </c>
      <c r="G71" s="4">
        <f t="shared" si="4"/>
        <v>0</v>
      </c>
      <c r="H71" s="4" t="str">
        <f t="shared" si="5"/>
        <v>，2589078</v>
      </c>
      <c r="I71" s="4" t="str">
        <f>VLOOKUP(A71,HOP!A:U,21,0)</f>
        <v>直连</v>
      </c>
    </row>
    <row r="72" s="4" customFormat="1" hidden="1" spans="1:9">
      <c r="A72" s="5">
        <v>18109505259</v>
      </c>
      <c r="B72" s="6">
        <v>44725</v>
      </c>
      <c r="C72" s="6">
        <v>44726</v>
      </c>
      <c r="D72" s="4">
        <v>230</v>
      </c>
      <c r="E72" s="4" t="str">
        <f>VLOOKUP(A72,HOP!A:L,12,0)</f>
        <v>230.00</v>
      </c>
      <c r="F72" s="4" t="str">
        <f>VLOOKUP(A72,HOP!A:C,3,0)</f>
        <v>2589101</v>
      </c>
      <c r="G72" s="4">
        <f t="shared" si="4"/>
        <v>0</v>
      </c>
      <c r="H72" s="4" t="str">
        <f t="shared" si="5"/>
        <v>，2589101</v>
      </c>
      <c r="I72" s="4" t="str">
        <f>VLOOKUP(A72,HOP!A:U,21,0)</f>
        <v>直连</v>
      </c>
    </row>
    <row r="73" s="4" customFormat="1" hidden="1" spans="1:9">
      <c r="A73" s="5">
        <v>18109630836</v>
      </c>
      <c r="B73" s="6">
        <v>44725</v>
      </c>
      <c r="C73" s="6">
        <v>44726</v>
      </c>
      <c r="D73" s="4">
        <v>77</v>
      </c>
      <c r="E73" s="4" t="str">
        <f>VLOOKUP(A73,HOP!A:L,12,0)</f>
        <v>77.00</v>
      </c>
      <c r="F73" s="4" t="str">
        <f>VLOOKUP(A73,HOP!A:C,3,0)</f>
        <v>2589140</v>
      </c>
      <c r="G73" s="4">
        <f t="shared" si="4"/>
        <v>0</v>
      </c>
      <c r="H73" s="4" t="str">
        <f t="shared" si="5"/>
        <v>，2589140</v>
      </c>
      <c r="I73" s="4" t="str">
        <f>VLOOKUP(A73,HOP!A:U,21,0)</f>
        <v>直连</v>
      </c>
    </row>
    <row r="74" s="4" customFormat="1" hidden="1" spans="1:9">
      <c r="A74" s="5">
        <v>18109804923</v>
      </c>
      <c r="B74" s="6">
        <v>44725</v>
      </c>
      <c r="C74" s="6">
        <v>44726</v>
      </c>
      <c r="D74" s="4">
        <v>114</v>
      </c>
      <c r="E74" s="4" t="str">
        <f>VLOOKUP(A74,HOP!A:L,12,0)</f>
        <v>114.00</v>
      </c>
      <c r="F74" s="4" t="str">
        <f>VLOOKUP(A74,HOP!A:C,3,0)</f>
        <v>2589176</v>
      </c>
      <c r="G74" s="4">
        <f t="shared" si="4"/>
        <v>0</v>
      </c>
      <c r="H74" s="4" t="str">
        <f t="shared" si="5"/>
        <v>，2589176</v>
      </c>
      <c r="I74" s="4" t="str">
        <f>VLOOKUP(A74,HOP!A:U,21,0)</f>
        <v>直连</v>
      </c>
    </row>
    <row r="75" s="4" customFormat="1" hidden="1" spans="1:9">
      <c r="A75" s="5">
        <v>18109813628</v>
      </c>
      <c r="B75" s="6">
        <v>44725</v>
      </c>
      <c r="C75" s="6">
        <v>44726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18109907010</v>
      </c>
      <c r="B76" s="6">
        <v>44725</v>
      </c>
      <c r="C76" s="6">
        <v>44726</v>
      </c>
      <c r="D76" s="4">
        <v>268</v>
      </c>
      <c r="E76" s="4" t="str">
        <f>VLOOKUP(A76,HOP!A:L,12,0)</f>
        <v>268.00</v>
      </c>
      <c r="F76" s="4" t="str">
        <f>VLOOKUP(A76,HOP!A:C,3,0)</f>
        <v>2589199</v>
      </c>
      <c r="G76" s="4">
        <f t="shared" si="4"/>
        <v>0</v>
      </c>
      <c r="H76" s="4" t="str">
        <f t="shared" si="5"/>
        <v>，2589199</v>
      </c>
      <c r="I76" s="4" t="str">
        <f>VLOOKUP(A76,HOP!A:U,21,0)</f>
        <v>直连</v>
      </c>
    </row>
    <row r="77" s="4" customFormat="1" hidden="1" spans="1:9">
      <c r="A77" s="5">
        <v>18109915859</v>
      </c>
      <c r="B77" s="6">
        <v>44725</v>
      </c>
      <c r="C77" s="6">
        <v>44726</v>
      </c>
      <c r="D77" s="4">
        <v>182</v>
      </c>
      <c r="E77" s="4" t="str">
        <f>VLOOKUP(A77,HOP!A:L,12,0)</f>
        <v>182.00</v>
      </c>
      <c r="F77" s="4" t="str">
        <f>VLOOKUP(A77,HOP!A:C,3,0)</f>
        <v>2589200</v>
      </c>
      <c r="G77" s="4">
        <f t="shared" si="4"/>
        <v>0</v>
      </c>
      <c r="H77" s="4" t="str">
        <f t="shared" si="5"/>
        <v>，2589200</v>
      </c>
      <c r="I77" s="4" t="str">
        <f>VLOOKUP(A77,HOP!A:U,21,0)</f>
        <v>直连</v>
      </c>
    </row>
    <row r="78" s="4" customFormat="1" hidden="1" spans="1:9">
      <c r="A78" s="5">
        <v>18109922435</v>
      </c>
      <c r="B78" s="6">
        <v>44725</v>
      </c>
      <c r="C78" s="6">
        <v>44726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hidden="1" spans="1:9">
      <c r="A79" s="5">
        <v>18109975983</v>
      </c>
      <c r="B79" s="6">
        <v>44725</v>
      </c>
      <c r="C79" s="6">
        <v>44726</v>
      </c>
      <c r="D79" s="4">
        <v>183</v>
      </c>
      <c r="E79" s="4" t="str">
        <f>VLOOKUP(A79,HOP!A:L,12,0)</f>
        <v>183.00</v>
      </c>
      <c r="F79" s="4" t="str">
        <f>VLOOKUP(A79,HOP!A:C,3,0)</f>
        <v>2589212</v>
      </c>
      <c r="G79" s="4">
        <f t="shared" si="4"/>
        <v>0</v>
      </c>
      <c r="H79" s="4" t="str">
        <f t="shared" si="5"/>
        <v>，2589212</v>
      </c>
      <c r="I79" s="4" t="str">
        <f>VLOOKUP(A79,HOP!A:U,21,0)</f>
        <v>直连</v>
      </c>
    </row>
    <row r="80" s="4" customFormat="1" hidden="1" spans="1:9">
      <c r="A80" s="5">
        <v>18109977527</v>
      </c>
      <c r="B80" s="6">
        <v>44725</v>
      </c>
      <c r="C80" s="6">
        <v>44726</v>
      </c>
      <c r="D80" s="4">
        <v>183</v>
      </c>
      <c r="E80" s="4" t="str">
        <f>VLOOKUP(A80,HOP!A:L,12,0)</f>
        <v>183.00</v>
      </c>
      <c r="F80" s="4" t="str">
        <f>VLOOKUP(A80,HOP!A:C,3,0)</f>
        <v>2589213</v>
      </c>
      <c r="G80" s="4">
        <f t="shared" si="4"/>
        <v>0</v>
      </c>
      <c r="H80" s="4" t="str">
        <f t="shared" si="5"/>
        <v>，2589213</v>
      </c>
      <c r="I80" s="4" t="str">
        <f>VLOOKUP(A80,HOP!A:U,21,0)</f>
        <v>直连</v>
      </c>
    </row>
    <row r="81" s="4" customFormat="1" hidden="1" spans="1:9">
      <c r="A81" s="5">
        <v>18110147157</v>
      </c>
      <c r="B81" s="6">
        <v>44725</v>
      </c>
      <c r="C81" s="6">
        <v>44726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18110165664</v>
      </c>
      <c r="B82" s="6">
        <v>44725</v>
      </c>
      <c r="C82" s="6">
        <v>44726</v>
      </c>
      <c r="D82" s="4">
        <v>118</v>
      </c>
      <c r="E82" s="4" t="str">
        <f>VLOOKUP(A82,HOP!A:L,12,0)</f>
        <v>118.00</v>
      </c>
      <c r="F82" s="4" t="str">
        <f>VLOOKUP(A82,HOP!A:C,3,0)</f>
        <v>2589238</v>
      </c>
      <c r="G82" s="4">
        <f t="shared" si="4"/>
        <v>0</v>
      </c>
      <c r="H82" s="4" t="str">
        <f t="shared" si="5"/>
        <v>，2589238</v>
      </c>
      <c r="I82" s="4" t="str">
        <f>VLOOKUP(A82,HOP!A:U,21,0)</f>
        <v>直连</v>
      </c>
    </row>
    <row r="83" s="4" customFormat="1" hidden="1" spans="1:9">
      <c r="A83" s="5">
        <v>18110196690</v>
      </c>
      <c r="B83" s="6">
        <v>44725</v>
      </c>
      <c r="C83" s="6">
        <v>44726</v>
      </c>
      <c r="D83" s="4">
        <v>231</v>
      </c>
      <c r="E83" s="4" t="str">
        <f>VLOOKUP(A83,HOP!A:L,12,0)</f>
        <v>231.00</v>
      </c>
      <c r="F83" s="4" t="str">
        <f>VLOOKUP(A83,HOP!A:C,3,0)</f>
        <v>2589242</v>
      </c>
      <c r="G83" s="4">
        <f t="shared" si="4"/>
        <v>0</v>
      </c>
      <c r="H83" s="4" t="str">
        <f t="shared" si="5"/>
        <v>，2589242</v>
      </c>
      <c r="I83" s="4" t="str">
        <f>VLOOKUP(A83,HOP!A:U,21,0)</f>
        <v>直连</v>
      </c>
    </row>
    <row r="84" s="4" customFormat="1" hidden="1" spans="1:9">
      <c r="A84" s="5">
        <v>18112309841</v>
      </c>
      <c r="B84" s="6">
        <v>44725</v>
      </c>
      <c r="C84" s="6">
        <v>44726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18112600280</v>
      </c>
      <c r="B85" s="6">
        <v>44725</v>
      </c>
      <c r="C85" s="6">
        <v>44726</v>
      </c>
      <c r="D85" s="4">
        <v>78</v>
      </c>
      <c r="E85" s="4" t="str">
        <f>VLOOKUP(A85,HOP!A:L,12,0)</f>
        <v>78.00</v>
      </c>
      <c r="F85" s="4" t="str">
        <f>VLOOKUP(A85,HOP!A:C,3,0)</f>
        <v>2589265</v>
      </c>
      <c r="G85" s="4">
        <f t="shared" si="4"/>
        <v>0</v>
      </c>
      <c r="H85" s="4" t="str">
        <f t="shared" si="5"/>
        <v>，2589265</v>
      </c>
      <c r="I85" s="4" t="str">
        <f>VLOOKUP(A85,HOP!A:U,21,0)</f>
        <v>直连</v>
      </c>
    </row>
    <row r="86" s="4" customFormat="1" hidden="1" spans="1:9">
      <c r="A86" s="5">
        <v>18112718685</v>
      </c>
      <c r="B86" s="6">
        <v>44725</v>
      </c>
      <c r="C86" s="6">
        <v>44726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18112824094</v>
      </c>
      <c r="B87" s="6">
        <v>44725</v>
      </c>
      <c r="C87" s="6">
        <v>44726</v>
      </c>
      <c r="D87" s="4">
        <v>96</v>
      </c>
      <c r="E87" s="4" t="str">
        <f>VLOOKUP(A87,HOP!A:L,12,0)</f>
        <v>96.00</v>
      </c>
      <c r="F87" s="4" t="str">
        <f>VLOOKUP(A87,HOP!A:C,3,0)</f>
        <v>2589284</v>
      </c>
      <c r="G87" s="4">
        <f t="shared" si="4"/>
        <v>0</v>
      </c>
      <c r="H87" s="4" t="str">
        <f t="shared" si="5"/>
        <v>，2589284</v>
      </c>
      <c r="I87" s="4" t="str">
        <f>VLOOKUP(A87,HOP!A:U,21,0)</f>
        <v>直连</v>
      </c>
    </row>
    <row r="88" s="4" customFormat="1" hidden="1" spans="1:9">
      <c r="A88" s="5">
        <v>18112996581</v>
      </c>
      <c r="B88" s="6">
        <v>44725</v>
      </c>
      <c r="C88" s="6">
        <v>44726</v>
      </c>
      <c r="D88" s="4">
        <v>103</v>
      </c>
      <c r="E88" s="4" t="str">
        <f>VLOOKUP(A88,HOP!A:L,12,0)</f>
        <v>103.00</v>
      </c>
      <c r="F88" s="4" t="str">
        <f>VLOOKUP(A88,HOP!A:C,3,0)</f>
        <v>2589303</v>
      </c>
      <c r="G88" s="4">
        <f t="shared" si="4"/>
        <v>0</v>
      </c>
      <c r="H88" s="4" t="str">
        <f t="shared" si="5"/>
        <v>，2589303</v>
      </c>
      <c r="I88" s="4" t="str">
        <f>VLOOKUP(A88,HOP!A:U,21,0)</f>
        <v>直连</v>
      </c>
    </row>
    <row r="89" s="4" customFormat="1" hidden="1" spans="1:9">
      <c r="A89" s="5">
        <v>18113206075</v>
      </c>
      <c r="B89" s="6">
        <v>44725</v>
      </c>
      <c r="C89" s="6">
        <v>44726</v>
      </c>
      <c r="D89" s="4">
        <v>79</v>
      </c>
      <c r="E89" s="4" t="str">
        <f>VLOOKUP(A89,HOP!A:L,12,0)</f>
        <v>79.00</v>
      </c>
      <c r="F89" s="4" t="str">
        <f>VLOOKUP(A89,HOP!A:C,3,0)</f>
        <v>2589341</v>
      </c>
      <c r="G89" s="4">
        <f t="shared" si="4"/>
        <v>0</v>
      </c>
      <c r="H89" s="4" t="str">
        <f t="shared" si="5"/>
        <v>，2589341</v>
      </c>
      <c r="I89" s="4" t="str">
        <f>VLOOKUP(A89,HOP!A:U,21,0)</f>
        <v>直连</v>
      </c>
    </row>
    <row r="90" s="4" customFormat="1" hidden="1" spans="1:9">
      <c r="A90" s="5">
        <v>18113279144</v>
      </c>
      <c r="B90" s="6">
        <v>44725</v>
      </c>
      <c r="C90" s="6">
        <v>44726</v>
      </c>
      <c r="D90" s="4">
        <v>268</v>
      </c>
      <c r="E90" s="4" t="str">
        <f>VLOOKUP(A90,HOP!A:L,12,0)</f>
        <v>268.00</v>
      </c>
      <c r="F90" s="4" t="str">
        <f>VLOOKUP(A90,HOP!A:C,3,0)</f>
        <v>2589362</v>
      </c>
      <c r="G90" s="4">
        <f t="shared" si="4"/>
        <v>0</v>
      </c>
      <c r="H90" s="4" t="str">
        <f t="shared" si="5"/>
        <v>，2589362</v>
      </c>
      <c r="I90" s="4" t="str">
        <f>VLOOKUP(A90,HOP!A:U,21,0)</f>
        <v>直连</v>
      </c>
    </row>
    <row r="91" s="4" customFormat="1" hidden="1" spans="1:9">
      <c r="A91" s="5">
        <v>18113367209</v>
      </c>
      <c r="B91" s="6">
        <v>44725</v>
      </c>
      <c r="C91" s="6">
        <v>44726</v>
      </c>
      <c r="D91" s="4">
        <v>261</v>
      </c>
      <c r="E91" s="4" t="str">
        <f>VLOOKUP(A91,HOP!A:L,12,0)</f>
        <v>261.00</v>
      </c>
      <c r="F91" s="4" t="str">
        <f>VLOOKUP(A91,HOP!A:C,3,0)</f>
        <v>2589386</v>
      </c>
      <c r="G91" s="4">
        <f t="shared" si="4"/>
        <v>0</v>
      </c>
      <c r="H91" s="4" t="str">
        <f t="shared" si="5"/>
        <v>，2589386</v>
      </c>
      <c r="I91" s="4" t="str">
        <f>VLOOKUP(A91,HOP!A:U,21,0)</f>
        <v>直连</v>
      </c>
    </row>
    <row r="92" s="4" customFormat="1" hidden="1" spans="1:9">
      <c r="A92" s="5">
        <v>18113386350</v>
      </c>
      <c r="B92" s="6">
        <v>44725</v>
      </c>
      <c r="C92" s="6">
        <v>44726</v>
      </c>
      <c r="D92" s="4">
        <v>94</v>
      </c>
      <c r="E92" s="4" t="str">
        <f>VLOOKUP(A92,HOP!A:L,12,0)</f>
        <v>94.00</v>
      </c>
      <c r="F92" s="4" t="str">
        <f>VLOOKUP(A92,HOP!A:C,3,0)</f>
        <v>2589392</v>
      </c>
      <c r="G92" s="4">
        <f t="shared" si="4"/>
        <v>0</v>
      </c>
      <c r="H92" s="4" t="str">
        <f t="shared" si="5"/>
        <v>，2589392</v>
      </c>
      <c r="I92" s="4" t="str">
        <f>VLOOKUP(A92,HOP!A:U,21,0)</f>
        <v>直连</v>
      </c>
    </row>
    <row r="93" s="4" customFormat="1" hidden="1" spans="1:9">
      <c r="A93" s="5">
        <v>18113507287</v>
      </c>
      <c r="B93" s="6">
        <v>44725</v>
      </c>
      <c r="C93" s="6">
        <v>44726</v>
      </c>
      <c r="D93" s="4">
        <v>152</v>
      </c>
      <c r="E93" s="4" t="str">
        <f>VLOOKUP(A93,HOP!A:L,12,0)</f>
        <v>152.00</v>
      </c>
      <c r="F93" s="4" t="str">
        <f>VLOOKUP(A93,HOP!A:C,3,0)</f>
        <v>2589432</v>
      </c>
      <c r="G93" s="4">
        <f t="shared" si="4"/>
        <v>0</v>
      </c>
      <c r="H93" s="4" t="str">
        <f t="shared" si="5"/>
        <v>，2589432</v>
      </c>
      <c r="I93" s="4" t="str">
        <f>VLOOKUP(A93,HOP!A:U,21,0)</f>
        <v>直连</v>
      </c>
    </row>
    <row r="94" s="4" customFormat="1" hidden="1" spans="1:9">
      <c r="A94" s="5">
        <v>18113597348</v>
      </c>
      <c r="B94" s="6">
        <v>44725</v>
      </c>
      <c r="C94" s="6">
        <v>44726</v>
      </c>
      <c r="D94" s="4">
        <v>110</v>
      </c>
      <c r="E94" s="4" t="str">
        <f>VLOOKUP(A94,HOP!A:L,12,0)</f>
        <v>110.00</v>
      </c>
      <c r="F94" s="4" t="str">
        <f>VLOOKUP(A94,HOP!A:C,3,0)</f>
        <v>2589462</v>
      </c>
      <c r="G94" s="4">
        <f t="shared" si="4"/>
        <v>0</v>
      </c>
      <c r="H94" s="4" t="str">
        <f t="shared" si="5"/>
        <v>，2589462</v>
      </c>
      <c r="I94" s="4" t="str">
        <f>VLOOKUP(A94,HOP!A:U,21,0)</f>
        <v>直连</v>
      </c>
    </row>
    <row r="95" s="4" customFormat="1" hidden="1" spans="1:9">
      <c r="A95" s="5">
        <v>18113669567</v>
      </c>
      <c r="B95" s="6">
        <v>44725</v>
      </c>
      <c r="C95" s="6">
        <v>44726</v>
      </c>
      <c r="D95" s="4">
        <v>183</v>
      </c>
      <c r="E95" s="4" t="str">
        <f>VLOOKUP(A95,HOP!A:L,12,0)</f>
        <v>183.00</v>
      </c>
      <c r="F95" s="4" t="str">
        <f>VLOOKUP(A95,HOP!A:C,3,0)</f>
        <v>2589473</v>
      </c>
      <c r="G95" s="4">
        <f t="shared" si="4"/>
        <v>0</v>
      </c>
      <c r="H95" s="4" t="str">
        <f t="shared" si="5"/>
        <v>，2589473</v>
      </c>
      <c r="I95" s="4" t="str">
        <f>VLOOKUP(A95,HOP!A:U,21,0)</f>
        <v>直连</v>
      </c>
    </row>
    <row r="96" s="4" customFormat="1" hidden="1" spans="1:9">
      <c r="A96" s="5">
        <v>18113833943</v>
      </c>
      <c r="B96" s="6">
        <v>44725</v>
      </c>
      <c r="C96" s="6">
        <v>44726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18113844116</v>
      </c>
      <c r="B97" s="6">
        <v>44725</v>
      </c>
      <c r="C97" s="6">
        <v>44726</v>
      </c>
      <c r="D97" s="4">
        <v>153</v>
      </c>
      <c r="E97" s="4" t="str">
        <f>VLOOKUP(A97,HOP!A:L,12,0)</f>
        <v>153.00</v>
      </c>
      <c r="F97" s="4" t="str">
        <f>VLOOKUP(A97,HOP!A:C,3,0)</f>
        <v>2589518</v>
      </c>
      <c r="G97" s="4">
        <f t="shared" si="4"/>
        <v>0</v>
      </c>
      <c r="H97" s="4" t="str">
        <f t="shared" si="5"/>
        <v>，2589518</v>
      </c>
      <c r="I97" s="4" t="str">
        <f>VLOOKUP(A97,HOP!A:U,21,0)</f>
        <v>直连</v>
      </c>
    </row>
    <row r="98" s="4" customFormat="1" hidden="1" spans="1:9">
      <c r="A98" s="5">
        <v>18113872243</v>
      </c>
      <c r="B98" s="6">
        <v>44725</v>
      </c>
      <c r="C98" s="6">
        <v>44726</v>
      </c>
      <c r="D98" s="4">
        <v>377</v>
      </c>
      <c r="E98" s="4" t="str">
        <f>VLOOKUP(A98,HOP!A:L,12,0)</f>
        <v>377.00</v>
      </c>
      <c r="F98" s="4" t="str">
        <f>VLOOKUP(A98,HOP!A:C,3,0)</f>
        <v>2589526</v>
      </c>
      <c r="G98" s="4">
        <f t="shared" si="4"/>
        <v>0</v>
      </c>
      <c r="H98" s="4" t="str">
        <f t="shared" si="5"/>
        <v>，2589526</v>
      </c>
      <c r="I98" s="4" t="str">
        <f>VLOOKUP(A98,HOP!A:U,21,0)</f>
        <v>直连</v>
      </c>
    </row>
    <row r="99" s="4" customFormat="1" hidden="1" spans="1:9">
      <c r="A99" s="5">
        <v>18113878823</v>
      </c>
      <c r="B99" s="6">
        <v>44725</v>
      </c>
      <c r="C99" s="6">
        <v>44726</v>
      </c>
      <c r="D99" s="4">
        <v>159</v>
      </c>
      <c r="E99" s="4" t="str">
        <f>VLOOKUP(A99,HOP!A:L,12,0)</f>
        <v>159.00</v>
      </c>
      <c r="F99" s="4" t="str">
        <f>VLOOKUP(A99,HOP!A:C,3,0)</f>
        <v>2589529</v>
      </c>
      <c r="G99" s="4">
        <f>D99-E99</f>
        <v>0</v>
      </c>
      <c r="H99" s="4" t="str">
        <f>$H$1&amp;F99</f>
        <v>，2589529</v>
      </c>
      <c r="I99" s="4" t="str">
        <f>VLOOKUP(A99,HOP!A:U,21,0)</f>
        <v>直连</v>
      </c>
    </row>
    <row r="101" spans="4:4">
      <c r="D101" s="4">
        <f>SUM(D2:D100)</f>
        <v>16900</v>
      </c>
    </row>
    <row r="102" spans="4:4">
      <c r="D102" s="4" t="s">
        <v>407</v>
      </c>
    </row>
    <row r="106" spans="1:1">
      <c r="A106" s="4" t="s">
        <v>408</v>
      </c>
    </row>
    <row r="107" spans="1:1">
      <c r="A107" s="4" t="s">
        <v>409</v>
      </c>
    </row>
  </sheetData>
  <autoFilter ref="A1:XFD102">
    <filterColumn colId="3">
      <filters blank="1">
        <filter val="100"/>
        <filter val="200"/>
        <filter val="300"/>
        <filter val="16900"/>
        <filter val="101"/>
        <filter val="103"/>
        <filter val="108"/>
        <filter val="109"/>
        <filter val="110"/>
        <filter val="211"/>
        <filter val="512"/>
        <filter val="114"/>
        <filter val="115"/>
        <filter val="217"/>
        <filter val="118"/>
        <filter val="119"/>
        <filter val="120"/>
        <filter val="221"/>
        <filter val="621"/>
        <filter val="422"/>
        <filter val="123"/>
        <filter val="127"/>
        <filter val="230"/>
        <filter val="231"/>
        <filter val="133"/>
        <filter val="1034"/>
        <filter val="135"/>
        <filter val="436"/>
        <filter val="439"/>
        <filter val="241"/>
        <filter val="743"/>
        <filter val="144"/>
        <filter val="446"/>
        <filter val="249"/>
        <filter val="151"/>
        <filter val="152"/>
        <filter val="153"/>
        <filter val="156"/>
        <filter val="456"/>
        <filter val="258"/>
        <filter val="59"/>
        <filter val="159"/>
        <filter val="261"/>
        <filter val="565"/>
        <filter val="168"/>
        <filter val="268"/>
        <filter val="71"/>
        <filter val="72"/>
        <filter val="75"/>
        <filter val="77"/>
        <filter val="377"/>
        <filter val="78"/>
        <filter val="79"/>
        <filter val="16900 CNY"/>
        <filter val="81"/>
        <filter val="182"/>
        <filter val="83"/>
        <filter val="183"/>
        <filter val="283"/>
        <filter val="584"/>
        <filter val="87"/>
        <filter val="89"/>
        <filter val="91"/>
        <filter val="94"/>
        <filter val="95"/>
        <filter val="96"/>
        <filter val="697"/>
        <filter val="98"/>
      </filters>
    </filterColumn>
    <filterColumn colId="6">
      <filters blank="1"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410</v>
      </c>
      <c r="B1" s="2" t="s">
        <v>411</v>
      </c>
      <c r="C1" s="2" t="s">
        <v>412</v>
      </c>
      <c r="D1" s="2" t="s">
        <v>413</v>
      </c>
      <c r="E1" s="2" t="s">
        <v>13</v>
      </c>
      <c r="F1" s="2" t="s">
        <v>5</v>
      </c>
      <c r="G1" s="2" t="s">
        <v>6</v>
      </c>
      <c r="H1" s="2" t="s">
        <v>414</v>
      </c>
      <c r="I1" s="2" t="s">
        <v>415</v>
      </c>
      <c r="J1" s="2" t="s">
        <v>416</v>
      </c>
      <c r="K1" s="2" t="s">
        <v>417</v>
      </c>
      <c r="L1" s="2" t="s">
        <v>418</v>
      </c>
      <c r="M1" s="2" t="s">
        <v>419</v>
      </c>
      <c r="N1" s="2" t="s">
        <v>420</v>
      </c>
      <c r="O1" s="2" t="s">
        <v>421</v>
      </c>
      <c r="P1" s="2" t="s">
        <v>422</v>
      </c>
      <c r="Q1" s="2" t="s">
        <v>423</v>
      </c>
      <c r="R1" s="2" t="s">
        <v>424</v>
      </c>
      <c r="S1" s="2" t="s">
        <v>425</v>
      </c>
      <c r="T1" s="2" t="s">
        <v>426</v>
      </c>
      <c r="U1" s="2" t="s">
        <v>427</v>
      </c>
    </row>
    <row r="2" s="1" customFormat="1" spans="1:21">
      <c r="A2" s="3">
        <v>18113878823</v>
      </c>
      <c r="B2" s="1" t="s">
        <v>428</v>
      </c>
      <c r="C2" s="1" t="s">
        <v>429</v>
      </c>
      <c r="D2" s="1" t="s">
        <v>430</v>
      </c>
      <c r="E2" s="1" t="s">
        <v>404</v>
      </c>
      <c r="F2" s="1" t="s">
        <v>428</v>
      </c>
      <c r="G2" s="1" t="s">
        <v>431</v>
      </c>
      <c r="H2" s="1" t="s">
        <v>432</v>
      </c>
      <c r="I2" s="1" t="s">
        <v>433</v>
      </c>
      <c r="J2" s="1" t="s">
        <v>434</v>
      </c>
      <c r="K2" s="1" t="s">
        <v>433</v>
      </c>
      <c r="L2" s="1" t="s">
        <v>433</v>
      </c>
      <c r="M2" s="1" t="s">
        <v>435</v>
      </c>
      <c r="N2" s="1" t="s">
        <v>435</v>
      </c>
      <c r="O2" s="1" t="s">
        <v>436</v>
      </c>
      <c r="P2" s="1" t="s">
        <v>437</v>
      </c>
      <c r="Q2" s="1" t="s">
        <v>438</v>
      </c>
      <c r="R2" s="1" t="s">
        <v>439</v>
      </c>
      <c r="S2" s="1" t="s">
        <v>440</v>
      </c>
      <c r="T2" s="1" t="s">
        <v>441</v>
      </c>
      <c r="U2" s="1" t="s">
        <v>442</v>
      </c>
    </row>
    <row r="3" s="1" customFormat="1" spans="1:21">
      <c r="A3" s="3">
        <v>18113872243</v>
      </c>
      <c r="B3" s="1" t="s">
        <v>428</v>
      </c>
      <c r="C3" s="1" t="s">
        <v>443</v>
      </c>
      <c r="D3" s="1" t="s">
        <v>444</v>
      </c>
      <c r="E3" s="1" t="s">
        <v>445</v>
      </c>
      <c r="F3" s="1" t="s">
        <v>428</v>
      </c>
      <c r="G3" s="1" t="s">
        <v>431</v>
      </c>
      <c r="H3" s="1" t="s">
        <v>432</v>
      </c>
      <c r="I3" s="1" t="s">
        <v>446</v>
      </c>
      <c r="J3" s="1" t="s">
        <v>434</v>
      </c>
      <c r="K3" s="1" t="s">
        <v>446</v>
      </c>
      <c r="L3" s="1" t="s">
        <v>446</v>
      </c>
      <c r="M3" s="1" t="s">
        <v>435</v>
      </c>
      <c r="N3" s="1" t="s">
        <v>435</v>
      </c>
      <c r="O3" s="1" t="s">
        <v>436</v>
      </c>
      <c r="P3" s="1" t="s">
        <v>437</v>
      </c>
      <c r="Q3" s="1" t="s">
        <v>438</v>
      </c>
      <c r="R3" s="1" t="s">
        <v>447</v>
      </c>
      <c r="S3" s="1" t="s">
        <v>440</v>
      </c>
      <c r="T3" s="1" t="s">
        <v>441</v>
      </c>
      <c r="U3" s="1" t="s">
        <v>442</v>
      </c>
    </row>
    <row r="4" s="1" customFormat="1" spans="1:21">
      <c r="A4" s="3">
        <v>18113844116</v>
      </c>
      <c r="B4" s="1" t="s">
        <v>428</v>
      </c>
      <c r="C4" s="1" t="s">
        <v>448</v>
      </c>
      <c r="D4" s="1" t="s">
        <v>449</v>
      </c>
      <c r="E4" s="1" t="s">
        <v>450</v>
      </c>
      <c r="F4" s="1" t="s">
        <v>428</v>
      </c>
      <c r="G4" s="1" t="s">
        <v>431</v>
      </c>
      <c r="H4" s="1" t="s">
        <v>432</v>
      </c>
      <c r="I4" s="1" t="s">
        <v>451</v>
      </c>
      <c r="J4" s="1" t="s">
        <v>434</v>
      </c>
      <c r="K4" s="1" t="s">
        <v>451</v>
      </c>
      <c r="L4" s="1" t="s">
        <v>451</v>
      </c>
      <c r="M4" s="1" t="s">
        <v>435</v>
      </c>
      <c r="N4" s="1" t="s">
        <v>435</v>
      </c>
      <c r="O4" s="1" t="s">
        <v>436</v>
      </c>
      <c r="P4" s="1" t="s">
        <v>437</v>
      </c>
      <c r="Q4" s="1" t="s">
        <v>438</v>
      </c>
      <c r="R4" s="1" t="s">
        <v>452</v>
      </c>
      <c r="S4" s="1" t="s">
        <v>440</v>
      </c>
      <c r="T4" s="1" t="s">
        <v>441</v>
      </c>
      <c r="U4" s="1" t="s">
        <v>442</v>
      </c>
    </row>
    <row r="5" s="1" customFormat="1" spans="1:21">
      <c r="A5" s="3">
        <v>18113669567</v>
      </c>
      <c r="B5" s="1" t="s">
        <v>428</v>
      </c>
      <c r="C5" s="1" t="s">
        <v>453</v>
      </c>
      <c r="D5" s="1" t="s">
        <v>454</v>
      </c>
      <c r="E5" s="1" t="s">
        <v>390</v>
      </c>
      <c r="F5" s="1" t="s">
        <v>428</v>
      </c>
      <c r="G5" s="1" t="s">
        <v>431</v>
      </c>
      <c r="H5" s="1" t="s">
        <v>432</v>
      </c>
      <c r="I5" s="1" t="s">
        <v>455</v>
      </c>
      <c r="J5" s="1" t="s">
        <v>434</v>
      </c>
      <c r="K5" s="1" t="s">
        <v>455</v>
      </c>
      <c r="L5" s="1" t="s">
        <v>455</v>
      </c>
      <c r="M5" s="1" t="s">
        <v>435</v>
      </c>
      <c r="N5" s="1" t="s">
        <v>435</v>
      </c>
      <c r="O5" s="1" t="s">
        <v>436</v>
      </c>
      <c r="P5" s="1" t="s">
        <v>437</v>
      </c>
      <c r="Q5" s="1" t="s">
        <v>438</v>
      </c>
      <c r="R5" s="1" t="s">
        <v>456</v>
      </c>
      <c r="S5" s="1" t="s">
        <v>440</v>
      </c>
      <c r="T5" s="1" t="s">
        <v>441</v>
      </c>
      <c r="U5" s="1" t="s">
        <v>442</v>
      </c>
    </row>
    <row r="6" s="1" customFormat="1" spans="1:21">
      <c r="A6" s="3">
        <v>18113597348</v>
      </c>
      <c r="B6" s="1" t="s">
        <v>428</v>
      </c>
      <c r="C6" s="1" t="s">
        <v>457</v>
      </c>
      <c r="D6" s="1" t="s">
        <v>458</v>
      </c>
      <c r="E6" s="1" t="s">
        <v>386</v>
      </c>
      <c r="F6" s="1" t="s">
        <v>428</v>
      </c>
      <c r="G6" s="1" t="s">
        <v>431</v>
      </c>
      <c r="H6" s="1" t="s">
        <v>432</v>
      </c>
      <c r="I6" s="1" t="s">
        <v>459</v>
      </c>
      <c r="J6" s="1" t="s">
        <v>434</v>
      </c>
      <c r="K6" s="1" t="s">
        <v>459</v>
      </c>
      <c r="L6" s="1" t="s">
        <v>459</v>
      </c>
      <c r="M6" s="1" t="s">
        <v>435</v>
      </c>
      <c r="N6" s="1" t="s">
        <v>435</v>
      </c>
      <c r="O6" s="1" t="s">
        <v>436</v>
      </c>
      <c r="P6" s="1" t="s">
        <v>437</v>
      </c>
      <c r="Q6" s="1" t="s">
        <v>438</v>
      </c>
      <c r="R6" s="1" t="s">
        <v>460</v>
      </c>
      <c r="S6" s="1" t="s">
        <v>440</v>
      </c>
      <c r="T6" s="1" t="s">
        <v>441</v>
      </c>
      <c r="U6" s="1" t="s">
        <v>442</v>
      </c>
    </row>
    <row r="7" s="1" customFormat="1" spans="1:21">
      <c r="A7" s="3">
        <v>18113507287</v>
      </c>
      <c r="B7" s="1" t="s">
        <v>428</v>
      </c>
      <c r="C7" s="1" t="s">
        <v>461</v>
      </c>
      <c r="D7" s="1" t="s">
        <v>462</v>
      </c>
      <c r="E7" s="1" t="s">
        <v>383</v>
      </c>
      <c r="F7" s="1" t="s">
        <v>428</v>
      </c>
      <c r="G7" s="1" t="s">
        <v>431</v>
      </c>
      <c r="H7" s="1" t="s">
        <v>432</v>
      </c>
      <c r="I7" s="1" t="s">
        <v>463</v>
      </c>
      <c r="J7" s="1" t="s">
        <v>434</v>
      </c>
      <c r="K7" s="1" t="s">
        <v>463</v>
      </c>
      <c r="L7" s="1" t="s">
        <v>463</v>
      </c>
      <c r="M7" s="1" t="s">
        <v>435</v>
      </c>
      <c r="N7" s="1" t="s">
        <v>435</v>
      </c>
      <c r="O7" s="1" t="s">
        <v>436</v>
      </c>
      <c r="P7" s="1" t="s">
        <v>437</v>
      </c>
      <c r="Q7" s="1" t="s">
        <v>438</v>
      </c>
      <c r="R7" s="1" t="s">
        <v>464</v>
      </c>
      <c r="S7" s="1" t="s">
        <v>440</v>
      </c>
      <c r="T7" s="1" t="s">
        <v>441</v>
      </c>
      <c r="U7" s="1" t="s">
        <v>442</v>
      </c>
    </row>
    <row r="8" s="1" customFormat="1" spans="1:21">
      <c r="A8" s="3">
        <v>18113386350</v>
      </c>
      <c r="B8" s="1" t="s">
        <v>428</v>
      </c>
      <c r="C8" s="1" t="s">
        <v>465</v>
      </c>
      <c r="D8" s="1" t="s">
        <v>466</v>
      </c>
      <c r="E8" s="1" t="s">
        <v>379</v>
      </c>
      <c r="F8" s="1" t="s">
        <v>428</v>
      </c>
      <c r="G8" s="1" t="s">
        <v>431</v>
      </c>
      <c r="H8" s="1" t="s">
        <v>432</v>
      </c>
      <c r="I8" s="1" t="s">
        <v>467</v>
      </c>
      <c r="J8" s="1" t="s">
        <v>434</v>
      </c>
      <c r="K8" s="1" t="s">
        <v>467</v>
      </c>
      <c r="L8" s="1" t="s">
        <v>467</v>
      </c>
      <c r="M8" s="1" t="s">
        <v>435</v>
      </c>
      <c r="N8" s="1" t="s">
        <v>435</v>
      </c>
      <c r="O8" s="1" t="s">
        <v>436</v>
      </c>
      <c r="P8" s="1" t="s">
        <v>437</v>
      </c>
      <c r="Q8" s="1" t="s">
        <v>438</v>
      </c>
      <c r="R8" s="1" t="s">
        <v>468</v>
      </c>
      <c r="S8" s="1" t="s">
        <v>440</v>
      </c>
      <c r="T8" s="1" t="s">
        <v>441</v>
      </c>
      <c r="U8" s="1" t="s">
        <v>442</v>
      </c>
    </row>
    <row r="9" s="1" customFormat="1" spans="1:21">
      <c r="A9" s="3">
        <v>18113367209</v>
      </c>
      <c r="B9" s="1" t="s">
        <v>428</v>
      </c>
      <c r="C9" s="1" t="s">
        <v>469</v>
      </c>
      <c r="D9" s="1" t="s">
        <v>470</v>
      </c>
      <c r="E9" s="1" t="s">
        <v>374</v>
      </c>
      <c r="F9" s="1" t="s">
        <v>428</v>
      </c>
      <c r="G9" s="1" t="s">
        <v>431</v>
      </c>
      <c r="H9" s="1" t="s">
        <v>432</v>
      </c>
      <c r="I9" s="1" t="s">
        <v>471</v>
      </c>
      <c r="J9" s="1" t="s">
        <v>434</v>
      </c>
      <c r="K9" s="1" t="s">
        <v>471</v>
      </c>
      <c r="L9" s="1" t="s">
        <v>471</v>
      </c>
      <c r="M9" s="1" t="s">
        <v>435</v>
      </c>
      <c r="N9" s="1" t="s">
        <v>435</v>
      </c>
      <c r="O9" s="1" t="s">
        <v>436</v>
      </c>
      <c r="P9" s="1" t="s">
        <v>437</v>
      </c>
      <c r="Q9" s="1" t="s">
        <v>438</v>
      </c>
      <c r="R9" s="1" t="s">
        <v>472</v>
      </c>
      <c r="S9" s="1" t="s">
        <v>440</v>
      </c>
      <c r="T9" s="1" t="s">
        <v>441</v>
      </c>
      <c r="U9" s="1" t="s">
        <v>442</v>
      </c>
    </row>
    <row r="10" s="1" customFormat="1" spans="1:21">
      <c r="A10" s="3">
        <v>18113279144</v>
      </c>
      <c r="B10" s="1" t="s">
        <v>428</v>
      </c>
      <c r="C10" s="1" t="s">
        <v>473</v>
      </c>
      <c r="D10" s="1" t="s">
        <v>474</v>
      </c>
      <c r="E10" s="1" t="s">
        <v>370</v>
      </c>
      <c r="F10" s="1" t="s">
        <v>428</v>
      </c>
      <c r="G10" s="1" t="s">
        <v>431</v>
      </c>
      <c r="H10" s="1" t="s">
        <v>432</v>
      </c>
      <c r="I10" s="1" t="s">
        <v>475</v>
      </c>
      <c r="J10" s="1" t="s">
        <v>434</v>
      </c>
      <c r="K10" s="1" t="s">
        <v>475</v>
      </c>
      <c r="L10" s="1" t="s">
        <v>475</v>
      </c>
      <c r="M10" s="1" t="s">
        <v>435</v>
      </c>
      <c r="N10" s="1" t="s">
        <v>435</v>
      </c>
      <c r="O10" s="1" t="s">
        <v>436</v>
      </c>
      <c r="P10" s="1" t="s">
        <v>437</v>
      </c>
      <c r="Q10" s="1" t="s">
        <v>438</v>
      </c>
      <c r="R10" s="1" t="s">
        <v>476</v>
      </c>
      <c r="S10" s="1" t="s">
        <v>440</v>
      </c>
      <c r="T10" s="1" t="s">
        <v>441</v>
      </c>
      <c r="U10" s="1" t="s">
        <v>442</v>
      </c>
    </row>
    <row r="11" s="1" customFormat="1" spans="1:21">
      <c r="A11" s="3">
        <v>18113206075</v>
      </c>
      <c r="B11" s="1" t="s">
        <v>428</v>
      </c>
      <c r="C11" s="1" t="s">
        <v>477</v>
      </c>
      <c r="D11" s="1" t="s">
        <v>478</v>
      </c>
      <c r="E11" s="1" t="s">
        <v>368</v>
      </c>
      <c r="F11" s="1" t="s">
        <v>428</v>
      </c>
      <c r="G11" s="1" t="s">
        <v>431</v>
      </c>
      <c r="H11" s="1" t="s">
        <v>432</v>
      </c>
      <c r="I11" s="1" t="s">
        <v>479</v>
      </c>
      <c r="J11" s="1" t="s">
        <v>434</v>
      </c>
      <c r="K11" s="1" t="s">
        <v>479</v>
      </c>
      <c r="L11" s="1" t="s">
        <v>479</v>
      </c>
      <c r="M11" s="1" t="s">
        <v>435</v>
      </c>
      <c r="N11" s="1" t="s">
        <v>435</v>
      </c>
      <c r="O11" s="1" t="s">
        <v>436</v>
      </c>
      <c r="P11" s="1" t="s">
        <v>437</v>
      </c>
      <c r="Q11" s="1" t="s">
        <v>438</v>
      </c>
      <c r="R11" s="1" t="s">
        <v>480</v>
      </c>
      <c r="S11" s="1" t="s">
        <v>440</v>
      </c>
      <c r="T11" s="1" t="s">
        <v>441</v>
      </c>
      <c r="U11" s="1" t="s">
        <v>442</v>
      </c>
    </row>
    <row r="12" s="1" customFormat="1" spans="1:21">
      <c r="A12" s="3">
        <v>18112996581</v>
      </c>
      <c r="B12" s="1" t="s">
        <v>428</v>
      </c>
      <c r="C12" s="1" t="s">
        <v>481</v>
      </c>
      <c r="D12" s="1" t="s">
        <v>482</v>
      </c>
      <c r="E12" s="1" t="s">
        <v>365</v>
      </c>
      <c r="F12" s="1" t="s">
        <v>428</v>
      </c>
      <c r="G12" s="1" t="s">
        <v>431</v>
      </c>
      <c r="H12" s="1" t="s">
        <v>432</v>
      </c>
      <c r="I12" s="1" t="s">
        <v>483</v>
      </c>
      <c r="J12" s="1" t="s">
        <v>434</v>
      </c>
      <c r="K12" s="1" t="s">
        <v>483</v>
      </c>
      <c r="L12" s="1" t="s">
        <v>483</v>
      </c>
      <c r="M12" s="1" t="s">
        <v>435</v>
      </c>
      <c r="N12" s="1" t="s">
        <v>435</v>
      </c>
      <c r="O12" s="1" t="s">
        <v>436</v>
      </c>
      <c r="P12" s="1" t="s">
        <v>437</v>
      </c>
      <c r="Q12" s="1" t="s">
        <v>438</v>
      </c>
      <c r="R12" s="1" t="s">
        <v>484</v>
      </c>
      <c r="S12" s="1" t="s">
        <v>440</v>
      </c>
      <c r="T12" s="1" t="s">
        <v>441</v>
      </c>
      <c r="U12" s="1" t="s">
        <v>442</v>
      </c>
    </row>
    <row r="13" s="1" customFormat="1" spans="1:21">
      <c r="A13" s="3">
        <v>18112824094</v>
      </c>
      <c r="B13" s="1" t="s">
        <v>428</v>
      </c>
      <c r="C13" s="1" t="s">
        <v>485</v>
      </c>
      <c r="D13" s="1" t="s">
        <v>486</v>
      </c>
      <c r="E13" s="1" t="s">
        <v>487</v>
      </c>
      <c r="F13" s="1" t="s">
        <v>428</v>
      </c>
      <c r="G13" s="1" t="s">
        <v>431</v>
      </c>
      <c r="H13" s="1" t="s">
        <v>432</v>
      </c>
      <c r="I13" s="1" t="s">
        <v>488</v>
      </c>
      <c r="J13" s="1" t="s">
        <v>434</v>
      </c>
      <c r="K13" s="1" t="s">
        <v>488</v>
      </c>
      <c r="L13" s="1" t="s">
        <v>488</v>
      </c>
      <c r="M13" s="1" t="s">
        <v>435</v>
      </c>
      <c r="N13" s="1" t="s">
        <v>435</v>
      </c>
      <c r="O13" s="1" t="s">
        <v>436</v>
      </c>
      <c r="P13" s="1" t="s">
        <v>437</v>
      </c>
      <c r="Q13" s="1" t="s">
        <v>438</v>
      </c>
      <c r="R13" s="1" t="s">
        <v>489</v>
      </c>
      <c r="S13" s="1" t="s">
        <v>440</v>
      </c>
      <c r="T13" s="1" t="s">
        <v>441</v>
      </c>
      <c r="U13" s="1" t="s">
        <v>442</v>
      </c>
    </row>
    <row r="14" s="1" customFormat="1" spans="1:21">
      <c r="A14" s="3">
        <v>18112600280</v>
      </c>
      <c r="B14" s="1" t="s">
        <v>428</v>
      </c>
      <c r="C14" s="1" t="s">
        <v>490</v>
      </c>
      <c r="D14" s="1" t="s">
        <v>491</v>
      </c>
      <c r="E14" s="1" t="s">
        <v>356</v>
      </c>
      <c r="F14" s="1" t="s">
        <v>428</v>
      </c>
      <c r="G14" s="1" t="s">
        <v>431</v>
      </c>
      <c r="H14" s="1" t="s">
        <v>432</v>
      </c>
      <c r="I14" s="1" t="s">
        <v>492</v>
      </c>
      <c r="J14" s="1" t="s">
        <v>434</v>
      </c>
      <c r="K14" s="1" t="s">
        <v>492</v>
      </c>
      <c r="L14" s="1" t="s">
        <v>492</v>
      </c>
      <c r="M14" s="1" t="s">
        <v>435</v>
      </c>
      <c r="N14" s="1" t="s">
        <v>435</v>
      </c>
      <c r="O14" s="1" t="s">
        <v>436</v>
      </c>
      <c r="P14" s="1" t="s">
        <v>437</v>
      </c>
      <c r="Q14" s="1" t="s">
        <v>438</v>
      </c>
      <c r="R14" s="1" t="s">
        <v>493</v>
      </c>
      <c r="S14" s="1" t="s">
        <v>440</v>
      </c>
      <c r="T14" s="1" t="s">
        <v>441</v>
      </c>
      <c r="U14" s="1" t="s">
        <v>442</v>
      </c>
    </row>
    <row r="15" s="1" customFormat="1" spans="1:21">
      <c r="A15" s="3">
        <v>18110196690</v>
      </c>
      <c r="B15" s="1" t="s">
        <v>428</v>
      </c>
      <c r="C15" s="1" t="s">
        <v>494</v>
      </c>
      <c r="D15" s="1" t="s">
        <v>495</v>
      </c>
      <c r="E15" s="1" t="s">
        <v>350</v>
      </c>
      <c r="F15" s="1" t="s">
        <v>428</v>
      </c>
      <c r="G15" s="1" t="s">
        <v>431</v>
      </c>
      <c r="H15" s="1" t="s">
        <v>432</v>
      </c>
      <c r="I15" s="1" t="s">
        <v>496</v>
      </c>
      <c r="J15" s="1" t="s">
        <v>434</v>
      </c>
      <c r="K15" s="1" t="s">
        <v>496</v>
      </c>
      <c r="L15" s="1" t="s">
        <v>496</v>
      </c>
      <c r="M15" s="1" t="s">
        <v>435</v>
      </c>
      <c r="N15" s="1" t="s">
        <v>435</v>
      </c>
      <c r="O15" s="1" t="s">
        <v>436</v>
      </c>
      <c r="P15" s="1" t="s">
        <v>437</v>
      </c>
      <c r="Q15" s="1" t="s">
        <v>438</v>
      </c>
      <c r="R15" s="1" t="s">
        <v>497</v>
      </c>
      <c r="S15" s="1" t="s">
        <v>440</v>
      </c>
      <c r="T15" s="1" t="s">
        <v>441</v>
      </c>
      <c r="U15" s="1" t="s">
        <v>442</v>
      </c>
    </row>
    <row r="16" s="1" customFormat="1" spans="1:21">
      <c r="A16" s="3">
        <v>18110165664</v>
      </c>
      <c r="B16" s="1" t="s">
        <v>428</v>
      </c>
      <c r="C16" s="1" t="s">
        <v>498</v>
      </c>
      <c r="D16" s="1" t="s">
        <v>499</v>
      </c>
      <c r="E16" s="1" t="s">
        <v>346</v>
      </c>
      <c r="F16" s="1" t="s">
        <v>428</v>
      </c>
      <c r="G16" s="1" t="s">
        <v>431</v>
      </c>
      <c r="H16" s="1" t="s">
        <v>432</v>
      </c>
      <c r="I16" s="1" t="s">
        <v>500</v>
      </c>
      <c r="J16" s="1" t="s">
        <v>434</v>
      </c>
      <c r="K16" s="1" t="s">
        <v>500</v>
      </c>
      <c r="L16" s="1" t="s">
        <v>500</v>
      </c>
      <c r="M16" s="1" t="s">
        <v>435</v>
      </c>
      <c r="N16" s="1" t="s">
        <v>435</v>
      </c>
      <c r="O16" s="1" t="s">
        <v>436</v>
      </c>
      <c r="P16" s="1" t="s">
        <v>437</v>
      </c>
      <c r="Q16" s="1" t="s">
        <v>438</v>
      </c>
      <c r="R16" s="1" t="s">
        <v>501</v>
      </c>
      <c r="S16" s="1" t="s">
        <v>440</v>
      </c>
      <c r="T16" s="1" t="s">
        <v>441</v>
      </c>
      <c r="U16" s="1" t="s">
        <v>442</v>
      </c>
    </row>
    <row r="17" s="1" customFormat="1" spans="1:21">
      <c r="A17" s="3">
        <v>18109977527</v>
      </c>
      <c r="B17" s="1" t="s">
        <v>428</v>
      </c>
      <c r="C17" s="1" t="s">
        <v>502</v>
      </c>
      <c r="D17" s="1" t="s">
        <v>503</v>
      </c>
      <c r="E17" s="1" t="s">
        <v>338</v>
      </c>
      <c r="F17" s="1" t="s">
        <v>428</v>
      </c>
      <c r="G17" s="1" t="s">
        <v>431</v>
      </c>
      <c r="H17" s="1" t="s">
        <v>432</v>
      </c>
      <c r="I17" s="1" t="s">
        <v>455</v>
      </c>
      <c r="J17" s="1" t="s">
        <v>434</v>
      </c>
      <c r="K17" s="1" t="s">
        <v>455</v>
      </c>
      <c r="L17" s="1" t="s">
        <v>455</v>
      </c>
      <c r="M17" s="1" t="s">
        <v>435</v>
      </c>
      <c r="N17" s="1" t="s">
        <v>435</v>
      </c>
      <c r="O17" s="1" t="s">
        <v>436</v>
      </c>
      <c r="P17" s="1" t="s">
        <v>437</v>
      </c>
      <c r="Q17" s="1" t="s">
        <v>438</v>
      </c>
      <c r="R17" s="1" t="s">
        <v>504</v>
      </c>
      <c r="S17" s="1" t="s">
        <v>440</v>
      </c>
      <c r="T17" s="1" t="s">
        <v>441</v>
      </c>
      <c r="U17" s="1" t="s">
        <v>442</v>
      </c>
    </row>
    <row r="18" s="1" customFormat="1" spans="1:21">
      <c r="A18" s="3">
        <v>18109975983</v>
      </c>
      <c r="B18" s="1" t="s">
        <v>428</v>
      </c>
      <c r="C18" s="1" t="s">
        <v>505</v>
      </c>
      <c r="D18" s="1" t="s">
        <v>503</v>
      </c>
      <c r="E18" s="1" t="s">
        <v>336</v>
      </c>
      <c r="F18" s="1" t="s">
        <v>428</v>
      </c>
      <c r="G18" s="1" t="s">
        <v>431</v>
      </c>
      <c r="H18" s="1" t="s">
        <v>432</v>
      </c>
      <c r="I18" s="1" t="s">
        <v>455</v>
      </c>
      <c r="J18" s="1" t="s">
        <v>434</v>
      </c>
      <c r="K18" s="1" t="s">
        <v>455</v>
      </c>
      <c r="L18" s="1" t="s">
        <v>455</v>
      </c>
      <c r="M18" s="1" t="s">
        <v>435</v>
      </c>
      <c r="N18" s="1" t="s">
        <v>435</v>
      </c>
      <c r="O18" s="1" t="s">
        <v>436</v>
      </c>
      <c r="P18" s="1" t="s">
        <v>437</v>
      </c>
      <c r="Q18" s="1" t="s">
        <v>438</v>
      </c>
      <c r="R18" s="1" t="s">
        <v>506</v>
      </c>
      <c r="S18" s="1" t="s">
        <v>440</v>
      </c>
      <c r="T18" s="1" t="s">
        <v>441</v>
      </c>
      <c r="U18" s="1" t="s">
        <v>442</v>
      </c>
    </row>
    <row r="19" s="1" customFormat="1" spans="1:21">
      <c r="A19" s="3">
        <v>18109915859</v>
      </c>
      <c r="B19" s="1" t="s">
        <v>428</v>
      </c>
      <c r="C19" s="1" t="s">
        <v>507</v>
      </c>
      <c r="D19" s="1" t="s">
        <v>508</v>
      </c>
      <c r="E19" s="1" t="s">
        <v>328</v>
      </c>
      <c r="F19" s="1" t="s">
        <v>428</v>
      </c>
      <c r="G19" s="1" t="s">
        <v>431</v>
      </c>
      <c r="H19" s="1" t="s">
        <v>432</v>
      </c>
      <c r="I19" s="1" t="s">
        <v>509</v>
      </c>
      <c r="J19" s="1" t="s">
        <v>434</v>
      </c>
      <c r="K19" s="1" t="s">
        <v>509</v>
      </c>
      <c r="L19" s="1" t="s">
        <v>509</v>
      </c>
      <c r="M19" s="1" t="s">
        <v>435</v>
      </c>
      <c r="N19" s="1" t="s">
        <v>435</v>
      </c>
      <c r="O19" s="1" t="s">
        <v>436</v>
      </c>
      <c r="P19" s="1" t="s">
        <v>437</v>
      </c>
      <c r="Q19" s="1" t="s">
        <v>438</v>
      </c>
      <c r="R19" s="1" t="s">
        <v>510</v>
      </c>
      <c r="S19" s="1" t="s">
        <v>440</v>
      </c>
      <c r="T19" s="1" t="s">
        <v>441</v>
      </c>
      <c r="U19" s="1" t="s">
        <v>442</v>
      </c>
    </row>
    <row r="20" s="1" customFormat="1" spans="1:21">
      <c r="A20" s="3">
        <v>18109907010</v>
      </c>
      <c r="B20" s="1" t="s">
        <v>428</v>
      </c>
      <c r="C20" s="1" t="s">
        <v>511</v>
      </c>
      <c r="D20" s="1" t="s">
        <v>474</v>
      </c>
      <c r="E20" s="1" t="s">
        <v>324</v>
      </c>
      <c r="F20" s="1" t="s">
        <v>428</v>
      </c>
      <c r="G20" s="1" t="s">
        <v>431</v>
      </c>
      <c r="H20" s="1" t="s">
        <v>432</v>
      </c>
      <c r="I20" s="1" t="s">
        <v>475</v>
      </c>
      <c r="J20" s="1" t="s">
        <v>434</v>
      </c>
      <c r="K20" s="1" t="s">
        <v>475</v>
      </c>
      <c r="L20" s="1" t="s">
        <v>475</v>
      </c>
      <c r="M20" s="1" t="s">
        <v>435</v>
      </c>
      <c r="N20" s="1" t="s">
        <v>435</v>
      </c>
      <c r="O20" s="1" t="s">
        <v>436</v>
      </c>
      <c r="P20" s="1" t="s">
        <v>437</v>
      </c>
      <c r="Q20" s="1" t="s">
        <v>438</v>
      </c>
      <c r="R20" s="1" t="s">
        <v>512</v>
      </c>
      <c r="S20" s="1" t="s">
        <v>440</v>
      </c>
      <c r="T20" s="1" t="s">
        <v>441</v>
      </c>
      <c r="U20" s="1" t="s">
        <v>442</v>
      </c>
    </row>
    <row r="21" s="1" customFormat="1" spans="1:21">
      <c r="A21" s="3">
        <v>18109804923</v>
      </c>
      <c r="B21" s="1" t="s">
        <v>428</v>
      </c>
      <c r="C21" s="1" t="s">
        <v>513</v>
      </c>
      <c r="D21" s="1" t="s">
        <v>514</v>
      </c>
      <c r="E21" s="1" t="s">
        <v>515</v>
      </c>
      <c r="F21" s="1" t="s">
        <v>428</v>
      </c>
      <c r="G21" s="1" t="s">
        <v>431</v>
      </c>
      <c r="H21" s="1" t="s">
        <v>432</v>
      </c>
      <c r="I21" s="1" t="s">
        <v>516</v>
      </c>
      <c r="J21" s="1" t="s">
        <v>434</v>
      </c>
      <c r="K21" s="1" t="s">
        <v>516</v>
      </c>
      <c r="L21" s="1" t="s">
        <v>516</v>
      </c>
      <c r="M21" s="1" t="s">
        <v>435</v>
      </c>
      <c r="N21" s="1" t="s">
        <v>435</v>
      </c>
      <c r="O21" s="1" t="s">
        <v>436</v>
      </c>
      <c r="P21" s="1" t="s">
        <v>437</v>
      </c>
      <c r="Q21" s="1" t="s">
        <v>438</v>
      </c>
      <c r="R21" s="1" t="s">
        <v>517</v>
      </c>
      <c r="S21" s="1" t="s">
        <v>440</v>
      </c>
      <c r="T21" s="1" t="s">
        <v>441</v>
      </c>
      <c r="U21" s="1" t="s">
        <v>442</v>
      </c>
    </row>
    <row r="22" s="1" customFormat="1" spans="1:21">
      <c r="A22" s="3">
        <v>18109630836</v>
      </c>
      <c r="B22" s="1" t="s">
        <v>428</v>
      </c>
      <c r="C22" s="1" t="s">
        <v>518</v>
      </c>
      <c r="D22" s="1" t="s">
        <v>519</v>
      </c>
      <c r="E22" s="1" t="s">
        <v>315</v>
      </c>
      <c r="F22" s="1" t="s">
        <v>428</v>
      </c>
      <c r="G22" s="1" t="s">
        <v>431</v>
      </c>
      <c r="H22" s="1" t="s">
        <v>432</v>
      </c>
      <c r="I22" s="1" t="s">
        <v>520</v>
      </c>
      <c r="J22" s="1" t="s">
        <v>434</v>
      </c>
      <c r="K22" s="1" t="s">
        <v>520</v>
      </c>
      <c r="L22" s="1" t="s">
        <v>520</v>
      </c>
      <c r="M22" s="1" t="s">
        <v>435</v>
      </c>
      <c r="N22" s="1" t="s">
        <v>435</v>
      </c>
      <c r="O22" s="1" t="s">
        <v>436</v>
      </c>
      <c r="P22" s="1" t="s">
        <v>437</v>
      </c>
      <c r="Q22" s="1" t="s">
        <v>438</v>
      </c>
      <c r="R22" s="1" t="s">
        <v>521</v>
      </c>
      <c r="S22" s="1" t="s">
        <v>440</v>
      </c>
      <c r="T22" s="1" t="s">
        <v>441</v>
      </c>
      <c r="U22" s="1" t="s">
        <v>442</v>
      </c>
    </row>
    <row r="23" s="1" customFormat="1" spans="1:21">
      <c r="A23" s="3">
        <v>18109505259</v>
      </c>
      <c r="B23" s="1" t="s">
        <v>428</v>
      </c>
      <c r="C23" s="1" t="s">
        <v>522</v>
      </c>
      <c r="D23" s="1" t="s">
        <v>523</v>
      </c>
      <c r="E23" s="1" t="s">
        <v>312</v>
      </c>
      <c r="F23" s="1" t="s">
        <v>428</v>
      </c>
      <c r="G23" s="1" t="s">
        <v>431</v>
      </c>
      <c r="H23" s="1" t="s">
        <v>432</v>
      </c>
      <c r="I23" s="1" t="s">
        <v>524</v>
      </c>
      <c r="J23" s="1" t="s">
        <v>434</v>
      </c>
      <c r="K23" s="1" t="s">
        <v>524</v>
      </c>
      <c r="L23" s="1" t="s">
        <v>524</v>
      </c>
      <c r="M23" s="1" t="s">
        <v>435</v>
      </c>
      <c r="N23" s="1" t="s">
        <v>435</v>
      </c>
      <c r="O23" s="1" t="s">
        <v>436</v>
      </c>
      <c r="P23" s="1" t="s">
        <v>437</v>
      </c>
      <c r="Q23" s="1" t="s">
        <v>438</v>
      </c>
      <c r="R23" s="1" t="s">
        <v>525</v>
      </c>
      <c r="S23" s="1" t="s">
        <v>440</v>
      </c>
      <c r="T23" s="1" t="s">
        <v>441</v>
      </c>
      <c r="U23" s="1" t="s">
        <v>442</v>
      </c>
    </row>
    <row r="24" s="1" customFormat="1" spans="1:21">
      <c r="A24" s="3">
        <v>18109398618</v>
      </c>
      <c r="B24" s="1" t="s">
        <v>428</v>
      </c>
      <c r="C24" s="1" t="s">
        <v>526</v>
      </c>
      <c r="D24" s="1" t="s">
        <v>527</v>
      </c>
      <c r="E24" s="1" t="s">
        <v>308</v>
      </c>
      <c r="F24" s="1" t="s">
        <v>428</v>
      </c>
      <c r="G24" s="1" t="s">
        <v>431</v>
      </c>
      <c r="H24" s="1" t="s">
        <v>432</v>
      </c>
      <c r="I24" s="1" t="s">
        <v>528</v>
      </c>
      <c r="J24" s="1" t="s">
        <v>434</v>
      </c>
      <c r="K24" s="1" t="s">
        <v>528</v>
      </c>
      <c r="L24" s="1" t="s">
        <v>528</v>
      </c>
      <c r="M24" s="1" t="s">
        <v>435</v>
      </c>
      <c r="N24" s="1" t="s">
        <v>435</v>
      </c>
      <c r="O24" s="1" t="s">
        <v>436</v>
      </c>
      <c r="P24" s="1" t="s">
        <v>437</v>
      </c>
      <c r="Q24" s="1" t="s">
        <v>438</v>
      </c>
      <c r="R24" s="1" t="s">
        <v>529</v>
      </c>
      <c r="S24" s="1" t="s">
        <v>440</v>
      </c>
      <c r="T24" s="1" t="s">
        <v>441</v>
      </c>
      <c r="U24" s="1" t="s">
        <v>442</v>
      </c>
    </row>
    <row r="25" s="1" customFormat="1" spans="1:21">
      <c r="A25" s="3">
        <v>18109337241</v>
      </c>
      <c r="B25" s="1" t="s">
        <v>428</v>
      </c>
      <c r="C25" s="1" t="s">
        <v>530</v>
      </c>
      <c r="D25" s="1" t="s">
        <v>531</v>
      </c>
      <c r="E25" s="1" t="s">
        <v>303</v>
      </c>
      <c r="F25" s="1" t="s">
        <v>428</v>
      </c>
      <c r="G25" s="1" t="s">
        <v>431</v>
      </c>
      <c r="H25" s="1" t="s">
        <v>432</v>
      </c>
      <c r="I25" s="1" t="s">
        <v>532</v>
      </c>
      <c r="J25" s="1" t="s">
        <v>434</v>
      </c>
      <c r="K25" s="1" t="s">
        <v>532</v>
      </c>
      <c r="L25" s="1" t="s">
        <v>532</v>
      </c>
      <c r="M25" s="1" t="s">
        <v>435</v>
      </c>
      <c r="N25" s="1" t="s">
        <v>435</v>
      </c>
      <c r="O25" s="1" t="s">
        <v>436</v>
      </c>
      <c r="P25" s="1" t="s">
        <v>437</v>
      </c>
      <c r="Q25" s="1" t="s">
        <v>438</v>
      </c>
      <c r="R25" s="1" t="s">
        <v>533</v>
      </c>
      <c r="S25" s="1" t="s">
        <v>440</v>
      </c>
      <c r="T25" s="1" t="s">
        <v>441</v>
      </c>
      <c r="U25" s="1" t="s">
        <v>442</v>
      </c>
    </row>
    <row r="26" s="1" customFormat="1" spans="1:21">
      <c r="A26" s="3">
        <v>18109302374</v>
      </c>
      <c r="B26" s="1" t="s">
        <v>428</v>
      </c>
      <c r="C26" s="1" t="s">
        <v>534</v>
      </c>
      <c r="D26" s="1" t="s">
        <v>535</v>
      </c>
      <c r="E26" s="1" t="s">
        <v>536</v>
      </c>
      <c r="F26" s="1" t="s">
        <v>428</v>
      </c>
      <c r="G26" s="1" t="s">
        <v>431</v>
      </c>
      <c r="H26" s="1" t="s">
        <v>432</v>
      </c>
      <c r="I26" s="1" t="s">
        <v>537</v>
      </c>
      <c r="J26" s="1" t="s">
        <v>434</v>
      </c>
      <c r="K26" s="1" t="s">
        <v>537</v>
      </c>
      <c r="L26" s="1" t="s">
        <v>537</v>
      </c>
      <c r="M26" s="1" t="s">
        <v>435</v>
      </c>
      <c r="N26" s="1" t="s">
        <v>435</v>
      </c>
      <c r="O26" s="1" t="s">
        <v>436</v>
      </c>
      <c r="P26" s="1" t="s">
        <v>437</v>
      </c>
      <c r="Q26" s="1" t="s">
        <v>438</v>
      </c>
      <c r="R26" s="1" t="s">
        <v>538</v>
      </c>
      <c r="S26" s="1" t="s">
        <v>440</v>
      </c>
      <c r="T26" s="1" t="s">
        <v>441</v>
      </c>
      <c r="U26" s="1" t="s">
        <v>442</v>
      </c>
    </row>
    <row r="27" s="1" customFormat="1" spans="1:21">
      <c r="A27" s="3">
        <v>18109149028</v>
      </c>
      <c r="B27" s="1" t="s">
        <v>428</v>
      </c>
      <c r="C27" s="1" t="s">
        <v>539</v>
      </c>
      <c r="D27" s="1" t="s">
        <v>540</v>
      </c>
      <c r="E27" s="1" t="s">
        <v>293</v>
      </c>
      <c r="F27" s="1" t="s">
        <v>428</v>
      </c>
      <c r="G27" s="1" t="s">
        <v>431</v>
      </c>
      <c r="H27" s="1" t="s">
        <v>432</v>
      </c>
      <c r="I27" s="1" t="s">
        <v>467</v>
      </c>
      <c r="J27" s="1" t="s">
        <v>434</v>
      </c>
      <c r="K27" s="1" t="s">
        <v>467</v>
      </c>
      <c r="L27" s="1" t="s">
        <v>467</v>
      </c>
      <c r="M27" s="1" t="s">
        <v>435</v>
      </c>
      <c r="N27" s="1" t="s">
        <v>435</v>
      </c>
      <c r="O27" s="1" t="s">
        <v>436</v>
      </c>
      <c r="P27" s="1" t="s">
        <v>437</v>
      </c>
      <c r="Q27" s="1" t="s">
        <v>438</v>
      </c>
      <c r="R27" s="1" t="s">
        <v>541</v>
      </c>
      <c r="S27" s="1" t="s">
        <v>440</v>
      </c>
      <c r="T27" s="1" t="s">
        <v>441</v>
      </c>
      <c r="U27" s="1" t="s">
        <v>442</v>
      </c>
    </row>
    <row r="28" s="1" customFormat="1" spans="1:21">
      <c r="A28" s="3">
        <v>18109076287</v>
      </c>
      <c r="B28" s="1" t="s">
        <v>428</v>
      </c>
      <c r="C28" s="1" t="s">
        <v>542</v>
      </c>
      <c r="D28" s="1" t="s">
        <v>543</v>
      </c>
      <c r="E28" s="1" t="s">
        <v>289</v>
      </c>
      <c r="F28" s="1" t="s">
        <v>428</v>
      </c>
      <c r="G28" s="1" t="s">
        <v>431</v>
      </c>
      <c r="H28" s="1" t="s">
        <v>432</v>
      </c>
      <c r="I28" s="1" t="s">
        <v>544</v>
      </c>
      <c r="J28" s="1" t="s">
        <v>434</v>
      </c>
      <c r="K28" s="1" t="s">
        <v>544</v>
      </c>
      <c r="L28" s="1" t="s">
        <v>544</v>
      </c>
      <c r="M28" s="1" t="s">
        <v>435</v>
      </c>
      <c r="N28" s="1" t="s">
        <v>435</v>
      </c>
      <c r="O28" s="1" t="s">
        <v>436</v>
      </c>
      <c r="P28" s="1" t="s">
        <v>437</v>
      </c>
      <c r="Q28" s="1" t="s">
        <v>438</v>
      </c>
      <c r="R28" s="1" t="s">
        <v>545</v>
      </c>
      <c r="S28" s="1" t="s">
        <v>440</v>
      </c>
      <c r="T28" s="1" t="s">
        <v>441</v>
      </c>
      <c r="U28" s="1" t="s">
        <v>442</v>
      </c>
    </row>
    <row r="29" s="1" customFormat="1" spans="1:21">
      <c r="A29" s="3">
        <v>18108987297</v>
      </c>
      <c r="B29" s="1" t="s">
        <v>428</v>
      </c>
      <c r="C29" s="1" t="s">
        <v>546</v>
      </c>
      <c r="D29" s="1" t="s">
        <v>547</v>
      </c>
      <c r="E29" s="1" t="s">
        <v>287</v>
      </c>
      <c r="F29" s="1" t="s">
        <v>428</v>
      </c>
      <c r="G29" s="1" t="s">
        <v>431</v>
      </c>
      <c r="H29" s="1" t="s">
        <v>432</v>
      </c>
      <c r="I29" s="1" t="s">
        <v>548</v>
      </c>
      <c r="J29" s="1" t="s">
        <v>434</v>
      </c>
      <c r="K29" s="1" t="s">
        <v>548</v>
      </c>
      <c r="L29" s="1" t="s">
        <v>548</v>
      </c>
      <c r="M29" s="1" t="s">
        <v>435</v>
      </c>
      <c r="N29" s="1" t="s">
        <v>435</v>
      </c>
      <c r="O29" s="1" t="s">
        <v>436</v>
      </c>
      <c r="P29" s="1" t="s">
        <v>437</v>
      </c>
      <c r="Q29" s="1" t="s">
        <v>438</v>
      </c>
      <c r="R29" s="1" t="s">
        <v>549</v>
      </c>
      <c r="S29" s="1" t="s">
        <v>440</v>
      </c>
      <c r="T29" s="1" t="s">
        <v>441</v>
      </c>
      <c r="U29" s="1" t="s">
        <v>442</v>
      </c>
    </row>
    <row r="30" s="1" customFormat="1" spans="1:21">
      <c r="A30" s="3">
        <v>18108979701</v>
      </c>
      <c r="B30" s="1" t="s">
        <v>428</v>
      </c>
      <c r="C30" s="1" t="s">
        <v>550</v>
      </c>
      <c r="D30" s="1" t="s">
        <v>551</v>
      </c>
      <c r="E30" s="1" t="s">
        <v>283</v>
      </c>
      <c r="F30" s="1" t="s">
        <v>428</v>
      </c>
      <c r="G30" s="1" t="s">
        <v>431</v>
      </c>
      <c r="H30" s="1" t="s">
        <v>432</v>
      </c>
      <c r="I30" s="1" t="s">
        <v>552</v>
      </c>
      <c r="J30" s="1" t="s">
        <v>434</v>
      </c>
      <c r="K30" s="1" t="s">
        <v>552</v>
      </c>
      <c r="L30" s="1" t="s">
        <v>552</v>
      </c>
      <c r="M30" s="1" t="s">
        <v>435</v>
      </c>
      <c r="N30" s="1" t="s">
        <v>435</v>
      </c>
      <c r="O30" s="1" t="s">
        <v>436</v>
      </c>
      <c r="P30" s="1" t="s">
        <v>437</v>
      </c>
      <c r="Q30" s="1" t="s">
        <v>438</v>
      </c>
      <c r="R30" s="1" t="s">
        <v>553</v>
      </c>
      <c r="S30" s="1" t="s">
        <v>440</v>
      </c>
      <c r="T30" s="1" t="s">
        <v>441</v>
      </c>
      <c r="U30" s="1" t="s">
        <v>442</v>
      </c>
    </row>
    <row r="31" s="1" customFormat="1" spans="1:21">
      <c r="A31" s="3">
        <v>18108962973</v>
      </c>
      <c r="B31" s="1" t="s">
        <v>428</v>
      </c>
      <c r="C31" s="1" t="s">
        <v>554</v>
      </c>
      <c r="D31" s="1" t="s">
        <v>555</v>
      </c>
      <c r="E31" s="1" t="s">
        <v>279</v>
      </c>
      <c r="F31" s="1" t="s">
        <v>428</v>
      </c>
      <c r="G31" s="1" t="s">
        <v>431</v>
      </c>
      <c r="H31" s="1" t="s">
        <v>432</v>
      </c>
      <c r="I31" s="1" t="s">
        <v>556</v>
      </c>
      <c r="J31" s="1" t="s">
        <v>434</v>
      </c>
      <c r="K31" s="1" t="s">
        <v>556</v>
      </c>
      <c r="L31" s="1" t="s">
        <v>556</v>
      </c>
      <c r="M31" s="1" t="s">
        <v>435</v>
      </c>
      <c r="N31" s="1" t="s">
        <v>435</v>
      </c>
      <c r="O31" s="1" t="s">
        <v>436</v>
      </c>
      <c r="P31" s="1" t="s">
        <v>437</v>
      </c>
      <c r="Q31" s="1" t="s">
        <v>438</v>
      </c>
      <c r="R31" s="1" t="s">
        <v>557</v>
      </c>
      <c r="S31" s="1" t="s">
        <v>440</v>
      </c>
      <c r="T31" s="1" t="s">
        <v>441</v>
      </c>
      <c r="U31" s="1" t="s">
        <v>442</v>
      </c>
    </row>
    <row r="32" s="1" customFormat="1" spans="1:21">
      <c r="A32" s="3">
        <v>18108951652</v>
      </c>
      <c r="B32" s="1" t="s">
        <v>428</v>
      </c>
      <c r="C32" s="1" t="s">
        <v>558</v>
      </c>
      <c r="D32" s="1" t="s">
        <v>559</v>
      </c>
      <c r="E32" s="1" t="s">
        <v>275</v>
      </c>
      <c r="F32" s="1" t="s">
        <v>428</v>
      </c>
      <c r="G32" s="1" t="s">
        <v>431</v>
      </c>
      <c r="H32" s="1" t="s">
        <v>432</v>
      </c>
      <c r="I32" s="1" t="s">
        <v>560</v>
      </c>
      <c r="J32" s="1" t="s">
        <v>434</v>
      </c>
      <c r="K32" s="1" t="s">
        <v>560</v>
      </c>
      <c r="L32" s="1" t="s">
        <v>560</v>
      </c>
      <c r="M32" s="1" t="s">
        <v>435</v>
      </c>
      <c r="N32" s="1" t="s">
        <v>435</v>
      </c>
      <c r="O32" s="1" t="s">
        <v>436</v>
      </c>
      <c r="P32" s="1" t="s">
        <v>437</v>
      </c>
      <c r="Q32" s="1" t="s">
        <v>438</v>
      </c>
      <c r="R32" s="1" t="s">
        <v>561</v>
      </c>
      <c r="S32" s="1" t="s">
        <v>440</v>
      </c>
      <c r="T32" s="1" t="s">
        <v>441</v>
      </c>
      <c r="U32" s="1" t="s">
        <v>442</v>
      </c>
    </row>
    <row r="33" s="1" customFormat="1" spans="1:21">
      <c r="A33" s="3">
        <v>18108940834</v>
      </c>
      <c r="B33" s="1" t="s">
        <v>428</v>
      </c>
      <c r="C33" s="1" t="s">
        <v>562</v>
      </c>
      <c r="D33" s="1" t="s">
        <v>563</v>
      </c>
      <c r="E33" s="1" t="s">
        <v>564</v>
      </c>
      <c r="F33" s="1" t="s">
        <v>428</v>
      </c>
      <c r="G33" s="1" t="s">
        <v>431</v>
      </c>
      <c r="H33" s="1" t="s">
        <v>432</v>
      </c>
      <c r="I33" s="1" t="s">
        <v>565</v>
      </c>
      <c r="J33" s="1" t="s">
        <v>434</v>
      </c>
      <c r="K33" s="1" t="s">
        <v>565</v>
      </c>
      <c r="L33" s="1" t="s">
        <v>565</v>
      </c>
      <c r="M33" s="1" t="s">
        <v>435</v>
      </c>
      <c r="N33" s="1" t="s">
        <v>435</v>
      </c>
      <c r="O33" s="1" t="s">
        <v>436</v>
      </c>
      <c r="P33" s="1" t="s">
        <v>437</v>
      </c>
      <c r="Q33" s="1" t="s">
        <v>438</v>
      </c>
      <c r="R33" s="1" t="s">
        <v>566</v>
      </c>
      <c r="S33" s="1" t="s">
        <v>440</v>
      </c>
      <c r="T33" s="1" t="s">
        <v>441</v>
      </c>
      <c r="U33" s="1" t="s">
        <v>442</v>
      </c>
    </row>
    <row r="34" s="1" customFormat="1" spans="1:21">
      <c r="A34" s="3">
        <v>18108891372</v>
      </c>
      <c r="B34" s="1" t="s">
        <v>428</v>
      </c>
      <c r="C34" s="1" t="s">
        <v>567</v>
      </c>
      <c r="D34" s="1" t="s">
        <v>568</v>
      </c>
      <c r="E34" s="1" t="s">
        <v>269</v>
      </c>
      <c r="F34" s="1" t="s">
        <v>428</v>
      </c>
      <c r="G34" s="1" t="s">
        <v>431</v>
      </c>
      <c r="H34" s="1" t="s">
        <v>432</v>
      </c>
      <c r="I34" s="1" t="s">
        <v>569</v>
      </c>
      <c r="J34" s="1" t="s">
        <v>434</v>
      </c>
      <c r="K34" s="1" t="s">
        <v>569</v>
      </c>
      <c r="L34" s="1" t="s">
        <v>569</v>
      </c>
      <c r="M34" s="1" t="s">
        <v>435</v>
      </c>
      <c r="N34" s="1" t="s">
        <v>435</v>
      </c>
      <c r="O34" s="1" t="s">
        <v>436</v>
      </c>
      <c r="P34" s="1" t="s">
        <v>437</v>
      </c>
      <c r="Q34" s="1" t="s">
        <v>438</v>
      </c>
      <c r="R34" s="1" t="s">
        <v>570</v>
      </c>
      <c r="S34" s="1" t="s">
        <v>440</v>
      </c>
      <c r="T34" s="1" t="s">
        <v>441</v>
      </c>
      <c r="U34" s="1" t="s">
        <v>442</v>
      </c>
    </row>
    <row r="35" s="1" customFormat="1" spans="1:21">
      <c r="A35" s="3">
        <v>18108879730</v>
      </c>
      <c r="B35" s="1" t="s">
        <v>428</v>
      </c>
      <c r="C35" s="1" t="s">
        <v>571</v>
      </c>
      <c r="D35" s="1" t="s">
        <v>572</v>
      </c>
      <c r="E35" s="1" t="s">
        <v>264</v>
      </c>
      <c r="F35" s="1" t="s">
        <v>428</v>
      </c>
      <c r="G35" s="1" t="s">
        <v>431</v>
      </c>
      <c r="H35" s="1" t="s">
        <v>432</v>
      </c>
      <c r="I35" s="1" t="s">
        <v>573</v>
      </c>
      <c r="J35" s="1" t="s">
        <v>434</v>
      </c>
      <c r="K35" s="1" t="s">
        <v>573</v>
      </c>
      <c r="L35" s="1" t="s">
        <v>573</v>
      </c>
      <c r="M35" s="1" t="s">
        <v>435</v>
      </c>
      <c r="N35" s="1" t="s">
        <v>435</v>
      </c>
      <c r="O35" s="1" t="s">
        <v>436</v>
      </c>
      <c r="P35" s="1" t="s">
        <v>437</v>
      </c>
      <c r="Q35" s="1" t="s">
        <v>438</v>
      </c>
      <c r="R35" s="1" t="s">
        <v>574</v>
      </c>
      <c r="S35" s="1" t="s">
        <v>440</v>
      </c>
      <c r="T35" s="1" t="s">
        <v>441</v>
      </c>
      <c r="U35" s="1" t="s">
        <v>442</v>
      </c>
    </row>
    <row r="36" s="1" customFormat="1" spans="1:21">
      <c r="A36" s="3">
        <v>18108821992</v>
      </c>
      <c r="B36" s="1" t="s">
        <v>428</v>
      </c>
      <c r="C36" s="1" t="s">
        <v>575</v>
      </c>
      <c r="D36" s="1" t="s">
        <v>576</v>
      </c>
      <c r="E36" s="1" t="s">
        <v>260</v>
      </c>
      <c r="F36" s="1" t="s">
        <v>428</v>
      </c>
      <c r="G36" s="1" t="s">
        <v>431</v>
      </c>
      <c r="H36" s="1" t="s">
        <v>432</v>
      </c>
      <c r="I36" s="1" t="s">
        <v>463</v>
      </c>
      <c r="J36" s="1" t="s">
        <v>434</v>
      </c>
      <c r="K36" s="1" t="s">
        <v>463</v>
      </c>
      <c r="L36" s="1" t="s">
        <v>463</v>
      </c>
      <c r="M36" s="1" t="s">
        <v>435</v>
      </c>
      <c r="N36" s="1" t="s">
        <v>435</v>
      </c>
      <c r="O36" s="1" t="s">
        <v>436</v>
      </c>
      <c r="P36" s="1" t="s">
        <v>437</v>
      </c>
      <c r="Q36" s="1" t="s">
        <v>438</v>
      </c>
      <c r="R36" s="1" t="s">
        <v>577</v>
      </c>
      <c r="S36" s="1" t="s">
        <v>440</v>
      </c>
      <c r="T36" s="1" t="s">
        <v>441</v>
      </c>
      <c r="U36" s="1" t="s">
        <v>442</v>
      </c>
    </row>
    <row r="37" s="1" customFormat="1" spans="1:21">
      <c r="A37" s="3">
        <v>18108770494</v>
      </c>
      <c r="B37" s="1" t="s">
        <v>428</v>
      </c>
      <c r="C37" s="1" t="s">
        <v>578</v>
      </c>
      <c r="D37" s="1" t="s">
        <v>579</v>
      </c>
      <c r="E37" s="1" t="s">
        <v>258</v>
      </c>
      <c r="F37" s="1" t="s">
        <v>428</v>
      </c>
      <c r="G37" s="1" t="s">
        <v>431</v>
      </c>
      <c r="H37" s="1" t="s">
        <v>432</v>
      </c>
      <c r="I37" s="1" t="s">
        <v>580</v>
      </c>
      <c r="J37" s="1" t="s">
        <v>434</v>
      </c>
      <c r="K37" s="1" t="s">
        <v>580</v>
      </c>
      <c r="L37" s="1" t="s">
        <v>580</v>
      </c>
      <c r="M37" s="1" t="s">
        <v>435</v>
      </c>
      <c r="N37" s="1" t="s">
        <v>435</v>
      </c>
      <c r="O37" s="1" t="s">
        <v>436</v>
      </c>
      <c r="P37" s="1" t="s">
        <v>437</v>
      </c>
      <c r="Q37" s="1" t="s">
        <v>438</v>
      </c>
      <c r="R37" s="1" t="s">
        <v>581</v>
      </c>
      <c r="S37" s="1" t="s">
        <v>440</v>
      </c>
      <c r="T37" s="1" t="s">
        <v>441</v>
      </c>
      <c r="U37" s="1" t="s">
        <v>442</v>
      </c>
    </row>
    <row r="38" s="1" customFormat="1" spans="1:21">
      <c r="A38" s="3">
        <v>18108680530</v>
      </c>
      <c r="B38" s="1" t="s">
        <v>428</v>
      </c>
      <c r="C38" s="1" t="s">
        <v>582</v>
      </c>
      <c r="D38" s="1" t="s">
        <v>583</v>
      </c>
      <c r="E38" s="1" t="s">
        <v>584</v>
      </c>
      <c r="F38" s="1" t="s">
        <v>428</v>
      </c>
      <c r="G38" s="1" t="s">
        <v>431</v>
      </c>
      <c r="H38" s="1" t="s">
        <v>432</v>
      </c>
      <c r="I38" s="1" t="s">
        <v>585</v>
      </c>
      <c r="J38" s="1" t="s">
        <v>434</v>
      </c>
      <c r="K38" s="1" t="s">
        <v>585</v>
      </c>
      <c r="L38" s="1" t="s">
        <v>585</v>
      </c>
      <c r="M38" s="1" t="s">
        <v>435</v>
      </c>
      <c r="N38" s="1" t="s">
        <v>435</v>
      </c>
      <c r="O38" s="1" t="s">
        <v>436</v>
      </c>
      <c r="P38" s="1" t="s">
        <v>437</v>
      </c>
      <c r="Q38" s="1" t="s">
        <v>438</v>
      </c>
      <c r="R38" s="1" t="s">
        <v>586</v>
      </c>
      <c r="S38" s="1" t="s">
        <v>440</v>
      </c>
      <c r="T38" s="1" t="s">
        <v>441</v>
      </c>
      <c r="U38" s="1" t="s">
        <v>442</v>
      </c>
    </row>
    <row r="39" s="1" customFormat="1" spans="1:21">
      <c r="A39" s="3">
        <v>18108615185</v>
      </c>
      <c r="B39" s="1" t="s">
        <v>428</v>
      </c>
      <c r="C39" s="1" t="s">
        <v>587</v>
      </c>
      <c r="D39" s="1" t="s">
        <v>588</v>
      </c>
      <c r="E39" s="1" t="s">
        <v>245</v>
      </c>
      <c r="F39" s="1" t="s">
        <v>428</v>
      </c>
      <c r="G39" s="1" t="s">
        <v>431</v>
      </c>
      <c r="H39" s="1" t="s">
        <v>432</v>
      </c>
      <c r="I39" s="1" t="s">
        <v>589</v>
      </c>
      <c r="J39" s="1" t="s">
        <v>434</v>
      </c>
      <c r="K39" s="1" t="s">
        <v>589</v>
      </c>
      <c r="L39" s="1" t="s">
        <v>589</v>
      </c>
      <c r="M39" s="1" t="s">
        <v>435</v>
      </c>
      <c r="N39" s="1" t="s">
        <v>435</v>
      </c>
      <c r="O39" s="1" t="s">
        <v>436</v>
      </c>
      <c r="P39" s="1" t="s">
        <v>437</v>
      </c>
      <c r="Q39" s="1" t="s">
        <v>438</v>
      </c>
      <c r="R39" s="1" t="s">
        <v>590</v>
      </c>
      <c r="S39" s="1" t="s">
        <v>440</v>
      </c>
      <c r="T39" s="1" t="s">
        <v>441</v>
      </c>
      <c r="U39" s="1" t="s">
        <v>442</v>
      </c>
    </row>
    <row r="40" s="1" customFormat="1" spans="1:21">
      <c r="A40" s="3">
        <v>18108611897</v>
      </c>
      <c r="B40" s="1" t="s">
        <v>428</v>
      </c>
      <c r="C40" s="1" t="s">
        <v>591</v>
      </c>
      <c r="D40" s="1" t="s">
        <v>592</v>
      </c>
      <c r="E40" s="1" t="s">
        <v>241</v>
      </c>
      <c r="F40" s="1" t="s">
        <v>428</v>
      </c>
      <c r="G40" s="1" t="s">
        <v>431</v>
      </c>
      <c r="H40" s="1" t="s">
        <v>432</v>
      </c>
      <c r="I40" s="1" t="s">
        <v>593</v>
      </c>
      <c r="J40" s="1" t="s">
        <v>434</v>
      </c>
      <c r="K40" s="1" t="s">
        <v>593</v>
      </c>
      <c r="L40" s="1" t="s">
        <v>593</v>
      </c>
      <c r="M40" s="1" t="s">
        <v>435</v>
      </c>
      <c r="N40" s="1" t="s">
        <v>435</v>
      </c>
      <c r="O40" s="1" t="s">
        <v>436</v>
      </c>
      <c r="P40" s="1" t="s">
        <v>437</v>
      </c>
      <c r="Q40" s="1" t="s">
        <v>438</v>
      </c>
      <c r="R40" s="1" t="s">
        <v>594</v>
      </c>
      <c r="S40" s="1" t="s">
        <v>440</v>
      </c>
      <c r="T40" s="1" t="s">
        <v>441</v>
      </c>
      <c r="U40" s="1" t="s">
        <v>442</v>
      </c>
    </row>
    <row r="41" s="1" customFormat="1" spans="1:21">
      <c r="A41" s="3">
        <v>18108590117</v>
      </c>
      <c r="B41" s="1" t="s">
        <v>428</v>
      </c>
      <c r="C41" s="1" t="s">
        <v>595</v>
      </c>
      <c r="D41" s="1" t="s">
        <v>596</v>
      </c>
      <c r="E41" s="1" t="s">
        <v>236</v>
      </c>
      <c r="F41" s="1" t="s">
        <v>428</v>
      </c>
      <c r="G41" s="1" t="s">
        <v>431</v>
      </c>
      <c r="H41" s="1" t="s">
        <v>432</v>
      </c>
      <c r="I41" s="1" t="s">
        <v>597</v>
      </c>
      <c r="J41" s="1" t="s">
        <v>434</v>
      </c>
      <c r="K41" s="1" t="s">
        <v>597</v>
      </c>
      <c r="L41" s="1" t="s">
        <v>597</v>
      </c>
      <c r="M41" s="1" t="s">
        <v>435</v>
      </c>
      <c r="N41" s="1" t="s">
        <v>435</v>
      </c>
      <c r="O41" s="1" t="s">
        <v>436</v>
      </c>
      <c r="P41" s="1" t="s">
        <v>437</v>
      </c>
      <c r="Q41" s="1" t="s">
        <v>438</v>
      </c>
      <c r="R41" s="1" t="s">
        <v>598</v>
      </c>
      <c r="S41" s="1" t="s">
        <v>440</v>
      </c>
      <c r="T41" s="1" t="s">
        <v>441</v>
      </c>
      <c r="U41" s="1" t="s">
        <v>442</v>
      </c>
    </row>
    <row r="42" s="1" customFormat="1" spans="1:21">
      <c r="A42" s="3">
        <v>18108534832</v>
      </c>
      <c r="B42" s="1" t="s">
        <v>428</v>
      </c>
      <c r="C42" s="1" t="s">
        <v>599</v>
      </c>
      <c r="D42" s="1" t="s">
        <v>491</v>
      </c>
      <c r="E42" s="1" t="s">
        <v>224</v>
      </c>
      <c r="F42" s="1" t="s">
        <v>428</v>
      </c>
      <c r="G42" s="1" t="s">
        <v>431</v>
      </c>
      <c r="H42" s="1" t="s">
        <v>432</v>
      </c>
      <c r="I42" s="1" t="s">
        <v>520</v>
      </c>
      <c r="J42" s="1" t="s">
        <v>434</v>
      </c>
      <c r="K42" s="1" t="s">
        <v>520</v>
      </c>
      <c r="L42" s="1" t="s">
        <v>520</v>
      </c>
      <c r="M42" s="1" t="s">
        <v>435</v>
      </c>
      <c r="N42" s="1" t="s">
        <v>435</v>
      </c>
      <c r="O42" s="1" t="s">
        <v>436</v>
      </c>
      <c r="P42" s="1" t="s">
        <v>437</v>
      </c>
      <c r="Q42" s="1" t="s">
        <v>438</v>
      </c>
      <c r="R42" s="1" t="s">
        <v>600</v>
      </c>
      <c r="S42" s="1" t="s">
        <v>440</v>
      </c>
      <c r="T42" s="1" t="s">
        <v>441</v>
      </c>
      <c r="U42" s="1" t="s">
        <v>442</v>
      </c>
    </row>
    <row r="43" s="1" customFormat="1" spans="1:21">
      <c r="A43" s="3">
        <v>18108485488</v>
      </c>
      <c r="B43" s="1" t="s">
        <v>428</v>
      </c>
      <c r="C43" s="1" t="s">
        <v>601</v>
      </c>
      <c r="D43" s="1" t="s">
        <v>602</v>
      </c>
      <c r="E43" s="1" t="s">
        <v>220</v>
      </c>
      <c r="F43" s="1" t="s">
        <v>428</v>
      </c>
      <c r="G43" s="1" t="s">
        <v>431</v>
      </c>
      <c r="H43" s="1" t="s">
        <v>432</v>
      </c>
      <c r="I43" s="1" t="s">
        <v>603</v>
      </c>
      <c r="J43" s="1" t="s">
        <v>434</v>
      </c>
      <c r="K43" s="1" t="s">
        <v>603</v>
      </c>
      <c r="L43" s="1" t="s">
        <v>603</v>
      </c>
      <c r="M43" s="1" t="s">
        <v>435</v>
      </c>
      <c r="N43" s="1" t="s">
        <v>435</v>
      </c>
      <c r="O43" s="1" t="s">
        <v>436</v>
      </c>
      <c r="P43" s="1" t="s">
        <v>437</v>
      </c>
      <c r="Q43" s="1" t="s">
        <v>438</v>
      </c>
      <c r="R43" s="1" t="s">
        <v>604</v>
      </c>
      <c r="S43" s="1" t="s">
        <v>440</v>
      </c>
      <c r="T43" s="1" t="s">
        <v>441</v>
      </c>
      <c r="U43" s="1" t="s">
        <v>442</v>
      </c>
    </row>
    <row r="44" s="1" customFormat="1" spans="1:21">
      <c r="A44" s="3">
        <v>18108386532</v>
      </c>
      <c r="B44" s="1" t="s">
        <v>428</v>
      </c>
      <c r="C44" s="1" t="s">
        <v>605</v>
      </c>
      <c r="D44" s="1" t="s">
        <v>606</v>
      </c>
      <c r="E44" s="1" t="s">
        <v>212</v>
      </c>
      <c r="F44" s="1" t="s">
        <v>428</v>
      </c>
      <c r="G44" s="1" t="s">
        <v>431</v>
      </c>
      <c r="H44" s="1" t="s">
        <v>432</v>
      </c>
      <c r="I44" s="1" t="s">
        <v>607</v>
      </c>
      <c r="J44" s="1" t="s">
        <v>434</v>
      </c>
      <c r="K44" s="1" t="s">
        <v>607</v>
      </c>
      <c r="L44" s="1" t="s">
        <v>607</v>
      </c>
      <c r="M44" s="1" t="s">
        <v>435</v>
      </c>
      <c r="N44" s="1" t="s">
        <v>435</v>
      </c>
      <c r="O44" s="1" t="s">
        <v>436</v>
      </c>
      <c r="P44" s="1" t="s">
        <v>437</v>
      </c>
      <c r="Q44" s="1" t="s">
        <v>438</v>
      </c>
      <c r="R44" s="1" t="s">
        <v>608</v>
      </c>
      <c r="S44" s="1" t="s">
        <v>440</v>
      </c>
      <c r="T44" s="1" t="s">
        <v>441</v>
      </c>
      <c r="U44" s="1" t="s">
        <v>442</v>
      </c>
    </row>
    <row r="45" s="1" customFormat="1" spans="1:21">
      <c r="A45" s="3">
        <v>18108378349</v>
      </c>
      <c r="B45" s="1" t="s">
        <v>428</v>
      </c>
      <c r="C45" s="1" t="s">
        <v>609</v>
      </c>
      <c r="D45" s="1" t="s">
        <v>610</v>
      </c>
      <c r="E45" s="1" t="s">
        <v>209</v>
      </c>
      <c r="F45" s="1" t="s">
        <v>428</v>
      </c>
      <c r="G45" s="1" t="s">
        <v>431</v>
      </c>
      <c r="H45" s="1" t="s">
        <v>432</v>
      </c>
      <c r="I45" s="1" t="s">
        <v>611</v>
      </c>
      <c r="J45" s="1" t="s">
        <v>434</v>
      </c>
      <c r="K45" s="1" t="s">
        <v>611</v>
      </c>
      <c r="L45" s="1" t="s">
        <v>611</v>
      </c>
      <c r="M45" s="1" t="s">
        <v>435</v>
      </c>
      <c r="N45" s="1" t="s">
        <v>435</v>
      </c>
      <c r="O45" s="1" t="s">
        <v>436</v>
      </c>
      <c r="P45" s="1" t="s">
        <v>437</v>
      </c>
      <c r="Q45" s="1" t="s">
        <v>438</v>
      </c>
      <c r="R45" s="1" t="s">
        <v>612</v>
      </c>
      <c r="S45" s="1" t="s">
        <v>440</v>
      </c>
      <c r="T45" s="1" t="s">
        <v>441</v>
      </c>
      <c r="U45" s="1" t="s">
        <v>442</v>
      </c>
    </row>
    <row r="46" s="1" customFormat="1" spans="1:21">
      <c r="A46" s="3">
        <v>18108373199</v>
      </c>
      <c r="B46" s="1" t="s">
        <v>428</v>
      </c>
      <c r="C46" s="1" t="s">
        <v>613</v>
      </c>
      <c r="D46" s="1" t="s">
        <v>614</v>
      </c>
      <c r="E46" s="1" t="s">
        <v>205</v>
      </c>
      <c r="F46" s="1" t="s">
        <v>428</v>
      </c>
      <c r="G46" s="1" t="s">
        <v>431</v>
      </c>
      <c r="H46" s="1" t="s">
        <v>432</v>
      </c>
      <c r="I46" s="1" t="s">
        <v>597</v>
      </c>
      <c r="J46" s="1" t="s">
        <v>434</v>
      </c>
      <c r="K46" s="1" t="s">
        <v>597</v>
      </c>
      <c r="L46" s="1" t="s">
        <v>597</v>
      </c>
      <c r="M46" s="1" t="s">
        <v>435</v>
      </c>
      <c r="N46" s="1" t="s">
        <v>435</v>
      </c>
      <c r="O46" s="1" t="s">
        <v>436</v>
      </c>
      <c r="P46" s="1" t="s">
        <v>437</v>
      </c>
      <c r="Q46" s="1" t="s">
        <v>438</v>
      </c>
      <c r="R46" s="1" t="s">
        <v>615</v>
      </c>
      <c r="S46" s="1" t="s">
        <v>440</v>
      </c>
      <c r="T46" s="1" t="s">
        <v>441</v>
      </c>
      <c r="U46" s="1" t="s">
        <v>442</v>
      </c>
    </row>
    <row r="47" s="1" customFormat="1" spans="1:21">
      <c r="A47" s="3">
        <v>18108342749</v>
      </c>
      <c r="B47" s="1" t="s">
        <v>428</v>
      </c>
      <c r="C47" s="1" t="s">
        <v>616</v>
      </c>
      <c r="D47" s="1" t="s">
        <v>617</v>
      </c>
      <c r="E47" s="1" t="s">
        <v>201</v>
      </c>
      <c r="F47" s="1" t="s">
        <v>428</v>
      </c>
      <c r="G47" s="1" t="s">
        <v>431</v>
      </c>
      <c r="H47" s="1" t="s">
        <v>432</v>
      </c>
      <c r="I47" s="1" t="s">
        <v>618</v>
      </c>
      <c r="J47" s="1" t="s">
        <v>434</v>
      </c>
      <c r="K47" s="1" t="s">
        <v>618</v>
      </c>
      <c r="L47" s="1" t="s">
        <v>618</v>
      </c>
      <c r="M47" s="1" t="s">
        <v>435</v>
      </c>
      <c r="N47" s="1" t="s">
        <v>435</v>
      </c>
      <c r="O47" s="1" t="s">
        <v>436</v>
      </c>
      <c r="P47" s="1" t="s">
        <v>437</v>
      </c>
      <c r="Q47" s="1" t="s">
        <v>438</v>
      </c>
      <c r="R47" s="1" t="s">
        <v>619</v>
      </c>
      <c r="S47" s="1" t="s">
        <v>440</v>
      </c>
      <c r="T47" s="1" t="s">
        <v>441</v>
      </c>
      <c r="U47" s="1" t="s">
        <v>442</v>
      </c>
    </row>
    <row r="48" s="1" customFormat="1" spans="1:21">
      <c r="A48" s="3">
        <v>18106921466</v>
      </c>
      <c r="B48" s="1" t="s">
        <v>428</v>
      </c>
      <c r="C48" s="1" t="s">
        <v>620</v>
      </c>
      <c r="D48" s="1" t="s">
        <v>535</v>
      </c>
      <c r="E48" s="1" t="s">
        <v>621</v>
      </c>
      <c r="F48" s="1" t="s">
        <v>428</v>
      </c>
      <c r="G48" s="1" t="s">
        <v>431</v>
      </c>
      <c r="H48" s="1" t="s">
        <v>432</v>
      </c>
      <c r="I48" s="1" t="s">
        <v>622</v>
      </c>
      <c r="J48" s="1" t="s">
        <v>434</v>
      </c>
      <c r="K48" s="1" t="s">
        <v>622</v>
      </c>
      <c r="L48" s="1" t="s">
        <v>622</v>
      </c>
      <c r="M48" s="1" t="s">
        <v>435</v>
      </c>
      <c r="N48" s="1" t="s">
        <v>435</v>
      </c>
      <c r="O48" s="1" t="s">
        <v>436</v>
      </c>
      <c r="P48" s="1" t="s">
        <v>437</v>
      </c>
      <c r="Q48" s="1" t="s">
        <v>438</v>
      </c>
      <c r="R48" s="1" t="s">
        <v>623</v>
      </c>
      <c r="S48" s="1" t="s">
        <v>440</v>
      </c>
      <c r="T48" s="1" t="s">
        <v>441</v>
      </c>
      <c r="U48" s="1" t="s">
        <v>442</v>
      </c>
    </row>
    <row r="49" s="1" customFormat="1" spans="1:21">
      <c r="A49" s="3">
        <v>18102261792</v>
      </c>
      <c r="B49" s="1" t="s">
        <v>624</v>
      </c>
      <c r="C49" s="1" t="s">
        <v>625</v>
      </c>
      <c r="D49" s="1" t="s">
        <v>626</v>
      </c>
      <c r="E49" s="1" t="s">
        <v>627</v>
      </c>
      <c r="F49" s="1" t="s">
        <v>428</v>
      </c>
      <c r="G49" s="1" t="s">
        <v>431</v>
      </c>
      <c r="H49" s="1" t="s">
        <v>432</v>
      </c>
      <c r="I49" s="1" t="s">
        <v>628</v>
      </c>
      <c r="J49" s="1" t="s">
        <v>434</v>
      </c>
      <c r="K49" s="1" t="s">
        <v>628</v>
      </c>
      <c r="L49" s="1" t="s">
        <v>628</v>
      </c>
      <c r="M49" s="1" t="s">
        <v>435</v>
      </c>
      <c r="N49" s="1" t="s">
        <v>435</v>
      </c>
      <c r="O49" s="1" t="s">
        <v>436</v>
      </c>
      <c r="P49" s="1" t="s">
        <v>437</v>
      </c>
      <c r="Q49" s="1" t="s">
        <v>438</v>
      </c>
      <c r="R49" s="1" t="s">
        <v>629</v>
      </c>
      <c r="S49" s="1" t="s">
        <v>440</v>
      </c>
      <c r="T49" s="1" t="s">
        <v>441</v>
      </c>
      <c r="U49" s="1" t="s">
        <v>442</v>
      </c>
    </row>
    <row r="50" s="1" customFormat="1" spans="1:21">
      <c r="A50" s="3">
        <v>18087105510</v>
      </c>
      <c r="B50" s="1" t="s">
        <v>630</v>
      </c>
      <c r="C50" s="1" t="s">
        <v>631</v>
      </c>
      <c r="D50" s="1" t="s">
        <v>632</v>
      </c>
      <c r="E50" s="1" t="s">
        <v>633</v>
      </c>
      <c r="F50" s="1" t="s">
        <v>634</v>
      </c>
      <c r="G50" s="1" t="s">
        <v>431</v>
      </c>
      <c r="H50" s="1" t="s">
        <v>432</v>
      </c>
      <c r="I50" s="1" t="s">
        <v>635</v>
      </c>
      <c r="J50" s="1" t="s">
        <v>434</v>
      </c>
      <c r="K50" s="1" t="s">
        <v>635</v>
      </c>
      <c r="L50" s="1" t="s">
        <v>635</v>
      </c>
      <c r="M50" s="1" t="s">
        <v>435</v>
      </c>
      <c r="N50" s="1" t="s">
        <v>435</v>
      </c>
      <c r="O50" s="1" t="s">
        <v>436</v>
      </c>
      <c r="P50" s="1" t="s">
        <v>437</v>
      </c>
      <c r="Q50" s="1" t="s">
        <v>438</v>
      </c>
      <c r="R50" s="1" t="s">
        <v>636</v>
      </c>
      <c r="S50" s="1" t="s">
        <v>440</v>
      </c>
      <c r="T50" s="1" t="s">
        <v>441</v>
      </c>
      <c r="U50" s="1" t="s">
        <v>442</v>
      </c>
    </row>
    <row r="51" s="1" customFormat="1" spans="1:21">
      <c r="A51" s="3">
        <v>18092523799</v>
      </c>
      <c r="B51" s="1" t="s">
        <v>634</v>
      </c>
      <c r="C51" s="1" t="s">
        <v>637</v>
      </c>
      <c r="D51" s="1" t="s">
        <v>638</v>
      </c>
      <c r="E51" s="1" t="s">
        <v>639</v>
      </c>
      <c r="F51" s="1" t="s">
        <v>428</v>
      </c>
      <c r="G51" s="1" t="s">
        <v>431</v>
      </c>
      <c r="H51" s="1" t="s">
        <v>432</v>
      </c>
      <c r="I51" s="1" t="s">
        <v>640</v>
      </c>
      <c r="J51" s="1" t="s">
        <v>434</v>
      </c>
      <c r="K51" s="1" t="s">
        <v>640</v>
      </c>
      <c r="L51" s="1" t="s">
        <v>640</v>
      </c>
      <c r="M51" s="1" t="s">
        <v>435</v>
      </c>
      <c r="N51" s="1" t="s">
        <v>435</v>
      </c>
      <c r="O51" s="1" t="s">
        <v>436</v>
      </c>
      <c r="P51" s="1" t="s">
        <v>437</v>
      </c>
      <c r="Q51" s="1" t="s">
        <v>438</v>
      </c>
      <c r="R51" s="1" t="s">
        <v>641</v>
      </c>
      <c r="S51" s="1" t="s">
        <v>440</v>
      </c>
      <c r="T51" s="1" t="s">
        <v>441</v>
      </c>
      <c r="U51" s="1" t="s">
        <v>442</v>
      </c>
    </row>
    <row r="52" s="1" customFormat="1" spans="1:21">
      <c r="A52" s="3">
        <v>18104809502</v>
      </c>
      <c r="B52" s="1" t="s">
        <v>624</v>
      </c>
      <c r="C52" s="1" t="s">
        <v>642</v>
      </c>
      <c r="D52" s="1" t="s">
        <v>643</v>
      </c>
      <c r="E52" s="1" t="s">
        <v>116</v>
      </c>
      <c r="F52" s="1" t="s">
        <v>428</v>
      </c>
      <c r="G52" s="1" t="s">
        <v>431</v>
      </c>
      <c r="H52" s="1" t="s">
        <v>432</v>
      </c>
      <c r="I52" s="1" t="s">
        <v>644</v>
      </c>
      <c r="J52" s="1" t="s">
        <v>434</v>
      </c>
      <c r="K52" s="1" t="s">
        <v>644</v>
      </c>
      <c r="L52" s="1" t="s">
        <v>644</v>
      </c>
      <c r="M52" s="1" t="s">
        <v>435</v>
      </c>
      <c r="N52" s="1" t="s">
        <v>435</v>
      </c>
      <c r="O52" s="1" t="s">
        <v>436</v>
      </c>
      <c r="P52" s="1" t="s">
        <v>437</v>
      </c>
      <c r="Q52" s="1" t="s">
        <v>438</v>
      </c>
      <c r="R52" s="1" t="s">
        <v>645</v>
      </c>
      <c r="S52" s="1" t="s">
        <v>440</v>
      </c>
      <c r="T52" s="1" t="s">
        <v>441</v>
      </c>
      <c r="U52" s="1" t="s">
        <v>442</v>
      </c>
    </row>
    <row r="53" s="1" customFormat="1" spans="1:21">
      <c r="A53" s="3">
        <v>18102163671</v>
      </c>
      <c r="B53" s="1" t="s">
        <v>624</v>
      </c>
      <c r="C53" s="1" t="s">
        <v>646</v>
      </c>
      <c r="D53" s="1" t="s">
        <v>647</v>
      </c>
      <c r="E53" s="1" t="s">
        <v>84</v>
      </c>
      <c r="F53" s="1" t="s">
        <v>428</v>
      </c>
      <c r="G53" s="1" t="s">
        <v>431</v>
      </c>
      <c r="H53" s="1" t="s">
        <v>432</v>
      </c>
      <c r="I53" s="1" t="s">
        <v>648</v>
      </c>
      <c r="J53" s="1" t="s">
        <v>434</v>
      </c>
      <c r="K53" s="1" t="s">
        <v>648</v>
      </c>
      <c r="L53" s="1" t="s">
        <v>648</v>
      </c>
      <c r="M53" s="1" t="s">
        <v>435</v>
      </c>
      <c r="N53" s="1" t="s">
        <v>435</v>
      </c>
      <c r="O53" s="1" t="s">
        <v>436</v>
      </c>
      <c r="P53" s="1" t="s">
        <v>437</v>
      </c>
      <c r="Q53" s="1" t="s">
        <v>438</v>
      </c>
      <c r="R53" s="1" t="s">
        <v>649</v>
      </c>
      <c r="S53" s="1" t="s">
        <v>440</v>
      </c>
      <c r="T53" s="1" t="s">
        <v>441</v>
      </c>
      <c r="U53" s="1" t="s">
        <v>442</v>
      </c>
    </row>
    <row r="54" s="1" customFormat="1" spans="1:21">
      <c r="A54" s="3">
        <v>18034607145</v>
      </c>
      <c r="B54" s="1" t="s">
        <v>650</v>
      </c>
      <c r="C54" s="1" t="s">
        <v>651</v>
      </c>
      <c r="D54" s="1" t="s">
        <v>652</v>
      </c>
      <c r="E54" s="1" t="s">
        <v>31</v>
      </c>
      <c r="F54" s="1" t="s">
        <v>428</v>
      </c>
      <c r="G54" s="1" t="s">
        <v>431</v>
      </c>
      <c r="H54" s="1" t="s">
        <v>432</v>
      </c>
      <c r="I54" s="1" t="s">
        <v>653</v>
      </c>
      <c r="J54" s="1" t="s">
        <v>434</v>
      </c>
      <c r="K54" s="1" t="s">
        <v>653</v>
      </c>
      <c r="L54" s="1" t="s">
        <v>653</v>
      </c>
      <c r="M54" s="1" t="s">
        <v>435</v>
      </c>
      <c r="N54" s="1" t="s">
        <v>435</v>
      </c>
      <c r="O54" s="1" t="s">
        <v>436</v>
      </c>
      <c r="P54" s="1" t="s">
        <v>437</v>
      </c>
      <c r="Q54" s="1" t="s">
        <v>438</v>
      </c>
      <c r="R54" s="1" t="s">
        <v>654</v>
      </c>
      <c r="S54" s="1" t="s">
        <v>440</v>
      </c>
      <c r="T54" s="1" t="s">
        <v>441</v>
      </c>
      <c r="U54" s="1" t="s">
        <v>442</v>
      </c>
    </row>
    <row r="55" s="1" customFormat="1" spans="1:21">
      <c r="A55" s="3">
        <v>18106987946</v>
      </c>
      <c r="B55" s="1" t="s">
        <v>428</v>
      </c>
      <c r="C55" s="1" t="s">
        <v>655</v>
      </c>
      <c r="D55" s="1" t="s">
        <v>656</v>
      </c>
      <c r="E55" s="1" t="s">
        <v>657</v>
      </c>
      <c r="F55" s="1" t="s">
        <v>428</v>
      </c>
      <c r="G55" s="1" t="s">
        <v>431</v>
      </c>
      <c r="H55" s="1" t="s">
        <v>432</v>
      </c>
      <c r="I55" s="1" t="s">
        <v>459</v>
      </c>
      <c r="J55" s="1" t="s">
        <v>434</v>
      </c>
      <c r="K55" s="1" t="s">
        <v>459</v>
      </c>
      <c r="L55" s="1" t="s">
        <v>459</v>
      </c>
      <c r="M55" s="1" t="s">
        <v>435</v>
      </c>
      <c r="N55" s="1" t="s">
        <v>435</v>
      </c>
      <c r="O55" s="1" t="s">
        <v>436</v>
      </c>
      <c r="P55" s="1" t="s">
        <v>437</v>
      </c>
      <c r="Q55" s="1" t="s">
        <v>438</v>
      </c>
      <c r="R55" s="1" t="s">
        <v>658</v>
      </c>
      <c r="S55" s="1" t="s">
        <v>440</v>
      </c>
      <c r="T55" s="1" t="s">
        <v>441</v>
      </c>
      <c r="U55" s="1" t="s">
        <v>442</v>
      </c>
    </row>
    <row r="56" s="1" customFormat="1" spans="1:21">
      <c r="A56" s="3">
        <v>18103521487</v>
      </c>
      <c r="B56" s="1" t="s">
        <v>624</v>
      </c>
      <c r="C56" s="1" t="s">
        <v>659</v>
      </c>
      <c r="D56" s="1" t="s">
        <v>660</v>
      </c>
      <c r="E56" s="1" t="s">
        <v>106</v>
      </c>
      <c r="F56" s="1" t="s">
        <v>624</v>
      </c>
      <c r="G56" s="1" t="s">
        <v>431</v>
      </c>
      <c r="H56" s="1" t="s">
        <v>432</v>
      </c>
      <c r="I56" s="1" t="s">
        <v>661</v>
      </c>
      <c r="J56" s="1" t="s">
        <v>434</v>
      </c>
      <c r="K56" s="1" t="s">
        <v>661</v>
      </c>
      <c r="L56" s="1" t="s">
        <v>661</v>
      </c>
      <c r="M56" s="1" t="s">
        <v>435</v>
      </c>
      <c r="N56" s="1" t="s">
        <v>435</v>
      </c>
      <c r="O56" s="1" t="s">
        <v>436</v>
      </c>
      <c r="P56" s="1" t="s">
        <v>437</v>
      </c>
      <c r="Q56" s="1" t="s">
        <v>438</v>
      </c>
      <c r="R56" s="1" t="s">
        <v>662</v>
      </c>
      <c r="S56" s="1" t="s">
        <v>440</v>
      </c>
      <c r="T56" s="1" t="s">
        <v>441</v>
      </c>
      <c r="U56" s="1" t="s">
        <v>442</v>
      </c>
    </row>
    <row r="57" s="1" customFormat="1" spans="1:21">
      <c r="A57" s="3">
        <v>18108206995</v>
      </c>
      <c r="B57" s="1" t="s">
        <v>428</v>
      </c>
      <c r="C57" s="1" t="s">
        <v>663</v>
      </c>
      <c r="D57" s="1" t="s">
        <v>664</v>
      </c>
      <c r="E57" s="1" t="s">
        <v>184</v>
      </c>
      <c r="F57" s="1" t="s">
        <v>428</v>
      </c>
      <c r="G57" s="1" t="s">
        <v>431</v>
      </c>
      <c r="H57" s="1" t="s">
        <v>432</v>
      </c>
      <c r="I57" s="1" t="s">
        <v>467</v>
      </c>
      <c r="J57" s="1" t="s">
        <v>434</v>
      </c>
      <c r="K57" s="1" t="s">
        <v>467</v>
      </c>
      <c r="L57" s="1" t="s">
        <v>467</v>
      </c>
      <c r="M57" s="1" t="s">
        <v>435</v>
      </c>
      <c r="N57" s="1" t="s">
        <v>435</v>
      </c>
      <c r="O57" s="1" t="s">
        <v>436</v>
      </c>
      <c r="P57" s="1" t="s">
        <v>437</v>
      </c>
      <c r="Q57" s="1" t="s">
        <v>438</v>
      </c>
      <c r="R57" s="1" t="s">
        <v>665</v>
      </c>
      <c r="S57" s="1" t="s">
        <v>440</v>
      </c>
      <c r="T57" s="1" t="s">
        <v>441</v>
      </c>
      <c r="U57" s="1" t="s">
        <v>442</v>
      </c>
    </row>
    <row r="58" s="1" customFormat="1" spans="1:21">
      <c r="A58" s="3">
        <v>18107953032</v>
      </c>
      <c r="B58" s="1" t="s">
        <v>428</v>
      </c>
      <c r="C58" s="1" t="s">
        <v>666</v>
      </c>
      <c r="D58" s="1" t="s">
        <v>667</v>
      </c>
      <c r="E58" s="1" t="s">
        <v>156</v>
      </c>
      <c r="F58" s="1" t="s">
        <v>428</v>
      </c>
      <c r="G58" s="1" t="s">
        <v>431</v>
      </c>
      <c r="H58" s="1" t="s">
        <v>432</v>
      </c>
      <c r="I58" s="1" t="s">
        <v>668</v>
      </c>
      <c r="J58" s="1" t="s">
        <v>434</v>
      </c>
      <c r="K58" s="1" t="s">
        <v>668</v>
      </c>
      <c r="L58" s="1" t="s">
        <v>668</v>
      </c>
      <c r="M58" s="1" t="s">
        <v>435</v>
      </c>
      <c r="N58" s="1" t="s">
        <v>435</v>
      </c>
      <c r="O58" s="1" t="s">
        <v>436</v>
      </c>
      <c r="P58" s="1" t="s">
        <v>437</v>
      </c>
      <c r="Q58" s="1" t="s">
        <v>438</v>
      </c>
      <c r="R58" s="1" t="s">
        <v>669</v>
      </c>
      <c r="S58" s="1" t="s">
        <v>440</v>
      </c>
      <c r="T58" s="1" t="s">
        <v>441</v>
      </c>
      <c r="U58" s="1" t="s">
        <v>442</v>
      </c>
    </row>
    <row r="59" s="1" customFormat="1" spans="1:21">
      <c r="A59" s="3">
        <v>18107662766</v>
      </c>
      <c r="B59" s="1" t="s">
        <v>428</v>
      </c>
      <c r="C59" s="1" t="s">
        <v>670</v>
      </c>
      <c r="D59" s="1" t="s">
        <v>671</v>
      </c>
      <c r="E59" s="1" t="s">
        <v>672</v>
      </c>
      <c r="F59" s="1" t="s">
        <v>428</v>
      </c>
      <c r="G59" s="1" t="s">
        <v>431</v>
      </c>
      <c r="H59" s="1" t="s">
        <v>432</v>
      </c>
      <c r="I59" s="1" t="s">
        <v>593</v>
      </c>
      <c r="J59" s="1" t="s">
        <v>434</v>
      </c>
      <c r="K59" s="1" t="s">
        <v>593</v>
      </c>
      <c r="L59" s="1" t="s">
        <v>593</v>
      </c>
      <c r="M59" s="1" t="s">
        <v>435</v>
      </c>
      <c r="N59" s="1" t="s">
        <v>435</v>
      </c>
      <c r="O59" s="1" t="s">
        <v>436</v>
      </c>
      <c r="P59" s="1" t="s">
        <v>437</v>
      </c>
      <c r="Q59" s="1" t="s">
        <v>438</v>
      </c>
      <c r="R59" s="1" t="s">
        <v>673</v>
      </c>
      <c r="S59" s="1" t="s">
        <v>440</v>
      </c>
      <c r="T59" s="1" t="s">
        <v>441</v>
      </c>
      <c r="U59" s="1" t="s">
        <v>442</v>
      </c>
    </row>
    <row r="60" s="1" customFormat="1" spans="1:21">
      <c r="A60" s="3">
        <v>18092328769</v>
      </c>
      <c r="B60" s="1" t="s">
        <v>634</v>
      </c>
      <c r="C60" s="1" t="s">
        <v>674</v>
      </c>
      <c r="D60" s="1" t="s">
        <v>675</v>
      </c>
      <c r="E60" s="1" t="s">
        <v>63</v>
      </c>
      <c r="F60" s="1" t="s">
        <v>634</v>
      </c>
      <c r="G60" s="1" t="s">
        <v>431</v>
      </c>
      <c r="H60" s="1" t="s">
        <v>432</v>
      </c>
      <c r="I60" s="1" t="s">
        <v>676</v>
      </c>
      <c r="J60" s="1" t="s">
        <v>434</v>
      </c>
      <c r="K60" s="1" t="s">
        <v>676</v>
      </c>
      <c r="L60" s="1" t="s">
        <v>676</v>
      </c>
      <c r="M60" s="1" t="s">
        <v>435</v>
      </c>
      <c r="N60" s="1" t="s">
        <v>435</v>
      </c>
      <c r="O60" s="1" t="s">
        <v>436</v>
      </c>
      <c r="P60" s="1" t="s">
        <v>437</v>
      </c>
      <c r="Q60" s="1" t="s">
        <v>438</v>
      </c>
      <c r="R60" s="1" t="s">
        <v>677</v>
      </c>
      <c r="S60" s="1" t="s">
        <v>440</v>
      </c>
      <c r="T60" s="1" t="s">
        <v>441</v>
      </c>
      <c r="U60" s="1" t="s">
        <v>442</v>
      </c>
    </row>
    <row r="61" s="1" customFormat="1" spans="1:21">
      <c r="A61" s="3">
        <v>18108325447</v>
      </c>
      <c r="B61" s="1" t="s">
        <v>428</v>
      </c>
      <c r="C61" s="1" t="s">
        <v>678</v>
      </c>
      <c r="D61" s="1" t="s">
        <v>679</v>
      </c>
      <c r="E61" s="1" t="s">
        <v>197</v>
      </c>
      <c r="F61" s="1" t="s">
        <v>428</v>
      </c>
      <c r="G61" s="1" t="s">
        <v>431</v>
      </c>
      <c r="H61" s="1" t="s">
        <v>432</v>
      </c>
      <c r="I61" s="1" t="s">
        <v>556</v>
      </c>
      <c r="J61" s="1" t="s">
        <v>434</v>
      </c>
      <c r="K61" s="1" t="s">
        <v>556</v>
      </c>
      <c r="L61" s="1" t="s">
        <v>556</v>
      </c>
      <c r="M61" s="1" t="s">
        <v>435</v>
      </c>
      <c r="N61" s="1" t="s">
        <v>435</v>
      </c>
      <c r="O61" s="1" t="s">
        <v>436</v>
      </c>
      <c r="P61" s="1" t="s">
        <v>437</v>
      </c>
      <c r="Q61" s="1" t="s">
        <v>438</v>
      </c>
      <c r="R61" s="1" t="s">
        <v>680</v>
      </c>
      <c r="S61" s="1" t="s">
        <v>440</v>
      </c>
      <c r="T61" s="1" t="s">
        <v>441</v>
      </c>
      <c r="U61" s="1" t="s">
        <v>442</v>
      </c>
    </row>
    <row r="62" s="1" customFormat="1" spans="1:21">
      <c r="A62" s="3">
        <v>18060299272</v>
      </c>
      <c r="B62" s="1" t="s">
        <v>681</v>
      </c>
      <c r="C62" s="1" t="s">
        <v>682</v>
      </c>
      <c r="D62" s="1" t="s">
        <v>683</v>
      </c>
      <c r="E62" s="1" t="s">
        <v>40</v>
      </c>
      <c r="F62" s="1" t="s">
        <v>428</v>
      </c>
      <c r="G62" s="1" t="s">
        <v>431</v>
      </c>
      <c r="H62" s="1" t="s">
        <v>432</v>
      </c>
      <c r="I62" s="1" t="s">
        <v>684</v>
      </c>
      <c r="J62" s="1" t="s">
        <v>434</v>
      </c>
      <c r="K62" s="1" t="s">
        <v>684</v>
      </c>
      <c r="L62" s="1" t="s">
        <v>684</v>
      </c>
      <c r="M62" s="1" t="s">
        <v>435</v>
      </c>
      <c r="N62" s="1" t="s">
        <v>435</v>
      </c>
      <c r="O62" s="1" t="s">
        <v>436</v>
      </c>
      <c r="P62" s="1" t="s">
        <v>437</v>
      </c>
      <c r="Q62" s="1" t="s">
        <v>438</v>
      </c>
      <c r="R62" s="1" t="s">
        <v>685</v>
      </c>
      <c r="S62" s="1" t="s">
        <v>440</v>
      </c>
      <c r="T62" s="1" t="s">
        <v>441</v>
      </c>
      <c r="U62" s="1" t="s">
        <v>442</v>
      </c>
    </row>
    <row r="63" s="1" customFormat="1" spans="1:21">
      <c r="A63" s="3">
        <v>18098081006</v>
      </c>
      <c r="B63" s="1" t="s">
        <v>634</v>
      </c>
      <c r="C63" s="1" t="s">
        <v>686</v>
      </c>
      <c r="D63" s="1" t="s">
        <v>687</v>
      </c>
      <c r="E63" s="1" t="s">
        <v>71</v>
      </c>
      <c r="F63" s="1" t="s">
        <v>428</v>
      </c>
      <c r="G63" s="1" t="s">
        <v>431</v>
      </c>
      <c r="H63" s="1" t="s">
        <v>432</v>
      </c>
      <c r="I63" s="1" t="s">
        <v>688</v>
      </c>
      <c r="J63" s="1" t="s">
        <v>434</v>
      </c>
      <c r="K63" s="1" t="s">
        <v>688</v>
      </c>
      <c r="L63" s="1" t="s">
        <v>688</v>
      </c>
      <c r="M63" s="1" t="s">
        <v>435</v>
      </c>
      <c r="N63" s="1" t="s">
        <v>435</v>
      </c>
      <c r="O63" s="1" t="s">
        <v>436</v>
      </c>
      <c r="P63" s="1" t="s">
        <v>437</v>
      </c>
      <c r="Q63" s="1" t="s">
        <v>438</v>
      </c>
      <c r="R63" s="1" t="s">
        <v>689</v>
      </c>
      <c r="S63" s="1" t="s">
        <v>440</v>
      </c>
      <c r="T63" s="1" t="s">
        <v>441</v>
      </c>
      <c r="U63" s="1" t="s">
        <v>442</v>
      </c>
    </row>
    <row r="64" s="1" customFormat="1" spans="1:21">
      <c r="A64" s="3">
        <v>18107530471</v>
      </c>
      <c r="B64" s="1" t="s">
        <v>428</v>
      </c>
      <c r="C64" s="1" t="s">
        <v>690</v>
      </c>
      <c r="D64" s="1" t="s">
        <v>691</v>
      </c>
      <c r="E64" s="1" t="s">
        <v>141</v>
      </c>
      <c r="F64" s="1" t="s">
        <v>428</v>
      </c>
      <c r="G64" s="1" t="s">
        <v>431</v>
      </c>
      <c r="H64" s="1" t="s">
        <v>432</v>
      </c>
      <c r="I64" s="1" t="s">
        <v>692</v>
      </c>
      <c r="J64" s="1" t="s">
        <v>434</v>
      </c>
      <c r="K64" s="1" t="s">
        <v>692</v>
      </c>
      <c r="L64" s="1" t="s">
        <v>692</v>
      </c>
      <c r="M64" s="1" t="s">
        <v>435</v>
      </c>
      <c r="N64" s="1" t="s">
        <v>435</v>
      </c>
      <c r="O64" s="1" t="s">
        <v>436</v>
      </c>
      <c r="P64" s="1" t="s">
        <v>437</v>
      </c>
      <c r="Q64" s="1" t="s">
        <v>438</v>
      </c>
      <c r="R64" s="1" t="s">
        <v>693</v>
      </c>
      <c r="S64" s="1" t="s">
        <v>440</v>
      </c>
      <c r="T64" s="1" t="s">
        <v>441</v>
      </c>
      <c r="U64" s="1" t="s">
        <v>442</v>
      </c>
    </row>
    <row r="65" s="1" customFormat="1" spans="1:21">
      <c r="A65" s="3">
        <v>18107464275</v>
      </c>
      <c r="B65" s="1" t="s">
        <v>428</v>
      </c>
      <c r="C65" s="1" t="s">
        <v>694</v>
      </c>
      <c r="D65" s="1" t="s">
        <v>695</v>
      </c>
      <c r="E65" s="1" t="s">
        <v>134</v>
      </c>
      <c r="F65" s="1" t="s">
        <v>428</v>
      </c>
      <c r="G65" s="1" t="s">
        <v>431</v>
      </c>
      <c r="H65" s="1" t="s">
        <v>432</v>
      </c>
      <c r="I65" s="1" t="s">
        <v>696</v>
      </c>
      <c r="J65" s="1" t="s">
        <v>434</v>
      </c>
      <c r="K65" s="1" t="s">
        <v>696</v>
      </c>
      <c r="L65" s="1" t="s">
        <v>696</v>
      </c>
      <c r="M65" s="1" t="s">
        <v>435</v>
      </c>
      <c r="N65" s="1" t="s">
        <v>435</v>
      </c>
      <c r="O65" s="1" t="s">
        <v>436</v>
      </c>
      <c r="P65" s="1" t="s">
        <v>437</v>
      </c>
      <c r="Q65" s="1" t="s">
        <v>438</v>
      </c>
      <c r="R65" s="1" t="s">
        <v>697</v>
      </c>
      <c r="S65" s="1" t="s">
        <v>440</v>
      </c>
      <c r="T65" s="1" t="s">
        <v>441</v>
      </c>
      <c r="U65" s="1" t="s">
        <v>442</v>
      </c>
    </row>
    <row r="66" s="1" customFormat="1" spans="1:21">
      <c r="A66" s="3">
        <v>18108073142</v>
      </c>
      <c r="B66" s="1" t="s">
        <v>428</v>
      </c>
      <c r="C66" s="1" t="s">
        <v>698</v>
      </c>
      <c r="D66" s="1" t="s">
        <v>458</v>
      </c>
      <c r="E66" s="1" t="s">
        <v>172</v>
      </c>
      <c r="F66" s="1" t="s">
        <v>428</v>
      </c>
      <c r="G66" s="1" t="s">
        <v>431</v>
      </c>
      <c r="H66" s="1" t="s">
        <v>432</v>
      </c>
      <c r="I66" s="1" t="s">
        <v>459</v>
      </c>
      <c r="J66" s="1" t="s">
        <v>434</v>
      </c>
      <c r="K66" s="1" t="s">
        <v>459</v>
      </c>
      <c r="L66" s="1" t="s">
        <v>459</v>
      </c>
      <c r="M66" s="1" t="s">
        <v>435</v>
      </c>
      <c r="N66" s="1" t="s">
        <v>435</v>
      </c>
      <c r="O66" s="1" t="s">
        <v>436</v>
      </c>
      <c r="P66" s="1" t="s">
        <v>437</v>
      </c>
      <c r="Q66" s="1" t="s">
        <v>438</v>
      </c>
      <c r="R66" s="1" t="s">
        <v>699</v>
      </c>
      <c r="S66" s="1" t="s">
        <v>440</v>
      </c>
      <c r="T66" s="1" t="s">
        <v>441</v>
      </c>
      <c r="U66" s="1" t="s">
        <v>442</v>
      </c>
    </row>
    <row r="67" s="1" customFormat="1" spans="1:21">
      <c r="A67" s="3">
        <v>18108055629</v>
      </c>
      <c r="B67" s="1" t="s">
        <v>428</v>
      </c>
      <c r="C67" s="1" t="s">
        <v>700</v>
      </c>
      <c r="D67" s="1" t="s">
        <v>701</v>
      </c>
      <c r="E67" s="1" t="s">
        <v>167</v>
      </c>
      <c r="F67" s="1" t="s">
        <v>428</v>
      </c>
      <c r="G67" s="1" t="s">
        <v>431</v>
      </c>
      <c r="H67" s="1" t="s">
        <v>432</v>
      </c>
      <c r="I67" s="1" t="s">
        <v>702</v>
      </c>
      <c r="J67" s="1" t="s">
        <v>434</v>
      </c>
      <c r="K67" s="1" t="s">
        <v>702</v>
      </c>
      <c r="L67" s="1" t="s">
        <v>702</v>
      </c>
      <c r="M67" s="1" t="s">
        <v>435</v>
      </c>
      <c r="N67" s="1" t="s">
        <v>435</v>
      </c>
      <c r="O67" s="1" t="s">
        <v>436</v>
      </c>
      <c r="P67" s="1" t="s">
        <v>437</v>
      </c>
      <c r="Q67" s="1" t="s">
        <v>438</v>
      </c>
      <c r="R67" s="1" t="s">
        <v>703</v>
      </c>
      <c r="S67" s="1" t="s">
        <v>440</v>
      </c>
      <c r="T67" s="1" t="s">
        <v>441</v>
      </c>
      <c r="U67" s="1" t="s">
        <v>442</v>
      </c>
    </row>
    <row r="68" s="1" customFormat="1" spans="1:21">
      <c r="A68" s="3">
        <v>18079362743</v>
      </c>
      <c r="B68" s="1" t="s">
        <v>704</v>
      </c>
      <c r="C68" s="1" t="s">
        <v>705</v>
      </c>
      <c r="D68" s="1" t="s">
        <v>706</v>
      </c>
      <c r="E68" s="1" t="s">
        <v>50</v>
      </c>
      <c r="F68" s="1" t="s">
        <v>428</v>
      </c>
      <c r="G68" s="1" t="s">
        <v>431</v>
      </c>
      <c r="H68" s="1" t="s">
        <v>432</v>
      </c>
      <c r="I68" s="1" t="s">
        <v>707</v>
      </c>
      <c r="J68" s="1" t="s">
        <v>434</v>
      </c>
      <c r="K68" s="1" t="s">
        <v>707</v>
      </c>
      <c r="L68" s="1" t="s">
        <v>707</v>
      </c>
      <c r="M68" s="1" t="s">
        <v>435</v>
      </c>
      <c r="N68" s="1" t="s">
        <v>435</v>
      </c>
      <c r="O68" s="1" t="s">
        <v>436</v>
      </c>
      <c r="P68" s="1" t="s">
        <v>437</v>
      </c>
      <c r="Q68" s="1" t="s">
        <v>438</v>
      </c>
      <c r="R68" s="1" t="s">
        <v>708</v>
      </c>
      <c r="S68" s="1" t="s">
        <v>440</v>
      </c>
      <c r="T68" s="1" t="s">
        <v>441</v>
      </c>
      <c r="U68" s="1" t="s">
        <v>442</v>
      </c>
    </row>
    <row r="69" s="1" customFormat="1" spans="1:21">
      <c r="A69" s="3">
        <v>18103255163</v>
      </c>
      <c r="B69" s="1" t="s">
        <v>624</v>
      </c>
      <c r="C69" s="1" t="s">
        <v>709</v>
      </c>
      <c r="D69" s="1" t="s">
        <v>710</v>
      </c>
      <c r="E69" s="1" t="s">
        <v>97</v>
      </c>
      <c r="F69" s="1" t="s">
        <v>428</v>
      </c>
      <c r="G69" s="1" t="s">
        <v>431</v>
      </c>
      <c r="H69" s="1" t="s">
        <v>432</v>
      </c>
      <c r="I69" s="1" t="s">
        <v>492</v>
      </c>
      <c r="J69" s="1" t="s">
        <v>434</v>
      </c>
      <c r="K69" s="1" t="s">
        <v>492</v>
      </c>
      <c r="L69" s="1" t="s">
        <v>492</v>
      </c>
      <c r="M69" s="1" t="s">
        <v>435</v>
      </c>
      <c r="N69" s="1" t="s">
        <v>435</v>
      </c>
      <c r="O69" s="1" t="s">
        <v>436</v>
      </c>
      <c r="P69" s="1" t="s">
        <v>437</v>
      </c>
      <c r="Q69" s="1" t="s">
        <v>438</v>
      </c>
      <c r="R69" s="1" t="s">
        <v>711</v>
      </c>
      <c r="S69" s="1" t="s">
        <v>440</v>
      </c>
      <c r="T69" s="1" t="s">
        <v>441</v>
      </c>
      <c r="U69" s="1" t="s">
        <v>442</v>
      </c>
    </row>
    <row r="70" s="1" customFormat="1" spans="1:21">
      <c r="A70" s="3">
        <v>18098985775</v>
      </c>
      <c r="B70" s="1" t="s">
        <v>624</v>
      </c>
      <c r="C70" s="1" t="s">
        <v>712</v>
      </c>
      <c r="D70" s="1" t="s">
        <v>713</v>
      </c>
      <c r="E70" s="1" t="s">
        <v>76</v>
      </c>
      <c r="F70" s="1" t="s">
        <v>624</v>
      </c>
      <c r="G70" s="1" t="s">
        <v>431</v>
      </c>
      <c r="H70" s="1" t="s">
        <v>432</v>
      </c>
      <c r="I70" s="1" t="s">
        <v>714</v>
      </c>
      <c r="J70" s="1" t="s">
        <v>434</v>
      </c>
      <c r="K70" s="1" t="s">
        <v>714</v>
      </c>
      <c r="L70" s="1" t="s">
        <v>714</v>
      </c>
      <c r="M70" s="1" t="s">
        <v>435</v>
      </c>
      <c r="N70" s="1" t="s">
        <v>435</v>
      </c>
      <c r="O70" s="1" t="s">
        <v>436</v>
      </c>
      <c r="P70" s="1" t="s">
        <v>437</v>
      </c>
      <c r="Q70" s="1" t="s">
        <v>438</v>
      </c>
      <c r="R70" s="1" t="s">
        <v>715</v>
      </c>
      <c r="S70" s="1" t="s">
        <v>440</v>
      </c>
      <c r="T70" s="1" t="s">
        <v>441</v>
      </c>
      <c r="U70" s="1" t="s">
        <v>442</v>
      </c>
    </row>
    <row r="71" s="1" customFormat="1" spans="1:21">
      <c r="A71" s="3">
        <v>18108010549</v>
      </c>
      <c r="B71" s="1" t="s">
        <v>428</v>
      </c>
      <c r="C71" s="1" t="s">
        <v>716</v>
      </c>
      <c r="D71" s="1" t="s">
        <v>717</v>
      </c>
      <c r="E71" s="1" t="s">
        <v>163</v>
      </c>
      <c r="F71" s="1" t="s">
        <v>428</v>
      </c>
      <c r="G71" s="1" t="s">
        <v>431</v>
      </c>
      <c r="H71" s="1" t="s">
        <v>432</v>
      </c>
      <c r="I71" s="1" t="s">
        <v>479</v>
      </c>
      <c r="J71" s="1" t="s">
        <v>434</v>
      </c>
      <c r="K71" s="1" t="s">
        <v>479</v>
      </c>
      <c r="L71" s="1" t="s">
        <v>479</v>
      </c>
      <c r="M71" s="1" t="s">
        <v>435</v>
      </c>
      <c r="N71" s="1" t="s">
        <v>435</v>
      </c>
      <c r="O71" s="1" t="s">
        <v>436</v>
      </c>
      <c r="P71" s="1" t="s">
        <v>437</v>
      </c>
      <c r="Q71" s="1" t="s">
        <v>438</v>
      </c>
      <c r="R71" s="1" t="s">
        <v>718</v>
      </c>
      <c r="S71" s="1" t="s">
        <v>440</v>
      </c>
      <c r="T71" s="1" t="s">
        <v>441</v>
      </c>
      <c r="U71" s="1" t="s">
        <v>442</v>
      </c>
    </row>
    <row r="72" s="1" customFormat="1" spans="1:21">
      <c r="A72" s="3">
        <v>18073394692</v>
      </c>
      <c r="B72" s="1" t="s">
        <v>719</v>
      </c>
      <c r="C72" s="1" t="s">
        <v>720</v>
      </c>
      <c r="D72" s="1" t="s">
        <v>721</v>
      </c>
      <c r="E72" s="1" t="s">
        <v>45</v>
      </c>
      <c r="F72" s="1" t="s">
        <v>428</v>
      </c>
      <c r="G72" s="1" t="s">
        <v>431</v>
      </c>
      <c r="H72" s="1" t="s">
        <v>432</v>
      </c>
      <c r="I72" s="1" t="s">
        <v>722</v>
      </c>
      <c r="J72" s="1" t="s">
        <v>434</v>
      </c>
      <c r="K72" s="1" t="s">
        <v>722</v>
      </c>
      <c r="L72" s="1" t="s">
        <v>722</v>
      </c>
      <c r="M72" s="1" t="s">
        <v>435</v>
      </c>
      <c r="N72" s="1" t="s">
        <v>435</v>
      </c>
      <c r="O72" s="1" t="s">
        <v>436</v>
      </c>
      <c r="P72" s="1" t="s">
        <v>437</v>
      </c>
      <c r="Q72" s="1" t="s">
        <v>438</v>
      </c>
      <c r="R72" s="1" t="s">
        <v>723</v>
      </c>
      <c r="S72" s="1" t="s">
        <v>440</v>
      </c>
      <c r="T72" s="1" t="s">
        <v>441</v>
      </c>
      <c r="U72" s="1" t="s">
        <v>442</v>
      </c>
    </row>
    <row r="73" s="1" customFormat="1" spans="1:21">
      <c r="A73" s="3">
        <v>18103850763</v>
      </c>
      <c r="B73" s="1" t="s">
        <v>624</v>
      </c>
      <c r="C73" s="1" t="s">
        <v>724</v>
      </c>
      <c r="D73" s="1" t="s">
        <v>725</v>
      </c>
      <c r="E73" s="1" t="s">
        <v>110</v>
      </c>
      <c r="F73" s="1" t="s">
        <v>428</v>
      </c>
      <c r="G73" s="1" t="s">
        <v>431</v>
      </c>
      <c r="H73" s="1" t="s">
        <v>432</v>
      </c>
      <c r="I73" s="1" t="s">
        <v>726</v>
      </c>
      <c r="J73" s="1" t="s">
        <v>434</v>
      </c>
      <c r="K73" s="1" t="s">
        <v>726</v>
      </c>
      <c r="L73" s="1" t="s">
        <v>726</v>
      </c>
      <c r="M73" s="1" t="s">
        <v>435</v>
      </c>
      <c r="N73" s="1" t="s">
        <v>435</v>
      </c>
      <c r="O73" s="1" t="s">
        <v>436</v>
      </c>
      <c r="P73" s="1" t="s">
        <v>437</v>
      </c>
      <c r="Q73" s="1" t="s">
        <v>438</v>
      </c>
      <c r="R73" s="1" t="s">
        <v>727</v>
      </c>
      <c r="S73" s="1" t="s">
        <v>440</v>
      </c>
      <c r="T73" s="1" t="s">
        <v>441</v>
      </c>
      <c r="U73" s="1" t="s">
        <v>442</v>
      </c>
    </row>
    <row r="74" s="1" customFormat="1" spans="1:21">
      <c r="A74" s="3">
        <v>18108213858</v>
      </c>
      <c r="B74" s="1" t="s">
        <v>428</v>
      </c>
      <c r="C74" s="1" t="s">
        <v>728</v>
      </c>
      <c r="D74" s="1" t="s">
        <v>729</v>
      </c>
      <c r="E74" s="1" t="s">
        <v>188</v>
      </c>
      <c r="F74" s="1" t="s">
        <v>428</v>
      </c>
      <c r="G74" s="1" t="s">
        <v>431</v>
      </c>
      <c r="H74" s="1" t="s">
        <v>432</v>
      </c>
      <c r="I74" s="1" t="s">
        <v>730</v>
      </c>
      <c r="J74" s="1" t="s">
        <v>434</v>
      </c>
      <c r="K74" s="1" t="s">
        <v>730</v>
      </c>
      <c r="L74" s="1" t="s">
        <v>730</v>
      </c>
      <c r="M74" s="1" t="s">
        <v>435</v>
      </c>
      <c r="N74" s="1" t="s">
        <v>435</v>
      </c>
      <c r="O74" s="1" t="s">
        <v>436</v>
      </c>
      <c r="P74" s="1" t="s">
        <v>437</v>
      </c>
      <c r="Q74" s="1" t="s">
        <v>438</v>
      </c>
      <c r="R74" s="1" t="s">
        <v>731</v>
      </c>
      <c r="S74" s="1" t="s">
        <v>440</v>
      </c>
      <c r="T74" s="1" t="s">
        <v>441</v>
      </c>
      <c r="U74" s="1" t="s">
        <v>442</v>
      </c>
    </row>
    <row r="75" s="1" customFormat="1" spans="1:21">
      <c r="A75" s="3">
        <v>18108088708</v>
      </c>
      <c r="B75" s="1" t="s">
        <v>428</v>
      </c>
      <c r="C75" s="1" t="s">
        <v>732</v>
      </c>
      <c r="D75" s="1" t="s">
        <v>543</v>
      </c>
      <c r="E75" s="1" t="s">
        <v>176</v>
      </c>
      <c r="F75" s="1" t="s">
        <v>428</v>
      </c>
      <c r="G75" s="1" t="s">
        <v>431</v>
      </c>
      <c r="H75" s="1" t="s">
        <v>432</v>
      </c>
      <c r="I75" s="1" t="s">
        <v>544</v>
      </c>
      <c r="J75" s="1" t="s">
        <v>434</v>
      </c>
      <c r="K75" s="1" t="s">
        <v>544</v>
      </c>
      <c r="L75" s="1" t="s">
        <v>544</v>
      </c>
      <c r="M75" s="1" t="s">
        <v>435</v>
      </c>
      <c r="N75" s="1" t="s">
        <v>435</v>
      </c>
      <c r="O75" s="1" t="s">
        <v>436</v>
      </c>
      <c r="P75" s="1" t="s">
        <v>437</v>
      </c>
      <c r="Q75" s="1" t="s">
        <v>438</v>
      </c>
      <c r="R75" s="1" t="s">
        <v>733</v>
      </c>
      <c r="S75" s="1" t="s">
        <v>440</v>
      </c>
      <c r="T75" s="1" t="s">
        <v>441</v>
      </c>
      <c r="U75" s="1" t="s">
        <v>442</v>
      </c>
    </row>
    <row r="76" s="1" customFormat="1" spans="1:21">
      <c r="A76" s="3">
        <v>18107482380</v>
      </c>
      <c r="B76" s="1" t="s">
        <v>428</v>
      </c>
      <c r="C76" s="1" t="s">
        <v>734</v>
      </c>
      <c r="D76" s="1" t="s">
        <v>735</v>
      </c>
      <c r="E76" s="1" t="s">
        <v>137</v>
      </c>
      <c r="F76" s="1" t="s">
        <v>428</v>
      </c>
      <c r="G76" s="1" t="s">
        <v>431</v>
      </c>
      <c r="H76" s="1" t="s">
        <v>432</v>
      </c>
      <c r="I76" s="1" t="s">
        <v>736</v>
      </c>
      <c r="J76" s="1" t="s">
        <v>434</v>
      </c>
      <c r="K76" s="1" t="s">
        <v>736</v>
      </c>
      <c r="L76" s="1" t="s">
        <v>736</v>
      </c>
      <c r="M76" s="1" t="s">
        <v>435</v>
      </c>
      <c r="N76" s="1" t="s">
        <v>435</v>
      </c>
      <c r="O76" s="1" t="s">
        <v>436</v>
      </c>
      <c r="P76" s="1" t="s">
        <v>437</v>
      </c>
      <c r="Q76" s="1" t="s">
        <v>438</v>
      </c>
      <c r="R76" s="1" t="s">
        <v>737</v>
      </c>
      <c r="S76" s="1" t="s">
        <v>440</v>
      </c>
      <c r="T76" s="1" t="s">
        <v>441</v>
      </c>
      <c r="U76" s="1" t="s">
        <v>442</v>
      </c>
    </row>
    <row r="77" s="1" customFormat="1" spans="1:21">
      <c r="A77" s="3">
        <v>18106782724</v>
      </c>
      <c r="B77" s="1" t="s">
        <v>428</v>
      </c>
      <c r="C77" s="1" t="s">
        <v>738</v>
      </c>
      <c r="D77" s="1" t="s">
        <v>739</v>
      </c>
      <c r="E77" s="1" t="s">
        <v>120</v>
      </c>
      <c r="F77" s="1" t="s">
        <v>428</v>
      </c>
      <c r="G77" s="1" t="s">
        <v>431</v>
      </c>
      <c r="H77" s="1" t="s">
        <v>432</v>
      </c>
      <c r="I77" s="1" t="s">
        <v>740</v>
      </c>
      <c r="J77" s="1" t="s">
        <v>434</v>
      </c>
      <c r="K77" s="1" t="s">
        <v>740</v>
      </c>
      <c r="L77" s="1" t="s">
        <v>740</v>
      </c>
      <c r="M77" s="1" t="s">
        <v>435</v>
      </c>
      <c r="N77" s="1" t="s">
        <v>435</v>
      </c>
      <c r="O77" s="1" t="s">
        <v>436</v>
      </c>
      <c r="P77" s="1" t="s">
        <v>437</v>
      </c>
      <c r="Q77" s="1" t="s">
        <v>438</v>
      </c>
      <c r="R77" s="1" t="s">
        <v>741</v>
      </c>
      <c r="S77" s="1" t="s">
        <v>440</v>
      </c>
      <c r="T77" s="1" t="s">
        <v>441</v>
      </c>
      <c r="U77" s="1" t="s">
        <v>442</v>
      </c>
    </row>
    <row r="78" s="1" customFormat="1" spans="1:21">
      <c r="A78" s="3">
        <v>18099022738</v>
      </c>
      <c r="B78" s="1" t="s">
        <v>624</v>
      </c>
      <c r="C78" s="1" t="s">
        <v>742</v>
      </c>
      <c r="D78" s="1" t="s">
        <v>743</v>
      </c>
      <c r="E78" s="1" t="s">
        <v>80</v>
      </c>
      <c r="F78" s="1" t="s">
        <v>624</v>
      </c>
      <c r="G78" s="1" t="s">
        <v>431</v>
      </c>
      <c r="H78" s="1" t="s">
        <v>432</v>
      </c>
      <c r="I78" s="1" t="s">
        <v>744</v>
      </c>
      <c r="J78" s="1" t="s">
        <v>434</v>
      </c>
      <c r="K78" s="1" t="s">
        <v>744</v>
      </c>
      <c r="L78" s="1" t="s">
        <v>744</v>
      </c>
      <c r="M78" s="1" t="s">
        <v>435</v>
      </c>
      <c r="N78" s="1" t="s">
        <v>435</v>
      </c>
      <c r="O78" s="1" t="s">
        <v>436</v>
      </c>
      <c r="P78" s="1" t="s">
        <v>437</v>
      </c>
      <c r="Q78" s="1" t="s">
        <v>438</v>
      </c>
      <c r="R78" s="1" t="s">
        <v>745</v>
      </c>
      <c r="S78" s="1" t="s">
        <v>440</v>
      </c>
      <c r="T78" s="1" t="s">
        <v>441</v>
      </c>
      <c r="U78" s="1" t="s">
        <v>442</v>
      </c>
    </row>
    <row r="79" s="1" customFormat="1" spans="1:21">
      <c r="A79" s="3">
        <v>18087644644</v>
      </c>
      <c r="B79" s="1" t="s">
        <v>630</v>
      </c>
      <c r="C79" s="1" t="s">
        <v>746</v>
      </c>
      <c r="D79" s="1" t="s">
        <v>747</v>
      </c>
      <c r="E79" s="1" t="s">
        <v>58</v>
      </c>
      <c r="F79" s="1" t="s">
        <v>428</v>
      </c>
      <c r="G79" s="1" t="s">
        <v>431</v>
      </c>
      <c r="H79" s="1" t="s">
        <v>432</v>
      </c>
      <c r="I79" s="1" t="s">
        <v>748</v>
      </c>
      <c r="J79" s="1" t="s">
        <v>434</v>
      </c>
      <c r="K79" s="1" t="s">
        <v>748</v>
      </c>
      <c r="L79" s="1" t="s">
        <v>748</v>
      </c>
      <c r="M79" s="1" t="s">
        <v>435</v>
      </c>
      <c r="N79" s="1" t="s">
        <v>435</v>
      </c>
      <c r="O79" s="1" t="s">
        <v>436</v>
      </c>
      <c r="P79" s="1" t="s">
        <v>437</v>
      </c>
      <c r="Q79" s="1" t="s">
        <v>438</v>
      </c>
      <c r="R79" s="1" t="s">
        <v>749</v>
      </c>
      <c r="S79" s="1" t="s">
        <v>440</v>
      </c>
      <c r="T79" s="1" t="s">
        <v>441</v>
      </c>
      <c r="U79" s="1" t="s">
        <v>442</v>
      </c>
    </row>
    <row r="80" s="1" customFormat="1" spans="1:21">
      <c r="A80" s="3">
        <v>18102972253</v>
      </c>
      <c r="B80" s="1" t="s">
        <v>624</v>
      </c>
      <c r="C80" s="1" t="s">
        <v>750</v>
      </c>
      <c r="D80" s="1" t="s">
        <v>751</v>
      </c>
      <c r="E80" s="1" t="s">
        <v>93</v>
      </c>
      <c r="F80" s="1" t="s">
        <v>428</v>
      </c>
      <c r="G80" s="1" t="s">
        <v>431</v>
      </c>
      <c r="H80" s="1" t="s">
        <v>432</v>
      </c>
      <c r="I80" s="1" t="s">
        <v>752</v>
      </c>
      <c r="J80" s="1" t="s">
        <v>434</v>
      </c>
      <c r="K80" s="1" t="s">
        <v>752</v>
      </c>
      <c r="L80" s="1" t="s">
        <v>752</v>
      </c>
      <c r="M80" s="1" t="s">
        <v>435</v>
      </c>
      <c r="N80" s="1" t="s">
        <v>435</v>
      </c>
      <c r="O80" s="1" t="s">
        <v>436</v>
      </c>
      <c r="P80" s="1" t="s">
        <v>437</v>
      </c>
      <c r="Q80" s="1" t="s">
        <v>438</v>
      </c>
      <c r="R80" s="1" t="s">
        <v>753</v>
      </c>
      <c r="S80" s="1" t="s">
        <v>440</v>
      </c>
      <c r="T80" s="1" t="s">
        <v>441</v>
      </c>
      <c r="U80" s="1" t="s">
        <v>442</v>
      </c>
    </row>
    <row r="81" s="1" customFormat="1" spans="1:21">
      <c r="A81" s="3">
        <v>18108155431</v>
      </c>
      <c r="B81" s="1" t="s">
        <v>428</v>
      </c>
      <c r="C81" s="1" t="s">
        <v>754</v>
      </c>
      <c r="D81" s="1" t="s">
        <v>755</v>
      </c>
      <c r="E81" s="1" t="s">
        <v>180</v>
      </c>
      <c r="F81" s="1" t="s">
        <v>428</v>
      </c>
      <c r="G81" s="1" t="s">
        <v>431</v>
      </c>
      <c r="H81" s="1" t="s">
        <v>432</v>
      </c>
      <c r="I81" s="1" t="s">
        <v>756</v>
      </c>
      <c r="J81" s="1" t="s">
        <v>434</v>
      </c>
      <c r="K81" s="1" t="s">
        <v>756</v>
      </c>
      <c r="L81" s="1" t="s">
        <v>756</v>
      </c>
      <c r="M81" s="1" t="s">
        <v>435</v>
      </c>
      <c r="N81" s="1" t="s">
        <v>435</v>
      </c>
      <c r="O81" s="1" t="s">
        <v>436</v>
      </c>
      <c r="P81" s="1" t="s">
        <v>437</v>
      </c>
      <c r="Q81" s="1" t="s">
        <v>438</v>
      </c>
      <c r="R81" s="1" t="s">
        <v>757</v>
      </c>
      <c r="S81" s="1" t="s">
        <v>440</v>
      </c>
      <c r="T81" s="1" t="s">
        <v>441</v>
      </c>
      <c r="U81" s="1" t="s">
        <v>442</v>
      </c>
    </row>
    <row r="82" s="1" customFormat="1" spans="1:21">
      <c r="A82" s="3">
        <v>18107541340</v>
      </c>
      <c r="B82" s="1" t="s">
        <v>428</v>
      </c>
      <c r="C82" s="1" t="s">
        <v>758</v>
      </c>
      <c r="D82" s="1" t="s">
        <v>576</v>
      </c>
      <c r="E82" s="1" t="s">
        <v>145</v>
      </c>
      <c r="F82" s="1" t="s">
        <v>428</v>
      </c>
      <c r="G82" s="1" t="s">
        <v>431</v>
      </c>
      <c r="H82" s="1" t="s">
        <v>432</v>
      </c>
      <c r="I82" s="1" t="s">
        <v>463</v>
      </c>
      <c r="J82" s="1" t="s">
        <v>434</v>
      </c>
      <c r="K82" s="1" t="s">
        <v>463</v>
      </c>
      <c r="L82" s="1" t="s">
        <v>463</v>
      </c>
      <c r="M82" s="1" t="s">
        <v>435</v>
      </c>
      <c r="N82" s="1" t="s">
        <v>435</v>
      </c>
      <c r="O82" s="1" t="s">
        <v>436</v>
      </c>
      <c r="P82" s="1" t="s">
        <v>437</v>
      </c>
      <c r="Q82" s="1" t="s">
        <v>438</v>
      </c>
      <c r="R82" s="1" t="s">
        <v>759</v>
      </c>
      <c r="S82" s="1" t="s">
        <v>440</v>
      </c>
      <c r="T82" s="1" t="s">
        <v>441</v>
      </c>
      <c r="U82" s="1" t="s">
        <v>442</v>
      </c>
    </row>
    <row r="83" s="1" customFormat="1" spans="1:21">
      <c r="A83" s="3">
        <v>18108233948</v>
      </c>
      <c r="B83" s="1" t="s">
        <v>428</v>
      </c>
      <c r="C83" s="1" t="s">
        <v>760</v>
      </c>
      <c r="D83" s="1" t="s">
        <v>761</v>
      </c>
      <c r="E83" s="1" t="s">
        <v>193</v>
      </c>
      <c r="F83" s="1" t="s">
        <v>428</v>
      </c>
      <c r="G83" s="1" t="s">
        <v>431</v>
      </c>
      <c r="H83" s="1" t="s">
        <v>432</v>
      </c>
      <c r="I83" s="1" t="s">
        <v>762</v>
      </c>
      <c r="J83" s="1" t="s">
        <v>434</v>
      </c>
      <c r="K83" s="1" t="s">
        <v>762</v>
      </c>
      <c r="L83" s="1" t="s">
        <v>762</v>
      </c>
      <c r="M83" s="1" t="s">
        <v>435</v>
      </c>
      <c r="N83" s="1" t="s">
        <v>435</v>
      </c>
      <c r="O83" s="1" t="s">
        <v>436</v>
      </c>
      <c r="P83" s="1" t="s">
        <v>437</v>
      </c>
      <c r="Q83" s="1" t="s">
        <v>438</v>
      </c>
      <c r="R83" s="1" t="s">
        <v>763</v>
      </c>
      <c r="S83" s="1" t="s">
        <v>440</v>
      </c>
      <c r="T83" s="1" t="s">
        <v>441</v>
      </c>
      <c r="U83" s="1" t="s">
        <v>442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2022-06-29T01:17:13Z</dcterms:created>
  <dcterms:modified xsi:type="dcterms:W3CDTF">2022-06-29T01:29:23Z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B9CADEAC634D462984599A4CB53F168A</vt:lpwstr>
  </property>
  <property fmtid="{D5CDD505-2E9C-101B-9397-08002B2CF9AE}" pid="3" name="KSOProductBuildVer">
    <vt:lpwstr>2052-11.1.0.11830</vt:lpwstr>
  </property>
</Properties>
</file>