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对账!$A$1:$X$72</definedName>
  </definedNames>
  <calcPr calcId="144525"/>
</workbook>
</file>

<file path=xl/sharedStrings.xml><?xml version="1.0" encoding="utf-8"?>
<sst xmlns="http://schemas.openxmlformats.org/spreadsheetml/2006/main" count="2326" uniqueCount="774">
  <si>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</si>
  <si>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</si>
  <si>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</si>
  <si>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</si>
  <si>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</si>
  <si>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</si>
  <si>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</si>
  <si>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</si>
  <si>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</si>
  <si>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</si>
  <si>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</si>
  <si>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</si>
  <si>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</si>
  <si>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</si>
  <si>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</si>
  <si>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</si>
  <si>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</si>
  <si>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</si>
  <si>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</si>
  <si>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</si>
  <si>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</si>
  <si>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</si>
  <si>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</si>
  <si>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</si>
  <si>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</si>
  <si>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17889488507	</t>
  </si>
  <si>
    <t>Ctrip</t>
  </si>
  <si>
    <t>正常</t>
  </si>
  <si>
    <t>[里斯本]独立旅馆&amp;套房(The Independente Hostel &amp; Suites)(55505479)</t>
  </si>
  <si>
    <t>高级双人床房&lt;2人入住&gt;&lt;不退款&gt;&lt;早餐&gt;</t>
  </si>
  <si>
    <t>HKD</t>
  </si>
  <si>
    <t>Votadoro/Rosa</t>
  </si>
  <si>
    <t>CA13030220629HKD</t>
  </si>
  <si>
    <t>未提现</t>
  </si>
  <si>
    <t>携程开票</t>
  </si>
  <si>
    <t xml:space="preserve">	</t>
  </si>
  <si>
    <t xml:space="preserve">1935923764	</t>
  </si>
  <si>
    <t xml:space="preserve">17902588593	</t>
  </si>
  <si>
    <t>[卡姆登]伦敦圣吉尔斯酒店(St Giles London – A St Giles Hotel)(55270048)</t>
  </si>
  <si>
    <t>经典客房&lt;2人入住&gt;&lt;不退款&gt;&lt;早餐&gt;</t>
  </si>
  <si>
    <t>burt/anthony</t>
  </si>
  <si>
    <t xml:space="preserve">2541715	</t>
  </si>
  <si>
    <t xml:space="preserve">17903602228	</t>
  </si>
  <si>
    <t>[博洛尼亚省]瓦里亚纳温泉度假村(Palazzo di Varignana Resort &amp; Spa)(56196194)</t>
  </si>
  <si>
    <t>高级房&lt;2人入住&gt;&lt;不退款&gt;&lt;早餐&gt;</t>
  </si>
  <si>
    <t>Brown/Justin Patrick</t>
  </si>
  <si>
    <t xml:space="preserve">160901	</t>
  </si>
  <si>
    <t xml:space="preserve">17907621523	</t>
  </si>
  <si>
    <t>[新加坡]新加坡史各士皇族酒店(Royal Plaza on Scotts)(56174646)</t>
  </si>
  <si>
    <t>豪华房（特大床）&lt;2人入住&gt;&lt;不退款&gt;&lt;早餐&gt;</t>
  </si>
  <si>
    <t>Goh/Yong Hui</t>
  </si>
  <si>
    <t xml:space="preserve">2543127	</t>
  </si>
  <si>
    <t xml:space="preserve">3482174	</t>
  </si>
  <si>
    <t xml:space="preserve">17920165203	</t>
  </si>
  <si>
    <t>[布鲁塞尔]布鲁塞尔中央枕头市酒店(Pillows City Hotel Brussels Centre)(55289763)</t>
  </si>
  <si>
    <t>奢华客房&lt;2人入住&gt;&lt;不退款&gt;</t>
  </si>
  <si>
    <t>Terray/Adele</t>
  </si>
  <si>
    <t xml:space="preserve">RL9603641	</t>
  </si>
  <si>
    <t xml:space="preserve">17921170444	</t>
  </si>
  <si>
    <t>[柏林]柏林多林特库尔菲斯滕达姆酒店(Dorint Kurfürstendamm Berlin)(55414369)</t>
  </si>
  <si>
    <t>标准房&lt;2人入住&gt;&lt;不退款&gt;&lt;早餐&gt;</t>
  </si>
  <si>
    <t>Albrecht/Michael,Vishnyakova/Irina</t>
  </si>
  <si>
    <t xml:space="preserve">17927616959	</t>
  </si>
  <si>
    <t>[威斯敏斯特城]伦敦帕丁顿希尔顿酒店(Hilton London Paddington)(68545389)</t>
  </si>
  <si>
    <t>客房&lt;2人入住&gt;&lt;不退款&gt;</t>
  </si>
  <si>
    <t>LAM/YI KI</t>
  </si>
  <si>
    <t xml:space="preserve">2549362	</t>
  </si>
  <si>
    <t>取消</t>
  </si>
  <si>
    <t xml:space="preserve">17973660570	</t>
  </si>
  <si>
    <t>[迈阿密海滩]南海滩1号酒店(1 Hotel South Beach)(56196690)</t>
  </si>
  <si>
    <t>特大床房&lt;不退款&gt;&lt;2人入住&gt;</t>
  </si>
  <si>
    <t>Qaoud/Suhail</t>
  </si>
  <si>
    <t xml:space="preserve">60507SE159298	</t>
  </si>
  <si>
    <t xml:space="preserve">18008687431	</t>
  </si>
  <si>
    <t>[柏林]柏林施柏阁酒店(Steigenberger Hotel am Kanzleramt)(55822293)</t>
  </si>
  <si>
    <t>高级房&lt;2人入住&gt;&lt;不退款&gt;</t>
  </si>
  <si>
    <t>CUI/ZIMENG</t>
  </si>
  <si>
    <t xml:space="preserve">2565911	</t>
  </si>
  <si>
    <t xml:space="preserve">4637SE094458	</t>
  </si>
  <si>
    <t xml:space="preserve">18053169936	</t>
  </si>
  <si>
    <t>[巴黎]贝尔塔酒店(Belta Hotel)(55290431)</t>
  </si>
  <si>
    <t>三人房&lt;2人入住&gt;&lt;不退款&gt;</t>
  </si>
  <si>
    <t>fabian/aaron</t>
  </si>
  <si>
    <t xml:space="preserve">8481875810	</t>
  </si>
  <si>
    <t xml:space="preserve">18059510285	</t>
  </si>
  <si>
    <t>[因特拉肯]因特拉肯贝乌里瓦奇林德纳大酒店(Lindner Grand Hotel Beau Rivage Interlaken)(55611999)</t>
  </si>
  <si>
    <t>经典双床房&lt;2人入住&gt;&lt;不退款&gt;</t>
  </si>
  <si>
    <t>MAETEEPATIKUL/VASIN,MAETEEPATIKUL/ISSAYA</t>
  </si>
  <si>
    <t xml:space="preserve">18062482483	</t>
  </si>
  <si>
    <t>[巴尼特]伦敦所罗门国王酒店(King Solomon Hotel London)(60467264)</t>
  </si>
  <si>
    <t>双人床房&lt;不退款&gt;&lt;2人入住&gt;</t>
  </si>
  <si>
    <t>Banyai-Kapas /LILLA ,Banyai/LILI</t>
  </si>
  <si>
    <t xml:space="preserve">18077098441	</t>
  </si>
  <si>
    <t>[Birchanger]华美达伦敦斯坦斯特德机场酒店(Ramada London Stansted Airport)(55402764)</t>
  </si>
  <si>
    <t>标准双人房&lt;2人入住&gt;&lt;不退款&gt;</t>
  </si>
  <si>
    <t>NOVOTNY/FELIX</t>
  </si>
  <si>
    <t xml:space="preserve">18091689527	</t>
  </si>
  <si>
    <t>[柏林]玛丽蒂姆柏林普洛艾特酒店(Maritim ProArte Hotel Berlin)(55831917)</t>
  </si>
  <si>
    <t>经典双人房&lt;不退款&gt;&lt;2人入住&gt;</t>
  </si>
  <si>
    <t>BARRE/Helene</t>
  </si>
  <si>
    <t xml:space="preserve">BPA3983908	</t>
  </si>
  <si>
    <t xml:space="preserve">18102061733	</t>
  </si>
  <si>
    <t>[马卡蒂]城市花园马卡蒂酒店(City Garden Hotel Makati)(55439401)</t>
  </si>
  <si>
    <t>豪华房（双床）&lt;2人入住&gt;&lt;不退款&gt;&lt;早餐&gt;</t>
  </si>
  <si>
    <t>Ernalie Eroles Ramos/Aubrey,Ernalie Eroles Ramos/Aubrey</t>
  </si>
  <si>
    <t xml:space="preserve">18103212289	</t>
  </si>
  <si>
    <t>[马累]马累h78酒店(H78 Maldives)(55269702)</t>
  </si>
  <si>
    <t>豪华客房, 海景&lt;2人入住&gt;&lt;不退款&gt;</t>
  </si>
  <si>
    <t>SACHDEVA/KUMUD,SACHDEVA/KUMUD</t>
  </si>
  <si>
    <t xml:space="preserve">78062a5a95c7fa1e	</t>
  </si>
  <si>
    <t xml:space="preserve">18104255007	</t>
  </si>
  <si>
    <t>[Mulyaharja]阿斯顿博戈尔霍特尔&amp;雷索特(ASTON Bogor Hotel &amp; Resort)(60467078)</t>
  </si>
  <si>
    <t>豪华一卧室公寓&lt;2人入住&gt;&lt;不退款&gt;&lt;早餐&gt;</t>
  </si>
  <si>
    <t>Rori/Franky</t>
  </si>
  <si>
    <t xml:space="preserve">18121180575	</t>
  </si>
  <si>
    <t>[蒙廷卢帕]马尼拉菲林维斯特科林尚酒店(Crimson Hotel Filinvest City, Manila)(55451642)</t>
  </si>
  <si>
    <t>豪华双人房&lt;2人入住&gt;&lt;不退款&gt;</t>
  </si>
  <si>
    <t>CHEW/ANDREW</t>
  </si>
  <si>
    <t xml:space="preserve">39868765	</t>
  </si>
  <si>
    <t xml:space="preserve">18135846593	</t>
  </si>
  <si>
    <t>[日内瓦]日内瓦沃里克酒店(Warwick Geneva)(55745144)</t>
  </si>
  <si>
    <t>经典双人房&lt;2人入住&gt;&lt;不退款&gt;</t>
  </si>
  <si>
    <t>YANG/HAIWEI</t>
  </si>
  <si>
    <t xml:space="preserve">EXP-1961115461	</t>
  </si>
  <si>
    <t xml:space="preserve">18145293050	</t>
  </si>
  <si>
    <t>[伊斯坦布尔]伊斯坦布尔 - 旧城皇冠假日酒店 - IHG 旗下饭店(Crowne Plaza Istanbul - Old City, an IHG Hotel)(55311999)</t>
  </si>
  <si>
    <t>标准房&lt;2人入住&gt;&lt;不退款&gt;</t>
  </si>
  <si>
    <t>ZENG/XUCHENG,CAO/TIANKANG</t>
  </si>
  <si>
    <t xml:space="preserve">44707382	</t>
  </si>
  <si>
    <t xml:space="preserve">18151672842	</t>
  </si>
  <si>
    <t>[基西米]奥兰多西南 - 庆祝区假日酒店 - IHG 旗下酒店(Holiday Inn Orlando SW - Celebration Area, an IHG Hotel)(70391321)</t>
  </si>
  <si>
    <t>特大床房&lt;1&gt;&lt;2人入住&gt;&lt;不退款&gt;&lt;早餐&gt;</t>
  </si>
  <si>
    <t>Free-Jenkins/Whitney</t>
  </si>
  <si>
    <t xml:space="preserve">F45KM7	</t>
  </si>
  <si>
    <t xml:space="preserve">18158152421	</t>
  </si>
  <si>
    <t>[罗列特海岸]马索尔酒店(Hotel Marsol)(90357853)</t>
  </si>
  <si>
    <t>alaoui /Mohamed-jahid</t>
  </si>
  <si>
    <t xml:space="preserve">262082	</t>
  </si>
  <si>
    <t xml:space="preserve">18162429501	</t>
  </si>
  <si>
    <t>[萨尔茨堡]米拉贝尔广场奥斯超泰尔酒店(Hotel am Mirabellplatz)(55547268)</t>
  </si>
  <si>
    <t>高级双人床房&lt;不退款&gt;&lt;2人入住&gt;</t>
  </si>
  <si>
    <t>Auersperg/Lukas</t>
  </si>
  <si>
    <t xml:space="preserve">2597375	</t>
  </si>
  <si>
    <t xml:space="preserve">EXP-1962938342	</t>
  </si>
  <si>
    <t xml:space="preserve">18168526471	</t>
  </si>
  <si>
    <t>[卡姆登]皇家国家酒店(The Royal National Hotel)(55452169)</t>
  </si>
  <si>
    <t>Martin/Talia Ann</t>
  </si>
  <si>
    <t xml:space="preserve">18174234153	</t>
  </si>
  <si>
    <t>[布拉格]布拉格嘹亮国会酒店(Clarion Congress Hotel Prague)(55320523)</t>
  </si>
  <si>
    <t>客房&lt;2人入住&gt;&lt;不退款&gt;&lt;早餐&gt;</t>
  </si>
  <si>
    <t>remes/david</t>
  </si>
  <si>
    <t xml:space="preserve">1680356	</t>
  </si>
  <si>
    <t xml:space="preserve">18176614067	</t>
  </si>
  <si>
    <t>[泗水]泗水容库喜爱酒店(Favehotel Rungkut Surabaya)(55653014)</t>
  </si>
  <si>
    <t>致爱房&lt;2人入住&gt;&lt;不退款&gt;</t>
  </si>
  <si>
    <t>Lesmana /Caroline</t>
  </si>
  <si>
    <t xml:space="preserve">18178041546	</t>
  </si>
  <si>
    <t>[卡纳帕利]雅诗顿毛伊卡阿纳帕利别墅酒店(Aston Maui Kaanapali Villas)(55720355)</t>
  </si>
  <si>
    <t>酒店房&lt;2人入住&gt;&lt;不退款&gt;</t>
  </si>
  <si>
    <t>Velez/Angelina</t>
  </si>
  <si>
    <t xml:space="preserve">3758607	</t>
  </si>
  <si>
    <t xml:space="preserve">18178976724	</t>
  </si>
  <si>
    <t>[迪拜]迪拜伊本·白图泰购物中心普瑞米尔酒店(Premier Inn Dubai Ibn Battuta Mall)(55321006)</t>
  </si>
  <si>
    <t>塔B行政房&lt;2人入住&gt;&lt;不退款&gt;&lt;早餐&gt;</t>
  </si>
  <si>
    <t>Khaja/Mujeebuddin Umair,Pillai/Nitya</t>
  </si>
  <si>
    <t xml:space="preserve">71662SE134690	</t>
  </si>
  <si>
    <t xml:space="preserve">18181195277	</t>
  </si>
  <si>
    <t>[布达佩斯]索霍精品酒店(Soho Boutique Hotel)(55312260)</t>
  </si>
  <si>
    <t>双人房&lt;2人入住&gt;&lt;不退款&gt;</t>
  </si>
  <si>
    <t>Pasanisi/Domenico</t>
  </si>
  <si>
    <t xml:space="preserve">18183235735	</t>
  </si>
  <si>
    <t>[布鲁日]布鲁日中央车站宜必思快捷酒店(Ibis Budget Brugge Centrum Station)(55320778)</t>
  </si>
  <si>
    <t>bornet/Marie Therese</t>
  </si>
  <si>
    <t xml:space="preserve">LLRDMZHZ	</t>
  </si>
  <si>
    <t xml:space="preserve">18185870225	</t>
  </si>
  <si>
    <t>[迈阿密海滩]迈阿密海滩诺布酒店(Nobu Hotel Miami Beach)(56174689)</t>
  </si>
  <si>
    <t>湾景豪华特大房&lt;2人入住&gt;&lt;不退款&gt;</t>
  </si>
  <si>
    <t>Matos/Josh</t>
  </si>
  <si>
    <t xml:space="preserve">70094SE177424	</t>
  </si>
  <si>
    <t xml:space="preserve">18187196441	</t>
  </si>
  <si>
    <t>[安特卫普]安特卫普范德瓦尔克酒店(Van der Valk Hotel Antwerpen)(90355596)</t>
  </si>
  <si>
    <t>舒适房&lt;2人入住&gt;&lt;不退款&gt;</t>
  </si>
  <si>
    <t>Afrete/Imade</t>
  </si>
  <si>
    <t xml:space="preserve">ANT-FX118144	</t>
  </si>
  <si>
    <t xml:space="preserve">18187713218	</t>
  </si>
  <si>
    <t>[Bancarkembar]阿斯顿帝国普禾加多(ASTON Imperium Purwokerto)(55573074)</t>
  </si>
  <si>
    <t>豪华间&lt;不退款&gt;&lt;2人入住&gt;</t>
  </si>
  <si>
    <t>Yudistiro/Firdaus</t>
  </si>
  <si>
    <t>退单</t>
  </si>
  <si>
    <t xml:space="preserve">18191922958	</t>
  </si>
  <si>
    <t>[尤尔马拉]塞玛拉利鲁佩酒店(Lielupe Hotel By Semarah)(55812241)</t>
  </si>
  <si>
    <t>标准双人房&lt;2人入住&gt;&lt;不退款&gt;&lt;早餐&gt;</t>
  </si>
  <si>
    <t>Kumar/Ankit</t>
  </si>
  <si>
    <t xml:space="preserve">649836826	</t>
  </si>
  <si>
    <t xml:space="preserve">18193610110	</t>
  </si>
  <si>
    <t>[哥本哈根]阿布萨隆丹恩斯克食客酒店(Absalon Hotel)(55519763)</t>
  </si>
  <si>
    <t>原创三人房&lt;2人入住&gt;&lt;不退款&gt;&lt;早餐&gt;</t>
  </si>
  <si>
    <t>Mahdian/Mohammad,Mahdian/Mohammad</t>
  </si>
  <si>
    <t xml:space="preserve">18197230400	</t>
  </si>
  <si>
    <t>[曼谷]曼谷柑橘素坤逸11酒店(Citrus Sukhumvit 11 by Compass Hospitality Bangkok)(55299104)</t>
  </si>
  <si>
    <t>客房&lt;不退款&gt;&lt;2人入住&gt;</t>
  </si>
  <si>
    <t>Korttha /Narinda</t>
  </si>
  <si>
    <t xml:space="preserve">18197581735	</t>
  </si>
  <si>
    <t>[曼谷]曼谷四翼酒店(The Four Wings Hotel Bangkok)(55822137)</t>
  </si>
  <si>
    <t>kerdsiri/sunaree</t>
  </si>
  <si>
    <t xml:space="preserve">18197727348	</t>
  </si>
  <si>
    <t>AISYAH/SITI</t>
  </si>
  <si>
    <t xml:space="preserve">18197826242	</t>
  </si>
  <si>
    <t>[安卡拉]19号精品酒店(No:19 Boutique Hotel)(89917988)</t>
  </si>
  <si>
    <t>标准双床房&lt;2人入住&gt;&lt;不退款&gt;&lt;早餐&gt;</t>
  </si>
  <si>
    <t>Celik/Huseyin</t>
  </si>
  <si>
    <t xml:space="preserve">18198919400	</t>
  </si>
  <si>
    <t>[坤甸]坤甸尼奥噶迦玛达酒店(Hotel Neo Gajah Mada Pontianak by ASTON)(55543096)</t>
  </si>
  <si>
    <t>欧力嗯房&lt;2人入住&gt;&lt;不退款&gt;</t>
  </si>
  <si>
    <t>Ariiqa Franzani/Bagus</t>
  </si>
  <si>
    <t xml:space="preserve">2602061	</t>
  </si>
  <si>
    <t xml:space="preserve">18199195416	</t>
  </si>
  <si>
    <t>[曼海姆]多林空曼赫姆酒店(Dorint Kongresshotel Mannheim)(55270597)</t>
  </si>
  <si>
    <t>标准双人房&lt;不退款&gt;&lt;2人入住&gt;</t>
  </si>
  <si>
    <t>Uhl/Stefan</t>
  </si>
  <si>
    <t xml:space="preserve">EXP-1965665680	</t>
  </si>
  <si>
    <t xml:space="preserve">18199415358	</t>
  </si>
  <si>
    <t>[伊斯坦布尔]泰坦尼克卡尔塔尔商务酒店(Titanic Business Kartal)(55478317)</t>
  </si>
  <si>
    <t>Yildiz/Aliriza</t>
  </si>
  <si>
    <t xml:space="preserve">111971193	</t>
  </si>
  <si>
    <t xml:space="preserve">18202506564	</t>
  </si>
  <si>
    <t>[Central Bogor]茂物帕德加加兰法维酒店(Favehotel Padjajaran Bogor)(56196573)</t>
  </si>
  <si>
    <t>KEMALASARI/CUPU MANIK ASTAGINA</t>
  </si>
  <si>
    <t xml:space="preserve">18202714600	</t>
  </si>
  <si>
    <t>[巨港]巨港最爱酒店(Favehotel Palembang)(55598909)</t>
  </si>
  <si>
    <t>Setiaji/Candri</t>
  </si>
  <si>
    <t xml:space="preserve">18203076039	</t>
  </si>
  <si>
    <t>[中雅加达]丹那阿邦至爱酒店 - 赛德恩格(Favehotel Tanah Abang - Cideng)(55611732)</t>
  </si>
  <si>
    <t>marjani/eka</t>
  </si>
  <si>
    <t xml:space="preserve">18203565180	</t>
  </si>
  <si>
    <t>[盐湖城]机场舒适全套房酒店(Comfort Suites Airport)(55280598)</t>
  </si>
  <si>
    <t>套房&lt;1&gt;&lt;2人入住&gt;&lt;不退款&gt;&lt;早餐&gt;</t>
  </si>
  <si>
    <t>Chen/Hongyu</t>
  </si>
  <si>
    <t xml:space="preserve">11418997	</t>
  </si>
  <si>
    <t xml:space="preserve">18203644682	</t>
  </si>
  <si>
    <t>[兰乔米拉日]威斯汀牧场梦幻高尔夫度假村及水疗中心(The Westin Rancho Mirage Golf Resort &amp; Spa)(55505326)</t>
  </si>
  <si>
    <t>客房, 1 张特大床,阳台&lt;不退款&gt;&lt;2人入住&gt;</t>
  </si>
  <si>
    <t>Santoyo/Lea</t>
  </si>
  <si>
    <t xml:space="preserve">85213197	</t>
  </si>
  <si>
    <t xml:space="preserve">18203804215	</t>
  </si>
  <si>
    <t>[曼谷]素坤逸路8号希望之地酒店(Hope Land Hotel Sukhumvit 8)(55733568)</t>
  </si>
  <si>
    <t>行政套房&lt;2人入住&gt;&lt;不退款&gt;</t>
  </si>
  <si>
    <t>Cunningham/Ben</t>
  </si>
  <si>
    <t xml:space="preserve">18203990150	</t>
  </si>
  <si>
    <t>[胡志明市]思廷西贡格兰德酒店(Eastin Grand Hotel Saigon)(55599111)</t>
  </si>
  <si>
    <t>高级房&lt;不退款&gt;&lt;2人入住&gt;</t>
  </si>
  <si>
    <t>Thanh/Thanh,Thanh/Thanh</t>
  </si>
  <si>
    <t xml:space="preserve">18203990832	</t>
  </si>
  <si>
    <t>[山打根]城景酒店(Hotel City View)(94360844)</t>
  </si>
  <si>
    <t>标准双人房, 2 张单人床&lt;2人入住&gt;&lt;不退款&gt;</t>
  </si>
  <si>
    <t>Sabdani/Azuan</t>
  </si>
  <si>
    <t xml:space="preserve">18204059112	</t>
  </si>
  <si>
    <t>[南雅加达]雅加达克巴约蓝尼奥酒店(Hotel Neo+ Kebayoran Jakarta)(55478158)</t>
  </si>
  <si>
    <t>空间房&lt;2人入住&gt;&lt;不退款&gt;</t>
  </si>
  <si>
    <t>Achmariah/Siti</t>
  </si>
  <si>
    <t xml:space="preserve">18204105518	</t>
  </si>
  <si>
    <t>[Kemiri Muka]马公达法福酒店(Favehotel Margonda)(55779354)</t>
  </si>
  <si>
    <t>Manalu/Patar</t>
  </si>
  <si>
    <t xml:space="preserve">18204115379	</t>
  </si>
  <si>
    <t>[首尔]首尔江南大使诺富特酒店(Novotel Ambassador Seoul Gangnam)(55599144)</t>
  </si>
  <si>
    <t>高级双人房&lt;2人入住&gt;&lt;不退款&gt;</t>
  </si>
  <si>
    <t>KIM/JUNG HWAN</t>
  </si>
  <si>
    <t xml:space="preserve">1633WFO610;XM	</t>
  </si>
  <si>
    <t xml:space="preserve">18204197495	</t>
  </si>
  <si>
    <t>elisa/elisa</t>
  </si>
  <si>
    <t xml:space="preserve">18204337217	</t>
  </si>
  <si>
    <t>[Kudus City]地平线集团圣地@库德斯HOM酒店(@Hom Hotel Kudus by Horison Group)(70445695)</t>
  </si>
  <si>
    <t>Baqier/A Muhammad</t>
  </si>
  <si>
    <t xml:space="preserve">18204515973	</t>
  </si>
  <si>
    <t>hoang Truong/Nguyen,hoang Truong/Nguyen</t>
  </si>
  <si>
    <t xml:space="preserve">18204637965	</t>
  </si>
  <si>
    <t>[哥打京那巴鲁]哥打京那巴鲁豪丽胜酒店(Horizon Hotel Kota Kinabalu)(55611862)</t>
  </si>
  <si>
    <t>至尊豪华特大床房&lt;2人入住&gt;&lt;不退款&gt;</t>
  </si>
  <si>
    <t>Ibrahim/Mohd mohaizu</t>
  </si>
  <si>
    <t xml:space="preserve">138597	</t>
  </si>
  <si>
    <t xml:space="preserve">18204756702	</t>
  </si>
  <si>
    <t>[南雅加达]卡地卡钱德拉酒店(Kartika Chandra Hotel)(55800958)</t>
  </si>
  <si>
    <t>豪华房&lt;2人入住&gt;&lt;不退款&gt;</t>
  </si>
  <si>
    <t>Syahfitri/Syally,Syahfitri/Syally</t>
  </si>
  <si>
    <t xml:space="preserve">18204961747	</t>
  </si>
  <si>
    <t>[岘港]SH欧罗巴酒店(SH Europa)(55572731)</t>
  </si>
  <si>
    <t>豪华双床房&lt;2人入住&gt;&lt;不退款&gt;&lt;早餐&gt;</t>
  </si>
  <si>
    <t>jin/seondeok,kim/woosun</t>
  </si>
  <si>
    <t xml:space="preserve">18204916704	</t>
  </si>
  <si>
    <t>BATHARI/NANDYRA</t>
  </si>
  <si>
    <t xml:space="preserve">18205017846	</t>
  </si>
  <si>
    <t>豪华大床房&lt;2人入住&gt;&lt;不退款&gt;</t>
  </si>
  <si>
    <t>HAN/XIAOJIE</t>
  </si>
  <si>
    <t xml:space="preserve">EXP-1966048465	</t>
  </si>
  <si>
    <t xml:space="preserve">18205010606	</t>
  </si>
  <si>
    <t>[曼谷]素坤逸S31酒店 - SHA Extra Plus(S31 Sukhumvit Hotel - Sha Extra Plus)(55862164)</t>
  </si>
  <si>
    <t>chureemas/rattakorn</t>
  </si>
  <si>
    <t xml:space="preserve">18205041068	</t>
  </si>
  <si>
    <t>LI/JIAWEN,Li/ZEYU</t>
  </si>
  <si>
    <t xml:space="preserve">24034290	</t>
  </si>
  <si>
    <t xml:space="preserve">18205056682	</t>
  </si>
  <si>
    <t>致爱房&lt;2人入住&gt;&lt;不退款&gt;&lt;早餐&gt;</t>
  </si>
  <si>
    <t>diniarti/elly diniarti</t>
  </si>
  <si>
    <t xml:space="preserve">18205143706	</t>
  </si>
  <si>
    <t>[泗水]泗水探索酒店(Quest Hotel Darmo - Surabaya by ASTON)(60480266)</t>
  </si>
  <si>
    <t>套房&lt;2人入住&gt;&lt;不退款&gt;</t>
  </si>
  <si>
    <t>giovanny/SaktiBhara</t>
  </si>
  <si>
    <t xml:space="preserve">18205185814	</t>
  </si>
  <si>
    <t>[东京]东急涩谷蓝塔大酒店(Cerulean Tower Tokyu Hotel)(55841898)</t>
  </si>
  <si>
    <t>DOUBLE Queen (Standard Floor)&lt;2人入住&gt;&lt;不退款&gt;</t>
  </si>
  <si>
    <t>Saga/Kinnobu</t>
  </si>
  <si>
    <t xml:space="preserve">18205196825	</t>
  </si>
  <si>
    <t>[哥德堡]阿瓦隆酒店(Avalon Hotel)(55920085)</t>
  </si>
  <si>
    <t>Saffo/Fady,Mendes/Erica</t>
  </si>
  <si>
    <t xml:space="preserve">18207372557	</t>
  </si>
  <si>
    <t>thanh thanh/Vo,thanh thanh/Vo</t>
  </si>
  <si>
    <t xml:space="preserve">18207718375	</t>
  </si>
  <si>
    <t>[打横]塔西克马拉雅法维酒店(Favehotel Tasikmalaya)(55812331)</t>
  </si>
  <si>
    <t>清新房&lt;2人入住&gt;&lt;不退款&gt;&lt;早餐&gt;</t>
  </si>
  <si>
    <t>Sucipto/Topan</t>
  </si>
  <si>
    <t xml:space="preserve">18208257896	</t>
  </si>
  <si>
    <t>zhu/licheng,zhu/licheng</t>
  </si>
  <si>
    <t xml:space="preserve">18208300675	</t>
  </si>
  <si>
    <t>[吉隆坡]吉隆坡宜必思尚品弗拉斯尔商务园酒店(Ibis Styles Kuala Lumpur Fraser Business Park)(55465057)</t>
  </si>
  <si>
    <t>标准 房&lt;不退款&gt;&lt;2人入住&gt;</t>
  </si>
  <si>
    <t>Binti bainus/Norhayati</t>
  </si>
  <si>
    <t xml:space="preserve">8552WFO636	</t>
  </si>
  <si>
    <t>，</t>
  </si>
  <si>
    <t>91189.3 HKD</t>
  </si>
  <si>
    <t>A220629100036481</t>
  </si>
  <si>
    <t>总计：91189.3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</si>
  <si>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</si>
  <si>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</si>
  <si>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</si>
  <si>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</si>
  <si>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</si>
  <si>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</si>
  <si>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</si>
  <si>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</si>
  <si>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</si>
  <si>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</si>
  <si>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</si>
  <si>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</si>
  <si>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</si>
  <si>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</si>
  <si>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</si>
  <si>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</si>
  <si>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</si>
  <si>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</si>
  <si>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2022-06-25</t>
  </si>
  <si>
    <t>2603076</t>
  </si>
  <si>
    <t>吉隆坡宜必思尚品弗雷泽商务酒店</t>
  </si>
  <si>
    <t>Binti bainus Norhayati</t>
  </si>
  <si>
    <t>2022-06-26</t>
  </si>
  <si>
    <t>退房日周结</t>
  </si>
  <si>
    <t>251.93</t>
  </si>
  <si>
    <t>295.00</t>
  </si>
  <si>
    <t>0</t>
  </si>
  <si>
    <t>0.00</t>
  </si>
  <si>
    <t>携程汇智国际直连</t>
  </si>
  <si>
    <t>925</t>
  </si>
  <si>
    <t>2022-06-25 22:09:23</t>
  </si>
  <si>
    <t>否</t>
  </si>
  <si>
    <t>汇智国际旅游发展有限公司</t>
  </si>
  <si>
    <t>直连</t>
  </si>
  <si>
    <t>2603068</t>
  </si>
  <si>
    <t>思廷西贡格兰德酒店</t>
  </si>
  <si>
    <t>zhu licheng,zhu licheng</t>
  </si>
  <si>
    <t>332.21</t>
  </si>
  <si>
    <t>389.00</t>
  </si>
  <si>
    <t>2022-06-25 21:56:02</t>
  </si>
  <si>
    <t>2603015</t>
  </si>
  <si>
    <t>塔西克马拉雅法维酒店</t>
  </si>
  <si>
    <t>Sucipto Topan</t>
  </si>
  <si>
    <t>445.79</t>
  </si>
  <si>
    <t>522.00</t>
  </si>
  <si>
    <t>2022-06-25 20:46:52</t>
  </si>
  <si>
    <t>2602992</t>
  </si>
  <si>
    <t>thanh thanh Vo,thanh thanh Vo</t>
  </si>
  <si>
    <t>2022-06-25 20:17:15</t>
  </si>
  <si>
    <t>2602963</t>
  </si>
  <si>
    <t>阿瓦隆酒店</t>
  </si>
  <si>
    <t>Saffo Fady,Mendes Erica</t>
  </si>
  <si>
    <t>1013.70</t>
  </si>
  <si>
    <t>1187.00</t>
  </si>
  <si>
    <t>2022-06-25 19:31:09</t>
  </si>
  <si>
    <t>2602955</t>
  </si>
  <si>
    <t>东急涩谷蓝塔大饭店</t>
  </si>
  <si>
    <t>Saga Kinnobu</t>
  </si>
  <si>
    <t>1664.45</t>
  </si>
  <si>
    <t>1949.00</t>
  </si>
  <si>
    <t>2022-06-25 19:18:40</t>
  </si>
  <si>
    <t>2602938</t>
  </si>
  <si>
    <t>泗水探索酒店</t>
  </si>
  <si>
    <t>giovanny SaktiBhara</t>
  </si>
  <si>
    <t>214.35</t>
  </si>
  <si>
    <t>251.00</t>
  </si>
  <si>
    <t>2022-06-25 19:07:39</t>
  </si>
  <si>
    <t>2602926</t>
  </si>
  <si>
    <t>丹那阿邦至爱酒店 - 赛德恩格</t>
  </si>
  <si>
    <t>diniarti elly diniarti</t>
  </si>
  <si>
    <t>157.99</t>
  </si>
  <si>
    <t>185.00</t>
  </si>
  <si>
    <t>2022-06-25 18:50:37</t>
  </si>
  <si>
    <t>2602918</t>
  </si>
  <si>
    <t>伊斯坦布尔旧城皇冠假日酒店</t>
  </si>
  <si>
    <t>LI JIAWEN,Li ZEYU</t>
  </si>
  <si>
    <t>692.59</t>
  </si>
  <si>
    <t>811.00</t>
  </si>
  <si>
    <t>2022-06-25 18:51:33</t>
  </si>
  <si>
    <t>2602913</t>
  </si>
  <si>
    <t>素坤逸S31酒店 - SHA Extra Plus</t>
  </si>
  <si>
    <t>chureemas rattakorn</t>
  </si>
  <si>
    <t>367.22</t>
  </si>
  <si>
    <t>430.00</t>
  </si>
  <si>
    <t>2022-06-25 18:37:49</t>
  </si>
  <si>
    <t>2602912</t>
  </si>
  <si>
    <t>素坤逸路8号希望之地酒店</t>
  </si>
  <si>
    <t>HAN XIAOJIE</t>
  </si>
  <si>
    <t>238.27</t>
  </si>
  <si>
    <t>279.00</t>
  </si>
  <si>
    <t>2022-06-25 18:39:52</t>
  </si>
  <si>
    <t>2602904</t>
  </si>
  <si>
    <t>普禾加多阿斯顿会议中心酒店</t>
  </si>
  <si>
    <t>BATHARI NANDYRA</t>
  </si>
  <si>
    <t>276.70</t>
  </si>
  <si>
    <t>324.00</t>
  </si>
  <si>
    <t>2022-06-25 18:28:08</t>
  </si>
  <si>
    <t>2602903</t>
  </si>
  <si>
    <t>SH欧罗巴酒店</t>
  </si>
  <si>
    <t>jin seondeok,kim woosun</t>
  </si>
  <si>
    <t>181.90</t>
  </si>
  <si>
    <t>213.00</t>
  </si>
  <si>
    <t>2022-06-25 18:28:46</t>
  </si>
  <si>
    <t>2602882</t>
  </si>
  <si>
    <t>卡地卡钱德拉酒店</t>
  </si>
  <si>
    <t>Syahfitri Syally,Syahfitri Syally</t>
  </si>
  <si>
    <t>203.25</t>
  </si>
  <si>
    <t>238.00</t>
  </si>
  <si>
    <t>2022-06-25 17:44:20</t>
  </si>
  <si>
    <t>2602856</t>
  </si>
  <si>
    <t>哥打京那巴鲁豪丽胜酒店</t>
  </si>
  <si>
    <t>Ibrahim Mohd mohaizu</t>
  </si>
  <si>
    <t>572.18</t>
  </si>
  <si>
    <t>670.00</t>
  </si>
  <si>
    <t>2022-06-25 17:23:05</t>
  </si>
  <si>
    <t>2602838</t>
  </si>
  <si>
    <t>hoang Truong Nguyen,hoang Truong Nguyen</t>
  </si>
  <si>
    <t>2022-06-25 16:56:40</t>
  </si>
  <si>
    <t>2602810</t>
  </si>
  <si>
    <t>地平线集团圣地@库德斯HOM酒店</t>
  </si>
  <si>
    <t>Baqier A Muhammad</t>
  </si>
  <si>
    <t>573.89</t>
  </si>
  <si>
    <t>672.00</t>
  </si>
  <si>
    <t>2022-06-25 16:20:24</t>
  </si>
  <si>
    <t>2602789</t>
  </si>
  <si>
    <t>elisa elisa</t>
  </si>
  <si>
    <t>126.39</t>
  </si>
  <si>
    <t>148.00</t>
  </si>
  <si>
    <t>2022-06-25 15:57:22</t>
  </si>
  <si>
    <t>2602780</t>
  </si>
  <si>
    <t>首尔江南大使诺富特酒店</t>
  </si>
  <si>
    <t>KIM JUNG HWAN</t>
  </si>
  <si>
    <t>1537.20</t>
  </si>
  <si>
    <t>1800.00</t>
  </si>
  <si>
    <t>2022-06-25 15:34:49</t>
  </si>
  <si>
    <t>2602779</t>
  </si>
  <si>
    <t>马公达法福酒店</t>
  </si>
  <si>
    <t>Manalu Patar</t>
  </si>
  <si>
    <t>180.19</t>
  </si>
  <si>
    <t>211.00</t>
  </si>
  <si>
    <t>2022-06-25 15:34:18</t>
  </si>
  <si>
    <t>2602770</t>
  </si>
  <si>
    <t>雅加达克巴约蓝尼奥酒店</t>
  </si>
  <si>
    <t>Achmariah Siti</t>
  </si>
  <si>
    <t>272.43</t>
  </si>
  <si>
    <t>319.00</t>
  </si>
  <si>
    <t>2022-06-25 15:23:22</t>
  </si>
  <si>
    <t>2602749</t>
  </si>
  <si>
    <t>Hotel City View</t>
  </si>
  <si>
    <t>Sabdani Azuan</t>
  </si>
  <si>
    <t>109.31</t>
  </si>
  <si>
    <t>128.00</t>
  </si>
  <si>
    <t>2022-06-25 15:12:59</t>
  </si>
  <si>
    <t>2602746</t>
  </si>
  <si>
    <t>Thanh Thanh,Thanh Thanh</t>
  </si>
  <si>
    <t>373.20</t>
  </si>
  <si>
    <t>437.00</t>
  </si>
  <si>
    <t>2022-06-25 15:07:40</t>
  </si>
  <si>
    <t>2602700</t>
  </si>
  <si>
    <t>Cunningham Ben</t>
  </si>
  <si>
    <t>221.19</t>
  </si>
  <si>
    <t>259.00</t>
  </si>
  <si>
    <t>2022-06-25 14:47:40</t>
  </si>
  <si>
    <t>2602667</t>
  </si>
  <si>
    <t>威斯汀观澜高尔夫Spa度假酒店</t>
  </si>
  <si>
    <t>Santoyo Lea</t>
  </si>
  <si>
    <t>1457.78</t>
  </si>
  <si>
    <t>1707.00</t>
  </si>
  <si>
    <t>2022-06-25 14:15:22</t>
  </si>
  <si>
    <t>2602656</t>
  </si>
  <si>
    <t>盐湖城机场舒适套房酒店</t>
  </si>
  <si>
    <t>Chen Hongyu</t>
  </si>
  <si>
    <t>974.41</t>
  </si>
  <si>
    <t>1141.00</t>
  </si>
  <si>
    <t>2022-06-25 13:46:52</t>
  </si>
  <si>
    <t>2602539</t>
  </si>
  <si>
    <t>marjani eka</t>
  </si>
  <si>
    <t>2022-06-25 12:23:46</t>
  </si>
  <si>
    <t>2602458</t>
  </si>
  <si>
    <t>巨港最爱酒店</t>
  </si>
  <si>
    <t>Setiaji Candri</t>
  </si>
  <si>
    <t>179.34</t>
  </si>
  <si>
    <t>210.00</t>
  </si>
  <si>
    <t>2022-06-25 11:21:26</t>
  </si>
  <si>
    <t>2602410</t>
  </si>
  <si>
    <t>茂物帕德加加兰法维酒店</t>
  </si>
  <si>
    <t>KEMALASARI CUPU MANIK ASTAGINA</t>
  </si>
  <si>
    <t>229.73</t>
  </si>
  <si>
    <t>269.00</t>
  </si>
  <si>
    <t>2022-06-25 10:33:11</t>
  </si>
  <si>
    <t>2602219</t>
  </si>
  <si>
    <t>泰坦尼克卡尔塔尔商务酒店</t>
  </si>
  <si>
    <t>Yildiz Aliriza</t>
  </si>
  <si>
    <t>493.61</t>
  </si>
  <si>
    <t>578.00</t>
  </si>
  <si>
    <t>2022-06-25 04:49:24</t>
  </si>
  <si>
    <t>2602132</t>
  </si>
  <si>
    <t>多林空曼赫姆酒店</t>
  </si>
  <si>
    <t>Uhl Stefan</t>
  </si>
  <si>
    <t>543.84</t>
  </si>
  <si>
    <t>636.00</t>
  </si>
  <si>
    <t>2022-06-25 01:02:30</t>
  </si>
  <si>
    <t>2022-06-24</t>
  </si>
  <si>
    <t>2602061</t>
  </si>
  <si>
    <t>坤甸尼奥噶迦玛达酒店</t>
  </si>
  <si>
    <t>Ariiqa Franzani Bagus</t>
  </si>
  <si>
    <t>171.02</t>
  </si>
  <si>
    <t>200.00</t>
  </si>
  <si>
    <t>2022-06-24 23:27:52</t>
  </si>
  <si>
    <t>2601836</t>
  </si>
  <si>
    <t>19 号精品酒店</t>
  </si>
  <si>
    <t>Celik Huseyin</t>
  </si>
  <si>
    <t>196.67</t>
  </si>
  <si>
    <t>230.00</t>
  </si>
  <si>
    <t>2022-06-24 20:20:11</t>
  </si>
  <si>
    <t>2601806</t>
  </si>
  <si>
    <t>泗水容库喜爱酒店</t>
  </si>
  <si>
    <t>AISYAH SITI</t>
  </si>
  <si>
    <t>112.87</t>
  </si>
  <si>
    <t>132.00</t>
  </si>
  <si>
    <t>2022-06-24 19:51:31</t>
  </si>
  <si>
    <t>2601774</t>
  </si>
  <si>
    <t>曼谷四翼酒店</t>
  </si>
  <si>
    <t>kerdsiri sunaree</t>
  </si>
  <si>
    <t>192.40</t>
  </si>
  <si>
    <t>225.00</t>
  </si>
  <si>
    <t>2022-06-24 19:35:05</t>
  </si>
  <si>
    <t>2601689</t>
  </si>
  <si>
    <t>曼谷柑橘素坤逸11酒店</t>
  </si>
  <si>
    <t>Korttha Narinda</t>
  </si>
  <si>
    <t>207.79</t>
  </si>
  <si>
    <t>243.00</t>
  </si>
  <si>
    <t>2022-06-24 18:24:54</t>
  </si>
  <si>
    <t>2601425</t>
  </si>
  <si>
    <t>阿布萨隆丹恩斯克食客酒店</t>
  </si>
  <si>
    <t>Mahdian Mohammad,Mahdian Mohammad</t>
  </si>
  <si>
    <t>1102.22</t>
  </si>
  <si>
    <t>1289.00</t>
  </si>
  <si>
    <t>2022-06-24 14:27:09</t>
  </si>
  <si>
    <t>2601008</t>
  </si>
  <si>
    <t>塞玛拉里卢普SPA&amp;会议酒店</t>
  </si>
  <si>
    <t>Kumar Ankit</t>
  </si>
  <si>
    <t>1983.83</t>
  </si>
  <si>
    <t>2320.00</t>
  </si>
  <si>
    <t>2022-06-24 04:24:12</t>
  </si>
  <si>
    <t>2022-06-23</t>
  </si>
  <si>
    <t>2600654</t>
  </si>
  <si>
    <t>Yudistiro Firdaus</t>
  </si>
  <si>
    <t>501.26</t>
  </si>
  <si>
    <t>586.00</t>
  </si>
  <si>
    <t>2022-06-23 17:45:14</t>
  </si>
  <si>
    <t>2600570</t>
  </si>
  <si>
    <t>安特卫普凡德瓦克酒店</t>
  </si>
  <si>
    <t>Afrete Imade</t>
  </si>
  <si>
    <t>1047.01</t>
  </si>
  <si>
    <t>1224.00</t>
  </si>
  <si>
    <t>2022-06-23 16:13:11</t>
  </si>
  <si>
    <t>2600397</t>
  </si>
  <si>
    <t>迈阿密海滩诺布酒店</t>
  </si>
  <si>
    <t>Matos Josh</t>
  </si>
  <si>
    <t>4188.89</t>
  </si>
  <si>
    <t>4897.00</t>
  </si>
  <si>
    <t>2022-06-23 12:27:47</t>
  </si>
  <si>
    <t>2600033</t>
  </si>
  <si>
    <t>布鲁日中央车站宜必思快捷酒店</t>
  </si>
  <si>
    <t>bornet Marie Therese</t>
  </si>
  <si>
    <t>693.73</t>
  </si>
  <si>
    <t>2022-06-23 05:50:44</t>
  </si>
  <si>
    <t>2022-06-22</t>
  </si>
  <si>
    <t>2599611</t>
  </si>
  <si>
    <t>索霍精品酒店</t>
  </si>
  <si>
    <t>Pasanisi Domenico</t>
  </si>
  <si>
    <t>1321.84</t>
  </si>
  <si>
    <t>1548.00</t>
  </si>
  <si>
    <t>2022-06-22 18:53:48</t>
  </si>
  <si>
    <t>2599533</t>
  </si>
  <si>
    <t>迪拜伊本·白图泰购物中心普瑞米尔酒店</t>
  </si>
  <si>
    <t>Khaja Mujeebuddin Umair,Pillai Nitya</t>
  </si>
  <si>
    <t>1042.61</t>
  </si>
  <si>
    <t>1221.00</t>
  </si>
  <si>
    <t>2022-06-22 17:49:53</t>
  </si>
  <si>
    <t>2599355</t>
  </si>
  <si>
    <t>雅诗顿茂宜岛卡阿纳帕利别墅酒店</t>
  </si>
  <si>
    <t>Velez Angelina</t>
  </si>
  <si>
    <t>10809.52</t>
  </si>
  <si>
    <t>12659.00</t>
  </si>
  <si>
    <t>2022-06-22 14:49:22</t>
  </si>
  <si>
    <t>2599072</t>
  </si>
  <si>
    <t>Lesmana Caroline</t>
  </si>
  <si>
    <t>348.39</t>
  </si>
  <si>
    <t>408.00</t>
  </si>
  <si>
    <t>2022-06-22 09:58:09</t>
  </si>
  <si>
    <t>2022-06-06</t>
  </si>
  <si>
    <t>2577941</t>
  </si>
  <si>
    <t>因特拉肯贝乌里瓦奇林德纳大酒店</t>
  </si>
  <si>
    <t>MAETEEPATIKUL VASIN,MAETEEPATIKUL ISSAYA</t>
  </si>
  <si>
    <t>2237.67</t>
  </si>
  <si>
    <t>2631.00</t>
  </si>
  <si>
    <t>2022-06-06 00:29:23</t>
  </si>
  <si>
    <t>2022-05-12</t>
  </si>
  <si>
    <t>2547500</t>
  </si>
  <si>
    <t>索菲特柏林选帝侯大街酒店</t>
  </si>
  <si>
    <t>Albrecht Michael,Vishnyakova Irina</t>
  </si>
  <si>
    <t>891.46</t>
  </si>
  <si>
    <t>1039.00</t>
  </si>
  <si>
    <t>2022-05-12 04:33:45</t>
  </si>
  <si>
    <t>2022-06-09</t>
  </si>
  <si>
    <t>2581861</t>
  </si>
  <si>
    <t>华美达伦敦斯坦斯特德机场酒店</t>
  </si>
  <si>
    <t>NOVOTNY FELIX</t>
  </si>
  <si>
    <t>644.24</t>
  </si>
  <si>
    <t>755.00</t>
  </si>
  <si>
    <t>2022-06-09 03:48:25</t>
  </si>
  <si>
    <t>2022-06-04</t>
  </si>
  <si>
    <t>2576697</t>
  </si>
  <si>
    <t>贝尔塔酒店</t>
  </si>
  <si>
    <t>fabian aaron</t>
  </si>
  <si>
    <t>4552.41</t>
  </si>
  <si>
    <t>5352.00</t>
  </si>
  <si>
    <t>2022-06-04 20:02:15</t>
  </si>
  <si>
    <t>2022-06-12</t>
  </si>
  <si>
    <t>2588116</t>
  </si>
  <si>
    <t>阿斯顿博戈尔霍特尔&amp;雷索特</t>
  </si>
  <si>
    <t>Rori Franky</t>
  </si>
  <si>
    <t>1142.17</t>
  </si>
  <si>
    <t>1334.00</t>
  </si>
  <si>
    <t>2022-06-12 21:13:16</t>
  </si>
  <si>
    <t>2022-05-08</t>
  </si>
  <si>
    <t>2542308</t>
  </si>
  <si>
    <t>瓦利亚宫水疗度假酒店</t>
  </si>
  <si>
    <t>Brown Justin Patrick</t>
  </si>
  <si>
    <t>1690.54</t>
  </si>
  <si>
    <t>1987.00</t>
  </si>
  <si>
    <t>1788.30</t>
  </si>
  <si>
    <t>-198</t>
  </si>
  <si>
    <t>-169</t>
  </si>
  <si>
    <t>2022-05-08 09:31:02</t>
  </si>
  <si>
    <t>2022-06-11</t>
  </si>
  <si>
    <t>2585494</t>
  </si>
  <si>
    <t>玛丽蒂姆柏林普洛艾特酒店</t>
  </si>
  <si>
    <t>BARRE Helene</t>
  </si>
  <si>
    <t>2494.97</t>
  </si>
  <si>
    <t>2914.00</t>
  </si>
  <si>
    <t>2022-06-11 01:43:25</t>
  </si>
  <si>
    <t>2022-05-27</t>
  </si>
  <si>
    <t>2565911</t>
  </si>
  <si>
    <t>施泰根贝格尔酒店</t>
  </si>
  <si>
    <t>CUI ZIMENG</t>
  </si>
  <si>
    <t>830.86</t>
  </si>
  <si>
    <t>966.00</t>
  </si>
  <si>
    <t>2022-05-27 23:04:57</t>
  </si>
  <si>
    <t>2578686</t>
  </si>
  <si>
    <t>所罗门国王酒店</t>
  </si>
  <si>
    <t>Banyai-Kapas LILLA,Banyai LILI</t>
  </si>
  <si>
    <t>870.91</t>
  </si>
  <si>
    <t>1024.00</t>
  </si>
  <si>
    <t>2022-06-06 17:39:25</t>
  </si>
  <si>
    <t>2022-05-07</t>
  </si>
  <si>
    <t>2541715</t>
  </si>
  <si>
    <t>伦敦圣吉尔斯酒店</t>
  </si>
  <si>
    <t>burt anthony</t>
  </si>
  <si>
    <t>2710.65</t>
  </si>
  <si>
    <t>3186.00</t>
  </si>
  <si>
    <t>2022-05-07 19:26:35</t>
  </si>
  <si>
    <t>2022-06-15</t>
  </si>
  <si>
    <t>2590975</t>
  </si>
  <si>
    <t>马尼拉菲林维斯特科林尚酒店</t>
  </si>
  <si>
    <t>CHEW ANDREW</t>
  </si>
  <si>
    <t>2022-06-19</t>
  </si>
  <si>
    <t>3246.29</t>
  </si>
  <si>
    <t>3773.00</t>
  </si>
  <si>
    <t>2022-06-15 05:40:27</t>
  </si>
  <si>
    <t>2543127</t>
  </si>
  <si>
    <t>新加坡史各士皇族酒店</t>
  </si>
  <si>
    <t>Goh Yong Hui</t>
  </si>
  <si>
    <t>929.92</t>
  </si>
  <si>
    <t>1093.00</t>
  </si>
  <si>
    <t>2022-05-08 21:17:27</t>
  </si>
  <si>
    <t>2598966</t>
  </si>
  <si>
    <t>布拉格嘹亮国会酒店</t>
  </si>
  <si>
    <t>remes david</t>
  </si>
  <si>
    <t>2503.63</t>
  </si>
  <si>
    <t>2932.00</t>
  </si>
  <si>
    <t>2022-06-22 07:42:06</t>
  </si>
  <si>
    <t>2022-06-18</t>
  </si>
  <si>
    <t>2594855</t>
  </si>
  <si>
    <t>ZENG XUCHENG,CAO TIANKANG</t>
  </si>
  <si>
    <t>3254.31</t>
  </si>
  <si>
    <t>3796.00</t>
  </si>
  <si>
    <t>2022-06-18 05:41:10</t>
  </si>
  <si>
    <t>2022-05-22</t>
  </si>
  <si>
    <t>2559997</t>
  </si>
  <si>
    <t>南海滩1号酒店</t>
  </si>
  <si>
    <t>Qaoud Suhail</t>
  </si>
  <si>
    <t>14149.67</t>
  </si>
  <si>
    <t>16559.00</t>
  </si>
  <si>
    <t>--</t>
  </si>
  <si>
    <t>2022-05-04</t>
  </si>
  <si>
    <t>2535916</t>
  </si>
  <si>
    <t>独立旅馆&amp;套房</t>
  </si>
  <si>
    <t>Votadoro Rosa</t>
  </si>
  <si>
    <t>2278.83</t>
  </si>
  <si>
    <t>2701.00</t>
  </si>
  <si>
    <t>2022-05-04 00:43:13</t>
  </si>
  <si>
    <t>2022-06-20</t>
  </si>
  <si>
    <t>2597375</t>
  </si>
  <si>
    <t>米拉贝尔广场奥斯超泰尔酒店</t>
  </si>
  <si>
    <t>Auersperg Lukas</t>
  </si>
  <si>
    <t>1180.50</t>
  </si>
  <si>
    <t>1377.00</t>
  </si>
  <si>
    <t>2022-06-20 16:03:19</t>
  </si>
  <si>
    <t>2596820</t>
  </si>
  <si>
    <t>马索尔酒店</t>
  </si>
  <si>
    <t>alaoui Mohamed-jahid</t>
  </si>
  <si>
    <t>2349.00</t>
  </si>
  <si>
    <t>2740.00</t>
  </si>
  <si>
    <t>2022-06-19 22:03:23</t>
  </si>
  <si>
    <t>2022-06-17</t>
  </si>
  <si>
    <t>2593473</t>
  </si>
  <si>
    <t>日内瓦沃里克酒店</t>
  </si>
  <si>
    <t>YANG HAIWEI</t>
  </si>
  <si>
    <t>1150.20</t>
  </si>
  <si>
    <t>1344.00</t>
  </si>
  <si>
    <t>2022-06-17 03:17:08</t>
  </si>
  <si>
    <t>2596149</t>
  </si>
  <si>
    <t>庆祝区奥兰多西南智选假日酒店</t>
  </si>
  <si>
    <t>Free-Jenkins Whitney</t>
  </si>
  <si>
    <t>1741.18</t>
  </si>
  <si>
    <t>2031.00</t>
  </si>
  <si>
    <t>2022-06-19 02:57:15</t>
  </si>
  <si>
    <t>2022-05-11</t>
  </si>
  <si>
    <t>2547160</t>
  </si>
  <si>
    <t>布鲁塞尔市中心桑顿酒店</t>
  </si>
  <si>
    <t>Terray Adele</t>
  </si>
  <si>
    <t>1307.45</t>
  </si>
  <si>
    <t>1521.00</t>
  </si>
  <si>
    <t>2022-05-11 19:22:58</t>
  </si>
  <si>
    <t>2587836</t>
  </si>
  <si>
    <t>马累H78酒店</t>
  </si>
  <si>
    <t>SACHDEVA KUMUD,SACHDEVA KUMUD</t>
  </si>
  <si>
    <t>1469.24</t>
  </si>
  <si>
    <t>1716.00</t>
  </si>
  <si>
    <t>2022-06-12 16:52:30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</si>
</sst>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44735</v>
      </c>
      <c r="G2" s="6">
        <v>44738</v>
      </c>
      <c r="H2" s="4">
        <v>1</v>
      </c>
      <c r="I2" s="4">
        <v>3</v>
      </c>
      <c r="J2" s="4">
        <v>3</v>
      </c>
      <c r="K2" s="4" t="s">
        <v>30</v>
      </c>
      <c r="L2" s="4">
        <v>2701</v>
      </c>
      <c r="M2" s="4">
        <v>2701</v>
      </c>
      <c r="N2" s="4" t="s">
        <v>31</v>
      </c>
      <c r="O2" s="4" t="s">
        <v>32</v>
      </c>
      <c r="P2" s="4" t="s">
        <v>33</v>
      </c>
      <c r="Q2" s="4">
        <v>0</v>
      </c>
      <c r="R2" s="7">
        <v>44685</v>
      </c>
      <c r="S2" s="6">
        <v>44741</v>
      </c>
      <c r="T2" s="4" t="s">
        <v>34</v>
      </c>
      <c r="U2" s="4">
        <v>2701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44736</v>
      </c>
      <c r="G3" s="6">
        <v>44738</v>
      </c>
      <c r="H3" s="4">
        <v>1</v>
      </c>
      <c r="I3" s="4">
        <v>2</v>
      </c>
      <c r="J3" s="4">
        <v>2</v>
      </c>
      <c r="K3" s="4" t="s">
        <v>30</v>
      </c>
      <c r="L3" s="4">
        <v>3186</v>
      </c>
      <c r="M3" s="4">
        <v>3186</v>
      </c>
      <c r="N3" s="4" t="s">
        <v>40</v>
      </c>
      <c r="O3" s="4" t="s">
        <v>32</v>
      </c>
      <c r="P3" s="4" t="s">
        <v>33</v>
      </c>
      <c r="Q3" s="4">
        <v>0</v>
      </c>
      <c r="R3" s="7">
        <v>44688</v>
      </c>
      <c r="S3" s="6">
        <v>44741</v>
      </c>
      <c r="T3" s="4" t="s">
        <v>34</v>
      </c>
      <c r="U3" s="4">
        <v>3186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44737</v>
      </c>
      <c r="G4" s="6">
        <v>44738</v>
      </c>
      <c r="H4" s="4">
        <v>1</v>
      </c>
      <c r="I4" s="4">
        <v>1</v>
      </c>
      <c r="J4" s="4">
        <v>1</v>
      </c>
      <c r="K4" s="4" t="s">
        <v>30</v>
      </c>
      <c r="L4" s="4">
        <v>1987</v>
      </c>
      <c r="M4" s="4">
        <v>1987</v>
      </c>
      <c r="N4" s="4" t="s">
        <v>45</v>
      </c>
      <c r="O4" s="4" t="s">
        <v>32</v>
      </c>
      <c r="P4" s="4" t="s">
        <v>33</v>
      </c>
      <c r="Q4" s="4">
        <v>0</v>
      </c>
      <c r="R4" s="7">
        <v>44689</v>
      </c>
      <c r="S4" s="6">
        <v>44741</v>
      </c>
      <c r="T4" s="4" t="s">
        <v>34</v>
      </c>
      <c r="U4" s="4">
        <v>1987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44737</v>
      </c>
      <c r="G5" s="6">
        <v>44738</v>
      </c>
      <c r="H5" s="4">
        <v>1</v>
      </c>
      <c r="I5" s="4">
        <v>1</v>
      </c>
      <c r="J5" s="4">
        <v>1</v>
      </c>
      <c r="K5" s="4" t="s">
        <v>30</v>
      </c>
      <c r="L5" s="4">
        <v>1093</v>
      </c>
      <c r="M5" s="4">
        <v>1093</v>
      </c>
      <c r="N5" s="4" t="s">
        <v>50</v>
      </c>
      <c r="O5" s="4" t="s">
        <v>32</v>
      </c>
      <c r="P5" s="4" t="s">
        <v>33</v>
      </c>
      <c r="Q5" s="4">
        <v>0</v>
      </c>
      <c r="R5" s="7">
        <v>44689</v>
      </c>
      <c r="S5" s="6">
        <v>44741</v>
      </c>
      <c r="T5" s="4" t="s">
        <v>34</v>
      </c>
      <c r="U5" s="4">
        <v>1093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44736</v>
      </c>
      <c r="G6" s="6">
        <v>44738</v>
      </c>
      <c r="H6" s="4">
        <v>1</v>
      </c>
      <c r="I6" s="4">
        <v>2</v>
      </c>
      <c r="J6" s="4">
        <v>2</v>
      </c>
      <c r="K6" s="4" t="s">
        <v>30</v>
      </c>
      <c r="L6" s="4">
        <v>1520</v>
      </c>
      <c r="M6" s="4">
        <v>1520</v>
      </c>
      <c r="N6" s="4" t="s">
        <v>56</v>
      </c>
      <c r="O6" s="4" t="s">
        <v>32</v>
      </c>
      <c r="P6" s="4" t="s">
        <v>33</v>
      </c>
      <c r="Q6" s="4">
        <v>0</v>
      </c>
      <c r="R6" s="7">
        <v>44692</v>
      </c>
      <c r="S6" s="6">
        <v>44741</v>
      </c>
      <c r="T6" s="4" t="s">
        <v>34</v>
      </c>
      <c r="U6" s="4">
        <v>1520</v>
      </c>
      <c r="V6" s="4">
        <v>0</v>
      </c>
      <c r="W6" s="4">
        <v>0</v>
      </c>
      <c r="X6" s="4" t="s">
        <v>35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44737</v>
      </c>
      <c r="G7" s="6">
        <v>44738</v>
      </c>
      <c r="H7" s="4">
        <v>1</v>
      </c>
      <c r="I7" s="4">
        <v>1</v>
      </c>
      <c r="J7" s="4">
        <v>1</v>
      </c>
      <c r="K7" s="4" t="s">
        <v>30</v>
      </c>
      <c r="L7" s="4">
        <v>1039</v>
      </c>
      <c r="M7" s="4">
        <v>1039</v>
      </c>
      <c r="N7" s="4" t="s">
        <v>61</v>
      </c>
      <c r="O7" s="4" t="s">
        <v>32</v>
      </c>
      <c r="P7" s="4" t="s">
        <v>33</v>
      </c>
      <c r="Q7" s="4">
        <v>0</v>
      </c>
      <c r="R7" s="7">
        <v>44693</v>
      </c>
      <c r="S7" s="6">
        <v>44741</v>
      </c>
      <c r="T7" s="4" t="s">
        <v>34</v>
      </c>
      <c r="U7" s="4">
        <v>1039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44736</v>
      </c>
      <c r="G8" s="6">
        <v>44738</v>
      </c>
      <c r="H8" s="4">
        <v>1</v>
      </c>
      <c r="I8" s="4">
        <v>2</v>
      </c>
      <c r="J8" s="4">
        <v>2</v>
      </c>
      <c r="K8" s="4" t="s">
        <v>30</v>
      </c>
      <c r="L8" s="4">
        <v>4274</v>
      </c>
      <c r="M8" s="4">
        <v>4274</v>
      </c>
      <c r="N8" s="4" t="s">
        <v>65</v>
      </c>
      <c r="O8" s="4" t="s">
        <v>32</v>
      </c>
      <c r="P8" s="4" t="s">
        <v>33</v>
      </c>
      <c r="Q8" s="4">
        <v>0</v>
      </c>
      <c r="R8" s="7">
        <v>44694</v>
      </c>
      <c r="S8" s="6">
        <v>44741</v>
      </c>
      <c r="T8" s="4" t="s">
        <v>34</v>
      </c>
      <c r="U8" s="4">
        <v>4274</v>
      </c>
      <c r="V8" s="4">
        <v>0</v>
      </c>
      <c r="W8" s="4">
        <v>0</v>
      </c>
      <c r="X8" s="4" t="s">
        <v>66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67</v>
      </c>
      <c r="D9" s="4" t="s">
        <v>63</v>
      </c>
      <c r="E9" s="4" t="s">
        <v>64</v>
      </c>
      <c r="F9" s="6">
        <v>44736</v>
      </c>
      <c r="G9" s="6">
        <v>44738</v>
      </c>
      <c r="H9" s="4">
        <v>1</v>
      </c>
      <c r="I9" s="4">
        <v>2</v>
      </c>
      <c r="J9" s="4">
        <v>2</v>
      </c>
      <c r="K9" s="4" t="s">
        <v>30</v>
      </c>
      <c r="L9" s="4">
        <v>-4274</v>
      </c>
      <c r="M9" s="4">
        <v>-4274</v>
      </c>
      <c r="N9" s="4" t="s">
        <v>65</v>
      </c>
      <c r="O9" s="4" t="s">
        <v>32</v>
      </c>
      <c r="P9" s="4" t="s">
        <v>33</v>
      </c>
      <c r="Q9" s="4">
        <v>0</v>
      </c>
      <c r="R9" s="7">
        <v>44694</v>
      </c>
      <c r="S9" s="6">
        <v>44741</v>
      </c>
      <c r="T9" s="4" t="s">
        <v>34</v>
      </c>
      <c r="U9" s="4">
        <v>-4274</v>
      </c>
      <c r="V9" s="4">
        <v>0</v>
      </c>
      <c r="W9" s="4">
        <v>0</v>
      </c>
      <c r="X9" s="4" t="s">
        <v>66</v>
      </c>
      <c r="Y9" s="4" t="s">
        <v>35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44735</v>
      </c>
      <c r="G10" s="6">
        <v>44738</v>
      </c>
      <c r="H10" s="4">
        <v>1</v>
      </c>
      <c r="I10" s="4">
        <v>3</v>
      </c>
      <c r="J10" s="4">
        <v>3</v>
      </c>
      <c r="K10" s="4" t="s">
        <v>30</v>
      </c>
      <c r="L10" s="4">
        <v>16559</v>
      </c>
      <c r="M10" s="4">
        <v>16559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44703</v>
      </c>
      <c r="S10" s="6">
        <v>44741</v>
      </c>
      <c r="T10" s="4" t="s">
        <v>34</v>
      </c>
      <c r="U10" s="4">
        <v>16559</v>
      </c>
      <c r="V10" s="4">
        <v>0</v>
      </c>
      <c r="W10" s="4">
        <v>0</v>
      </c>
      <c r="X10" s="4" t="s">
        <v>35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44737</v>
      </c>
      <c r="G11" s="6">
        <v>44738</v>
      </c>
      <c r="H11" s="4">
        <v>1</v>
      </c>
      <c r="I11" s="4">
        <v>1</v>
      </c>
      <c r="J11" s="4">
        <v>1</v>
      </c>
      <c r="K11" s="4" t="s">
        <v>30</v>
      </c>
      <c r="L11" s="4">
        <v>966</v>
      </c>
      <c r="M11" s="4">
        <v>966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44708</v>
      </c>
      <c r="S11" s="6">
        <v>44741</v>
      </c>
      <c r="T11" s="4" t="s">
        <v>34</v>
      </c>
      <c r="U11" s="4">
        <v>966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68</v>
      </c>
      <c r="B12" s="4" t="s">
        <v>26</v>
      </c>
      <c r="C12" s="4" t="s">
        <v>67</v>
      </c>
      <c r="D12" s="4" t="s">
        <v>69</v>
      </c>
      <c r="E12" s="4" t="s">
        <v>70</v>
      </c>
      <c r="F12" s="6">
        <v>44735</v>
      </c>
      <c r="G12" s="6">
        <v>44738</v>
      </c>
      <c r="H12" s="4">
        <v>1</v>
      </c>
      <c r="I12" s="4">
        <v>3</v>
      </c>
      <c r="J12" s="4">
        <v>3</v>
      </c>
      <c r="K12" s="4" t="s">
        <v>30</v>
      </c>
      <c r="L12" s="4">
        <v>-16559</v>
      </c>
      <c r="M12" s="4">
        <v>-16559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44703</v>
      </c>
      <c r="S12" s="6">
        <v>44741</v>
      </c>
      <c r="T12" s="4" t="s">
        <v>34</v>
      </c>
      <c r="U12" s="4">
        <v>-16559</v>
      </c>
      <c r="V12" s="4">
        <v>0</v>
      </c>
      <c r="W12" s="4">
        <v>0</v>
      </c>
      <c r="X12" s="4" t="s">
        <v>35</v>
      </c>
      <c r="Y12" s="4" t="s">
        <v>72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44735</v>
      </c>
      <c r="G13" s="6">
        <v>44738</v>
      </c>
      <c r="H13" s="4">
        <v>1</v>
      </c>
      <c r="I13" s="4">
        <v>3</v>
      </c>
      <c r="J13" s="4">
        <v>3</v>
      </c>
      <c r="K13" s="4" t="s">
        <v>30</v>
      </c>
      <c r="L13" s="4">
        <v>5352</v>
      </c>
      <c r="M13" s="4">
        <v>5352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44716</v>
      </c>
      <c r="S13" s="6">
        <v>44741</v>
      </c>
      <c r="T13" s="4" t="s">
        <v>34</v>
      </c>
      <c r="U13" s="4">
        <v>5352</v>
      </c>
      <c r="V13" s="4">
        <v>0</v>
      </c>
      <c r="W13" s="4">
        <v>0</v>
      </c>
      <c r="X13" s="4" t="s">
        <v>35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44737</v>
      </c>
      <c r="G14" s="6">
        <v>44738</v>
      </c>
      <c r="H14" s="4">
        <v>1</v>
      </c>
      <c r="I14" s="4">
        <v>1</v>
      </c>
      <c r="J14" s="4">
        <v>1</v>
      </c>
      <c r="K14" s="4" t="s">
        <v>30</v>
      </c>
      <c r="L14" s="4">
        <v>2631</v>
      </c>
      <c r="M14" s="4">
        <v>2631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44718</v>
      </c>
      <c r="S14" s="6">
        <v>44741</v>
      </c>
      <c r="T14" s="4" t="s">
        <v>34</v>
      </c>
      <c r="U14" s="4">
        <v>2631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44737</v>
      </c>
      <c r="G15" s="6">
        <v>44738</v>
      </c>
      <c r="H15" s="4">
        <v>1</v>
      </c>
      <c r="I15" s="4">
        <v>1</v>
      </c>
      <c r="J15" s="4">
        <v>1</v>
      </c>
      <c r="K15" s="4" t="s">
        <v>30</v>
      </c>
      <c r="L15" s="4">
        <v>1024</v>
      </c>
      <c r="M15" s="4">
        <v>1024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44718</v>
      </c>
      <c r="S15" s="6">
        <v>44741</v>
      </c>
      <c r="T15" s="4" t="s">
        <v>34</v>
      </c>
      <c r="U15" s="4">
        <v>1024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44737</v>
      </c>
      <c r="G16" s="6">
        <v>44738</v>
      </c>
      <c r="H16" s="4">
        <v>1</v>
      </c>
      <c r="I16" s="4">
        <v>1</v>
      </c>
      <c r="J16" s="4">
        <v>1</v>
      </c>
      <c r="K16" s="4" t="s">
        <v>30</v>
      </c>
      <c r="L16" s="4">
        <v>755</v>
      </c>
      <c r="M16" s="4">
        <v>755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44721</v>
      </c>
      <c r="S16" s="6">
        <v>44741</v>
      </c>
      <c r="T16" s="4" t="s">
        <v>34</v>
      </c>
      <c r="U16" s="4">
        <v>755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44736</v>
      </c>
      <c r="G17" s="6">
        <v>44738</v>
      </c>
      <c r="H17" s="4">
        <v>1</v>
      </c>
      <c r="I17" s="4">
        <v>2</v>
      </c>
      <c r="J17" s="4">
        <v>2</v>
      </c>
      <c r="K17" s="4" t="s">
        <v>30</v>
      </c>
      <c r="L17" s="4">
        <v>2914</v>
      </c>
      <c r="M17" s="4">
        <v>2914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44723</v>
      </c>
      <c r="S17" s="6">
        <v>44741</v>
      </c>
      <c r="T17" s="4" t="s">
        <v>34</v>
      </c>
      <c r="U17" s="4">
        <v>2914</v>
      </c>
      <c r="V17" s="4">
        <v>0</v>
      </c>
      <c r="W17" s="4">
        <v>0</v>
      </c>
      <c r="X17" s="4" t="s">
        <v>35</v>
      </c>
      <c r="Y17" s="4" t="s">
        <v>100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44737</v>
      </c>
      <c r="G18" s="6">
        <v>44738</v>
      </c>
      <c r="H18" s="4">
        <v>1</v>
      </c>
      <c r="I18" s="4">
        <v>1</v>
      </c>
      <c r="J18" s="4">
        <v>1</v>
      </c>
      <c r="K18" s="4" t="s">
        <v>30</v>
      </c>
      <c r="L18" s="4">
        <v>489</v>
      </c>
      <c r="M18" s="4">
        <v>489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44724</v>
      </c>
      <c r="S18" s="6">
        <v>44741</v>
      </c>
      <c r="T18" s="4" t="s">
        <v>34</v>
      </c>
      <c r="U18" s="4">
        <v>489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44736</v>
      </c>
      <c r="G19" s="6">
        <v>44738</v>
      </c>
      <c r="H19" s="4">
        <v>1</v>
      </c>
      <c r="I19" s="4">
        <v>2</v>
      </c>
      <c r="J19" s="4">
        <v>2</v>
      </c>
      <c r="K19" s="4" t="s">
        <v>30</v>
      </c>
      <c r="L19" s="4">
        <v>1716</v>
      </c>
      <c r="M19" s="4">
        <v>1716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44724</v>
      </c>
      <c r="S19" s="6">
        <v>44741</v>
      </c>
      <c r="T19" s="4" t="s">
        <v>34</v>
      </c>
      <c r="U19" s="4">
        <v>1716</v>
      </c>
      <c r="V19" s="4">
        <v>0</v>
      </c>
      <c r="W19" s="4">
        <v>0</v>
      </c>
      <c r="X19" s="4" t="s">
        <v>35</v>
      </c>
      <c r="Y19" s="4" t="s">
        <v>109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44737</v>
      </c>
      <c r="G20" s="6">
        <v>44738</v>
      </c>
      <c r="H20" s="4">
        <v>2</v>
      </c>
      <c r="I20" s="4">
        <v>1</v>
      </c>
      <c r="J20" s="4">
        <v>2</v>
      </c>
      <c r="K20" s="4" t="s">
        <v>30</v>
      </c>
      <c r="L20" s="4">
        <v>1334</v>
      </c>
      <c r="M20" s="4">
        <v>1334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44724</v>
      </c>
      <c r="S20" s="6">
        <v>44741</v>
      </c>
      <c r="T20" s="4" t="s">
        <v>34</v>
      </c>
      <c r="U20" s="4">
        <v>1334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44731</v>
      </c>
      <c r="G21" s="6">
        <v>44738</v>
      </c>
      <c r="H21" s="4">
        <v>1</v>
      </c>
      <c r="I21" s="4">
        <v>7</v>
      </c>
      <c r="J21" s="4">
        <v>7</v>
      </c>
      <c r="K21" s="4" t="s">
        <v>30</v>
      </c>
      <c r="L21" s="4">
        <v>3773</v>
      </c>
      <c r="M21" s="4">
        <v>3773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44727</v>
      </c>
      <c r="S21" s="6">
        <v>44741</v>
      </c>
      <c r="T21" s="4" t="s">
        <v>34</v>
      </c>
      <c r="U21" s="4">
        <v>3773</v>
      </c>
      <c r="V21" s="4">
        <v>0</v>
      </c>
      <c r="W21" s="4">
        <v>0</v>
      </c>
      <c r="X21" s="4" t="s">
        <v>35</v>
      </c>
      <c r="Y21" s="4" t="s">
        <v>118</v>
      </c>
    </row>
    <row r="22" s="4" customFormat="1" spans="1:25">
      <c r="A22" s="4" t="s">
        <v>101</v>
      </c>
      <c r="B22" s="4" t="s">
        <v>26</v>
      </c>
      <c r="C22" s="4" t="s">
        <v>67</v>
      </c>
      <c r="D22" s="4" t="s">
        <v>102</v>
      </c>
      <c r="E22" s="4" t="s">
        <v>103</v>
      </c>
      <c r="F22" s="6">
        <v>44737</v>
      </c>
      <c r="G22" s="6">
        <v>44738</v>
      </c>
      <c r="H22" s="4">
        <v>1</v>
      </c>
      <c r="I22" s="4">
        <v>1</v>
      </c>
      <c r="J22" s="4">
        <v>1</v>
      </c>
      <c r="K22" s="4" t="s">
        <v>30</v>
      </c>
      <c r="L22" s="4">
        <v>-489</v>
      </c>
      <c r="M22" s="4">
        <v>-489</v>
      </c>
      <c r="N22" s="4" t="s">
        <v>104</v>
      </c>
      <c r="O22" s="4" t="s">
        <v>32</v>
      </c>
      <c r="P22" s="4" t="s">
        <v>33</v>
      </c>
      <c r="Q22" s="4">
        <v>0</v>
      </c>
      <c r="R22" s="7">
        <v>44724</v>
      </c>
      <c r="S22" s="6">
        <v>44741</v>
      </c>
      <c r="T22" s="4" t="s">
        <v>34</v>
      </c>
      <c r="U22" s="4">
        <v>-489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120</v>
      </c>
      <c r="E23" s="4" t="s">
        <v>121</v>
      </c>
      <c r="F23" s="6">
        <v>44737</v>
      </c>
      <c r="G23" s="6">
        <v>44738</v>
      </c>
      <c r="H23" s="4">
        <v>1</v>
      </c>
      <c r="I23" s="4">
        <v>1</v>
      </c>
      <c r="J23" s="4">
        <v>1</v>
      </c>
      <c r="K23" s="4" t="s">
        <v>30</v>
      </c>
      <c r="L23" s="4">
        <v>1344</v>
      </c>
      <c r="M23" s="4">
        <v>1344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44729</v>
      </c>
      <c r="S23" s="6">
        <v>44741</v>
      </c>
      <c r="T23" s="4" t="s">
        <v>34</v>
      </c>
      <c r="U23" s="4">
        <v>1344</v>
      </c>
      <c r="V23" s="4">
        <v>0</v>
      </c>
      <c r="W23" s="4">
        <v>0</v>
      </c>
      <c r="X23" s="4" t="s">
        <v>35</v>
      </c>
      <c r="Y23" s="4" t="s">
        <v>123</v>
      </c>
    </row>
    <row r="24" s="4" customFormat="1" spans="1:26">
      <c r="A24" s="4" t="s">
        <v>124</v>
      </c>
      <c r="B24" s="4" t="s">
        <v>26</v>
      </c>
      <c r="C24" s="4" t="s">
        <v>27</v>
      </c>
      <c r="D24" s="4" t="s">
        <v>125</v>
      </c>
      <c r="E24" s="4" t="s">
        <v>126</v>
      </c>
      <c r="F24" s="6">
        <v>44736</v>
      </c>
      <c r="G24" s="6">
        <v>44738</v>
      </c>
      <c r="H24" s="4">
        <v>2</v>
      </c>
      <c r="I24" s="4">
        <v>2</v>
      </c>
      <c r="J24" s="4">
        <v>4</v>
      </c>
      <c r="K24" s="4" t="s">
        <v>30</v>
      </c>
      <c r="L24" s="4">
        <v>3796</v>
      </c>
      <c r="M24" s="4">
        <v>3796</v>
      </c>
      <c r="N24" s="4" t="s">
        <v>127</v>
      </c>
      <c r="O24" s="4" t="s">
        <v>32</v>
      </c>
      <c r="P24" s="4" t="s">
        <v>33</v>
      </c>
      <c r="Q24" s="4">
        <v>0</v>
      </c>
      <c r="R24" s="7">
        <v>44730</v>
      </c>
      <c r="S24" s="6">
        <v>44741</v>
      </c>
      <c r="T24" s="4" t="s">
        <v>34</v>
      </c>
      <c r="U24" s="4">
        <v>3796</v>
      </c>
      <c r="V24" s="4">
        <v>0</v>
      </c>
      <c r="W24" s="4">
        <v>0</v>
      </c>
      <c r="X24" s="4" t="s">
        <v>35</v>
      </c>
      <c r="Y24" s="4">
        <v>45117097</v>
      </c>
      <c r="Z24" s="4" t="s">
        <v>128</v>
      </c>
    </row>
    <row r="25" s="4" customFormat="1" spans="1:25">
      <c r="A25" s="4" t="s">
        <v>129</v>
      </c>
      <c r="B25" s="4" t="s">
        <v>26</v>
      </c>
      <c r="C25" s="4" t="s">
        <v>27</v>
      </c>
      <c r="D25" s="4" t="s">
        <v>130</v>
      </c>
      <c r="E25" s="4" t="s">
        <v>131</v>
      </c>
      <c r="F25" s="6">
        <v>44735</v>
      </c>
      <c r="G25" s="6">
        <v>44738</v>
      </c>
      <c r="H25" s="4">
        <v>1</v>
      </c>
      <c r="I25" s="4">
        <v>3</v>
      </c>
      <c r="J25" s="4">
        <v>3</v>
      </c>
      <c r="K25" s="4" t="s">
        <v>30</v>
      </c>
      <c r="L25" s="4">
        <v>2031</v>
      </c>
      <c r="M25" s="4">
        <v>2031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44731</v>
      </c>
      <c r="S25" s="6">
        <v>44741</v>
      </c>
      <c r="T25" s="4" t="s">
        <v>34</v>
      </c>
      <c r="U25" s="4">
        <v>2031</v>
      </c>
      <c r="V25" s="4">
        <v>0</v>
      </c>
      <c r="W25" s="4">
        <v>0</v>
      </c>
      <c r="X25" s="4" t="s">
        <v>35</v>
      </c>
      <c r="Y25" s="4" t="s">
        <v>133</v>
      </c>
    </row>
    <row r="26" s="4" customFormat="1" spans="1:25">
      <c r="A26" s="4" t="s">
        <v>134</v>
      </c>
      <c r="B26" s="4" t="s">
        <v>26</v>
      </c>
      <c r="C26" s="4" t="s">
        <v>27</v>
      </c>
      <c r="D26" s="4" t="s">
        <v>135</v>
      </c>
      <c r="E26" s="4" t="s">
        <v>60</v>
      </c>
      <c r="F26" s="6">
        <v>44736</v>
      </c>
      <c r="G26" s="6">
        <v>44738</v>
      </c>
      <c r="H26" s="4">
        <v>1</v>
      </c>
      <c r="I26" s="4">
        <v>2</v>
      </c>
      <c r="J26" s="4">
        <v>2</v>
      </c>
      <c r="K26" s="4" t="s">
        <v>30</v>
      </c>
      <c r="L26" s="4">
        <v>2740</v>
      </c>
      <c r="M26" s="4">
        <v>2740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44731</v>
      </c>
      <c r="S26" s="6">
        <v>44741</v>
      </c>
      <c r="T26" s="4" t="s">
        <v>34</v>
      </c>
      <c r="U26" s="4">
        <v>2740</v>
      </c>
      <c r="V26" s="4">
        <v>0</v>
      </c>
      <c r="W26" s="4">
        <v>0</v>
      </c>
      <c r="X26" s="4" t="s">
        <v>35</v>
      </c>
      <c r="Y26" s="4" t="s">
        <v>137</v>
      </c>
    </row>
    <row r="27" s="4" customFormat="1" spans="1:25">
      <c r="A27" s="4" t="s">
        <v>138</v>
      </c>
      <c r="B27" s="4" t="s">
        <v>26</v>
      </c>
      <c r="C27" s="4" t="s">
        <v>27</v>
      </c>
      <c r="D27" s="4" t="s">
        <v>139</v>
      </c>
      <c r="E27" s="4" t="s">
        <v>140</v>
      </c>
      <c r="F27" s="6">
        <v>44737</v>
      </c>
      <c r="G27" s="6">
        <v>44738</v>
      </c>
      <c r="H27" s="4">
        <v>1</v>
      </c>
      <c r="I27" s="4">
        <v>1</v>
      </c>
      <c r="J27" s="4">
        <v>1</v>
      </c>
      <c r="K27" s="4" t="s">
        <v>30</v>
      </c>
      <c r="L27" s="4">
        <v>1377</v>
      </c>
      <c r="M27" s="4">
        <v>1377</v>
      </c>
      <c r="N27" s="4" t="s">
        <v>141</v>
      </c>
      <c r="O27" s="4" t="s">
        <v>32</v>
      </c>
      <c r="P27" s="4" t="s">
        <v>33</v>
      </c>
      <c r="Q27" s="4">
        <v>0</v>
      </c>
      <c r="R27" s="7">
        <v>44732</v>
      </c>
      <c r="S27" s="6">
        <v>44741</v>
      </c>
      <c r="T27" s="4" t="s">
        <v>34</v>
      </c>
      <c r="U27" s="4">
        <v>1377</v>
      </c>
      <c r="V27" s="4">
        <v>0</v>
      </c>
      <c r="W27" s="4">
        <v>0</v>
      </c>
      <c r="X27" s="4" t="s">
        <v>142</v>
      </c>
      <c r="Y27" s="4" t="s">
        <v>143</v>
      </c>
    </row>
    <row r="28" s="4" customFormat="1" spans="1:25">
      <c r="A28" s="4" t="s">
        <v>144</v>
      </c>
      <c r="B28" s="4" t="s">
        <v>26</v>
      </c>
      <c r="C28" s="4" t="s">
        <v>27</v>
      </c>
      <c r="D28" s="4" t="s">
        <v>145</v>
      </c>
      <c r="E28" s="4" t="s">
        <v>81</v>
      </c>
      <c r="F28" s="6">
        <v>44737</v>
      </c>
      <c r="G28" s="6">
        <v>44738</v>
      </c>
      <c r="H28" s="4">
        <v>1</v>
      </c>
      <c r="I28" s="4">
        <v>1</v>
      </c>
      <c r="J28" s="4">
        <v>1</v>
      </c>
      <c r="K28" s="4" t="s">
        <v>30</v>
      </c>
      <c r="L28" s="4">
        <v>1642</v>
      </c>
      <c r="M28" s="4">
        <v>1642</v>
      </c>
      <c r="N28" s="4" t="s">
        <v>146</v>
      </c>
      <c r="O28" s="4" t="s">
        <v>32</v>
      </c>
      <c r="P28" s="4" t="s">
        <v>33</v>
      </c>
      <c r="Q28" s="4">
        <v>0</v>
      </c>
      <c r="R28" s="7">
        <v>44733</v>
      </c>
      <c r="S28" s="6">
        <v>44741</v>
      </c>
      <c r="T28" s="4" t="s">
        <v>34</v>
      </c>
      <c r="U28" s="4">
        <v>1642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144</v>
      </c>
      <c r="B29" s="4" t="s">
        <v>26</v>
      </c>
      <c r="C29" s="4" t="s">
        <v>67</v>
      </c>
      <c r="D29" s="4" t="s">
        <v>145</v>
      </c>
      <c r="E29" s="4" t="s">
        <v>81</v>
      </c>
      <c r="F29" s="6">
        <v>44737</v>
      </c>
      <c r="G29" s="6">
        <v>44738</v>
      </c>
      <c r="H29" s="4">
        <v>1</v>
      </c>
      <c r="I29" s="4">
        <v>1</v>
      </c>
      <c r="J29" s="4">
        <v>1</v>
      </c>
      <c r="K29" s="4" t="s">
        <v>30</v>
      </c>
      <c r="L29" s="4">
        <v>-1642</v>
      </c>
      <c r="M29" s="4">
        <v>-1642</v>
      </c>
      <c r="N29" s="4" t="s">
        <v>146</v>
      </c>
      <c r="O29" s="4" t="s">
        <v>32</v>
      </c>
      <c r="P29" s="4" t="s">
        <v>33</v>
      </c>
      <c r="Q29" s="4">
        <v>0</v>
      </c>
      <c r="R29" s="7">
        <v>44733</v>
      </c>
      <c r="S29" s="6">
        <v>44741</v>
      </c>
      <c r="T29" s="4" t="s">
        <v>34</v>
      </c>
      <c r="U29" s="4">
        <v>-1642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6">
      <c r="A30" s="4" t="s">
        <v>147</v>
      </c>
      <c r="B30" s="4" t="s">
        <v>26</v>
      </c>
      <c r="C30" s="4" t="s">
        <v>27</v>
      </c>
      <c r="D30" s="4" t="s">
        <v>148</v>
      </c>
      <c r="E30" s="4" t="s">
        <v>149</v>
      </c>
      <c r="F30" s="6">
        <v>44736</v>
      </c>
      <c r="G30" s="6">
        <v>44738</v>
      </c>
      <c r="H30" s="4">
        <v>2</v>
      </c>
      <c r="I30" s="4">
        <v>2</v>
      </c>
      <c r="J30" s="4">
        <v>4</v>
      </c>
      <c r="K30" s="4" t="s">
        <v>30</v>
      </c>
      <c r="L30" s="4">
        <v>2932</v>
      </c>
      <c r="M30" s="4">
        <v>2932</v>
      </c>
      <c r="N30" s="4" t="s">
        <v>150</v>
      </c>
      <c r="O30" s="4" t="s">
        <v>32</v>
      </c>
      <c r="P30" s="4" t="s">
        <v>33</v>
      </c>
      <c r="Q30" s="4">
        <v>0</v>
      </c>
      <c r="R30" s="7">
        <v>44734</v>
      </c>
      <c r="S30" s="6">
        <v>44741</v>
      </c>
      <c r="T30" s="4" t="s">
        <v>34</v>
      </c>
      <c r="U30" s="4">
        <v>2932</v>
      </c>
      <c r="V30" s="4">
        <v>0</v>
      </c>
      <c r="W30" s="4">
        <v>0</v>
      </c>
      <c r="X30" s="4" t="s">
        <v>35</v>
      </c>
      <c r="Y30" s="4">
        <v>1680355</v>
      </c>
      <c r="Z30" s="4" t="s">
        <v>151</v>
      </c>
    </row>
    <row r="31" s="4" customFormat="1" spans="1:25">
      <c r="A31" s="4" t="s">
        <v>152</v>
      </c>
      <c r="B31" s="4" t="s">
        <v>26</v>
      </c>
      <c r="C31" s="4" t="s">
        <v>27</v>
      </c>
      <c r="D31" s="4" t="s">
        <v>153</v>
      </c>
      <c r="E31" s="4" t="s">
        <v>154</v>
      </c>
      <c r="F31" s="6">
        <v>44735</v>
      </c>
      <c r="G31" s="6">
        <v>44738</v>
      </c>
      <c r="H31" s="4">
        <v>1</v>
      </c>
      <c r="I31" s="4">
        <v>3</v>
      </c>
      <c r="J31" s="4">
        <v>3</v>
      </c>
      <c r="K31" s="4" t="s">
        <v>30</v>
      </c>
      <c r="L31" s="4">
        <v>408</v>
      </c>
      <c r="M31" s="4">
        <v>408</v>
      </c>
      <c r="N31" s="4" t="s">
        <v>155</v>
      </c>
      <c r="O31" s="4" t="s">
        <v>32</v>
      </c>
      <c r="P31" s="4" t="s">
        <v>33</v>
      </c>
      <c r="Q31" s="4">
        <v>0</v>
      </c>
      <c r="R31" s="7">
        <v>44734</v>
      </c>
      <c r="S31" s="6">
        <v>44741</v>
      </c>
      <c r="T31" s="4" t="s">
        <v>34</v>
      </c>
      <c r="U31" s="4">
        <v>408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156</v>
      </c>
      <c r="B32" s="4" t="s">
        <v>26</v>
      </c>
      <c r="C32" s="4" t="s">
        <v>27</v>
      </c>
      <c r="D32" s="4" t="s">
        <v>157</v>
      </c>
      <c r="E32" s="4" t="s">
        <v>158</v>
      </c>
      <c r="F32" s="6">
        <v>44735</v>
      </c>
      <c r="G32" s="6">
        <v>44738</v>
      </c>
      <c r="H32" s="4">
        <v>1</v>
      </c>
      <c r="I32" s="4">
        <v>3</v>
      </c>
      <c r="J32" s="4">
        <v>3</v>
      </c>
      <c r="K32" s="4" t="s">
        <v>30</v>
      </c>
      <c r="L32" s="4">
        <v>12659</v>
      </c>
      <c r="M32" s="4">
        <v>12659</v>
      </c>
      <c r="N32" s="4" t="s">
        <v>159</v>
      </c>
      <c r="O32" s="4" t="s">
        <v>32</v>
      </c>
      <c r="P32" s="4" t="s">
        <v>33</v>
      </c>
      <c r="Q32" s="4">
        <v>0</v>
      </c>
      <c r="R32" s="7">
        <v>44734</v>
      </c>
      <c r="S32" s="6">
        <v>44741</v>
      </c>
      <c r="T32" s="4" t="s">
        <v>34</v>
      </c>
      <c r="U32" s="4">
        <v>12659</v>
      </c>
      <c r="V32" s="4">
        <v>0</v>
      </c>
      <c r="W32" s="4">
        <v>0</v>
      </c>
      <c r="X32" s="4" t="s">
        <v>35</v>
      </c>
      <c r="Y32" s="4" t="s">
        <v>160</v>
      </c>
    </row>
    <row r="33" s="4" customFormat="1" spans="1:25">
      <c r="A33" s="4" t="s">
        <v>161</v>
      </c>
      <c r="B33" s="4" t="s">
        <v>26</v>
      </c>
      <c r="C33" s="4" t="s">
        <v>27</v>
      </c>
      <c r="D33" s="4" t="s">
        <v>162</v>
      </c>
      <c r="E33" s="4" t="s">
        <v>163</v>
      </c>
      <c r="F33" s="6">
        <v>44737</v>
      </c>
      <c r="G33" s="6">
        <v>44738</v>
      </c>
      <c r="H33" s="4">
        <v>1</v>
      </c>
      <c r="I33" s="4">
        <v>1</v>
      </c>
      <c r="J33" s="4">
        <v>1</v>
      </c>
      <c r="K33" s="4" t="s">
        <v>30</v>
      </c>
      <c r="L33" s="4">
        <v>1221</v>
      </c>
      <c r="M33" s="4">
        <v>1221</v>
      </c>
      <c r="N33" s="4" t="s">
        <v>164</v>
      </c>
      <c r="O33" s="4" t="s">
        <v>32</v>
      </c>
      <c r="P33" s="4" t="s">
        <v>33</v>
      </c>
      <c r="Q33" s="4">
        <v>0</v>
      </c>
      <c r="R33" s="7">
        <v>44734</v>
      </c>
      <c r="S33" s="6">
        <v>44741</v>
      </c>
      <c r="T33" s="4" t="s">
        <v>34</v>
      </c>
      <c r="U33" s="4">
        <v>1221</v>
      </c>
      <c r="V33" s="4">
        <v>0</v>
      </c>
      <c r="W33" s="4">
        <v>0</v>
      </c>
      <c r="X33" s="4" t="s">
        <v>35</v>
      </c>
      <c r="Y33" s="4" t="s">
        <v>165</v>
      </c>
    </row>
    <row r="34" s="4" customFormat="1" spans="1:25">
      <c r="A34" s="4" t="s">
        <v>166</v>
      </c>
      <c r="B34" s="4" t="s">
        <v>26</v>
      </c>
      <c r="C34" s="4" t="s">
        <v>27</v>
      </c>
      <c r="D34" s="4" t="s">
        <v>167</v>
      </c>
      <c r="E34" s="4" t="s">
        <v>168</v>
      </c>
      <c r="F34" s="6">
        <v>44734</v>
      </c>
      <c r="G34" s="6">
        <v>44738</v>
      </c>
      <c r="H34" s="4">
        <v>1</v>
      </c>
      <c r="I34" s="4">
        <v>4</v>
      </c>
      <c r="J34" s="4">
        <v>4</v>
      </c>
      <c r="K34" s="4" t="s">
        <v>30</v>
      </c>
      <c r="L34" s="4">
        <v>1548</v>
      </c>
      <c r="M34" s="4">
        <v>1548</v>
      </c>
      <c r="N34" s="4" t="s">
        <v>169</v>
      </c>
      <c r="O34" s="4" t="s">
        <v>32</v>
      </c>
      <c r="P34" s="4" t="s">
        <v>33</v>
      </c>
      <c r="Q34" s="4">
        <v>0</v>
      </c>
      <c r="R34" s="7">
        <v>44734</v>
      </c>
      <c r="S34" s="6">
        <v>44741</v>
      </c>
      <c r="T34" s="4" t="s">
        <v>34</v>
      </c>
      <c r="U34" s="4">
        <v>1548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170</v>
      </c>
      <c r="B35" s="4" t="s">
        <v>26</v>
      </c>
      <c r="C35" s="4" t="s">
        <v>27</v>
      </c>
      <c r="D35" s="4" t="s">
        <v>171</v>
      </c>
      <c r="E35" s="4" t="s">
        <v>90</v>
      </c>
      <c r="F35" s="6">
        <v>44737</v>
      </c>
      <c r="G35" s="6">
        <v>44738</v>
      </c>
      <c r="H35" s="4">
        <v>1</v>
      </c>
      <c r="I35" s="4">
        <v>1</v>
      </c>
      <c r="J35" s="4">
        <v>1</v>
      </c>
      <c r="K35" s="4" t="s">
        <v>30</v>
      </c>
      <c r="L35" s="4">
        <v>811</v>
      </c>
      <c r="M35" s="4">
        <v>811</v>
      </c>
      <c r="N35" s="4" t="s">
        <v>172</v>
      </c>
      <c r="O35" s="4" t="s">
        <v>32</v>
      </c>
      <c r="P35" s="4" t="s">
        <v>33</v>
      </c>
      <c r="Q35" s="4">
        <v>0</v>
      </c>
      <c r="R35" s="7">
        <v>44735</v>
      </c>
      <c r="S35" s="6">
        <v>44741</v>
      </c>
      <c r="T35" s="4" t="s">
        <v>34</v>
      </c>
      <c r="U35" s="4">
        <v>811</v>
      </c>
      <c r="V35" s="4">
        <v>0</v>
      </c>
      <c r="W35" s="4">
        <v>0</v>
      </c>
      <c r="X35" s="4" t="s">
        <v>35</v>
      </c>
      <c r="Y35" s="4" t="s">
        <v>173</v>
      </c>
    </row>
    <row r="36" s="4" customFormat="1" spans="1:25">
      <c r="A36" s="4" t="s">
        <v>174</v>
      </c>
      <c r="B36" s="4" t="s">
        <v>26</v>
      </c>
      <c r="C36" s="4" t="s">
        <v>27</v>
      </c>
      <c r="D36" s="4" t="s">
        <v>175</v>
      </c>
      <c r="E36" s="4" t="s">
        <v>176</v>
      </c>
      <c r="F36" s="6">
        <v>44736</v>
      </c>
      <c r="G36" s="6">
        <v>44738</v>
      </c>
      <c r="H36" s="4">
        <v>1</v>
      </c>
      <c r="I36" s="4">
        <v>2</v>
      </c>
      <c r="J36" s="4">
        <v>2</v>
      </c>
      <c r="K36" s="4" t="s">
        <v>30</v>
      </c>
      <c r="L36" s="4">
        <v>4897</v>
      </c>
      <c r="M36" s="4">
        <v>4897</v>
      </c>
      <c r="N36" s="4" t="s">
        <v>177</v>
      </c>
      <c r="O36" s="4" t="s">
        <v>32</v>
      </c>
      <c r="P36" s="4" t="s">
        <v>33</v>
      </c>
      <c r="Q36" s="4">
        <v>0</v>
      </c>
      <c r="R36" s="7">
        <v>44735</v>
      </c>
      <c r="S36" s="6">
        <v>44741</v>
      </c>
      <c r="T36" s="4" t="s">
        <v>34</v>
      </c>
      <c r="U36" s="4">
        <v>4897</v>
      </c>
      <c r="V36" s="4">
        <v>0</v>
      </c>
      <c r="W36" s="4">
        <v>0</v>
      </c>
      <c r="X36" s="4" t="s">
        <v>35</v>
      </c>
      <c r="Y36" s="4" t="s">
        <v>178</v>
      </c>
    </row>
    <row r="37" s="4" customFormat="1" spans="1:25">
      <c r="A37" s="4" t="s">
        <v>179</v>
      </c>
      <c r="B37" s="4" t="s">
        <v>26</v>
      </c>
      <c r="C37" s="4" t="s">
        <v>27</v>
      </c>
      <c r="D37" s="4" t="s">
        <v>180</v>
      </c>
      <c r="E37" s="4" t="s">
        <v>181</v>
      </c>
      <c r="F37" s="6">
        <v>44737</v>
      </c>
      <c r="G37" s="6">
        <v>44738</v>
      </c>
      <c r="H37" s="4">
        <v>1</v>
      </c>
      <c r="I37" s="4">
        <v>1</v>
      </c>
      <c r="J37" s="4">
        <v>1</v>
      </c>
      <c r="K37" s="4" t="s">
        <v>30</v>
      </c>
      <c r="L37" s="4">
        <v>1224</v>
      </c>
      <c r="M37" s="4">
        <v>1224</v>
      </c>
      <c r="N37" s="4" t="s">
        <v>182</v>
      </c>
      <c r="O37" s="4" t="s">
        <v>32</v>
      </c>
      <c r="P37" s="4" t="s">
        <v>33</v>
      </c>
      <c r="Q37" s="4">
        <v>0</v>
      </c>
      <c r="R37" s="7">
        <v>44735</v>
      </c>
      <c r="S37" s="6">
        <v>44741</v>
      </c>
      <c r="T37" s="4" t="s">
        <v>34</v>
      </c>
      <c r="U37" s="4">
        <v>1224</v>
      </c>
      <c r="V37" s="4">
        <v>0</v>
      </c>
      <c r="W37" s="4">
        <v>0</v>
      </c>
      <c r="X37" s="4" t="s">
        <v>35</v>
      </c>
      <c r="Y37" s="4" t="s">
        <v>183</v>
      </c>
    </row>
    <row r="38" s="4" customFormat="1" spans="1:25">
      <c r="A38" s="4" t="s">
        <v>184</v>
      </c>
      <c r="B38" s="4" t="s">
        <v>26</v>
      </c>
      <c r="C38" s="4" t="s">
        <v>27</v>
      </c>
      <c r="D38" s="4" t="s">
        <v>185</v>
      </c>
      <c r="E38" s="4" t="s">
        <v>186</v>
      </c>
      <c r="F38" s="6">
        <v>44737</v>
      </c>
      <c r="G38" s="6">
        <v>44738</v>
      </c>
      <c r="H38" s="4">
        <v>2</v>
      </c>
      <c r="I38" s="4">
        <v>1</v>
      </c>
      <c r="J38" s="4">
        <v>2</v>
      </c>
      <c r="K38" s="4" t="s">
        <v>30</v>
      </c>
      <c r="L38" s="4">
        <v>586</v>
      </c>
      <c r="M38" s="4">
        <v>586</v>
      </c>
      <c r="N38" s="4" t="s">
        <v>187</v>
      </c>
      <c r="O38" s="4" t="s">
        <v>32</v>
      </c>
      <c r="P38" s="4" t="s">
        <v>33</v>
      </c>
      <c r="Q38" s="4">
        <v>0</v>
      </c>
      <c r="R38" s="7">
        <v>44735</v>
      </c>
      <c r="S38" s="6">
        <v>44741</v>
      </c>
      <c r="T38" s="4" t="s">
        <v>34</v>
      </c>
      <c r="U38" s="4">
        <v>586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42</v>
      </c>
      <c r="B39" s="4" t="s">
        <v>26</v>
      </c>
      <c r="C39" s="4" t="s">
        <v>188</v>
      </c>
      <c r="D39" s="4" t="s">
        <v>43</v>
      </c>
      <c r="E39" s="4" t="s">
        <v>44</v>
      </c>
      <c r="F39" s="6">
        <v>44737</v>
      </c>
      <c r="G39" s="6">
        <v>44738</v>
      </c>
      <c r="H39" s="4">
        <v>1</v>
      </c>
      <c r="I39" s="4">
        <v>1</v>
      </c>
      <c r="J39" s="4">
        <v>1</v>
      </c>
      <c r="K39" s="4" t="s">
        <v>30</v>
      </c>
      <c r="L39" s="4">
        <v>-198.7</v>
      </c>
      <c r="M39" s="4">
        <v>-198.7</v>
      </c>
      <c r="N39" s="4" t="s">
        <v>45</v>
      </c>
      <c r="O39" s="4" t="s">
        <v>32</v>
      </c>
      <c r="P39" s="4" t="s">
        <v>33</v>
      </c>
      <c r="Q39" s="4">
        <v>0</v>
      </c>
      <c r="R39" s="7">
        <v>44689</v>
      </c>
      <c r="S39" s="6">
        <v>44741</v>
      </c>
      <c r="T39" s="4" t="s">
        <v>34</v>
      </c>
      <c r="U39" s="4">
        <v>-198.7</v>
      </c>
      <c r="V39" s="4">
        <v>0</v>
      </c>
      <c r="W39" s="4">
        <v>0</v>
      </c>
      <c r="X39" s="4" t="s">
        <v>35</v>
      </c>
      <c r="Y39" s="4" t="s">
        <v>46</v>
      </c>
    </row>
    <row r="40" s="4" customFormat="1" spans="1:25">
      <c r="A40" s="4" t="s">
        <v>189</v>
      </c>
      <c r="B40" s="4" t="s">
        <v>26</v>
      </c>
      <c r="C40" s="4" t="s">
        <v>27</v>
      </c>
      <c r="D40" s="4" t="s">
        <v>190</v>
      </c>
      <c r="E40" s="4" t="s">
        <v>191</v>
      </c>
      <c r="F40" s="6">
        <v>44736</v>
      </c>
      <c r="G40" s="6">
        <v>44738</v>
      </c>
      <c r="H40" s="4">
        <v>1</v>
      </c>
      <c r="I40" s="4">
        <v>2</v>
      </c>
      <c r="J40" s="4">
        <v>2</v>
      </c>
      <c r="K40" s="4" t="s">
        <v>30</v>
      </c>
      <c r="L40" s="4">
        <v>2320</v>
      </c>
      <c r="M40" s="4">
        <v>2320</v>
      </c>
      <c r="N40" s="4" t="s">
        <v>192</v>
      </c>
      <c r="O40" s="4" t="s">
        <v>32</v>
      </c>
      <c r="P40" s="4" t="s">
        <v>33</v>
      </c>
      <c r="Q40" s="4">
        <v>0</v>
      </c>
      <c r="R40" s="7">
        <v>44736</v>
      </c>
      <c r="S40" s="6">
        <v>44741</v>
      </c>
      <c r="T40" s="4" t="s">
        <v>34</v>
      </c>
      <c r="U40" s="4">
        <v>2320</v>
      </c>
      <c r="V40" s="4">
        <v>0</v>
      </c>
      <c r="W40" s="4">
        <v>0</v>
      </c>
      <c r="X40" s="4" t="s">
        <v>35</v>
      </c>
      <c r="Y40" s="4" t="s">
        <v>193</v>
      </c>
    </row>
    <row r="41" s="4" customFormat="1" spans="1:25">
      <c r="A41" s="4" t="s">
        <v>194</v>
      </c>
      <c r="B41" s="4" t="s">
        <v>26</v>
      </c>
      <c r="C41" s="4" t="s">
        <v>27</v>
      </c>
      <c r="D41" s="4" t="s">
        <v>195</v>
      </c>
      <c r="E41" s="4" t="s">
        <v>196</v>
      </c>
      <c r="F41" s="6">
        <v>44737</v>
      </c>
      <c r="G41" s="6">
        <v>44738</v>
      </c>
      <c r="H41" s="4">
        <v>1</v>
      </c>
      <c r="I41" s="4">
        <v>1</v>
      </c>
      <c r="J41" s="4">
        <v>1</v>
      </c>
      <c r="K41" s="4" t="s">
        <v>30</v>
      </c>
      <c r="L41" s="4">
        <v>1289</v>
      </c>
      <c r="M41" s="4">
        <v>1289</v>
      </c>
      <c r="N41" s="4" t="s">
        <v>197</v>
      </c>
      <c r="O41" s="4" t="s">
        <v>32</v>
      </c>
      <c r="P41" s="4" t="s">
        <v>33</v>
      </c>
      <c r="Q41" s="4">
        <v>0</v>
      </c>
      <c r="R41" s="7">
        <v>44736</v>
      </c>
      <c r="S41" s="6">
        <v>44741</v>
      </c>
      <c r="T41" s="4" t="s">
        <v>34</v>
      </c>
      <c r="U41" s="4">
        <v>1289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198</v>
      </c>
      <c r="B42" s="4" t="s">
        <v>26</v>
      </c>
      <c r="C42" s="4" t="s">
        <v>27</v>
      </c>
      <c r="D42" s="4" t="s">
        <v>199</v>
      </c>
      <c r="E42" s="4" t="s">
        <v>200</v>
      </c>
      <c r="F42" s="6">
        <v>44737</v>
      </c>
      <c r="G42" s="6">
        <v>44738</v>
      </c>
      <c r="H42" s="4">
        <v>1</v>
      </c>
      <c r="I42" s="4">
        <v>1</v>
      </c>
      <c r="J42" s="4">
        <v>1</v>
      </c>
      <c r="K42" s="4" t="s">
        <v>30</v>
      </c>
      <c r="L42" s="4">
        <v>243</v>
      </c>
      <c r="M42" s="4">
        <v>243</v>
      </c>
      <c r="N42" s="4" t="s">
        <v>201</v>
      </c>
      <c r="O42" s="4" t="s">
        <v>32</v>
      </c>
      <c r="P42" s="4" t="s">
        <v>33</v>
      </c>
      <c r="Q42" s="4">
        <v>0</v>
      </c>
      <c r="R42" s="7">
        <v>44736</v>
      </c>
      <c r="S42" s="6">
        <v>44741</v>
      </c>
      <c r="T42" s="4" t="s">
        <v>34</v>
      </c>
      <c r="U42" s="4">
        <v>243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202</v>
      </c>
      <c r="B43" s="4" t="s">
        <v>26</v>
      </c>
      <c r="C43" s="4" t="s">
        <v>27</v>
      </c>
      <c r="D43" s="4" t="s">
        <v>203</v>
      </c>
      <c r="E43" s="4" t="s">
        <v>75</v>
      </c>
      <c r="F43" s="6">
        <v>44737</v>
      </c>
      <c r="G43" s="6">
        <v>44738</v>
      </c>
      <c r="H43" s="4">
        <v>1</v>
      </c>
      <c r="I43" s="4">
        <v>1</v>
      </c>
      <c r="J43" s="4">
        <v>1</v>
      </c>
      <c r="K43" s="4" t="s">
        <v>30</v>
      </c>
      <c r="L43" s="4">
        <v>225</v>
      </c>
      <c r="M43" s="4">
        <v>225</v>
      </c>
      <c r="N43" s="4" t="s">
        <v>204</v>
      </c>
      <c r="O43" s="4" t="s">
        <v>32</v>
      </c>
      <c r="P43" s="4" t="s">
        <v>33</v>
      </c>
      <c r="Q43" s="4">
        <v>0</v>
      </c>
      <c r="R43" s="7">
        <v>44736</v>
      </c>
      <c r="S43" s="6">
        <v>44741</v>
      </c>
      <c r="T43" s="4" t="s">
        <v>34</v>
      </c>
      <c r="U43" s="4">
        <v>225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205</v>
      </c>
      <c r="B44" s="4" t="s">
        <v>26</v>
      </c>
      <c r="C44" s="4" t="s">
        <v>27</v>
      </c>
      <c r="D44" s="4" t="s">
        <v>153</v>
      </c>
      <c r="E44" s="4" t="s">
        <v>154</v>
      </c>
      <c r="F44" s="6">
        <v>44737</v>
      </c>
      <c r="G44" s="6">
        <v>44738</v>
      </c>
      <c r="H44" s="4">
        <v>1</v>
      </c>
      <c r="I44" s="4">
        <v>1</v>
      </c>
      <c r="J44" s="4">
        <v>1</v>
      </c>
      <c r="K44" s="4" t="s">
        <v>30</v>
      </c>
      <c r="L44" s="4">
        <v>132</v>
      </c>
      <c r="M44" s="4">
        <v>132</v>
      </c>
      <c r="N44" s="4" t="s">
        <v>206</v>
      </c>
      <c r="O44" s="4" t="s">
        <v>32</v>
      </c>
      <c r="P44" s="4" t="s">
        <v>33</v>
      </c>
      <c r="Q44" s="4">
        <v>0</v>
      </c>
      <c r="R44" s="7">
        <v>44736</v>
      </c>
      <c r="S44" s="6">
        <v>44741</v>
      </c>
      <c r="T44" s="4" t="s">
        <v>34</v>
      </c>
      <c r="U44" s="4">
        <v>132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207</v>
      </c>
      <c r="B45" s="4" t="s">
        <v>26</v>
      </c>
      <c r="C45" s="4" t="s">
        <v>27</v>
      </c>
      <c r="D45" s="4" t="s">
        <v>208</v>
      </c>
      <c r="E45" s="4" t="s">
        <v>209</v>
      </c>
      <c r="F45" s="6">
        <v>44737</v>
      </c>
      <c r="G45" s="6">
        <v>44738</v>
      </c>
      <c r="H45" s="4">
        <v>1</v>
      </c>
      <c r="I45" s="4">
        <v>1</v>
      </c>
      <c r="J45" s="4">
        <v>1</v>
      </c>
      <c r="K45" s="4" t="s">
        <v>30</v>
      </c>
      <c r="L45" s="4">
        <v>230</v>
      </c>
      <c r="M45" s="4">
        <v>230</v>
      </c>
      <c r="N45" s="4" t="s">
        <v>210</v>
      </c>
      <c r="O45" s="4" t="s">
        <v>32</v>
      </c>
      <c r="P45" s="4" t="s">
        <v>33</v>
      </c>
      <c r="Q45" s="4">
        <v>0</v>
      </c>
      <c r="R45" s="7">
        <v>44736</v>
      </c>
      <c r="S45" s="6">
        <v>44741</v>
      </c>
      <c r="T45" s="4" t="s">
        <v>34</v>
      </c>
      <c r="U45" s="4">
        <v>230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211</v>
      </c>
      <c r="B46" s="4" t="s">
        <v>26</v>
      </c>
      <c r="C46" s="4" t="s">
        <v>27</v>
      </c>
      <c r="D46" s="4" t="s">
        <v>212</v>
      </c>
      <c r="E46" s="4" t="s">
        <v>213</v>
      </c>
      <c r="F46" s="6">
        <v>44737</v>
      </c>
      <c r="G46" s="6">
        <v>44738</v>
      </c>
      <c r="H46" s="4">
        <v>1</v>
      </c>
      <c r="I46" s="4">
        <v>1</v>
      </c>
      <c r="J46" s="4">
        <v>1</v>
      </c>
      <c r="K46" s="4" t="s">
        <v>30</v>
      </c>
      <c r="L46" s="4">
        <v>200</v>
      </c>
      <c r="M46" s="4">
        <v>200</v>
      </c>
      <c r="N46" s="4" t="s">
        <v>214</v>
      </c>
      <c r="O46" s="4" t="s">
        <v>32</v>
      </c>
      <c r="P46" s="4" t="s">
        <v>33</v>
      </c>
      <c r="Q46" s="4">
        <v>0</v>
      </c>
      <c r="R46" s="7">
        <v>44736</v>
      </c>
      <c r="S46" s="6">
        <v>44741</v>
      </c>
      <c r="T46" s="4" t="s">
        <v>34</v>
      </c>
      <c r="U46" s="4">
        <v>200</v>
      </c>
      <c r="V46" s="4">
        <v>0</v>
      </c>
      <c r="W46" s="4">
        <v>0</v>
      </c>
      <c r="X46" s="4" t="s">
        <v>215</v>
      </c>
      <c r="Y46" s="4" t="s">
        <v>35</v>
      </c>
    </row>
    <row r="47" s="4" customFormat="1" spans="1:25">
      <c r="A47" s="4" t="s">
        <v>216</v>
      </c>
      <c r="B47" s="4" t="s">
        <v>26</v>
      </c>
      <c r="C47" s="4" t="s">
        <v>27</v>
      </c>
      <c r="D47" s="4" t="s">
        <v>217</v>
      </c>
      <c r="E47" s="4" t="s">
        <v>218</v>
      </c>
      <c r="F47" s="6">
        <v>44737</v>
      </c>
      <c r="G47" s="6">
        <v>44738</v>
      </c>
      <c r="H47" s="4">
        <v>1</v>
      </c>
      <c r="I47" s="4">
        <v>1</v>
      </c>
      <c r="J47" s="4">
        <v>1</v>
      </c>
      <c r="K47" s="4" t="s">
        <v>30</v>
      </c>
      <c r="L47" s="4">
        <v>636</v>
      </c>
      <c r="M47" s="4">
        <v>636</v>
      </c>
      <c r="N47" s="4" t="s">
        <v>219</v>
      </c>
      <c r="O47" s="4" t="s">
        <v>32</v>
      </c>
      <c r="P47" s="4" t="s">
        <v>33</v>
      </c>
      <c r="Q47" s="4">
        <v>0</v>
      </c>
      <c r="R47" s="7">
        <v>44737</v>
      </c>
      <c r="S47" s="6">
        <v>44741</v>
      </c>
      <c r="T47" s="4" t="s">
        <v>34</v>
      </c>
      <c r="U47" s="4">
        <v>636</v>
      </c>
      <c r="V47" s="4">
        <v>0</v>
      </c>
      <c r="W47" s="4">
        <v>0</v>
      </c>
      <c r="X47" s="4" t="s">
        <v>35</v>
      </c>
      <c r="Y47" s="4" t="s">
        <v>220</v>
      </c>
    </row>
    <row r="48" s="4" customFormat="1" spans="1:25">
      <c r="A48" s="4" t="s">
        <v>221</v>
      </c>
      <c r="B48" s="4" t="s">
        <v>26</v>
      </c>
      <c r="C48" s="4" t="s">
        <v>27</v>
      </c>
      <c r="D48" s="4" t="s">
        <v>222</v>
      </c>
      <c r="E48" s="4" t="s">
        <v>75</v>
      </c>
      <c r="F48" s="6">
        <v>44737</v>
      </c>
      <c r="G48" s="6">
        <v>44738</v>
      </c>
      <c r="H48" s="4">
        <v>1</v>
      </c>
      <c r="I48" s="4">
        <v>1</v>
      </c>
      <c r="J48" s="4">
        <v>1</v>
      </c>
      <c r="K48" s="4" t="s">
        <v>30</v>
      </c>
      <c r="L48" s="4">
        <v>578</v>
      </c>
      <c r="M48" s="4">
        <v>578</v>
      </c>
      <c r="N48" s="4" t="s">
        <v>223</v>
      </c>
      <c r="O48" s="4" t="s">
        <v>32</v>
      </c>
      <c r="P48" s="4" t="s">
        <v>33</v>
      </c>
      <c r="Q48" s="4">
        <v>0</v>
      </c>
      <c r="R48" s="7">
        <v>44737</v>
      </c>
      <c r="S48" s="6">
        <v>44741</v>
      </c>
      <c r="T48" s="4" t="s">
        <v>34</v>
      </c>
      <c r="U48" s="4">
        <v>578</v>
      </c>
      <c r="V48" s="4">
        <v>0</v>
      </c>
      <c r="W48" s="4">
        <v>0</v>
      </c>
      <c r="X48" s="4" t="s">
        <v>35</v>
      </c>
      <c r="Y48" s="4" t="s">
        <v>224</v>
      </c>
    </row>
    <row r="49" s="4" customFormat="1" spans="1:25">
      <c r="A49" s="4" t="s">
        <v>225</v>
      </c>
      <c r="B49" s="4" t="s">
        <v>26</v>
      </c>
      <c r="C49" s="4" t="s">
        <v>27</v>
      </c>
      <c r="D49" s="4" t="s">
        <v>226</v>
      </c>
      <c r="E49" s="4" t="s">
        <v>154</v>
      </c>
      <c r="F49" s="6">
        <v>44737</v>
      </c>
      <c r="G49" s="6">
        <v>44738</v>
      </c>
      <c r="H49" s="4">
        <v>1</v>
      </c>
      <c r="I49" s="4">
        <v>1</v>
      </c>
      <c r="J49" s="4">
        <v>1</v>
      </c>
      <c r="K49" s="4" t="s">
        <v>30</v>
      </c>
      <c r="L49" s="4">
        <v>269</v>
      </c>
      <c r="M49" s="4">
        <v>269</v>
      </c>
      <c r="N49" s="4" t="s">
        <v>227</v>
      </c>
      <c r="O49" s="4" t="s">
        <v>32</v>
      </c>
      <c r="P49" s="4" t="s">
        <v>33</v>
      </c>
      <c r="Q49" s="4">
        <v>0</v>
      </c>
      <c r="R49" s="7">
        <v>44737</v>
      </c>
      <c r="S49" s="6">
        <v>44741</v>
      </c>
      <c r="T49" s="4" t="s">
        <v>34</v>
      </c>
      <c r="U49" s="4">
        <v>269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228</v>
      </c>
      <c r="B50" s="4" t="s">
        <v>26</v>
      </c>
      <c r="C50" s="4" t="s">
        <v>27</v>
      </c>
      <c r="D50" s="4" t="s">
        <v>229</v>
      </c>
      <c r="E50" s="4" t="s">
        <v>154</v>
      </c>
      <c r="F50" s="6">
        <v>44737</v>
      </c>
      <c r="G50" s="6">
        <v>44738</v>
      </c>
      <c r="H50" s="4">
        <v>1</v>
      </c>
      <c r="I50" s="4">
        <v>1</v>
      </c>
      <c r="J50" s="4">
        <v>1</v>
      </c>
      <c r="K50" s="4" t="s">
        <v>30</v>
      </c>
      <c r="L50" s="4">
        <v>210</v>
      </c>
      <c r="M50" s="4">
        <v>210</v>
      </c>
      <c r="N50" s="4" t="s">
        <v>230</v>
      </c>
      <c r="O50" s="4" t="s">
        <v>32</v>
      </c>
      <c r="P50" s="4" t="s">
        <v>33</v>
      </c>
      <c r="Q50" s="4">
        <v>0</v>
      </c>
      <c r="R50" s="7">
        <v>44737</v>
      </c>
      <c r="S50" s="6">
        <v>44741</v>
      </c>
      <c r="T50" s="4" t="s">
        <v>34</v>
      </c>
      <c r="U50" s="4">
        <v>210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231</v>
      </c>
      <c r="B51" s="4" t="s">
        <v>26</v>
      </c>
      <c r="C51" s="4" t="s">
        <v>27</v>
      </c>
      <c r="D51" s="4" t="s">
        <v>232</v>
      </c>
      <c r="E51" s="4" t="s">
        <v>154</v>
      </c>
      <c r="F51" s="6">
        <v>44737</v>
      </c>
      <c r="G51" s="6">
        <v>44738</v>
      </c>
      <c r="H51" s="4">
        <v>1</v>
      </c>
      <c r="I51" s="4">
        <v>1</v>
      </c>
      <c r="J51" s="4">
        <v>1</v>
      </c>
      <c r="K51" s="4" t="s">
        <v>30</v>
      </c>
      <c r="L51" s="4">
        <v>148</v>
      </c>
      <c r="M51" s="4">
        <v>148</v>
      </c>
      <c r="N51" s="4" t="s">
        <v>233</v>
      </c>
      <c r="O51" s="4" t="s">
        <v>32</v>
      </c>
      <c r="P51" s="4" t="s">
        <v>33</v>
      </c>
      <c r="Q51" s="4">
        <v>0</v>
      </c>
      <c r="R51" s="7">
        <v>44737</v>
      </c>
      <c r="S51" s="6">
        <v>44741</v>
      </c>
      <c r="T51" s="4" t="s">
        <v>34</v>
      </c>
      <c r="U51" s="4">
        <v>148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234</v>
      </c>
      <c r="B52" s="4" t="s">
        <v>26</v>
      </c>
      <c r="C52" s="4" t="s">
        <v>27</v>
      </c>
      <c r="D52" s="4" t="s">
        <v>235</v>
      </c>
      <c r="E52" s="4" t="s">
        <v>236</v>
      </c>
      <c r="F52" s="6">
        <v>44737</v>
      </c>
      <c r="G52" s="6">
        <v>44738</v>
      </c>
      <c r="H52" s="4">
        <v>1</v>
      </c>
      <c r="I52" s="4">
        <v>1</v>
      </c>
      <c r="J52" s="4">
        <v>1</v>
      </c>
      <c r="K52" s="4" t="s">
        <v>30</v>
      </c>
      <c r="L52" s="4">
        <v>1141</v>
      </c>
      <c r="M52" s="4">
        <v>1141</v>
      </c>
      <c r="N52" s="4" t="s">
        <v>237</v>
      </c>
      <c r="O52" s="4" t="s">
        <v>32</v>
      </c>
      <c r="P52" s="4" t="s">
        <v>33</v>
      </c>
      <c r="Q52" s="4">
        <v>0</v>
      </c>
      <c r="R52" s="7">
        <v>44737</v>
      </c>
      <c r="S52" s="6">
        <v>44741</v>
      </c>
      <c r="T52" s="4" t="s">
        <v>34</v>
      </c>
      <c r="U52" s="4">
        <v>1141</v>
      </c>
      <c r="V52" s="4">
        <v>0</v>
      </c>
      <c r="W52" s="4">
        <v>0</v>
      </c>
      <c r="X52" s="4" t="s">
        <v>35</v>
      </c>
      <c r="Y52" s="4" t="s">
        <v>238</v>
      </c>
    </row>
    <row r="53" s="4" customFormat="1" spans="1:25">
      <c r="A53" s="4" t="s">
        <v>239</v>
      </c>
      <c r="B53" s="4" t="s">
        <v>26</v>
      </c>
      <c r="C53" s="4" t="s">
        <v>27</v>
      </c>
      <c r="D53" s="4" t="s">
        <v>240</v>
      </c>
      <c r="E53" s="4" t="s">
        <v>241</v>
      </c>
      <c r="F53" s="6">
        <v>44737</v>
      </c>
      <c r="G53" s="6">
        <v>44738</v>
      </c>
      <c r="H53" s="4">
        <v>1</v>
      </c>
      <c r="I53" s="4">
        <v>1</v>
      </c>
      <c r="J53" s="4">
        <v>1</v>
      </c>
      <c r="K53" s="4" t="s">
        <v>30</v>
      </c>
      <c r="L53" s="4">
        <v>1707</v>
      </c>
      <c r="M53" s="4">
        <v>1707</v>
      </c>
      <c r="N53" s="4" t="s">
        <v>242</v>
      </c>
      <c r="O53" s="4" t="s">
        <v>32</v>
      </c>
      <c r="P53" s="4" t="s">
        <v>33</v>
      </c>
      <c r="Q53" s="4">
        <v>0</v>
      </c>
      <c r="R53" s="7">
        <v>44737</v>
      </c>
      <c r="S53" s="6">
        <v>44741</v>
      </c>
      <c r="T53" s="4" t="s">
        <v>34</v>
      </c>
      <c r="U53" s="4">
        <v>1707</v>
      </c>
      <c r="V53" s="4">
        <v>0</v>
      </c>
      <c r="W53" s="4">
        <v>0</v>
      </c>
      <c r="X53" s="4" t="s">
        <v>35</v>
      </c>
      <c r="Y53" s="4" t="s">
        <v>243</v>
      </c>
    </row>
    <row r="54" s="4" customFormat="1" spans="1:25">
      <c r="A54" s="4" t="s">
        <v>244</v>
      </c>
      <c r="B54" s="4" t="s">
        <v>26</v>
      </c>
      <c r="C54" s="4" t="s">
        <v>27</v>
      </c>
      <c r="D54" s="4" t="s">
        <v>245</v>
      </c>
      <c r="E54" s="4" t="s">
        <v>246</v>
      </c>
      <c r="F54" s="6">
        <v>44737</v>
      </c>
      <c r="G54" s="6">
        <v>44738</v>
      </c>
      <c r="H54" s="4">
        <v>1</v>
      </c>
      <c r="I54" s="4">
        <v>1</v>
      </c>
      <c r="J54" s="4">
        <v>1</v>
      </c>
      <c r="K54" s="4" t="s">
        <v>30</v>
      </c>
      <c r="L54" s="4">
        <v>259</v>
      </c>
      <c r="M54" s="4">
        <v>259</v>
      </c>
      <c r="N54" s="4" t="s">
        <v>247</v>
      </c>
      <c r="O54" s="4" t="s">
        <v>32</v>
      </c>
      <c r="P54" s="4" t="s">
        <v>33</v>
      </c>
      <c r="Q54" s="4">
        <v>0</v>
      </c>
      <c r="R54" s="7">
        <v>44737</v>
      </c>
      <c r="S54" s="6">
        <v>44741</v>
      </c>
      <c r="T54" s="4" t="s">
        <v>34</v>
      </c>
      <c r="U54" s="4">
        <v>259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248</v>
      </c>
      <c r="B55" s="4" t="s">
        <v>26</v>
      </c>
      <c r="C55" s="4" t="s">
        <v>27</v>
      </c>
      <c r="D55" s="4" t="s">
        <v>249</v>
      </c>
      <c r="E55" s="4" t="s">
        <v>250</v>
      </c>
      <c r="F55" s="6">
        <v>44737</v>
      </c>
      <c r="G55" s="6">
        <v>44738</v>
      </c>
      <c r="H55" s="4">
        <v>1</v>
      </c>
      <c r="I55" s="4">
        <v>1</v>
      </c>
      <c r="J55" s="4">
        <v>1</v>
      </c>
      <c r="K55" s="4" t="s">
        <v>30</v>
      </c>
      <c r="L55" s="4">
        <v>437</v>
      </c>
      <c r="M55" s="4">
        <v>437</v>
      </c>
      <c r="N55" s="4" t="s">
        <v>251</v>
      </c>
      <c r="O55" s="4" t="s">
        <v>32</v>
      </c>
      <c r="P55" s="4" t="s">
        <v>33</v>
      </c>
      <c r="Q55" s="4">
        <v>0</v>
      </c>
      <c r="R55" s="7">
        <v>44737</v>
      </c>
      <c r="S55" s="6">
        <v>44741</v>
      </c>
      <c r="T55" s="4" t="s">
        <v>34</v>
      </c>
      <c r="U55" s="4">
        <v>437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252</v>
      </c>
      <c r="B56" s="4" t="s">
        <v>26</v>
      </c>
      <c r="C56" s="4" t="s">
        <v>27</v>
      </c>
      <c r="D56" s="4" t="s">
        <v>253</v>
      </c>
      <c r="E56" s="4" t="s">
        <v>254</v>
      </c>
      <c r="F56" s="6">
        <v>44737</v>
      </c>
      <c r="G56" s="6">
        <v>44738</v>
      </c>
      <c r="H56" s="4">
        <v>1</v>
      </c>
      <c r="I56" s="4">
        <v>1</v>
      </c>
      <c r="J56" s="4">
        <v>1</v>
      </c>
      <c r="K56" s="4" t="s">
        <v>30</v>
      </c>
      <c r="L56" s="4">
        <v>128</v>
      </c>
      <c r="M56" s="4">
        <v>128</v>
      </c>
      <c r="N56" s="4" t="s">
        <v>255</v>
      </c>
      <c r="O56" s="4" t="s">
        <v>32</v>
      </c>
      <c r="P56" s="4" t="s">
        <v>33</v>
      </c>
      <c r="Q56" s="4">
        <v>0</v>
      </c>
      <c r="R56" s="7">
        <v>44737</v>
      </c>
      <c r="S56" s="6">
        <v>44741</v>
      </c>
      <c r="T56" s="4" t="s">
        <v>34</v>
      </c>
      <c r="U56" s="4">
        <v>128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256</v>
      </c>
      <c r="B57" s="4" t="s">
        <v>26</v>
      </c>
      <c r="C57" s="4" t="s">
        <v>27</v>
      </c>
      <c r="D57" s="4" t="s">
        <v>257</v>
      </c>
      <c r="E57" s="4" t="s">
        <v>258</v>
      </c>
      <c r="F57" s="6">
        <v>44737</v>
      </c>
      <c r="G57" s="6">
        <v>44738</v>
      </c>
      <c r="H57" s="4">
        <v>1</v>
      </c>
      <c r="I57" s="4">
        <v>1</v>
      </c>
      <c r="J57" s="4">
        <v>1</v>
      </c>
      <c r="K57" s="4" t="s">
        <v>30</v>
      </c>
      <c r="L57" s="4">
        <v>319</v>
      </c>
      <c r="M57" s="4">
        <v>319</v>
      </c>
      <c r="N57" s="4" t="s">
        <v>259</v>
      </c>
      <c r="O57" s="4" t="s">
        <v>32</v>
      </c>
      <c r="P57" s="4" t="s">
        <v>33</v>
      </c>
      <c r="Q57" s="4">
        <v>0</v>
      </c>
      <c r="R57" s="7">
        <v>44737</v>
      </c>
      <c r="S57" s="6">
        <v>44741</v>
      </c>
      <c r="T57" s="4" t="s">
        <v>34</v>
      </c>
      <c r="U57" s="4">
        <v>319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260</v>
      </c>
      <c r="B58" s="4" t="s">
        <v>26</v>
      </c>
      <c r="C58" s="4" t="s">
        <v>27</v>
      </c>
      <c r="D58" s="4" t="s">
        <v>261</v>
      </c>
      <c r="E58" s="4" t="s">
        <v>154</v>
      </c>
      <c r="F58" s="6">
        <v>44737</v>
      </c>
      <c r="G58" s="6">
        <v>44738</v>
      </c>
      <c r="H58" s="4">
        <v>1</v>
      </c>
      <c r="I58" s="4">
        <v>1</v>
      </c>
      <c r="J58" s="4">
        <v>1</v>
      </c>
      <c r="K58" s="4" t="s">
        <v>30</v>
      </c>
      <c r="L58" s="4">
        <v>211</v>
      </c>
      <c r="M58" s="4">
        <v>211</v>
      </c>
      <c r="N58" s="4" t="s">
        <v>262</v>
      </c>
      <c r="O58" s="4" t="s">
        <v>32</v>
      </c>
      <c r="P58" s="4" t="s">
        <v>33</v>
      </c>
      <c r="Q58" s="4">
        <v>0</v>
      </c>
      <c r="R58" s="7">
        <v>44737</v>
      </c>
      <c r="S58" s="6">
        <v>44741</v>
      </c>
      <c r="T58" s="4" t="s">
        <v>34</v>
      </c>
      <c r="U58" s="4">
        <v>211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263</v>
      </c>
      <c r="B59" s="4" t="s">
        <v>26</v>
      </c>
      <c r="C59" s="4" t="s">
        <v>27</v>
      </c>
      <c r="D59" s="4" t="s">
        <v>264</v>
      </c>
      <c r="E59" s="4" t="s">
        <v>265</v>
      </c>
      <c r="F59" s="6">
        <v>44737</v>
      </c>
      <c r="G59" s="6">
        <v>44738</v>
      </c>
      <c r="H59" s="4">
        <v>1</v>
      </c>
      <c r="I59" s="4">
        <v>1</v>
      </c>
      <c r="J59" s="4">
        <v>1</v>
      </c>
      <c r="K59" s="4" t="s">
        <v>30</v>
      </c>
      <c r="L59" s="4">
        <v>1800</v>
      </c>
      <c r="M59" s="4">
        <v>1800</v>
      </c>
      <c r="N59" s="4" t="s">
        <v>266</v>
      </c>
      <c r="O59" s="4" t="s">
        <v>32</v>
      </c>
      <c r="P59" s="4" t="s">
        <v>33</v>
      </c>
      <c r="Q59" s="4">
        <v>0</v>
      </c>
      <c r="R59" s="7">
        <v>44737</v>
      </c>
      <c r="S59" s="6">
        <v>44741</v>
      </c>
      <c r="T59" s="4" t="s">
        <v>34</v>
      </c>
      <c r="U59" s="4">
        <v>1800</v>
      </c>
      <c r="V59" s="4">
        <v>0</v>
      </c>
      <c r="W59" s="4">
        <v>0</v>
      </c>
      <c r="X59" s="4" t="s">
        <v>35</v>
      </c>
      <c r="Y59" s="4" t="s">
        <v>267</v>
      </c>
    </row>
    <row r="60" s="4" customFormat="1" spans="1:25">
      <c r="A60" s="4" t="s">
        <v>268</v>
      </c>
      <c r="B60" s="4" t="s">
        <v>26</v>
      </c>
      <c r="C60" s="4" t="s">
        <v>27</v>
      </c>
      <c r="D60" s="4" t="s">
        <v>232</v>
      </c>
      <c r="E60" s="4" t="s">
        <v>154</v>
      </c>
      <c r="F60" s="6">
        <v>44737</v>
      </c>
      <c r="G60" s="6">
        <v>44738</v>
      </c>
      <c r="H60" s="4">
        <v>1</v>
      </c>
      <c r="I60" s="4">
        <v>1</v>
      </c>
      <c r="J60" s="4">
        <v>1</v>
      </c>
      <c r="K60" s="4" t="s">
        <v>30</v>
      </c>
      <c r="L60" s="4">
        <v>148</v>
      </c>
      <c r="M60" s="4">
        <v>148</v>
      </c>
      <c r="N60" s="4" t="s">
        <v>269</v>
      </c>
      <c r="O60" s="4" t="s">
        <v>32</v>
      </c>
      <c r="P60" s="4" t="s">
        <v>33</v>
      </c>
      <c r="Q60" s="4">
        <v>0</v>
      </c>
      <c r="R60" s="7">
        <v>44737</v>
      </c>
      <c r="S60" s="6">
        <v>44741</v>
      </c>
      <c r="T60" s="4" t="s">
        <v>34</v>
      </c>
      <c r="U60" s="4">
        <v>148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270</v>
      </c>
      <c r="B61" s="4" t="s">
        <v>26</v>
      </c>
      <c r="C61" s="4" t="s">
        <v>27</v>
      </c>
      <c r="D61" s="4" t="s">
        <v>271</v>
      </c>
      <c r="E61" s="4" t="s">
        <v>44</v>
      </c>
      <c r="F61" s="6">
        <v>44737</v>
      </c>
      <c r="G61" s="6">
        <v>44738</v>
      </c>
      <c r="H61" s="4">
        <v>3</v>
      </c>
      <c r="I61" s="4">
        <v>1</v>
      </c>
      <c r="J61" s="4">
        <v>3</v>
      </c>
      <c r="K61" s="4" t="s">
        <v>30</v>
      </c>
      <c r="L61" s="4">
        <v>672</v>
      </c>
      <c r="M61" s="4">
        <v>672</v>
      </c>
      <c r="N61" s="4" t="s">
        <v>272</v>
      </c>
      <c r="O61" s="4" t="s">
        <v>32</v>
      </c>
      <c r="P61" s="4" t="s">
        <v>33</v>
      </c>
      <c r="Q61" s="4">
        <v>0</v>
      </c>
      <c r="R61" s="7">
        <v>44737</v>
      </c>
      <c r="S61" s="6">
        <v>44741</v>
      </c>
      <c r="T61" s="4" t="s">
        <v>34</v>
      </c>
      <c r="U61" s="4">
        <v>672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273</v>
      </c>
      <c r="B62" s="4" t="s">
        <v>26</v>
      </c>
      <c r="C62" s="4" t="s">
        <v>27</v>
      </c>
      <c r="D62" s="4" t="s">
        <v>249</v>
      </c>
      <c r="E62" s="4" t="s">
        <v>250</v>
      </c>
      <c r="F62" s="6">
        <v>44737</v>
      </c>
      <c r="G62" s="6">
        <v>44738</v>
      </c>
      <c r="H62" s="4">
        <v>1</v>
      </c>
      <c r="I62" s="4">
        <v>1</v>
      </c>
      <c r="J62" s="4">
        <v>1</v>
      </c>
      <c r="K62" s="4" t="s">
        <v>30</v>
      </c>
      <c r="L62" s="4">
        <v>389</v>
      </c>
      <c r="M62" s="4">
        <v>389</v>
      </c>
      <c r="N62" s="4" t="s">
        <v>274</v>
      </c>
      <c r="O62" s="4" t="s">
        <v>32</v>
      </c>
      <c r="P62" s="4" t="s">
        <v>33</v>
      </c>
      <c r="Q62" s="4">
        <v>0</v>
      </c>
      <c r="R62" s="7">
        <v>44737</v>
      </c>
      <c r="S62" s="6">
        <v>44741</v>
      </c>
      <c r="T62" s="4" t="s">
        <v>34</v>
      </c>
      <c r="U62" s="4">
        <v>389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275</v>
      </c>
      <c r="B63" s="4" t="s">
        <v>26</v>
      </c>
      <c r="C63" s="4" t="s">
        <v>27</v>
      </c>
      <c r="D63" s="4" t="s">
        <v>276</v>
      </c>
      <c r="E63" s="4" t="s">
        <v>277</v>
      </c>
      <c r="F63" s="6">
        <v>44737</v>
      </c>
      <c r="G63" s="6">
        <v>44738</v>
      </c>
      <c r="H63" s="4">
        <v>1</v>
      </c>
      <c r="I63" s="4">
        <v>1</v>
      </c>
      <c r="J63" s="4">
        <v>1</v>
      </c>
      <c r="K63" s="4" t="s">
        <v>30</v>
      </c>
      <c r="L63" s="4">
        <v>670</v>
      </c>
      <c r="M63" s="4">
        <v>670</v>
      </c>
      <c r="N63" s="4" t="s">
        <v>278</v>
      </c>
      <c r="O63" s="4" t="s">
        <v>32</v>
      </c>
      <c r="P63" s="4" t="s">
        <v>33</v>
      </c>
      <c r="Q63" s="4">
        <v>0</v>
      </c>
      <c r="R63" s="7">
        <v>44737</v>
      </c>
      <c r="S63" s="6">
        <v>44741</v>
      </c>
      <c r="T63" s="4" t="s">
        <v>34</v>
      </c>
      <c r="U63" s="4">
        <v>670</v>
      </c>
      <c r="V63" s="4">
        <v>0</v>
      </c>
      <c r="W63" s="4">
        <v>0</v>
      </c>
      <c r="X63" s="4" t="s">
        <v>35</v>
      </c>
      <c r="Y63" s="4" t="s">
        <v>279</v>
      </c>
    </row>
    <row r="64" s="4" customFormat="1" spans="1:25">
      <c r="A64" s="4" t="s">
        <v>280</v>
      </c>
      <c r="B64" s="4" t="s">
        <v>26</v>
      </c>
      <c r="C64" s="4" t="s">
        <v>27</v>
      </c>
      <c r="D64" s="4" t="s">
        <v>281</v>
      </c>
      <c r="E64" s="4" t="s">
        <v>282</v>
      </c>
      <c r="F64" s="6">
        <v>44737</v>
      </c>
      <c r="G64" s="6">
        <v>44738</v>
      </c>
      <c r="H64" s="4">
        <v>1</v>
      </c>
      <c r="I64" s="4">
        <v>1</v>
      </c>
      <c r="J64" s="4">
        <v>1</v>
      </c>
      <c r="K64" s="4" t="s">
        <v>30</v>
      </c>
      <c r="L64" s="4">
        <v>238</v>
      </c>
      <c r="M64" s="4">
        <v>238</v>
      </c>
      <c r="N64" s="4" t="s">
        <v>283</v>
      </c>
      <c r="O64" s="4" t="s">
        <v>32</v>
      </c>
      <c r="P64" s="4" t="s">
        <v>33</v>
      </c>
      <c r="Q64" s="4">
        <v>0</v>
      </c>
      <c r="R64" s="7">
        <v>44737</v>
      </c>
      <c r="S64" s="6">
        <v>44741</v>
      </c>
      <c r="T64" s="4" t="s">
        <v>34</v>
      </c>
      <c r="U64" s="4">
        <v>238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284</v>
      </c>
      <c r="B65" s="4" t="s">
        <v>26</v>
      </c>
      <c r="C65" s="4" t="s">
        <v>27</v>
      </c>
      <c r="D65" s="4" t="s">
        <v>285</v>
      </c>
      <c r="E65" s="4" t="s">
        <v>286</v>
      </c>
      <c r="F65" s="6">
        <v>44737</v>
      </c>
      <c r="G65" s="6">
        <v>44738</v>
      </c>
      <c r="H65" s="4">
        <v>1</v>
      </c>
      <c r="I65" s="4">
        <v>1</v>
      </c>
      <c r="J65" s="4">
        <v>1</v>
      </c>
      <c r="K65" s="4" t="s">
        <v>30</v>
      </c>
      <c r="L65" s="4">
        <v>213</v>
      </c>
      <c r="M65" s="4">
        <v>213</v>
      </c>
      <c r="N65" s="4" t="s">
        <v>287</v>
      </c>
      <c r="O65" s="4" t="s">
        <v>32</v>
      </c>
      <c r="P65" s="4" t="s">
        <v>33</v>
      </c>
      <c r="Q65" s="4">
        <v>0</v>
      </c>
      <c r="R65" s="7">
        <v>44737</v>
      </c>
      <c r="S65" s="6">
        <v>44741</v>
      </c>
      <c r="T65" s="4" t="s">
        <v>34</v>
      </c>
      <c r="U65" s="4">
        <v>213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288</v>
      </c>
      <c r="B66" s="4" t="s">
        <v>26</v>
      </c>
      <c r="C66" s="4" t="s">
        <v>27</v>
      </c>
      <c r="D66" s="4" t="s">
        <v>185</v>
      </c>
      <c r="E66" s="4" t="s">
        <v>186</v>
      </c>
      <c r="F66" s="6">
        <v>44737</v>
      </c>
      <c r="G66" s="6">
        <v>44738</v>
      </c>
      <c r="H66" s="4">
        <v>1</v>
      </c>
      <c r="I66" s="4">
        <v>1</v>
      </c>
      <c r="J66" s="4">
        <v>1</v>
      </c>
      <c r="K66" s="4" t="s">
        <v>30</v>
      </c>
      <c r="L66" s="4">
        <v>324</v>
      </c>
      <c r="M66" s="4">
        <v>324</v>
      </c>
      <c r="N66" s="4" t="s">
        <v>289</v>
      </c>
      <c r="O66" s="4" t="s">
        <v>32</v>
      </c>
      <c r="P66" s="4" t="s">
        <v>33</v>
      </c>
      <c r="Q66" s="4">
        <v>0</v>
      </c>
      <c r="R66" s="7">
        <v>44737</v>
      </c>
      <c r="S66" s="6">
        <v>44741</v>
      </c>
      <c r="T66" s="4" t="s">
        <v>34</v>
      </c>
      <c r="U66" s="4">
        <v>324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290</v>
      </c>
      <c r="B67" s="4" t="s">
        <v>26</v>
      </c>
      <c r="C67" s="4" t="s">
        <v>27</v>
      </c>
      <c r="D67" s="4" t="s">
        <v>245</v>
      </c>
      <c r="E67" s="4" t="s">
        <v>291</v>
      </c>
      <c r="F67" s="6">
        <v>44737</v>
      </c>
      <c r="G67" s="6">
        <v>44738</v>
      </c>
      <c r="H67" s="4">
        <v>1</v>
      </c>
      <c r="I67" s="4">
        <v>1</v>
      </c>
      <c r="J67" s="4">
        <v>1</v>
      </c>
      <c r="K67" s="4" t="s">
        <v>30</v>
      </c>
      <c r="L67" s="4">
        <v>279</v>
      </c>
      <c r="M67" s="4">
        <v>279</v>
      </c>
      <c r="N67" s="4" t="s">
        <v>292</v>
      </c>
      <c r="O67" s="4" t="s">
        <v>32</v>
      </c>
      <c r="P67" s="4" t="s">
        <v>33</v>
      </c>
      <c r="Q67" s="4">
        <v>0</v>
      </c>
      <c r="R67" s="7">
        <v>44737</v>
      </c>
      <c r="S67" s="6">
        <v>44741</v>
      </c>
      <c r="T67" s="4" t="s">
        <v>34</v>
      </c>
      <c r="U67" s="4">
        <v>279</v>
      </c>
      <c r="V67" s="4">
        <v>0</v>
      </c>
      <c r="W67" s="4">
        <v>0</v>
      </c>
      <c r="X67" s="4" t="s">
        <v>35</v>
      </c>
      <c r="Y67" s="4" t="s">
        <v>293</v>
      </c>
    </row>
    <row r="68" s="4" customFormat="1" spans="1:25">
      <c r="A68" s="4" t="s">
        <v>294</v>
      </c>
      <c r="B68" s="4" t="s">
        <v>26</v>
      </c>
      <c r="C68" s="4" t="s">
        <v>27</v>
      </c>
      <c r="D68" s="4" t="s">
        <v>295</v>
      </c>
      <c r="E68" s="4" t="s">
        <v>75</v>
      </c>
      <c r="F68" s="6">
        <v>44737</v>
      </c>
      <c r="G68" s="6">
        <v>44738</v>
      </c>
      <c r="H68" s="4">
        <v>1</v>
      </c>
      <c r="I68" s="4">
        <v>1</v>
      </c>
      <c r="J68" s="4">
        <v>1</v>
      </c>
      <c r="K68" s="4" t="s">
        <v>30</v>
      </c>
      <c r="L68" s="4">
        <v>430</v>
      </c>
      <c r="M68" s="4">
        <v>430</v>
      </c>
      <c r="N68" s="4" t="s">
        <v>296</v>
      </c>
      <c r="O68" s="4" t="s">
        <v>32</v>
      </c>
      <c r="P68" s="4" t="s">
        <v>33</v>
      </c>
      <c r="Q68" s="4">
        <v>0</v>
      </c>
      <c r="R68" s="7">
        <v>44737</v>
      </c>
      <c r="S68" s="6">
        <v>44741</v>
      </c>
      <c r="T68" s="4" t="s">
        <v>34</v>
      </c>
      <c r="U68" s="4">
        <v>430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297</v>
      </c>
      <c r="B69" s="4" t="s">
        <v>26</v>
      </c>
      <c r="C69" s="4" t="s">
        <v>27</v>
      </c>
      <c r="D69" s="4" t="s">
        <v>125</v>
      </c>
      <c r="E69" s="4" t="s">
        <v>126</v>
      </c>
      <c r="F69" s="6">
        <v>44737</v>
      </c>
      <c r="G69" s="6">
        <v>44738</v>
      </c>
      <c r="H69" s="4">
        <v>1</v>
      </c>
      <c r="I69" s="4">
        <v>1</v>
      </c>
      <c r="J69" s="4">
        <v>1</v>
      </c>
      <c r="K69" s="4" t="s">
        <v>30</v>
      </c>
      <c r="L69" s="4">
        <v>811</v>
      </c>
      <c r="M69" s="4">
        <v>811</v>
      </c>
      <c r="N69" s="4" t="s">
        <v>298</v>
      </c>
      <c r="O69" s="4" t="s">
        <v>32</v>
      </c>
      <c r="P69" s="4" t="s">
        <v>33</v>
      </c>
      <c r="Q69" s="4">
        <v>0</v>
      </c>
      <c r="R69" s="7">
        <v>44737</v>
      </c>
      <c r="S69" s="6">
        <v>44741</v>
      </c>
      <c r="T69" s="4" t="s">
        <v>34</v>
      </c>
      <c r="U69" s="4">
        <v>811</v>
      </c>
      <c r="V69" s="4">
        <v>0</v>
      </c>
      <c r="W69" s="4">
        <v>0</v>
      </c>
      <c r="X69" s="4" t="s">
        <v>35</v>
      </c>
      <c r="Y69" s="4" t="s">
        <v>299</v>
      </c>
    </row>
    <row r="70" s="4" customFormat="1" spans="1:25">
      <c r="A70" s="4" t="s">
        <v>300</v>
      </c>
      <c r="B70" s="4" t="s">
        <v>26</v>
      </c>
      <c r="C70" s="4" t="s">
        <v>27</v>
      </c>
      <c r="D70" s="4" t="s">
        <v>232</v>
      </c>
      <c r="E70" s="4" t="s">
        <v>301</v>
      </c>
      <c r="F70" s="6">
        <v>44737</v>
      </c>
      <c r="G70" s="6">
        <v>44738</v>
      </c>
      <c r="H70" s="4">
        <v>1</v>
      </c>
      <c r="I70" s="4">
        <v>1</v>
      </c>
      <c r="J70" s="4">
        <v>1</v>
      </c>
      <c r="K70" s="4" t="s">
        <v>30</v>
      </c>
      <c r="L70" s="4">
        <v>185</v>
      </c>
      <c r="M70" s="4">
        <v>185</v>
      </c>
      <c r="N70" s="4" t="s">
        <v>302</v>
      </c>
      <c r="O70" s="4" t="s">
        <v>32</v>
      </c>
      <c r="P70" s="4" t="s">
        <v>33</v>
      </c>
      <c r="Q70" s="4">
        <v>0</v>
      </c>
      <c r="R70" s="7">
        <v>44737</v>
      </c>
      <c r="S70" s="6">
        <v>44741</v>
      </c>
      <c r="T70" s="4" t="s">
        <v>34</v>
      </c>
      <c r="U70" s="4">
        <v>185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303</v>
      </c>
      <c r="B71" s="4" t="s">
        <v>26</v>
      </c>
      <c r="C71" s="4" t="s">
        <v>27</v>
      </c>
      <c r="D71" s="4" t="s">
        <v>304</v>
      </c>
      <c r="E71" s="4" t="s">
        <v>305</v>
      </c>
      <c r="F71" s="6">
        <v>44737</v>
      </c>
      <c r="G71" s="6">
        <v>44738</v>
      </c>
      <c r="H71" s="4">
        <v>1</v>
      </c>
      <c r="I71" s="4">
        <v>1</v>
      </c>
      <c r="J71" s="4">
        <v>1</v>
      </c>
      <c r="K71" s="4" t="s">
        <v>30</v>
      </c>
      <c r="L71" s="4">
        <v>251</v>
      </c>
      <c r="M71" s="4">
        <v>251</v>
      </c>
      <c r="N71" s="4" t="s">
        <v>306</v>
      </c>
      <c r="O71" s="4" t="s">
        <v>32</v>
      </c>
      <c r="P71" s="4" t="s">
        <v>33</v>
      </c>
      <c r="Q71" s="4">
        <v>0</v>
      </c>
      <c r="R71" s="7">
        <v>44737</v>
      </c>
      <c r="S71" s="6">
        <v>44741</v>
      </c>
      <c r="T71" s="4" t="s">
        <v>34</v>
      </c>
      <c r="U71" s="4">
        <v>251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307</v>
      </c>
      <c r="B72" s="4" t="s">
        <v>26</v>
      </c>
      <c r="C72" s="4" t="s">
        <v>27</v>
      </c>
      <c r="D72" s="4" t="s">
        <v>308</v>
      </c>
      <c r="E72" s="4" t="s">
        <v>309</v>
      </c>
      <c r="F72" s="6">
        <v>44737</v>
      </c>
      <c r="G72" s="6">
        <v>44738</v>
      </c>
      <c r="H72" s="4">
        <v>1</v>
      </c>
      <c r="I72" s="4">
        <v>1</v>
      </c>
      <c r="J72" s="4">
        <v>1</v>
      </c>
      <c r="K72" s="4" t="s">
        <v>30</v>
      </c>
      <c r="L72" s="4">
        <v>1949</v>
      </c>
      <c r="M72" s="4">
        <v>1949</v>
      </c>
      <c r="N72" s="4" t="s">
        <v>310</v>
      </c>
      <c r="O72" s="4" t="s">
        <v>32</v>
      </c>
      <c r="P72" s="4" t="s">
        <v>33</v>
      </c>
      <c r="Q72" s="4">
        <v>0</v>
      </c>
      <c r="R72" s="7">
        <v>44737</v>
      </c>
      <c r="S72" s="6">
        <v>44741</v>
      </c>
      <c r="T72" s="4" t="s">
        <v>34</v>
      </c>
      <c r="U72" s="4">
        <v>1949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311</v>
      </c>
      <c r="B73" s="4" t="s">
        <v>26</v>
      </c>
      <c r="C73" s="4" t="s">
        <v>27</v>
      </c>
      <c r="D73" s="4" t="s">
        <v>312</v>
      </c>
      <c r="E73" s="4" t="s">
        <v>126</v>
      </c>
      <c r="F73" s="6">
        <v>44737</v>
      </c>
      <c r="G73" s="6">
        <v>44738</v>
      </c>
      <c r="H73" s="4">
        <v>1</v>
      </c>
      <c r="I73" s="4">
        <v>1</v>
      </c>
      <c r="J73" s="4">
        <v>1</v>
      </c>
      <c r="K73" s="4" t="s">
        <v>30</v>
      </c>
      <c r="L73" s="4">
        <v>1187</v>
      </c>
      <c r="M73" s="4">
        <v>1187</v>
      </c>
      <c r="N73" s="4" t="s">
        <v>313</v>
      </c>
      <c r="O73" s="4" t="s">
        <v>32</v>
      </c>
      <c r="P73" s="4" t="s">
        <v>33</v>
      </c>
      <c r="Q73" s="4">
        <v>0</v>
      </c>
      <c r="R73" s="7">
        <v>44737</v>
      </c>
      <c r="S73" s="6">
        <v>44741</v>
      </c>
      <c r="T73" s="4" t="s">
        <v>34</v>
      </c>
      <c r="U73" s="4">
        <v>1187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314</v>
      </c>
      <c r="B74" s="4" t="s">
        <v>26</v>
      </c>
      <c r="C74" s="4" t="s">
        <v>27</v>
      </c>
      <c r="D74" s="4" t="s">
        <v>249</v>
      </c>
      <c r="E74" s="4" t="s">
        <v>250</v>
      </c>
      <c r="F74" s="6">
        <v>44737</v>
      </c>
      <c r="G74" s="6">
        <v>44738</v>
      </c>
      <c r="H74" s="4">
        <v>1</v>
      </c>
      <c r="I74" s="4">
        <v>1</v>
      </c>
      <c r="J74" s="4">
        <v>1</v>
      </c>
      <c r="K74" s="4" t="s">
        <v>30</v>
      </c>
      <c r="L74" s="4">
        <v>389</v>
      </c>
      <c r="M74" s="4">
        <v>389</v>
      </c>
      <c r="N74" s="4" t="s">
        <v>315</v>
      </c>
      <c r="O74" s="4" t="s">
        <v>32</v>
      </c>
      <c r="P74" s="4" t="s">
        <v>33</v>
      </c>
      <c r="Q74" s="4">
        <v>0</v>
      </c>
      <c r="R74" s="7">
        <v>44737</v>
      </c>
      <c r="S74" s="6">
        <v>44741</v>
      </c>
      <c r="T74" s="4" t="s">
        <v>34</v>
      </c>
      <c r="U74" s="4">
        <v>389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316</v>
      </c>
      <c r="B75" s="4" t="s">
        <v>26</v>
      </c>
      <c r="C75" s="4" t="s">
        <v>27</v>
      </c>
      <c r="D75" s="4" t="s">
        <v>317</v>
      </c>
      <c r="E75" s="4" t="s">
        <v>318</v>
      </c>
      <c r="F75" s="6">
        <v>44737</v>
      </c>
      <c r="G75" s="6">
        <v>44738</v>
      </c>
      <c r="H75" s="4">
        <v>2</v>
      </c>
      <c r="I75" s="4">
        <v>1</v>
      </c>
      <c r="J75" s="4">
        <v>2</v>
      </c>
      <c r="K75" s="4" t="s">
        <v>30</v>
      </c>
      <c r="L75" s="4">
        <v>522</v>
      </c>
      <c r="M75" s="4">
        <v>522</v>
      </c>
      <c r="N75" s="4" t="s">
        <v>319</v>
      </c>
      <c r="O75" s="4" t="s">
        <v>32</v>
      </c>
      <c r="P75" s="4" t="s">
        <v>33</v>
      </c>
      <c r="Q75" s="4">
        <v>0</v>
      </c>
      <c r="R75" s="7">
        <v>44737</v>
      </c>
      <c r="S75" s="6">
        <v>44741</v>
      </c>
      <c r="T75" s="4" t="s">
        <v>34</v>
      </c>
      <c r="U75" s="4">
        <v>522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320</v>
      </c>
      <c r="B76" s="4" t="s">
        <v>26</v>
      </c>
      <c r="C76" s="4" t="s">
        <v>27</v>
      </c>
      <c r="D76" s="4" t="s">
        <v>249</v>
      </c>
      <c r="E76" s="4" t="s">
        <v>250</v>
      </c>
      <c r="F76" s="6">
        <v>44737</v>
      </c>
      <c r="G76" s="6">
        <v>44738</v>
      </c>
      <c r="H76" s="4">
        <v>1</v>
      </c>
      <c r="I76" s="4">
        <v>1</v>
      </c>
      <c r="J76" s="4">
        <v>1</v>
      </c>
      <c r="K76" s="4" t="s">
        <v>30</v>
      </c>
      <c r="L76" s="4">
        <v>389</v>
      </c>
      <c r="M76" s="4">
        <v>389</v>
      </c>
      <c r="N76" s="4" t="s">
        <v>321</v>
      </c>
      <c r="O76" s="4" t="s">
        <v>32</v>
      </c>
      <c r="P76" s="4" t="s">
        <v>33</v>
      </c>
      <c r="Q76" s="4">
        <v>0</v>
      </c>
      <c r="R76" s="7">
        <v>44737</v>
      </c>
      <c r="S76" s="6">
        <v>44741</v>
      </c>
      <c r="T76" s="4" t="s">
        <v>34</v>
      </c>
      <c r="U76" s="4">
        <v>389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322</v>
      </c>
      <c r="B77" s="4" t="s">
        <v>26</v>
      </c>
      <c r="C77" s="4" t="s">
        <v>27</v>
      </c>
      <c r="D77" s="4" t="s">
        <v>323</v>
      </c>
      <c r="E77" s="4" t="s">
        <v>324</v>
      </c>
      <c r="F77" s="6">
        <v>44737</v>
      </c>
      <c r="G77" s="6">
        <v>44738</v>
      </c>
      <c r="H77" s="4">
        <v>1</v>
      </c>
      <c r="I77" s="4">
        <v>1</v>
      </c>
      <c r="J77" s="4">
        <v>1</v>
      </c>
      <c r="K77" s="4" t="s">
        <v>30</v>
      </c>
      <c r="L77" s="4">
        <v>295</v>
      </c>
      <c r="M77" s="4">
        <v>295</v>
      </c>
      <c r="N77" s="4" t="s">
        <v>325</v>
      </c>
      <c r="O77" s="4" t="s">
        <v>32</v>
      </c>
      <c r="P77" s="4" t="s">
        <v>33</v>
      </c>
      <c r="Q77" s="4">
        <v>0</v>
      </c>
      <c r="R77" s="7">
        <v>44737</v>
      </c>
      <c r="S77" s="6">
        <v>44741</v>
      </c>
      <c r="T77" s="4" t="s">
        <v>34</v>
      </c>
      <c r="U77" s="4">
        <v>295</v>
      </c>
      <c r="V77" s="4">
        <v>0</v>
      </c>
      <c r="W77" s="4">
        <v>0</v>
      </c>
      <c r="X77" s="4" t="s">
        <v>35</v>
      </c>
      <c r="Y77" s="4" t="s">
        <v>326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0"/>
  <sheetViews>
    <sheetView tabSelected="1" topLeftCell="A50" workbookViewId="0">
      <selection activeCell="A79" sqref="A79:A80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327</v>
      </c>
    </row>
    <row r="2" s="4" customFormat="1" spans="1:9">
      <c r="A2" s="5">
        <v>17889488507</v>
      </c>
      <c r="B2" s="6">
        <v>44735</v>
      </c>
      <c r="C2" s="6">
        <v>44738</v>
      </c>
      <c r="D2" s="4">
        <v>2701</v>
      </c>
      <c r="E2" s="4" t="str">
        <f>VLOOKUP(A2,HOP!A:L,12,0)</f>
        <v>2701.00</v>
      </c>
      <c r="F2" s="4" t="str">
        <f>VLOOKUP(A2,HOP!A:C,3,0)</f>
        <v>2535916</v>
      </c>
      <c r="G2" s="4">
        <f>D2-E2</f>
        <v>0</v>
      </c>
      <c r="H2" s="4" t="str">
        <f>$H$1&amp;F2</f>
        <v>，2535916</v>
      </c>
      <c r="I2" s="4" t="str">
        <f>VLOOKUP(A2,HOP!A:U,21,0)</f>
        <v>直连</v>
      </c>
    </row>
    <row r="3" s="4" customFormat="1" spans="1:9">
      <c r="A3" s="5">
        <v>17902588593</v>
      </c>
      <c r="B3" s="6">
        <v>44736</v>
      </c>
      <c r="C3" s="6">
        <v>44738</v>
      </c>
      <c r="D3" s="4">
        <v>3186</v>
      </c>
      <c r="E3" s="4" t="str">
        <f>VLOOKUP(A3,HOP!A:L,12,0)</f>
        <v>3186.00</v>
      </c>
      <c r="F3" s="4" t="str">
        <f>VLOOKUP(A3,HOP!A:C,3,0)</f>
        <v>2541715</v>
      </c>
      <c r="G3" s="4">
        <f t="shared" ref="G3:G34" si="0">D3-E3</f>
        <v>0</v>
      </c>
      <c r="H3" s="4" t="str">
        <f t="shared" ref="H3:H34" si="1">$H$1&amp;F3</f>
        <v>，2541715</v>
      </c>
      <c r="I3" s="4" t="str">
        <f>VLOOKUP(A3,HOP!A:U,21,0)</f>
        <v>直连</v>
      </c>
    </row>
    <row r="4" s="4" customFormat="1" spans="1:9">
      <c r="A4" s="5">
        <v>17903602228</v>
      </c>
      <c r="B4" s="6">
        <v>44737</v>
      </c>
      <c r="C4" s="6">
        <v>44738</v>
      </c>
      <c r="D4" s="4">
        <v>1788.3</v>
      </c>
      <c r="E4" s="4" t="str">
        <f>VLOOKUP(A4,HOP!A:L,12,0)</f>
        <v>1788.30</v>
      </c>
      <c r="F4" s="4" t="str">
        <f>VLOOKUP(A4,HOP!A:C,3,0)</f>
        <v>2542308</v>
      </c>
      <c r="G4" s="4">
        <f t="shared" si="0"/>
        <v>0</v>
      </c>
      <c r="H4" s="4" t="str">
        <f t="shared" si="1"/>
        <v>，2542308</v>
      </c>
      <c r="I4" s="4" t="str">
        <f>VLOOKUP(A4,HOP!A:U,21,0)</f>
        <v>直连</v>
      </c>
    </row>
    <row r="5" s="4" customFormat="1" spans="1:9">
      <c r="A5" s="5">
        <v>17907621523</v>
      </c>
      <c r="B5" s="6">
        <v>44737</v>
      </c>
      <c r="C5" s="6">
        <v>44738</v>
      </c>
      <c r="D5" s="4">
        <v>1093</v>
      </c>
      <c r="E5" s="4" t="str">
        <f>VLOOKUP(A5,HOP!A:L,12,0)</f>
        <v>1093.00</v>
      </c>
      <c r="F5" s="4" t="str">
        <f>VLOOKUP(A5,HOP!A:C,3,0)</f>
        <v>2543127</v>
      </c>
      <c r="G5" s="4">
        <f t="shared" si="0"/>
        <v>0</v>
      </c>
      <c r="H5" s="4" t="str">
        <f t="shared" si="1"/>
        <v>，2543127</v>
      </c>
      <c r="I5" s="4" t="str">
        <f>VLOOKUP(A5,HOP!A:U,21,0)</f>
        <v>直连</v>
      </c>
    </row>
    <row r="6" s="4" customFormat="1" spans="1:9">
      <c r="A6" s="5">
        <v>17920165203</v>
      </c>
      <c r="B6" s="6">
        <v>44736</v>
      </c>
      <c r="C6" s="6">
        <v>44738</v>
      </c>
      <c r="D6" s="4">
        <v>1520</v>
      </c>
      <c r="E6" s="4">
        <v>1520</v>
      </c>
      <c r="F6" s="4" t="str">
        <f>VLOOKUP(A6,HOP!A:C,3,0)</f>
        <v>2547160</v>
      </c>
      <c r="G6" s="4">
        <f t="shared" si="0"/>
        <v>0</v>
      </c>
      <c r="H6" s="4" t="str">
        <f t="shared" si="1"/>
        <v>，2547160</v>
      </c>
      <c r="I6" s="4" t="str">
        <f>VLOOKUP(A6,HOP!A:U,21,0)</f>
        <v>直连</v>
      </c>
    </row>
    <row r="7" s="4" customFormat="1" spans="1:9">
      <c r="A7" s="5">
        <v>17921170444</v>
      </c>
      <c r="B7" s="6">
        <v>44737</v>
      </c>
      <c r="C7" s="6">
        <v>44738</v>
      </c>
      <c r="D7" s="4">
        <v>1039</v>
      </c>
      <c r="E7" s="4" t="str">
        <f>VLOOKUP(A7,HOP!A:L,12,0)</f>
        <v>1039.00</v>
      </c>
      <c r="F7" s="4" t="str">
        <f>VLOOKUP(A7,HOP!A:C,3,0)</f>
        <v>2547500</v>
      </c>
      <c r="G7" s="4">
        <f t="shared" si="0"/>
        <v>0</v>
      </c>
      <c r="H7" s="4" t="str">
        <f t="shared" si="1"/>
        <v>，2547500</v>
      </c>
      <c r="I7" s="4" t="str">
        <f>VLOOKUP(A7,HOP!A:U,21,0)</f>
        <v>直连</v>
      </c>
    </row>
    <row r="8" s="4" customFormat="1" hidden="1" spans="1:9">
      <c r="A8" s="5">
        <v>17927616959</v>
      </c>
      <c r="B8" s="6">
        <v>44736</v>
      </c>
      <c r="C8" s="6">
        <v>44738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17973660570</v>
      </c>
      <c r="B9" s="6">
        <v>44735</v>
      </c>
      <c r="C9" s="6">
        <v>44738</v>
      </c>
      <c r="D9" s="4">
        <v>0</v>
      </c>
      <c r="E9" s="4" t="str">
        <f>VLOOKUP(A9,HOP!A:L,12,0)</f>
        <v>16559.00</v>
      </c>
      <c r="F9" s="4" t="str">
        <f>VLOOKUP(A9,HOP!A:C,3,0)</f>
        <v>2559997</v>
      </c>
      <c r="G9" s="4">
        <f t="shared" si="0"/>
        <v>-16559</v>
      </c>
      <c r="H9" s="4" t="str">
        <f t="shared" si="1"/>
        <v>，2559997</v>
      </c>
      <c r="I9" s="4" t="str">
        <f>VLOOKUP(A9,HOP!A:U,21,0)</f>
        <v>直连</v>
      </c>
    </row>
    <row r="10" s="4" customFormat="1" spans="1:9">
      <c r="A10" s="5">
        <v>18008687431</v>
      </c>
      <c r="B10" s="6">
        <v>44737</v>
      </c>
      <c r="C10" s="6">
        <v>44738</v>
      </c>
      <c r="D10" s="4">
        <v>966</v>
      </c>
      <c r="E10" s="4" t="str">
        <f>VLOOKUP(A10,HOP!A:L,12,0)</f>
        <v>966.00</v>
      </c>
      <c r="F10" s="4" t="str">
        <f>VLOOKUP(A10,HOP!A:C,3,0)</f>
        <v>2565911</v>
      </c>
      <c r="G10" s="4">
        <f t="shared" si="0"/>
        <v>0</v>
      </c>
      <c r="H10" s="4" t="str">
        <f t="shared" si="1"/>
        <v>，2565911</v>
      </c>
      <c r="I10" s="4" t="str">
        <f>VLOOKUP(A10,HOP!A:U,21,0)</f>
        <v>直连</v>
      </c>
    </row>
    <row r="11" s="4" customFormat="1" spans="1:9">
      <c r="A11" s="5">
        <v>18053169936</v>
      </c>
      <c r="B11" s="6">
        <v>44735</v>
      </c>
      <c r="C11" s="6">
        <v>44738</v>
      </c>
      <c r="D11" s="4">
        <v>5352</v>
      </c>
      <c r="E11" s="4" t="str">
        <f>VLOOKUP(A11,HOP!A:L,12,0)</f>
        <v>5352.00</v>
      </c>
      <c r="F11" s="4" t="str">
        <f>VLOOKUP(A11,HOP!A:C,3,0)</f>
        <v>2576697</v>
      </c>
      <c r="G11" s="4">
        <f t="shared" si="0"/>
        <v>0</v>
      </c>
      <c r="H11" s="4" t="str">
        <f t="shared" si="1"/>
        <v>，2576697</v>
      </c>
      <c r="I11" s="4" t="str">
        <f>VLOOKUP(A11,HOP!A:U,21,0)</f>
        <v>直连</v>
      </c>
    </row>
    <row r="12" s="4" customFormat="1" spans="1:9">
      <c r="A12" s="5">
        <v>18059510285</v>
      </c>
      <c r="B12" s="6">
        <v>44737</v>
      </c>
      <c r="C12" s="6">
        <v>44738</v>
      </c>
      <c r="D12" s="4">
        <v>2631</v>
      </c>
      <c r="E12" s="4" t="str">
        <f>VLOOKUP(A12,HOP!A:L,12,0)</f>
        <v>2631.00</v>
      </c>
      <c r="F12" s="4" t="str">
        <f>VLOOKUP(A12,HOP!A:C,3,0)</f>
        <v>2577941</v>
      </c>
      <c r="G12" s="4">
        <f t="shared" si="0"/>
        <v>0</v>
      </c>
      <c r="H12" s="4" t="str">
        <f t="shared" si="1"/>
        <v>，2577941</v>
      </c>
      <c r="I12" s="4" t="str">
        <f>VLOOKUP(A12,HOP!A:U,21,0)</f>
        <v>直连</v>
      </c>
    </row>
    <row r="13" s="4" customFormat="1" spans="1:9">
      <c r="A13" s="5">
        <v>18062482483</v>
      </c>
      <c r="B13" s="6">
        <v>44737</v>
      </c>
      <c r="C13" s="6">
        <v>44738</v>
      </c>
      <c r="D13" s="4">
        <v>1024</v>
      </c>
      <c r="E13" s="4" t="str">
        <f>VLOOKUP(A13,HOP!A:L,12,0)</f>
        <v>1024.00</v>
      </c>
      <c r="F13" s="4" t="str">
        <f>VLOOKUP(A13,HOP!A:C,3,0)</f>
        <v>2578686</v>
      </c>
      <c r="G13" s="4">
        <f t="shared" si="0"/>
        <v>0</v>
      </c>
      <c r="H13" s="4" t="str">
        <f t="shared" si="1"/>
        <v>，2578686</v>
      </c>
      <c r="I13" s="4" t="str">
        <f>VLOOKUP(A13,HOP!A:U,21,0)</f>
        <v>直连</v>
      </c>
    </row>
    <row r="14" s="4" customFormat="1" spans="1:9">
      <c r="A14" s="5">
        <v>18077098441</v>
      </c>
      <c r="B14" s="6">
        <v>44737</v>
      </c>
      <c r="C14" s="6">
        <v>44738</v>
      </c>
      <c r="D14" s="4">
        <v>755</v>
      </c>
      <c r="E14" s="4" t="str">
        <f>VLOOKUP(A14,HOP!A:L,12,0)</f>
        <v>755.00</v>
      </c>
      <c r="F14" s="4" t="str">
        <f>VLOOKUP(A14,HOP!A:C,3,0)</f>
        <v>2581861</v>
      </c>
      <c r="G14" s="4">
        <f t="shared" si="0"/>
        <v>0</v>
      </c>
      <c r="H14" s="4" t="str">
        <f t="shared" si="1"/>
        <v>，2581861</v>
      </c>
      <c r="I14" s="4" t="str">
        <f>VLOOKUP(A14,HOP!A:U,21,0)</f>
        <v>直连</v>
      </c>
    </row>
    <row r="15" s="4" customFormat="1" spans="1:9">
      <c r="A15" s="5">
        <v>18091689527</v>
      </c>
      <c r="B15" s="6">
        <v>44736</v>
      </c>
      <c r="C15" s="6">
        <v>44738</v>
      </c>
      <c r="D15" s="4">
        <v>2914</v>
      </c>
      <c r="E15" s="4" t="str">
        <f>VLOOKUP(A15,HOP!A:L,12,0)</f>
        <v>2914.00</v>
      </c>
      <c r="F15" s="4" t="str">
        <f>VLOOKUP(A15,HOP!A:C,3,0)</f>
        <v>2585494</v>
      </c>
      <c r="G15" s="4">
        <f t="shared" si="0"/>
        <v>0</v>
      </c>
      <c r="H15" s="4" t="str">
        <f t="shared" si="1"/>
        <v>，2585494</v>
      </c>
      <c r="I15" s="4" t="str">
        <f>VLOOKUP(A15,HOP!A:U,21,0)</f>
        <v>直连</v>
      </c>
    </row>
    <row r="16" s="4" customFormat="1" hidden="1" spans="1:9">
      <c r="A16" s="5">
        <v>18102061733</v>
      </c>
      <c r="B16" s="6">
        <v>44737</v>
      </c>
      <c r="C16" s="6">
        <v>44738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18103212289</v>
      </c>
      <c r="B17" s="6">
        <v>44736</v>
      </c>
      <c r="C17" s="6">
        <v>44738</v>
      </c>
      <c r="D17" s="4">
        <v>1716</v>
      </c>
      <c r="E17" s="4" t="str">
        <f>VLOOKUP(A17,HOP!A:L,12,0)</f>
        <v>1716.00</v>
      </c>
      <c r="F17" s="4" t="str">
        <f>VLOOKUP(A17,HOP!A:C,3,0)</f>
        <v>2587836</v>
      </c>
      <c r="G17" s="4">
        <f t="shared" si="0"/>
        <v>0</v>
      </c>
      <c r="H17" s="4" t="str">
        <f t="shared" si="1"/>
        <v>，2587836</v>
      </c>
      <c r="I17" s="4" t="str">
        <f>VLOOKUP(A17,HOP!A:U,21,0)</f>
        <v>直连</v>
      </c>
    </row>
    <row r="18" s="4" customFormat="1" spans="1:9">
      <c r="A18" s="5">
        <v>18104255007</v>
      </c>
      <c r="B18" s="6">
        <v>44737</v>
      </c>
      <c r="C18" s="6">
        <v>44738</v>
      </c>
      <c r="D18" s="4">
        <v>1334</v>
      </c>
      <c r="E18" s="4" t="str">
        <f>VLOOKUP(A18,HOP!A:L,12,0)</f>
        <v>1334.00</v>
      </c>
      <c r="F18" s="4" t="str">
        <f>VLOOKUP(A18,HOP!A:C,3,0)</f>
        <v>2588116</v>
      </c>
      <c r="G18" s="4">
        <f t="shared" si="0"/>
        <v>0</v>
      </c>
      <c r="H18" s="4" t="str">
        <f t="shared" si="1"/>
        <v>，2588116</v>
      </c>
      <c r="I18" s="4" t="str">
        <f>VLOOKUP(A18,HOP!A:U,21,0)</f>
        <v>直连</v>
      </c>
    </row>
    <row r="19" s="4" customFormat="1" spans="1:9">
      <c r="A19" s="5">
        <v>18121180575</v>
      </c>
      <c r="B19" s="6">
        <v>44731</v>
      </c>
      <c r="C19" s="6">
        <v>44738</v>
      </c>
      <c r="D19" s="4">
        <v>3773</v>
      </c>
      <c r="E19" s="4" t="str">
        <f>VLOOKUP(A19,HOP!A:L,12,0)</f>
        <v>3773.00</v>
      </c>
      <c r="F19" s="4" t="str">
        <f>VLOOKUP(A19,HOP!A:C,3,0)</f>
        <v>2590975</v>
      </c>
      <c r="G19" s="4">
        <f t="shared" si="0"/>
        <v>0</v>
      </c>
      <c r="H19" s="4" t="str">
        <f t="shared" si="1"/>
        <v>，2590975</v>
      </c>
      <c r="I19" s="4" t="str">
        <f>VLOOKUP(A19,HOP!A:U,21,0)</f>
        <v>直连</v>
      </c>
    </row>
    <row r="20" s="4" customFormat="1" spans="1:9">
      <c r="A20" s="5">
        <v>18135846593</v>
      </c>
      <c r="B20" s="6">
        <v>44737</v>
      </c>
      <c r="C20" s="6">
        <v>44738</v>
      </c>
      <c r="D20" s="4">
        <v>1344</v>
      </c>
      <c r="E20" s="4" t="str">
        <f>VLOOKUP(A20,HOP!A:L,12,0)</f>
        <v>1344.00</v>
      </c>
      <c r="F20" s="4" t="str">
        <f>VLOOKUP(A20,HOP!A:C,3,0)</f>
        <v>2593473</v>
      </c>
      <c r="G20" s="4">
        <f t="shared" si="0"/>
        <v>0</v>
      </c>
      <c r="H20" s="4" t="str">
        <f t="shared" si="1"/>
        <v>，2593473</v>
      </c>
      <c r="I20" s="4" t="str">
        <f>VLOOKUP(A20,HOP!A:U,21,0)</f>
        <v>直连</v>
      </c>
    </row>
    <row r="21" s="4" customFormat="1" spans="1:9">
      <c r="A21" s="5">
        <v>18145293050</v>
      </c>
      <c r="B21" s="6">
        <v>44736</v>
      </c>
      <c r="C21" s="6">
        <v>44738</v>
      </c>
      <c r="D21" s="4">
        <v>3796</v>
      </c>
      <c r="E21" s="4" t="str">
        <f>VLOOKUP(A21,HOP!A:L,12,0)</f>
        <v>3796.00</v>
      </c>
      <c r="F21" s="4" t="str">
        <f>VLOOKUP(A21,HOP!A:C,3,0)</f>
        <v>2594855</v>
      </c>
      <c r="G21" s="4">
        <f t="shared" si="0"/>
        <v>0</v>
      </c>
      <c r="H21" s="4" t="str">
        <f t="shared" si="1"/>
        <v>，2594855</v>
      </c>
      <c r="I21" s="4" t="str">
        <f>VLOOKUP(A21,HOP!A:U,21,0)</f>
        <v>直连</v>
      </c>
    </row>
    <row r="22" s="4" customFormat="1" spans="1:9">
      <c r="A22" s="5">
        <v>18151672842</v>
      </c>
      <c r="B22" s="6">
        <v>44735</v>
      </c>
      <c r="C22" s="6">
        <v>44738</v>
      </c>
      <c r="D22" s="4">
        <v>2031</v>
      </c>
      <c r="E22" s="4" t="str">
        <f>VLOOKUP(A22,HOP!A:L,12,0)</f>
        <v>2031.00</v>
      </c>
      <c r="F22" s="4" t="str">
        <f>VLOOKUP(A22,HOP!A:C,3,0)</f>
        <v>2596149</v>
      </c>
      <c r="G22" s="4">
        <f t="shared" si="0"/>
        <v>0</v>
      </c>
      <c r="H22" s="4" t="str">
        <f t="shared" si="1"/>
        <v>，2596149</v>
      </c>
      <c r="I22" s="4" t="str">
        <f>VLOOKUP(A22,HOP!A:U,21,0)</f>
        <v>直连</v>
      </c>
    </row>
    <row r="23" s="4" customFormat="1" spans="1:9">
      <c r="A23" s="5">
        <v>18158152421</v>
      </c>
      <c r="B23" s="6">
        <v>44736</v>
      </c>
      <c r="C23" s="6">
        <v>44738</v>
      </c>
      <c r="D23" s="4">
        <v>2740</v>
      </c>
      <c r="E23" s="4" t="str">
        <f>VLOOKUP(A23,HOP!A:L,12,0)</f>
        <v>2740.00</v>
      </c>
      <c r="F23" s="4" t="str">
        <f>VLOOKUP(A23,HOP!A:C,3,0)</f>
        <v>2596820</v>
      </c>
      <c r="G23" s="4">
        <f t="shared" si="0"/>
        <v>0</v>
      </c>
      <c r="H23" s="4" t="str">
        <f t="shared" si="1"/>
        <v>，2596820</v>
      </c>
      <c r="I23" s="4" t="str">
        <f>VLOOKUP(A23,HOP!A:U,21,0)</f>
        <v>直连</v>
      </c>
    </row>
    <row r="24" s="4" customFormat="1" spans="1:9">
      <c r="A24" s="5">
        <v>18162429501</v>
      </c>
      <c r="B24" s="6">
        <v>44737</v>
      </c>
      <c r="C24" s="6">
        <v>44738</v>
      </c>
      <c r="D24" s="4">
        <v>1377</v>
      </c>
      <c r="E24" s="4" t="str">
        <f>VLOOKUP(A24,HOP!A:L,12,0)</f>
        <v>1377.00</v>
      </c>
      <c r="F24" s="4" t="str">
        <f>VLOOKUP(A24,HOP!A:C,3,0)</f>
        <v>2597375</v>
      </c>
      <c r="G24" s="4">
        <f t="shared" si="0"/>
        <v>0</v>
      </c>
      <c r="H24" s="4" t="str">
        <f t="shared" si="1"/>
        <v>，2597375</v>
      </c>
      <c r="I24" s="4" t="str">
        <f>VLOOKUP(A24,HOP!A:U,21,0)</f>
        <v>直连</v>
      </c>
    </row>
    <row r="25" s="4" customFormat="1" hidden="1" spans="1:9">
      <c r="A25" s="5">
        <v>18168526471</v>
      </c>
      <c r="B25" s="6">
        <v>44737</v>
      </c>
      <c r="C25" s="6">
        <v>44738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18174234153</v>
      </c>
      <c r="B26" s="6">
        <v>44736</v>
      </c>
      <c r="C26" s="6">
        <v>44738</v>
      </c>
      <c r="D26" s="4">
        <v>2932</v>
      </c>
      <c r="E26" s="4" t="str">
        <f>VLOOKUP(A26,HOP!A:L,12,0)</f>
        <v>2932.00</v>
      </c>
      <c r="F26" s="4" t="str">
        <f>VLOOKUP(A26,HOP!A:C,3,0)</f>
        <v>2598966</v>
      </c>
      <c r="G26" s="4">
        <f t="shared" si="0"/>
        <v>0</v>
      </c>
      <c r="H26" s="4" t="str">
        <f t="shared" si="1"/>
        <v>，2598966</v>
      </c>
      <c r="I26" s="4" t="str">
        <f>VLOOKUP(A26,HOP!A:U,21,0)</f>
        <v>直连</v>
      </c>
    </row>
    <row r="27" s="4" customFormat="1" spans="1:9">
      <c r="A27" s="5">
        <v>18176614067</v>
      </c>
      <c r="B27" s="6">
        <v>44735</v>
      </c>
      <c r="C27" s="6">
        <v>44738</v>
      </c>
      <c r="D27" s="4">
        <v>408</v>
      </c>
      <c r="E27" s="4" t="str">
        <f>VLOOKUP(A27,HOP!A:L,12,0)</f>
        <v>408.00</v>
      </c>
      <c r="F27" s="4" t="str">
        <f>VLOOKUP(A27,HOP!A:C,3,0)</f>
        <v>2599072</v>
      </c>
      <c r="G27" s="4">
        <f t="shared" si="0"/>
        <v>0</v>
      </c>
      <c r="H27" s="4" t="str">
        <f t="shared" si="1"/>
        <v>，2599072</v>
      </c>
      <c r="I27" s="4" t="str">
        <f>VLOOKUP(A27,HOP!A:U,21,0)</f>
        <v>直连</v>
      </c>
    </row>
    <row r="28" s="4" customFormat="1" spans="1:9">
      <c r="A28" s="5">
        <v>18178041546</v>
      </c>
      <c r="B28" s="6">
        <v>44735</v>
      </c>
      <c r="C28" s="6">
        <v>44738</v>
      </c>
      <c r="D28" s="4">
        <v>12659</v>
      </c>
      <c r="E28" s="4" t="str">
        <f>VLOOKUP(A28,HOP!A:L,12,0)</f>
        <v>12659.00</v>
      </c>
      <c r="F28" s="4" t="str">
        <f>VLOOKUP(A28,HOP!A:C,3,0)</f>
        <v>2599355</v>
      </c>
      <c r="G28" s="4">
        <f t="shared" si="0"/>
        <v>0</v>
      </c>
      <c r="H28" s="4" t="str">
        <f t="shared" si="1"/>
        <v>，2599355</v>
      </c>
      <c r="I28" s="4" t="str">
        <f>VLOOKUP(A28,HOP!A:U,21,0)</f>
        <v>直连</v>
      </c>
    </row>
    <row r="29" s="4" customFormat="1" spans="1:9">
      <c r="A29" s="5">
        <v>18178976724</v>
      </c>
      <c r="B29" s="6">
        <v>44737</v>
      </c>
      <c r="C29" s="6">
        <v>44738</v>
      </c>
      <c r="D29" s="4">
        <v>1221</v>
      </c>
      <c r="E29" s="4" t="str">
        <f>VLOOKUP(A29,HOP!A:L,12,0)</f>
        <v>1221.00</v>
      </c>
      <c r="F29" s="4" t="str">
        <f>VLOOKUP(A29,HOP!A:C,3,0)</f>
        <v>2599533</v>
      </c>
      <c r="G29" s="4">
        <f t="shared" si="0"/>
        <v>0</v>
      </c>
      <c r="H29" s="4" t="str">
        <f t="shared" si="1"/>
        <v>，2599533</v>
      </c>
      <c r="I29" s="4" t="str">
        <f>VLOOKUP(A29,HOP!A:U,21,0)</f>
        <v>直连</v>
      </c>
    </row>
    <row r="30" s="4" customFormat="1" spans="1:9">
      <c r="A30" s="5">
        <v>18181195277</v>
      </c>
      <c r="B30" s="6">
        <v>44734</v>
      </c>
      <c r="C30" s="6">
        <v>44738</v>
      </c>
      <c r="D30" s="4">
        <v>1548</v>
      </c>
      <c r="E30" s="4" t="str">
        <f>VLOOKUP(A30,HOP!A:L,12,0)</f>
        <v>1548.00</v>
      </c>
      <c r="F30" s="4" t="str">
        <f>VLOOKUP(A30,HOP!A:C,3,0)</f>
        <v>2599611</v>
      </c>
      <c r="G30" s="4">
        <f t="shared" si="0"/>
        <v>0</v>
      </c>
      <c r="H30" s="4" t="str">
        <f t="shared" si="1"/>
        <v>，2599611</v>
      </c>
      <c r="I30" s="4" t="str">
        <f>VLOOKUP(A30,HOP!A:U,21,0)</f>
        <v>直连</v>
      </c>
    </row>
    <row r="31" s="4" customFormat="1" spans="1:9">
      <c r="A31" s="5">
        <v>18183235735</v>
      </c>
      <c r="B31" s="6">
        <v>44737</v>
      </c>
      <c r="C31" s="6">
        <v>44738</v>
      </c>
      <c r="D31" s="4">
        <v>811</v>
      </c>
      <c r="E31" s="4" t="str">
        <f>VLOOKUP(A31,HOP!A:L,12,0)</f>
        <v>811.00</v>
      </c>
      <c r="F31" s="4" t="str">
        <f>VLOOKUP(A31,HOP!A:C,3,0)</f>
        <v>2600033</v>
      </c>
      <c r="G31" s="4">
        <f t="shared" si="0"/>
        <v>0</v>
      </c>
      <c r="H31" s="4" t="str">
        <f t="shared" si="1"/>
        <v>，2600033</v>
      </c>
      <c r="I31" s="4" t="str">
        <f>VLOOKUP(A31,HOP!A:U,21,0)</f>
        <v>直连</v>
      </c>
    </row>
    <row r="32" s="4" customFormat="1" spans="1:9">
      <c r="A32" s="5">
        <v>18185870225</v>
      </c>
      <c r="B32" s="6">
        <v>44736</v>
      </c>
      <c r="C32" s="6">
        <v>44738</v>
      </c>
      <c r="D32" s="4">
        <v>4897</v>
      </c>
      <c r="E32" s="4" t="str">
        <f>VLOOKUP(A32,HOP!A:L,12,0)</f>
        <v>4897.00</v>
      </c>
      <c r="F32" s="4" t="str">
        <f>VLOOKUP(A32,HOP!A:C,3,0)</f>
        <v>2600397</v>
      </c>
      <c r="G32" s="4">
        <f t="shared" si="0"/>
        <v>0</v>
      </c>
      <c r="H32" s="4" t="str">
        <f t="shared" si="1"/>
        <v>，2600397</v>
      </c>
      <c r="I32" s="4" t="str">
        <f>VLOOKUP(A32,HOP!A:U,21,0)</f>
        <v>直连</v>
      </c>
    </row>
    <row r="33" s="4" customFormat="1" spans="1:9">
      <c r="A33" s="5">
        <v>18187196441</v>
      </c>
      <c r="B33" s="6">
        <v>44737</v>
      </c>
      <c r="C33" s="6">
        <v>44738</v>
      </c>
      <c r="D33" s="4">
        <v>1224</v>
      </c>
      <c r="E33" s="4" t="str">
        <f>VLOOKUP(A33,HOP!A:L,12,0)</f>
        <v>1224.00</v>
      </c>
      <c r="F33" s="4" t="str">
        <f>VLOOKUP(A33,HOP!A:C,3,0)</f>
        <v>2600570</v>
      </c>
      <c r="G33" s="4">
        <f t="shared" si="0"/>
        <v>0</v>
      </c>
      <c r="H33" s="4" t="str">
        <f t="shared" si="1"/>
        <v>，2600570</v>
      </c>
      <c r="I33" s="4" t="str">
        <f>VLOOKUP(A33,HOP!A:U,21,0)</f>
        <v>直连</v>
      </c>
    </row>
    <row r="34" s="4" customFormat="1" spans="1:9">
      <c r="A34" s="5">
        <v>18187713218</v>
      </c>
      <c r="B34" s="6">
        <v>44737</v>
      </c>
      <c r="C34" s="6">
        <v>44738</v>
      </c>
      <c r="D34" s="4">
        <v>586</v>
      </c>
      <c r="E34" s="4" t="str">
        <f>VLOOKUP(A34,HOP!A:L,12,0)</f>
        <v>586.00</v>
      </c>
      <c r="F34" s="4" t="str">
        <f>VLOOKUP(A34,HOP!A:C,3,0)</f>
        <v>2600654</v>
      </c>
      <c r="G34" s="4">
        <f t="shared" si="0"/>
        <v>0</v>
      </c>
      <c r="H34" s="4" t="str">
        <f t="shared" si="1"/>
        <v>，2600654</v>
      </c>
      <c r="I34" s="4" t="str">
        <f>VLOOKUP(A34,HOP!A:U,21,0)</f>
        <v>直连</v>
      </c>
    </row>
    <row r="35" s="4" customFormat="1" spans="1:9">
      <c r="A35" s="5">
        <v>18191922958</v>
      </c>
      <c r="B35" s="6">
        <v>44736</v>
      </c>
      <c r="C35" s="6">
        <v>44738</v>
      </c>
      <c r="D35" s="4">
        <v>2320</v>
      </c>
      <c r="E35" s="4" t="str">
        <f>VLOOKUP(A35,HOP!A:L,12,0)</f>
        <v>2320.00</v>
      </c>
      <c r="F35" s="4" t="str">
        <f>VLOOKUP(A35,HOP!A:C,3,0)</f>
        <v>2601008</v>
      </c>
      <c r="G35" s="4">
        <f t="shared" ref="G35:G66" si="2">D35-E35</f>
        <v>0</v>
      </c>
      <c r="H35" s="4" t="str">
        <f t="shared" ref="H35:H66" si="3">$H$1&amp;F35</f>
        <v>，2601008</v>
      </c>
      <c r="I35" s="4" t="str">
        <f>VLOOKUP(A35,HOP!A:U,21,0)</f>
        <v>直连</v>
      </c>
    </row>
    <row r="36" s="4" customFormat="1" spans="1:9">
      <c r="A36" s="5">
        <v>18193610110</v>
      </c>
      <c r="B36" s="6">
        <v>44737</v>
      </c>
      <c r="C36" s="6">
        <v>44738</v>
      </c>
      <c r="D36" s="4">
        <v>1289</v>
      </c>
      <c r="E36" s="4" t="str">
        <f>VLOOKUP(A36,HOP!A:L,12,0)</f>
        <v>1289.00</v>
      </c>
      <c r="F36" s="4" t="str">
        <f>VLOOKUP(A36,HOP!A:C,3,0)</f>
        <v>2601425</v>
      </c>
      <c r="G36" s="4">
        <f t="shared" si="2"/>
        <v>0</v>
      </c>
      <c r="H36" s="4" t="str">
        <f t="shared" si="3"/>
        <v>，2601425</v>
      </c>
      <c r="I36" s="4" t="str">
        <f>VLOOKUP(A36,HOP!A:U,21,0)</f>
        <v>直连</v>
      </c>
    </row>
    <row r="37" s="4" customFormat="1" spans="1:9">
      <c r="A37" s="5">
        <v>18197230400</v>
      </c>
      <c r="B37" s="6">
        <v>44737</v>
      </c>
      <c r="C37" s="6">
        <v>44738</v>
      </c>
      <c r="D37" s="4">
        <v>243</v>
      </c>
      <c r="E37" s="4" t="str">
        <f>VLOOKUP(A37,HOP!A:L,12,0)</f>
        <v>243.00</v>
      </c>
      <c r="F37" s="4" t="str">
        <f>VLOOKUP(A37,HOP!A:C,3,0)</f>
        <v>2601689</v>
      </c>
      <c r="G37" s="4">
        <f t="shared" si="2"/>
        <v>0</v>
      </c>
      <c r="H37" s="4" t="str">
        <f t="shared" si="3"/>
        <v>，2601689</v>
      </c>
      <c r="I37" s="4" t="str">
        <f>VLOOKUP(A37,HOP!A:U,21,0)</f>
        <v>直连</v>
      </c>
    </row>
    <row r="38" s="4" customFormat="1" spans="1:9">
      <c r="A38" s="5">
        <v>18197581735</v>
      </c>
      <c r="B38" s="6">
        <v>44737</v>
      </c>
      <c r="C38" s="6">
        <v>44738</v>
      </c>
      <c r="D38" s="4">
        <v>225</v>
      </c>
      <c r="E38" s="4" t="str">
        <f>VLOOKUP(A38,HOP!A:L,12,0)</f>
        <v>225.00</v>
      </c>
      <c r="F38" s="4" t="str">
        <f>VLOOKUP(A38,HOP!A:C,3,0)</f>
        <v>2601774</v>
      </c>
      <c r="G38" s="4">
        <f t="shared" si="2"/>
        <v>0</v>
      </c>
      <c r="H38" s="4" t="str">
        <f t="shared" si="3"/>
        <v>，2601774</v>
      </c>
      <c r="I38" s="4" t="str">
        <f>VLOOKUP(A38,HOP!A:U,21,0)</f>
        <v>直连</v>
      </c>
    </row>
    <row r="39" s="4" customFormat="1" spans="1:9">
      <c r="A39" s="5">
        <v>18197727348</v>
      </c>
      <c r="B39" s="6">
        <v>44737</v>
      </c>
      <c r="C39" s="6">
        <v>44738</v>
      </c>
      <c r="D39" s="4">
        <v>132</v>
      </c>
      <c r="E39" s="4" t="str">
        <f>VLOOKUP(A39,HOP!A:L,12,0)</f>
        <v>132.00</v>
      </c>
      <c r="F39" s="4" t="str">
        <f>VLOOKUP(A39,HOP!A:C,3,0)</f>
        <v>2601806</v>
      </c>
      <c r="G39" s="4">
        <f t="shared" si="2"/>
        <v>0</v>
      </c>
      <c r="H39" s="4" t="str">
        <f t="shared" si="3"/>
        <v>，2601806</v>
      </c>
      <c r="I39" s="4" t="str">
        <f>VLOOKUP(A39,HOP!A:U,21,0)</f>
        <v>直连</v>
      </c>
    </row>
    <row r="40" s="4" customFormat="1" spans="1:9">
      <c r="A40" s="5">
        <v>18197826242</v>
      </c>
      <c r="B40" s="6">
        <v>44737</v>
      </c>
      <c r="C40" s="6">
        <v>44738</v>
      </c>
      <c r="D40" s="4">
        <v>230</v>
      </c>
      <c r="E40" s="4" t="str">
        <f>VLOOKUP(A40,HOP!A:L,12,0)</f>
        <v>230.00</v>
      </c>
      <c r="F40" s="4" t="str">
        <f>VLOOKUP(A40,HOP!A:C,3,0)</f>
        <v>2601836</v>
      </c>
      <c r="G40" s="4">
        <f t="shared" si="2"/>
        <v>0</v>
      </c>
      <c r="H40" s="4" t="str">
        <f t="shared" si="3"/>
        <v>，2601836</v>
      </c>
      <c r="I40" s="4" t="str">
        <f>VLOOKUP(A40,HOP!A:U,21,0)</f>
        <v>直连</v>
      </c>
    </row>
    <row r="41" s="4" customFormat="1" spans="1:9">
      <c r="A41" s="5">
        <v>18198919400</v>
      </c>
      <c r="B41" s="6">
        <v>44737</v>
      </c>
      <c r="C41" s="6">
        <v>44738</v>
      </c>
      <c r="D41" s="4">
        <v>200</v>
      </c>
      <c r="E41" s="4" t="str">
        <f>VLOOKUP(A41,HOP!A:L,12,0)</f>
        <v>200.00</v>
      </c>
      <c r="F41" s="4" t="str">
        <f>VLOOKUP(A41,HOP!A:C,3,0)</f>
        <v>2602061</v>
      </c>
      <c r="G41" s="4">
        <f t="shared" si="2"/>
        <v>0</v>
      </c>
      <c r="H41" s="4" t="str">
        <f t="shared" si="3"/>
        <v>，2602061</v>
      </c>
      <c r="I41" s="4" t="str">
        <f>VLOOKUP(A41,HOP!A:U,21,0)</f>
        <v>直连</v>
      </c>
    </row>
    <row r="42" s="4" customFormat="1" spans="1:9">
      <c r="A42" s="5">
        <v>18199195416</v>
      </c>
      <c r="B42" s="6">
        <v>44737</v>
      </c>
      <c r="C42" s="6">
        <v>44738</v>
      </c>
      <c r="D42" s="4">
        <v>636</v>
      </c>
      <c r="E42" s="4" t="str">
        <f>VLOOKUP(A42,HOP!A:L,12,0)</f>
        <v>636.00</v>
      </c>
      <c r="F42" s="4" t="str">
        <f>VLOOKUP(A42,HOP!A:C,3,0)</f>
        <v>2602132</v>
      </c>
      <c r="G42" s="4">
        <f t="shared" si="2"/>
        <v>0</v>
      </c>
      <c r="H42" s="4" t="str">
        <f t="shared" si="3"/>
        <v>，2602132</v>
      </c>
      <c r="I42" s="4" t="str">
        <f>VLOOKUP(A42,HOP!A:U,21,0)</f>
        <v>直连</v>
      </c>
    </row>
    <row r="43" s="4" customFormat="1" spans="1:9">
      <c r="A43" s="5">
        <v>18199415358</v>
      </c>
      <c r="B43" s="6">
        <v>44737</v>
      </c>
      <c r="C43" s="6">
        <v>44738</v>
      </c>
      <c r="D43" s="4">
        <v>578</v>
      </c>
      <c r="E43" s="4" t="str">
        <f>VLOOKUP(A43,HOP!A:L,12,0)</f>
        <v>578.00</v>
      </c>
      <c r="F43" s="4" t="str">
        <f>VLOOKUP(A43,HOP!A:C,3,0)</f>
        <v>2602219</v>
      </c>
      <c r="G43" s="4">
        <f t="shared" si="2"/>
        <v>0</v>
      </c>
      <c r="H43" s="4" t="str">
        <f t="shared" si="3"/>
        <v>，2602219</v>
      </c>
      <c r="I43" s="4" t="str">
        <f>VLOOKUP(A43,HOP!A:U,21,0)</f>
        <v>直连</v>
      </c>
    </row>
    <row r="44" s="4" customFormat="1" spans="1:9">
      <c r="A44" s="5">
        <v>18202506564</v>
      </c>
      <c r="B44" s="6">
        <v>44737</v>
      </c>
      <c r="C44" s="6">
        <v>44738</v>
      </c>
      <c r="D44" s="4">
        <v>269</v>
      </c>
      <c r="E44" s="4" t="str">
        <f>VLOOKUP(A44,HOP!A:L,12,0)</f>
        <v>269.00</v>
      </c>
      <c r="F44" s="4" t="str">
        <f>VLOOKUP(A44,HOP!A:C,3,0)</f>
        <v>2602410</v>
      </c>
      <c r="G44" s="4">
        <f t="shared" si="2"/>
        <v>0</v>
      </c>
      <c r="H44" s="4" t="str">
        <f t="shared" si="3"/>
        <v>，2602410</v>
      </c>
      <c r="I44" s="4" t="str">
        <f>VLOOKUP(A44,HOP!A:U,21,0)</f>
        <v>直连</v>
      </c>
    </row>
    <row r="45" s="4" customFormat="1" spans="1:9">
      <c r="A45" s="5">
        <v>18202714600</v>
      </c>
      <c r="B45" s="6">
        <v>44737</v>
      </c>
      <c r="C45" s="6">
        <v>44738</v>
      </c>
      <c r="D45" s="4">
        <v>210</v>
      </c>
      <c r="E45" s="4" t="str">
        <f>VLOOKUP(A45,HOP!A:L,12,0)</f>
        <v>210.00</v>
      </c>
      <c r="F45" s="4" t="str">
        <f>VLOOKUP(A45,HOP!A:C,3,0)</f>
        <v>2602458</v>
      </c>
      <c r="G45" s="4">
        <f t="shared" si="2"/>
        <v>0</v>
      </c>
      <c r="H45" s="4" t="str">
        <f t="shared" si="3"/>
        <v>，2602458</v>
      </c>
      <c r="I45" s="4" t="str">
        <f>VLOOKUP(A45,HOP!A:U,21,0)</f>
        <v>直连</v>
      </c>
    </row>
    <row r="46" s="4" customFormat="1" spans="1:9">
      <c r="A46" s="5">
        <v>18203076039</v>
      </c>
      <c r="B46" s="6">
        <v>44737</v>
      </c>
      <c r="C46" s="6">
        <v>44738</v>
      </c>
      <c r="D46" s="4">
        <v>148</v>
      </c>
      <c r="E46" s="4" t="str">
        <f>VLOOKUP(A46,HOP!A:L,12,0)</f>
        <v>148.00</v>
      </c>
      <c r="F46" s="4" t="str">
        <f>VLOOKUP(A46,HOP!A:C,3,0)</f>
        <v>2602539</v>
      </c>
      <c r="G46" s="4">
        <f t="shared" si="2"/>
        <v>0</v>
      </c>
      <c r="H46" s="4" t="str">
        <f t="shared" si="3"/>
        <v>，2602539</v>
      </c>
      <c r="I46" s="4" t="str">
        <f>VLOOKUP(A46,HOP!A:U,21,0)</f>
        <v>直连</v>
      </c>
    </row>
    <row r="47" s="4" customFormat="1" spans="1:9">
      <c r="A47" s="5">
        <v>18203565180</v>
      </c>
      <c r="B47" s="6">
        <v>44737</v>
      </c>
      <c r="C47" s="6">
        <v>44738</v>
      </c>
      <c r="D47" s="4">
        <v>1141</v>
      </c>
      <c r="E47" s="4" t="str">
        <f>VLOOKUP(A47,HOP!A:L,12,0)</f>
        <v>1141.00</v>
      </c>
      <c r="F47" s="4" t="str">
        <f>VLOOKUP(A47,HOP!A:C,3,0)</f>
        <v>2602656</v>
      </c>
      <c r="G47" s="4">
        <f t="shared" si="2"/>
        <v>0</v>
      </c>
      <c r="H47" s="4" t="str">
        <f t="shared" si="3"/>
        <v>，2602656</v>
      </c>
      <c r="I47" s="4" t="str">
        <f>VLOOKUP(A47,HOP!A:U,21,0)</f>
        <v>直连</v>
      </c>
    </row>
    <row r="48" s="4" customFormat="1" spans="1:9">
      <c r="A48" s="5">
        <v>18203644682</v>
      </c>
      <c r="B48" s="6">
        <v>44737</v>
      </c>
      <c r="C48" s="6">
        <v>44738</v>
      </c>
      <c r="D48" s="4">
        <v>1707</v>
      </c>
      <c r="E48" s="4" t="str">
        <f>VLOOKUP(A48,HOP!A:L,12,0)</f>
        <v>1707.00</v>
      </c>
      <c r="F48" s="4" t="str">
        <f>VLOOKUP(A48,HOP!A:C,3,0)</f>
        <v>2602667</v>
      </c>
      <c r="G48" s="4">
        <f t="shared" si="2"/>
        <v>0</v>
      </c>
      <c r="H48" s="4" t="str">
        <f t="shared" si="3"/>
        <v>，2602667</v>
      </c>
      <c r="I48" s="4" t="str">
        <f>VLOOKUP(A48,HOP!A:U,21,0)</f>
        <v>直连</v>
      </c>
    </row>
    <row r="49" s="4" customFormat="1" spans="1:9">
      <c r="A49" s="5">
        <v>18203804215</v>
      </c>
      <c r="B49" s="6">
        <v>44737</v>
      </c>
      <c r="C49" s="6">
        <v>44738</v>
      </c>
      <c r="D49" s="4">
        <v>259</v>
      </c>
      <c r="E49" s="4" t="str">
        <f>VLOOKUP(A49,HOP!A:L,12,0)</f>
        <v>259.00</v>
      </c>
      <c r="F49" s="4" t="str">
        <f>VLOOKUP(A49,HOP!A:C,3,0)</f>
        <v>2602700</v>
      </c>
      <c r="G49" s="4">
        <f t="shared" si="2"/>
        <v>0</v>
      </c>
      <c r="H49" s="4" t="str">
        <f t="shared" si="3"/>
        <v>，2602700</v>
      </c>
      <c r="I49" s="4" t="str">
        <f>VLOOKUP(A49,HOP!A:U,21,0)</f>
        <v>直连</v>
      </c>
    </row>
    <row r="50" s="4" customFormat="1" spans="1:9">
      <c r="A50" s="5">
        <v>18203990150</v>
      </c>
      <c r="B50" s="6">
        <v>44737</v>
      </c>
      <c r="C50" s="6">
        <v>44738</v>
      </c>
      <c r="D50" s="4">
        <v>437</v>
      </c>
      <c r="E50" s="4" t="str">
        <f>VLOOKUP(A50,HOP!A:L,12,0)</f>
        <v>437.00</v>
      </c>
      <c r="F50" s="4" t="str">
        <f>VLOOKUP(A50,HOP!A:C,3,0)</f>
        <v>2602746</v>
      </c>
      <c r="G50" s="4">
        <f t="shared" si="2"/>
        <v>0</v>
      </c>
      <c r="H50" s="4" t="str">
        <f t="shared" si="3"/>
        <v>，2602746</v>
      </c>
      <c r="I50" s="4" t="str">
        <f>VLOOKUP(A50,HOP!A:U,21,0)</f>
        <v>直连</v>
      </c>
    </row>
    <row r="51" s="4" customFormat="1" spans="1:9">
      <c r="A51" s="5">
        <v>18203990832</v>
      </c>
      <c r="B51" s="6">
        <v>44737</v>
      </c>
      <c r="C51" s="6">
        <v>44738</v>
      </c>
      <c r="D51" s="4">
        <v>128</v>
      </c>
      <c r="E51" s="4" t="str">
        <f>VLOOKUP(A51,HOP!A:L,12,0)</f>
        <v>128.00</v>
      </c>
      <c r="F51" s="4" t="str">
        <f>VLOOKUP(A51,HOP!A:C,3,0)</f>
        <v>2602749</v>
      </c>
      <c r="G51" s="4">
        <f t="shared" si="2"/>
        <v>0</v>
      </c>
      <c r="H51" s="4" t="str">
        <f t="shared" si="3"/>
        <v>，2602749</v>
      </c>
      <c r="I51" s="4" t="str">
        <f>VLOOKUP(A51,HOP!A:U,21,0)</f>
        <v>直连</v>
      </c>
    </row>
    <row r="52" s="4" customFormat="1" spans="1:9">
      <c r="A52" s="5">
        <v>18204059112</v>
      </c>
      <c r="B52" s="6">
        <v>44737</v>
      </c>
      <c r="C52" s="6">
        <v>44738</v>
      </c>
      <c r="D52" s="4">
        <v>319</v>
      </c>
      <c r="E52" s="4" t="str">
        <f>VLOOKUP(A52,HOP!A:L,12,0)</f>
        <v>319.00</v>
      </c>
      <c r="F52" s="4" t="str">
        <f>VLOOKUP(A52,HOP!A:C,3,0)</f>
        <v>2602770</v>
      </c>
      <c r="G52" s="4">
        <f t="shared" si="2"/>
        <v>0</v>
      </c>
      <c r="H52" s="4" t="str">
        <f t="shared" si="3"/>
        <v>，2602770</v>
      </c>
      <c r="I52" s="4" t="str">
        <f>VLOOKUP(A52,HOP!A:U,21,0)</f>
        <v>直连</v>
      </c>
    </row>
    <row r="53" s="4" customFormat="1" spans="1:9">
      <c r="A53" s="5">
        <v>18204105518</v>
      </c>
      <c r="B53" s="6">
        <v>44737</v>
      </c>
      <c r="C53" s="6">
        <v>44738</v>
      </c>
      <c r="D53" s="4">
        <v>211</v>
      </c>
      <c r="E53" s="4" t="str">
        <f>VLOOKUP(A53,HOP!A:L,12,0)</f>
        <v>211.00</v>
      </c>
      <c r="F53" s="4" t="str">
        <f>VLOOKUP(A53,HOP!A:C,3,0)</f>
        <v>2602779</v>
      </c>
      <c r="G53" s="4">
        <f t="shared" si="2"/>
        <v>0</v>
      </c>
      <c r="H53" s="4" t="str">
        <f t="shared" si="3"/>
        <v>，2602779</v>
      </c>
      <c r="I53" s="4" t="str">
        <f>VLOOKUP(A53,HOP!A:U,21,0)</f>
        <v>直连</v>
      </c>
    </row>
    <row r="54" s="4" customFormat="1" spans="1:9">
      <c r="A54" s="5">
        <v>18204115379</v>
      </c>
      <c r="B54" s="6">
        <v>44737</v>
      </c>
      <c r="C54" s="6">
        <v>44738</v>
      </c>
      <c r="D54" s="4">
        <v>1800</v>
      </c>
      <c r="E54" s="4" t="str">
        <f>VLOOKUP(A54,HOP!A:L,12,0)</f>
        <v>1800.00</v>
      </c>
      <c r="F54" s="4" t="str">
        <f>VLOOKUP(A54,HOP!A:C,3,0)</f>
        <v>2602780</v>
      </c>
      <c r="G54" s="4">
        <f t="shared" si="2"/>
        <v>0</v>
      </c>
      <c r="H54" s="4" t="str">
        <f t="shared" si="3"/>
        <v>，2602780</v>
      </c>
      <c r="I54" s="4" t="str">
        <f>VLOOKUP(A54,HOP!A:U,21,0)</f>
        <v>直连</v>
      </c>
    </row>
    <row r="55" s="4" customFormat="1" spans="1:9">
      <c r="A55" s="5">
        <v>18204197495</v>
      </c>
      <c r="B55" s="6">
        <v>44737</v>
      </c>
      <c r="C55" s="6">
        <v>44738</v>
      </c>
      <c r="D55" s="4">
        <v>148</v>
      </c>
      <c r="E55" s="4" t="str">
        <f>VLOOKUP(A55,HOP!A:L,12,0)</f>
        <v>148.00</v>
      </c>
      <c r="F55" s="4" t="str">
        <f>VLOOKUP(A55,HOP!A:C,3,0)</f>
        <v>2602789</v>
      </c>
      <c r="G55" s="4">
        <f t="shared" si="2"/>
        <v>0</v>
      </c>
      <c r="H55" s="4" t="str">
        <f t="shared" si="3"/>
        <v>，2602789</v>
      </c>
      <c r="I55" s="4" t="str">
        <f>VLOOKUP(A55,HOP!A:U,21,0)</f>
        <v>直连</v>
      </c>
    </row>
    <row r="56" s="4" customFormat="1" spans="1:9">
      <c r="A56" s="5">
        <v>18204337217</v>
      </c>
      <c r="B56" s="6">
        <v>44737</v>
      </c>
      <c r="C56" s="6">
        <v>44738</v>
      </c>
      <c r="D56" s="4">
        <v>672</v>
      </c>
      <c r="E56" s="4" t="str">
        <f>VLOOKUP(A56,HOP!A:L,12,0)</f>
        <v>672.00</v>
      </c>
      <c r="F56" s="4" t="str">
        <f>VLOOKUP(A56,HOP!A:C,3,0)</f>
        <v>2602810</v>
      </c>
      <c r="G56" s="4">
        <f t="shared" si="2"/>
        <v>0</v>
      </c>
      <c r="H56" s="4" t="str">
        <f t="shared" si="3"/>
        <v>，2602810</v>
      </c>
      <c r="I56" s="4" t="str">
        <f>VLOOKUP(A56,HOP!A:U,21,0)</f>
        <v>直连</v>
      </c>
    </row>
    <row r="57" s="4" customFormat="1" spans="1:9">
      <c r="A57" s="5">
        <v>18204515973</v>
      </c>
      <c r="B57" s="6">
        <v>44737</v>
      </c>
      <c r="C57" s="6">
        <v>44738</v>
      </c>
      <c r="D57" s="4">
        <v>389</v>
      </c>
      <c r="E57" s="4" t="str">
        <f>VLOOKUP(A57,HOP!A:L,12,0)</f>
        <v>389.00</v>
      </c>
      <c r="F57" s="4" t="str">
        <f>VLOOKUP(A57,HOP!A:C,3,0)</f>
        <v>2602838</v>
      </c>
      <c r="G57" s="4">
        <f t="shared" si="2"/>
        <v>0</v>
      </c>
      <c r="H57" s="4" t="str">
        <f t="shared" si="3"/>
        <v>，2602838</v>
      </c>
      <c r="I57" s="4" t="str">
        <f>VLOOKUP(A57,HOP!A:U,21,0)</f>
        <v>直连</v>
      </c>
    </row>
    <row r="58" s="4" customFormat="1" spans="1:9">
      <c r="A58" s="5">
        <v>18204637965</v>
      </c>
      <c r="B58" s="6">
        <v>44737</v>
      </c>
      <c r="C58" s="6">
        <v>44738</v>
      </c>
      <c r="D58" s="4">
        <v>670</v>
      </c>
      <c r="E58" s="4" t="str">
        <f>VLOOKUP(A58,HOP!A:L,12,0)</f>
        <v>670.00</v>
      </c>
      <c r="F58" s="4" t="str">
        <f>VLOOKUP(A58,HOP!A:C,3,0)</f>
        <v>2602856</v>
      </c>
      <c r="G58" s="4">
        <f t="shared" si="2"/>
        <v>0</v>
      </c>
      <c r="H58" s="4" t="str">
        <f t="shared" si="3"/>
        <v>，2602856</v>
      </c>
      <c r="I58" s="4" t="str">
        <f>VLOOKUP(A58,HOP!A:U,21,0)</f>
        <v>直连</v>
      </c>
    </row>
    <row r="59" s="4" customFormat="1" spans="1:9">
      <c r="A59" s="5">
        <v>18204756702</v>
      </c>
      <c r="B59" s="6">
        <v>44737</v>
      </c>
      <c r="C59" s="6">
        <v>44738</v>
      </c>
      <c r="D59" s="4">
        <v>238</v>
      </c>
      <c r="E59" s="4" t="str">
        <f>VLOOKUP(A59,HOP!A:L,12,0)</f>
        <v>238.00</v>
      </c>
      <c r="F59" s="4" t="str">
        <f>VLOOKUP(A59,HOP!A:C,3,0)</f>
        <v>2602882</v>
      </c>
      <c r="G59" s="4">
        <f t="shared" si="2"/>
        <v>0</v>
      </c>
      <c r="H59" s="4" t="str">
        <f t="shared" si="3"/>
        <v>，2602882</v>
      </c>
      <c r="I59" s="4" t="str">
        <f>VLOOKUP(A59,HOP!A:U,21,0)</f>
        <v>直连</v>
      </c>
    </row>
    <row r="60" s="4" customFormat="1" spans="1:9">
      <c r="A60" s="5">
        <v>18204961747</v>
      </c>
      <c r="B60" s="6">
        <v>44737</v>
      </c>
      <c r="C60" s="6">
        <v>44738</v>
      </c>
      <c r="D60" s="4">
        <v>213</v>
      </c>
      <c r="E60" s="4" t="str">
        <f>VLOOKUP(A60,HOP!A:L,12,0)</f>
        <v>213.00</v>
      </c>
      <c r="F60" s="4" t="str">
        <f>VLOOKUP(A60,HOP!A:C,3,0)</f>
        <v>2602903</v>
      </c>
      <c r="G60" s="4">
        <f t="shared" si="2"/>
        <v>0</v>
      </c>
      <c r="H60" s="4" t="str">
        <f t="shared" si="3"/>
        <v>，2602903</v>
      </c>
      <c r="I60" s="4" t="str">
        <f>VLOOKUP(A60,HOP!A:U,21,0)</f>
        <v>直连</v>
      </c>
    </row>
    <row r="61" s="4" customFormat="1" spans="1:9">
      <c r="A61" s="5">
        <v>18204916704</v>
      </c>
      <c r="B61" s="6">
        <v>44737</v>
      </c>
      <c r="C61" s="6">
        <v>44738</v>
      </c>
      <c r="D61" s="4">
        <v>324</v>
      </c>
      <c r="E61" s="4" t="str">
        <f>VLOOKUP(A61,HOP!A:L,12,0)</f>
        <v>324.00</v>
      </c>
      <c r="F61" s="4" t="str">
        <f>VLOOKUP(A61,HOP!A:C,3,0)</f>
        <v>2602904</v>
      </c>
      <c r="G61" s="4">
        <f t="shared" si="2"/>
        <v>0</v>
      </c>
      <c r="H61" s="4" t="str">
        <f t="shared" si="3"/>
        <v>，2602904</v>
      </c>
      <c r="I61" s="4" t="str">
        <f>VLOOKUP(A61,HOP!A:U,21,0)</f>
        <v>直连</v>
      </c>
    </row>
    <row r="62" s="4" customFormat="1" spans="1:9">
      <c r="A62" s="5">
        <v>18205017846</v>
      </c>
      <c r="B62" s="6">
        <v>44737</v>
      </c>
      <c r="C62" s="6">
        <v>44738</v>
      </c>
      <c r="D62" s="4">
        <v>279</v>
      </c>
      <c r="E62" s="4" t="str">
        <f>VLOOKUP(A62,HOP!A:L,12,0)</f>
        <v>279.00</v>
      </c>
      <c r="F62" s="4" t="str">
        <f>VLOOKUP(A62,HOP!A:C,3,0)</f>
        <v>2602912</v>
      </c>
      <c r="G62" s="4">
        <f t="shared" si="2"/>
        <v>0</v>
      </c>
      <c r="H62" s="4" t="str">
        <f t="shared" si="3"/>
        <v>，2602912</v>
      </c>
      <c r="I62" s="4" t="str">
        <f>VLOOKUP(A62,HOP!A:U,21,0)</f>
        <v>直连</v>
      </c>
    </row>
    <row r="63" s="4" customFormat="1" spans="1:9">
      <c r="A63" s="5">
        <v>18205010606</v>
      </c>
      <c r="B63" s="6">
        <v>44737</v>
      </c>
      <c r="C63" s="6">
        <v>44738</v>
      </c>
      <c r="D63" s="4">
        <v>430</v>
      </c>
      <c r="E63" s="4" t="str">
        <f>VLOOKUP(A63,HOP!A:L,12,0)</f>
        <v>430.00</v>
      </c>
      <c r="F63" s="4" t="str">
        <f>VLOOKUP(A63,HOP!A:C,3,0)</f>
        <v>2602913</v>
      </c>
      <c r="G63" s="4">
        <f t="shared" si="2"/>
        <v>0</v>
      </c>
      <c r="H63" s="4" t="str">
        <f t="shared" si="3"/>
        <v>，2602913</v>
      </c>
      <c r="I63" s="4" t="str">
        <f>VLOOKUP(A63,HOP!A:U,21,0)</f>
        <v>直连</v>
      </c>
    </row>
    <row r="64" s="4" customFormat="1" spans="1:9">
      <c r="A64" s="5">
        <v>18205041068</v>
      </c>
      <c r="B64" s="6">
        <v>44737</v>
      </c>
      <c r="C64" s="6">
        <v>44738</v>
      </c>
      <c r="D64" s="4">
        <v>811</v>
      </c>
      <c r="E64" s="4" t="str">
        <f>VLOOKUP(A64,HOP!A:L,12,0)</f>
        <v>811.00</v>
      </c>
      <c r="F64" s="4" t="str">
        <f>VLOOKUP(A64,HOP!A:C,3,0)</f>
        <v>2602918</v>
      </c>
      <c r="G64" s="4">
        <f t="shared" si="2"/>
        <v>0</v>
      </c>
      <c r="H64" s="4" t="str">
        <f t="shared" si="3"/>
        <v>，2602918</v>
      </c>
      <c r="I64" s="4" t="str">
        <f>VLOOKUP(A64,HOP!A:U,21,0)</f>
        <v>直连</v>
      </c>
    </row>
    <row r="65" s="4" customFormat="1" spans="1:9">
      <c r="A65" s="5">
        <v>18205056682</v>
      </c>
      <c r="B65" s="6">
        <v>44737</v>
      </c>
      <c r="C65" s="6">
        <v>44738</v>
      </c>
      <c r="D65" s="4">
        <v>185</v>
      </c>
      <c r="E65" s="4" t="str">
        <f>VLOOKUP(A65,HOP!A:L,12,0)</f>
        <v>185.00</v>
      </c>
      <c r="F65" s="4" t="str">
        <f>VLOOKUP(A65,HOP!A:C,3,0)</f>
        <v>2602926</v>
      </c>
      <c r="G65" s="4">
        <f t="shared" si="2"/>
        <v>0</v>
      </c>
      <c r="H65" s="4" t="str">
        <f t="shared" si="3"/>
        <v>，2602926</v>
      </c>
      <c r="I65" s="4" t="str">
        <f>VLOOKUP(A65,HOP!A:U,21,0)</f>
        <v>直连</v>
      </c>
    </row>
    <row r="66" s="4" customFormat="1" spans="1:9">
      <c r="A66" s="5">
        <v>18205143706</v>
      </c>
      <c r="B66" s="6">
        <v>44737</v>
      </c>
      <c r="C66" s="6">
        <v>44738</v>
      </c>
      <c r="D66" s="4">
        <v>251</v>
      </c>
      <c r="E66" s="4" t="str">
        <f>VLOOKUP(A66,HOP!A:L,12,0)</f>
        <v>251.00</v>
      </c>
      <c r="F66" s="4" t="str">
        <f>VLOOKUP(A66,HOP!A:C,3,0)</f>
        <v>2602938</v>
      </c>
      <c r="G66" s="4">
        <f t="shared" si="2"/>
        <v>0</v>
      </c>
      <c r="H66" s="4" t="str">
        <f t="shared" si="3"/>
        <v>，2602938</v>
      </c>
      <c r="I66" s="4" t="str">
        <f>VLOOKUP(A66,HOP!A:U,21,0)</f>
        <v>直连</v>
      </c>
    </row>
    <row r="67" s="4" customFormat="1" spans="1:9">
      <c r="A67" s="5">
        <v>18205185814</v>
      </c>
      <c r="B67" s="6">
        <v>44737</v>
      </c>
      <c r="C67" s="6">
        <v>44738</v>
      </c>
      <c r="D67" s="4">
        <v>1949</v>
      </c>
      <c r="E67" s="4" t="str">
        <f>VLOOKUP(A67,HOP!A:L,12,0)</f>
        <v>1949.00</v>
      </c>
      <c r="F67" s="4" t="str">
        <f>VLOOKUP(A67,HOP!A:C,3,0)</f>
        <v>2602955</v>
      </c>
      <c r="G67" s="4">
        <f>D67-E67</f>
        <v>0</v>
      </c>
      <c r="H67" s="4" t="str">
        <f>$H$1&amp;F67</f>
        <v>，2602955</v>
      </c>
      <c r="I67" s="4" t="str">
        <f>VLOOKUP(A67,HOP!A:U,21,0)</f>
        <v>直连</v>
      </c>
    </row>
    <row r="68" s="4" customFormat="1" spans="1:9">
      <c r="A68" s="5">
        <v>18205196825</v>
      </c>
      <c r="B68" s="6">
        <v>44737</v>
      </c>
      <c r="C68" s="6">
        <v>44738</v>
      </c>
      <c r="D68" s="4">
        <v>1187</v>
      </c>
      <c r="E68" s="4" t="str">
        <f>VLOOKUP(A68,HOP!A:L,12,0)</f>
        <v>1187.00</v>
      </c>
      <c r="F68" s="4" t="str">
        <f>VLOOKUP(A68,HOP!A:C,3,0)</f>
        <v>2602963</v>
      </c>
      <c r="G68" s="4">
        <f>D68-E68</f>
        <v>0</v>
      </c>
      <c r="H68" s="4" t="str">
        <f>$H$1&amp;F68</f>
        <v>，2602963</v>
      </c>
      <c r="I68" s="4" t="str">
        <f>VLOOKUP(A68,HOP!A:U,21,0)</f>
        <v>直连</v>
      </c>
    </row>
    <row r="69" s="4" customFormat="1" spans="1:9">
      <c r="A69" s="5">
        <v>18207372557</v>
      </c>
      <c r="B69" s="6">
        <v>44737</v>
      </c>
      <c r="C69" s="6">
        <v>44738</v>
      </c>
      <c r="D69" s="4">
        <v>389</v>
      </c>
      <c r="E69" s="4" t="str">
        <f>VLOOKUP(A69,HOP!A:L,12,0)</f>
        <v>389.00</v>
      </c>
      <c r="F69" s="4" t="str">
        <f>VLOOKUP(A69,HOP!A:C,3,0)</f>
        <v>2602992</v>
      </c>
      <c r="G69" s="4">
        <f>D69-E69</f>
        <v>0</v>
      </c>
      <c r="H69" s="4" t="str">
        <f>$H$1&amp;F69</f>
        <v>，2602992</v>
      </c>
      <c r="I69" s="4" t="str">
        <f>VLOOKUP(A69,HOP!A:U,21,0)</f>
        <v>直连</v>
      </c>
    </row>
    <row r="70" s="4" customFormat="1" spans="1:9">
      <c r="A70" s="5">
        <v>18207718375</v>
      </c>
      <c r="B70" s="6">
        <v>44737</v>
      </c>
      <c r="C70" s="6">
        <v>44738</v>
      </c>
      <c r="D70" s="4">
        <v>522</v>
      </c>
      <c r="E70" s="4" t="str">
        <f>VLOOKUP(A70,HOP!A:L,12,0)</f>
        <v>522.00</v>
      </c>
      <c r="F70" s="4" t="str">
        <f>VLOOKUP(A70,HOP!A:C,3,0)</f>
        <v>2603015</v>
      </c>
      <c r="G70" s="4">
        <f>D70-E70</f>
        <v>0</v>
      </c>
      <c r="H70" s="4" t="str">
        <f>$H$1&amp;F70</f>
        <v>，2603015</v>
      </c>
      <c r="I70" s="4" t="str">
        <f>VLOOKUP(A70,HOP!A:U,21,0)</f>
        <v>直连</v>
      </c>
    </row>
    <row r="71" s="4" customFormat="1" spans="1:9">
      <c r="A71" s="5">
        <v>18208257896</v>
      </c>
      <c r="B71" s="6">
        <v>44737</v>
      </c>
      <c r="C71" s="6">
        <v>44738</v>
      </c>
      <c r="D71" s="4">
        <v>389</v>
      </c>
      <c r="E71" s="4" t="str">
        <f>VLOOKUP(A71,HOP!A:L,12,0)</f>
        <v>389.00</v>
      </c>
      <c r="F71" s="4" t="str">
        <f>VLOOKUP(A71,HOP!A:C,3,0)</f>
        <v>2603068</v>
      </c>
      <c r="G71" s="4">
        <f>D71-E71</f>
        <v>0</v>
      </c>
      <c r="H71" s="4" t="str">
        <f>$H$1&amp;F71</f>
        <v>，2603068</v>
      </c>
      <c r="I71" s="4" t="str">
        <f>VLOOKUP(A71,HOP!A:U,21,0)</f>
        <v>直连</v>
      </c>
    </row>
    <row r="72" s="4" customFormat="1" spans="1:9">
      <c r="A72" s="5">
        <v>18208300675</v>
      </c>
      <c r="B72" s="6">
        <v>44737</v>
      </c>
      <c r="C72" s="6">
        <v>44738</v>
      </c>
      <c r="D72" s="4">
        <v>295</v>
      </c>
      <c r="E72" s="4" t="str">
        <f>VLOOKUP(A72,HOP!A:L,12,0)</f>
        <v>295.00</v>
      </c>
      <c r="F72" s="4" t="str">
        <f>VLOOKUP(A72,HOP!A:C,3,0)</f>
        <v>2603076</v>
      </c>
      <c r="G72" s="4">
        <f>D72-E72</f>
        <v>0</v>
      </c>
      <c r="H72" s="4" t="str">
        <f>$H$1&amp;F72</f>
        <v>，2603076</v>
      </c>
      <c r="I72" s="4" t="str">
        <f>VLOOKUP(A72,HOP!A:U,21,0)</f>
        <v>直连</v>
      </c>
    </row>
    <row r="74" spans="4:4">
      <c r="D74" s="4">
        <f>SUM(D2:D73)</f>
        <v>91189.3</v>
      </c>
    </row>
    <row r="75" spans="4:4">
      <c r="D75" s="4" t="s">
        <v>328</v>
      </c>
    </row>
    <row r="79" spans="1:1">
      <c r="A79" s="4" t="s">
        <v>329</v>
      </c>
    </row>
    <row r="80" spans="1:1">
      <c r="A80" s="4" t="s">
        <v>330</v>
      </c>
    </row>
  </sheetData>
  <autoFilter ref="A1:X72">
    <filterColumn colId="3">
      <filters>
        <filter val="210"/>
        <filter val="211"/>
        <filter val="251"/>
        <filter val="811"/>
        <filter val="5352"/>
        <filter val="213"/>
        <filter val="1093"/>
        <filter val="2914"/>
        <filter val="295"/>
        <filter val="755"/>
        <filter val="1716"/>
        <filter val="3796"/>
        <filter val="4897"/>
        <filter val="259"/>
        <filter val="319"/>
        <filter val="12659"/>
        <filter val="1520"/>
        <filter val="2320"/>
        <filter val="1221"/>
        <filter val="522"/>
        <filter val="1788.3"/>
        <filter val="324"/>
        <filter val="1024"/>
        <filter val="1224"/>
        <filter val="225"/>
        <filter val="966"/>
        <filter val="128"/>
        <filter val="269"/>
        <filter val="230"/>
        <filter val="430"/>
        <filter val="670"/>
        <filter val="2031"/>
        <filter val="2631"/>
        <filter val="132"/>
        <filter val="672"/>
        <filter val="2932"/>
        <filter val="3773"/>
        <filter val="1334"/>
        <filter val="636"/>
        <filter val="437"/>
        <filter val="1377"/>
        <filter val="238"/>
        <filter val="578"/>
        <filter val="279"/>
        <filter val="1039"/>
        <filter val="200"/>
        <filter val="1800"/>
        <filter val="2740"/>
        <filter val="1141"/>
        <filter val="2701"/>
        <filter val="243"/>
        <filter val="1344"/>
        <filter val="185"/>
        <filter val="586"/>
        <filter val="3186"/>
        <filter val="1187"/>
        <filter val="1707"/>
        <filter val="148"/>
        <filter val="408"/>
        <filter val="1548"/>
        <filter val="389"/>
        <filter val="1289"/>
        <filter val="19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331</v>
      </c>
      <c r="B1" s="2" t="s">
        <v>332</v>
      </c>
      <c r="C1" s="2" t="s">
        <v>333</v>
      </c>
      <c r="D1" s="2" t="s">
        <v>334</v>
      </c>
      <c r="E1" s="2" t="s">
        <v>13</v>
      </c>
      <c r="F1" s="2" t="s">
        <v>5</v>
      </c>
      <c r="G1" s="2" t="s">
        <v>6</v>
      </c>
      <c r="H1" s="2" t="s">
        <v>335</v>
      </c>
      <c r="I1" s="2" t="s">
        <v>336</v>
      </c>
      <c r="J1" s="2" t="s">
        <v>337</v>
      </c>
      <c r="K1" s="2" t="s">
        <v>338</v>
      </c>
      <c r="L1" s="2" t="s">
        <v>339</v>
      </c>
      <c r="M1" s="2" t="s">
        <v>340</v>
      </c>
      <c r="N1" s="2" t="s">
        <v>341</v>
      </c>
      <c r="O1" s="2" t="s">
        <v>342</v>
      </c>
      <c r="P1" s="2" t="s">
        <v>343</v>
      </c>
      <c r="Q1" s="2" t="s">
        <v>344</v>
      </c>
      <c r="R1" s="2" t="s">
        <v>345</v>
      </c>
      <c r="S1" s="2" t="s">
        <v>346</v>
      </c>
      <c r="T1" s="2" t="s">
        <v>347</v>
      </c>
      <c r="U1" s="2" t="s">
        <v>348</v>
      </c>
    </row>
    <row r="2" s="1" customFormat="1" spans="1:21">
      <c r="A2" s="3">
        <v>18208300675</v>
      </c>
      <c r="B2" s="1" t="s">
        <v>349</v>
      </c>
      <c r="C2" s="1" t="s">
        <v>350</v>
      </c>
      <c r="D2" s="1" t="s">
        <v>351</v>
      </c>
      <c r="E2" s="1" t="s">
        <v>352</v>
      </c>
      <c r="F2" s="1" t="s">
        <v>349</v>
      </c>
      <c r="G2" s="1" t="s">
        <v>353</v>
      </c>
      <c r="H2" s="1" t="s">
        <v>354</v>
      </c>
      <c r="I2" s="1" t="s">
        <v>355</v>
      </c>
      <c r="J2" s="1" t="s">
        <v>30</v>
      </c>
      <c r="K2" s="1" t="s">
        <v>356</v>
      </c>
      <c r="L2" s="1" t="s">
        <v>356</v>
      </c>
      <c r="M2" s="1" t="s">
        <v>357</v>
      </c>
      <c r="N2" s="1" t="s">
        <v>357</v>
      </c>
      <c r="O2" s="1" t="s">
        <v>358</v>
      </c>
      <c r="P2" s="1" t="s">
        <v>359</v>
      </c>
      <c r="Q2" s="1" t="s">
        <v>360</v>
      </c>
      <c r="R2" s="1" t="s">
        <v>361</v>
      </c>
      <c r="S2" s="1" t="s">
        <v>362</v>
      </c>
      <c r="T2" s="1" t="s">
        <v>363</v>
      </c>
      <c r="U2" s="1" t="s">
        <v>364</v>
      </c>
    </row>
    <row r="3" s="1" customFormat="1" spans="1:21">
      <c r="A3" s="3">
        <v>18208257896</v>
      </c>
      <c r="B3" s="1" t="s">
        <v>349</v>
      </c>
      <c r="C3" s="1" t="s">
        <v>365</v>
      </c>
      <c r="D3" s="1" t="s">
        <v>366</v>
      </c>
      <c r="E3" s="1" t="s">
        <v>367</v>
      </c>
      <c r="F3" s="1" t="s">
        <v>349</v>
      </c>
      <c r="G3" s="1" t="s">
        <v>353</v>
      </c>
      <c r="H3" s="1" t="s">
        <v>354</v>
      </c>
      <c r="I3" s="1" t="s">
        <v>368</v>
      </c>
      <c r="J3" s="1" t="s">
        <v>30</v>
      </c>
      <c r="K3" s="1" t="s">
        <v>369</v>
      </c>
      <c r="L3" s="1" t="s">
        <v>369</v>
      </c>
      <c r="M3" s="1" t="s">
        <v>357</v>
      </c>
      <c r="N3" s="1" t="s">
        <v>357</v>
      </c>
      <c r="O3" s="1" t="s">
        <v>358</v>
      </c>
      <c r="P3" s="1" t="s">
        <v>359</v>
      </c>
      <c r="Q3" s="1" t="s">
        <v>360</v>
      </c>
      <c r="R3" s="1" t="s">
        <v>370</v>
      </c>
      <c r="S3" s="1" t="s">
        <v>362</v>
      </c>
      <c r="T3" s="1" t="s">
        <v>363</v>
      </c>
      <c r="U3" s="1" t="s">
        <v>364</v>
      </c>
    </row>
    <row r="4" s="1" customFormat="1" spans="1:21">
      <c r="A4" s="3">
        <v>18207718375</v>
      </c>
      <c r="B4" s="1" t="s">
        <v>349</v>
      </c>
      <c r="C4" s="1" t="s">
        <v>371</v>
      </c>
      <c r="D4" s="1" t="s">
        <v>372</v>
      </c>
      <c r="E4" s="1" t="s">
        <v>373</v>
      </c>
      <c r="F4" s="1" t="s">
        <v>349</v>
      </c>
      <c r="G4" s="1" t="s">
        <v>353</v>
      </c>
      <c r="H4" s="1" t="s">
        <v>354</v>
      </c>
      <c r="I4" s="1" t="s">
        <v>374</v>
      </c>
      <c r="J4" s="1" t="s">
        <v>30</v>
      </c>
      <c r="K4" s="1" t="s">
        <v>375</v>
      </c>
      <c r="L4" s="1" t="s">
        <v>375</v>
      </c>
      <c r="M4" s="1" t="s">
        <v>357</v>
      </c>
      <c r="N4" s="1" t="s">
        <v>357</v>
      </c>
      <c r="O4" s="1" t="s">
        <v>358</v>
      </c>
      <c r="P4" s="1" t="s">
        <v>359</v>
      </c>
      <c r="Q4" s="1" t="s">
        <v>360</v>
      </c>
      <c r="R4" s="1" t="s">
        <v>376</v>
      </c>
      <c r="S4" s="1" t="s">
        <v>362</v>
      </c>
      <c r="T4" s="1" t="s">
        <v>363</v>
      </c>
      <c r="U4" s="1" t="s">
        <v>364</v>
      </c>
    </row>
    <row r="5" s="1" customFormat="1" spans="1:21">
      <c r="A5" s="3">
        <v>18207372557</v>
      </c>
      <c r="B5" s="1" t="s">
        <v>349</v>
      </c>
      <c r="C5" s="1" t="s">
        <v>377</v>
      </c>
      <c r="D5" s="1" t="s">
        <v>366</v>
      </c>
      <c r="E5" s="1" t="s">
        <v>378</v>
      </c>
      <c r="F5" s="1" t="s">
        <v>349</v>
      </c>
      <c r="G5" s="1" t="s">
        <v>353</v>
      </c>
      <c r="H5" s="1" t="s">
        <v>354</v>
      </c>
      <c r="I5" s="1" t="s">
        <v>368</v>
      </c>
      <c r="J5" s="1" t="s">
        <v>30</v>
      </c>
      <c r="K5" s="1" t="s">
        <v>369</v>
      </c>
      <c r="L5" s="1" t="s">
        <v>369</v>
      </c>
      <c r="M5" s="1" t="s">
        <v>357</v>
      </c>
      <c r="N5" s="1" t="s">
        <v>357</v>
      </c>
      <c r="O5" s="1" t="s">
        <v>358</v>
      </c>
      <c r="P5" s="1" t="s">
        <v>359</v>
      </c>
      <c r="Q5" s="1" t="s">
        <v>360</v>
      </c>
      <c r="R5" s="1" t="s">
        <v>379</v>
      </c>
      <c r="S5" s="1" t="s">
        <v>362</v>
      </c>
      <c r="T5" s="1" t="s">
        <v>363</v>
      </c>
      <c r="U5" s="1" t="s">
        <v>364</v>
      </c>
    </row>
    <row r="6" s="1" customFormat="1" spans="1:21">
      <c r="A6" s="3">
        <v>18205196825</v>
      </c>
      <c r="B6" s="1" t="s">
        <v>349</v>
      </c>
      <c r="C6" s="1" t="s">
        <v>380</v>
      </c>
      <c r="D6" s="1" t="s">
        <v>381</v>
      </c>
      <c r="E6" s="1" t="s">
        <v>382</v>
      </c>
      <c r="F6" s="1" t="s">
        <v>349</v>
      </c>
      <c r="G6" s="1" t="s">
        <v>353</v>
      </c>
      <c r="H6" s="1" t="s">
        <v>354</v>
      </c>
      <c r="I6" s="1" t="s">
        <v>383</v>
      </c>
      <c r="J6" s="1" t="s">
        <v>30</v>
      </c>
      <c r="K6" s="1" t="s">
        <v>384</v>
      </c>
      <c r="L6" s="1" t="s">
        <v>384</v>
      </c>
      <c r="M6" s="1" t="s">
        <v>357</v>
      </c>
      <c r="N6" s="1" t="s">
        <v>357</v>
      </c>
      <c r="O6" s="1" t="s">
        <v>358</v>
      </c>
      <c r="P6" s="1" t="s">
        <v>359</v>
      </c>
      <c r="Q6" s="1" t="s">
        <v>360</v>
      </c>
      <c r="R6" s="1" t="s">
        <v>385</v>
      </c>
      <c r="S6" s="1" t="s">
        <v>362</v>
      </c>
      <c r="T6" s="1" t="s">
        <v>363</v>
      </c>
      <c r="U6" s="1" t="s">
        <v>364</v>
      </c>
    </row>
    <row r="7" s="1" customFormat="1" spans="1:21">
      <c r="A7" s="3">
        <v>18205185814</v>
      </c>
      <c r="B7" s="1" t="s">
        <v>349</v>
      </c>
      <c r="C7" s="1" t="s">
        <v>386</v>
      </c>
      <c r="D7" s="1" t="s">
        <v>387</v>
      </c>
      <c r="E7" s="1" t="s">
        <v>388</v>
      </c>
      <c r="F7" s="1" t="s">
        <v>349</v>
      </c>
      <c r="G7" s="1" t="s">
        <v>353</v>
      </c>
      <c r="H7" s="1" t="s">
        <v>354</v>
      </c>
      <c r="I7" s="1" t="s">
        <v>389</v>
      </c>
      <c r="J7" s="1" t="s">
        <v>30</v>
      </c>
      <c r="K7" s="1" t="s">
        <v>390</v>
      </c>
      <c r="L7" s="1" t="s">
        <v>390</v>
      </c>
      <c r="M7" s="1" t="s">
        <v>357</v>
      </c>
      <c r="N7" s="1" t="s">
        <v>357</v>
      </c>
      <c r="O7" s="1" t="s">
        <v>358</v>
      </c>
      <c r="P7" s="1" t="s">
        <v>359</v>
      </c>
      <c r="Q7" s="1" t="s">
        <v>360</v>
      </c>
      <c r="R7" s="1" t="s">
        <v>391</v>
      </c>
      <c r="S7" s="1" t="s">
        <v>362</v>
      </c>
      <c r="T7" s="1" t="s">
        <v>363</v>
      </c>
      <c r="U7" s="1" t="s">
        <v>364</v>
      </c>
    </row>
    <row r="8" s="1" customFormat="1" spans="1:21">
      <c r="A8" s="3">
        <v>18205143706</v>
      </c>
      <c r="B8" s="1" t="s">
        <v>349</v>
      </c>
      <c r="C8" s="1" t="s">
        <v>392</v>
      </c>
      <c r="D8" s="1" t="s">
        <v>393</v>
      </c>
      <c r="E8" s="1" t="s">
        <v>394</v>
      </c>
      <c r="F8" s="1" t="s">
        <v>349</v>
      </c>
      <c r="G8" s="1" t="s">
        <v>353</v>
      </c>
      <c r="H8" s="1" t="s">
        <v>354</v>
      </c>
      <c r="I8" s="1" t="s">
        <v>395</v>
      </c>
      <c r="J8" s="1" t="s">
        <v>30</v>
      </c>
      <c r="K8" s="1" t="s">
        <v>396</v>
      </c>
      <c r="L8" s="1" t="s">
        <v>396</v>
      </c>
      <c r="M8" s="1" t="s">
        <v>357</v>
      </c>
      <c r="N8" s="1" t="s">
        <v>357</v>
      </c>
      <c r="O8" s="1" t="s">
        <v>358</v>
      </c>
      <c r="P8" s="1" t="s">
        <v>359</v>
      </c>
      <c r="Q8" s="1" t="s">
        <v>360</v>
      </c>
      <c r="R8" s="1" t="s">
        <v>397</v>
      </c>
      <c r="S8" s="1" t="s">
        <v>362</v>
      </c>
      <c r="T8" s="1" t="s">
        <v>363</v>
      </c>
      <c r="U8" s="1" t="s">
        <v>364</v>
      </c>
    </row>
    <row r="9" s="1" customFormat="1" spans="1:21">
      <c r="A9" s="3">
        <v>18205056682</v>
      </c>
      <c r="B9" s="1" t="s">
        <v>349</v>
      </c>
      <c r="C9" s="1" t="s">
        <v>398</v>
      </c>
      <c r="D9" s="1" t="s">
        <v>399</v>
      </c>
      <c r="E9" s="1" t="s">
        <v>400</v>
      </c>
      <c r="F9" s="1" t="s">
        <v>349</v>
      </c>
      <c r="G9" s="1" t="s">
        <v>353</v>
      </c>
      <c r="H9" s="1" t="s">
        <v>354</v>
      </c>
      <c r="I9" s="1" t="s">
        <v>401</v>
      </c>
      <c r="J9" s="1" t="s">
        <v>30</v>
      </c>
      <c r="K9" s="1" t="s">
        <v>402</v>
      </c>
      <c r="L9" s="1" t="s">
        <v>402</v>
      </c>
      <c r="M9" s="1" t="s">
        <v>357</v>
      </c>
      <c r="N9" s="1" t="s">
        <v>357</v>
      </c>
      <c r="O9" s="1" t="s">
        <v>358</v>
      </c>
      <c r="P9" s="1" t="s">
        <v>359</v>
      </c>
      <c r="Q9" s="1" t="s">
        <v>360</v>
      </c>
      <c r="R9" s="1" t="s">
        <v>403</v>
      </c>
      <c r="S9" s="1" t="s">
        <v>362</v>
      </c>
      <c r="T9" s="1" t="s">
        <v>363</v>
      </c>
      <c r="U9" s="1" t="s">
        <v>364</v>
      </c>
    </row>
    <row r="10" s="1" customFormat="1" spans="1:21">
      <c r="A10" s="3">
        <v>18205041068</v>
      </c>
      <c r="B10" s="1" t="s">
        <v>349</v>
      </c>
      <c r="C10" s="1" t="s">
        <v>404</v>
      </c>
      <c r="D10" s="1" t="s">
        <v>405</v>
      </c>
      <c r="E10" s="1" t="s">
        <v>406</v>
      </c>
      <c r="F10" s="1" t="s">
        <v>349</v>
      </c>
      <c r="G10" s="1" t="s">
        <v>353</v>
      </c>
      <c r="H10" s="1" t="s">
        <v>354</v>
      </c>
      <c r="I10" s="1" t="s">
        <v>407</v>
      </c>
      <c r="J10" s="1" t="s">
        <v>30</v>
      </c>
      <c r="K10" s="1" t="s">
        <v>408</v>
      </c>
      <c r="L10" s="1" t="s">
        <v>408</v>
      </c>
      <c r="M10" s="1" t="s">
        <v>357</v>
      </c>
      <c r="N10" s="1" t="s">
        <v>357</v>
      </c>
      <c r="O10" s="1" t="s">
        <v>358</v>
      </c>
      <c r="P10" s="1" t="s">
        <v>359</v>
      </c>
      <c r="Q10" s="1" t="s">
        <v>360</v>
      </c>
      <c r="R10" s="1" t="s">
        <v>409</v>
      </c>
      <c r="S10" s="1" t="s">
        <v>362</v>
      </c>
      <c r="T10" s="1" t="s">
        <v>363</v>
      </c>
      <c r="U10" s="1" t="s">
        <v>364</v>
      </c>
    </row>
    <row r="11" s="1" customFormat="1" spans="1:21">
      <c r="A11" s="3">
        <v>18205010606</v>
      </c>
      <c r="B11" s="1" t="s">
        <v>349</v>
      </c>
      <c r="C11" s="1" t="s">
        <v>410</v>
      </c>
      <c r="D11" s="1" t="s">
        <v>411</v>
      </c>
      <c r="E11" s="1" t="s">
        <v>412</v>
      </c>
      <c r="F11" s="1" t="s">
        <v>349</v>
      </c>
      <c r="G11" s="1" t="s">
        <v>353</v>
      </c>
      <c r="H11" s="1" t="s">
        <v>354</v>
      </c>
      <c r="I11" s="1" t="s">
        <v>413</v>
      </c>
      <c r="J11" s="1" t="s">
        <v>30</v>
      </c>
      <c r="K11" s="1" t="s">
        <v>414</v>
      </c>
      <c r="L11" s="1" t="s">
        <v>414</v>
      </c>
      <c r="M11" s="1" t="s">
        <v>357</v>
      </c>
      <c r="N11" s="1" t="s">
        <v>357</v>
      </c>
      <c r="O11" s="1" t="s">
        <v>358</v>
      </c>
      <c r="P11" s="1" t="s">
        <v>359</v>
      </c>
      <c r="Q11" s="1" t="s">
        <v>360</v>
      </c>
      <c r="R11" s="1" t="s">
        <v>415</v>
      </c>
      <c r="S11" s="1" t="s">
        <v>362</v>
      </c>
      <c r="T11" s="1" t="s">
        <v>363</v>
      </c>
      <c r="U11" s="1" t="s">
        <v>364</v>
      </c>
    </row>
    <row r="12" s="1" customFormat="1" spans="1:21">
      <c r="A12" s="3">
        <v>18205017846</v>
      </c>
      <c r="B12" s="1" t="s">
        <v>349</v>
      </c>
      <c r="C12" s="1" t="s">
        <v>416</v>
      </c>
      <c r="D12" s="1" t="s">
        <v>417</v>
      </c>
      <c r="E12" s="1" t="s">
        <v>418</v>
      </c>
      <c r="F12" s="1" t="s">
        <v>349</v>
      </c>
      <c r="G12" s="1" t="s">
        <v>353</v>
      </c>
      <c r="H12" s="1" t="s">
        <v>354</v>
      </c>
      <c r="I12" s="1" t="s">
        <v>419</v>
      </c>
      <c r="J12" s="1" t="s">
        <v>30</v>
      </c>
      <c r="K12" s="1" t="s">
        <v>420</v>
      </c>
      <c r="L12" s="1" t="s">
        <v>420</v>
      </c>
      <c r="M12" s="1" t="s">
        <v>357</v>
      </c>
      <c r="N12" s="1" t="s">
        <v>357</v>
      </c>
      <c r="O12" s="1" t="s">
        <v>358</v>
      </c>
      <c r="P12" s="1" t="s">
        <v>359</v>
      </c>
      <c r="Q12" s="1" t="s">
        <v>360</v>
      </c>
      <c r="R12" s="1" t="s">
        <v>421</v>
      </c>
      <c r="S12" s="1" t="s">
        <v>362</v>
      </c>
      <c r="T12" s="1" t="s">
        <v>363</v>
      </c>
      <c r="U12" s="1" t="s">
        <v>364</v>
      </c>
    </row>
    <row r="13" s="1" customFormat="1" spans="1:21">
      <c r="A13" s="3">
        <v>18204916704</v>
      </c>
      <c r="B13" s="1" t="s">
        <v>349</v>
      </c>
      <c r="C13" s="1" t="s">
        <v>422</v>
      </c>
      <c r="D13" s="1" t="s">
        <v>423</v>
      </c>
      <c r="E13" s="1" t="s">
        <v>424</v>
      </c>
      <c r="F13" s="1" t="s">
        <v>349</v>
      </c>
      <c r="G13" s="1" t="s">
        <v>353</v>
      </c>
      <c r="H13" s="1" t="s">
        <v>354</v>
      </c>
      <c r="I13" s="1" t="s">
        <v>425</v>
      </c>
      <c r="J13" s="1" t="s">
        <v>30</v>
      </c>
      <c r="K13" s="1" t="s">
        <v>426</v>
      </c>
      <c r="L13" s="1" t="s">
        <v>426</v>
      </c>
      <c r="M13" s="1" t="s">
        <v>357</v>
      </c>
      <c r="N13" s="1" t="s">
        <v>357</v>
      </c>
      <c r="O13" s="1" t="s">
        <v>358</v>
      </c>
      <c r="P13" s="1" t="s">
        <v>359</v>
      </c>
      <c r="Q13" s="1" t="s">
        <v>360</v>
      </c>
      <c r="R13" s="1" t="s">
        <v>427</v>
      </c>
      <c r="S13" s="1" t="s">
        <v>362</v>
      </c>
      <c r="T13" s="1" t="s">
        <v>363</v>
      </c>
      <c r="U13" s="1" t="s">
        <v>364</v>
      </c>
    </row>
    <row r="14" s="1" customFormat="1" spans="1:21">
      <c r="A14" s="3">
        <v>18204961747</v>
      </c>
      <c r="B14" s="1" t="s">
        <v>349</v>
      </c>
      <c r="C14" s="1" t="s">
        <v>428</v>
      </c>
      <c r="D14" s="1" t="s">
        <v>429</v>
      </c>
      <c r="E14" s="1" t="s">
        <v>430</v>
      </c>
      <c r="F14" s="1" t="s">
        <v>349</v>
      </c>
      <c r="G14" s="1" t="s">
        <v>353</v>
      </c>
      <c r="H14" s="1" t="s">
        <v>354</v>
      </c>
      <c r="I14" s="1" t="s">
        <v>431</v>
      </c>
      <c r="J14" s="1" t="s">
        <v>30</v>
      </c>
      <c r="K14" s="1" t="s">
        <v>432</v>
      </c>
      <c r="L14" s="1" t="s">
        <v>432</v>
      </c>
      <c r="M14" s="1" t="s">
        <v>357</v>
      </c>
      <c r="N14" s="1" t="s">
        <v>357</v>
      </c>
      <c r="O14" s="1" t="s">
        <v>358</v>
      </c>
      <c r="P14" s="1" t="s">
        <v>359</v>
      </c>
      <c r="Q14" s="1" t="s">
        <v>360</v>
      </c>
      <c r="R14" s="1" t="s">
        <v>433</v>
      </c>
      <c r="S14" s="1" t="s">
        <v>362</v>
      </c>
      <c r="T14" s="1" t="s">
        <v>363</v>
      </c>
      <c r="U14" s="1" t="s">
        <v>364</v>
      </c>
    </row>
    <row r="15" s="1" customFormat="1" spans="1:21">
      <c r="A15" s="3">
        <v>18204756702</v>
      </c>
      <c r="B15" s="1" t="s">
        <v>349</v>
      </c>
      <c r="C15" s="1" t="s">
        <v>434</v>
      </c>
      <c r="D15" s="1" t="s">
        <v>435</v>
      </c>
      <c r="E15" s="1" t="s">
        <v>436</v>
      </c>
      <c r="F15" s="1" t="s">
        <v>349</v>
      </c>
      <c r="G15" s="1" t="s">
        <v>353</v>
      </c>
      <c r="H15" s="1" t="s">
        <v>354</v>
      </c>
      <c r="I15" s="1" t="s">
        <v>437</v>
      </c>
      <c r="J15" s="1" t="s">
        <v>30</v>
      </c>
      <c r="K15" s="1" t="s">
        <v>438</v>
      </c>
      <c r="L15" s="1" t="s">
        <v>438</v>
      </c>
      <c r="M15" s="1" t="s">
        <v>357</v>
      </c>
      <c r="N15" s="1" t="s">
        <v>357</v>
      </c>
      <c r="O15" s="1" t="s">
        <v>358</v>
      </c>
      <c r="P15" s="1" t="s">
        <v>359</v>
      </c>
      <c r="Q15" s="1" t="s">
        <v>360</v>
      </c>
      <c r="R15" s="1" t="s">
        <v>439</v>
      </c>
      <c r="S15" s="1" t="s">
        <v>362</v>
      </c>
      <c r="T15" s="1" t="s">
        <v>363</v>
      </c>
      <c r="U15" s="1" t="s">
        <v>364</v>
      </c>
    </row>
    <row r="16" s="1" customFormat="1" spans="1:21">
      <c r="A16" s="3">
        <v>18204637965</v>
      </c>
      <c r="B16" s="1" t="s">
        <v>349</v>
      </c>
      <c r="C16" s="1" t="s">
        <v>440</v>
      </c>
      <c r="D16" s="1" t="s">
        <v>441</v>
      </c>
      <c r="E16" s="1" t="s">
        <v>442</v>
      </c>
      <c r="F16" s="1" t="s">
        <v>349</v>
      </c>
      <c r="G16" s="1" t="s">
        <v>353</v>
      </c>
      <c r="H16" s="1" t="s">
        <v>354</v>
      </c>
      <c r="I16" s="1" t="s">
        <v>443</v>
      </c>
      <c r="J16" s="1" t="s">
        <v>30</v>
      </c>
      <c r="K16" s="1" t="s">
        <v>444</v>
      </c>
      <c r="L16" s="1" t="s">
        <v>444</v>
      </c>
      <c r="M16" s="1" t="s">
        <v>357</v>
      </c>
      <c r="N16" s="1" t="s">
        <v>357</v>
      </c>
      <c r="O16" s="1" t="s">
        <v>358</v>
      </c>
      <c r="P16" s="1" t="s">
        <v>359</v>
      </c>
      <c r="Q16" s="1" t="s">
        <v>360</v>
      </c>
      <c r="R16" s="1" t="s">
        <v>445</v>
      </c>
      <c r="S16" s="1" t="s">
        <v>362</v>
      </c>
      <c r="T16" s="1" t="s">
        <v>363</v>
      </c>
      <c r="U16" s="1" t="s">
        <v>364</v>
      </c>
    </row>
    <row r="17" s="1" customFormat="1" spans="1:21">
      <c r="A17" s="3">
        <v>18204515973</v>
      </c>
      <c r="B17" s="1" t="s">
        <v>349</v>
      </c>
      <c r="C17" s="1" t="s">
        <v>446</v>
      </c>
      <c r="D17" s="1" t="s">
        <v>366</v>
      </c>
      <c r="E17" s="1" t="s">
        <v>447</v>
      </c>
      <c r="F17" s="1" t="s">
        <v>349</v>
      </c>
      <c r="G17" s="1" t="s">
        <v>353</v>
      </c>
      <c r="H17" s="1" t="s">
        <v>354</v>
      </c>
      <c r="I17" s="1" t="s">
        <v>368</v>
      </c>
      <c r="J17" s="1" t="s">
        <v>30</v>
      </c>
      <c r="K17" s="1" t="s">
        <v>369</v>
      </c>
      <c r="L17" s="1" t="s">
        <v>369</v>
      </c>
      <c r="M17" s="1" t="s">
        <v>357</v>
      </c>
      <c r="N17" s="1" t="s">
        <v>357</v>
      </c>
      <c r="O17" s="1" t="s">
        <v>358</v>
      </c>
      <c r="P17" s="1" t="s">
        <v>359</v>
      </c>
      <c r="Q17" s="1" t="s">
        <v>360</v>
      </c>
      <c r="R17" s="1" t="s">
        <v>448</v>
      </c>
      <c r="S17" s="1" t="s">
        <v>362</v>
      </c>
      <c r="T17" s="1" t="s">
        <v>363</v>
      </c>
      <c r="U17" s="1" t="s">
        <v>364</v>
      </c>
    </row>
    <row r="18" s="1" customFormat="1" spans="1:21">
      <c r="A18" s="3">
        <v>18204337217</v>
      </c>
      <c r="B18" s="1" t="s">
        <v>349</v>
      </c>
      <c r="C18" s="1" t="s">
        <v>449</v>
      </c>
      <c r="D18" s="1" t="s">
        <v>450</v>
      </c>
      <c r="E18" s="1" t="s">
        <v>451</v>
      </c>
      <c r="F18" s="1" t="s">
        <v>349</v>
      </c>
      <c r="G18" s="1" t="s">
        <v>353</v>
      </c>
      <c r="H18" s="1" t="s">
        <v>354</v>
      </c>
      <c r="I18" s="1" t="s">
        <v>452</v>
      </c>
      <c r="J18" s="1" t="s">
        <v>30</v>
      </c>
      <c r="K18" s="1" t="s">
        <v>453</v>
      </c>
      <c r="L18" s="1" t="s">
        <v>453</v>
      </c>
      <c r="M18" s="1" t="s">
        <v>357</v>
      </c>
      <c r="N18" s="1" t="s">
        <v>357</v>
      </c>
      <c r="O18" s="1" t="s">
        <v>358</v>
      </c>
      <c r="P18" s="1" t="s">
        <v>359</v>
      </c>
      <c r="Q18" s="1" t="s">
        <v>360</v>
      </c>
      <c r="R18" s="1" t="s">
        <v>454</v>
      </c>
      <c r="S18" s="1" t="s">
        <v>362</v>
      </c>
      <c r="T18" s="1" t="s">
        <v>363</v>
      </c>
      <c r="U18" s="1" t="s">
        <v>364</v>
      </c>
    </row>
    <row r="19" s="1" customFormat="1" spans="1:21">
      <c r="A19" s="3">
        <v>18204197495</v>
      </c>
      <c r="B19" s="1" t="s">
        <v>349</v>
      </c>
      <c r="C19" s="1" t="s">
        <v>455</v>
      </c>
      <c r="D19" s="1" t="s">
        <v>399</v>
      </c>
      <c r="E19" s="1" t="s">
        <v>456</v>
      </c>
      <c r="F19" s="1" t="s">
        <v>349</v>
      </c>
      <c r="G19" s="1" t="s">
        <v>353</v>
      </c>
      <c r="H19" s="1" t="s">
        <v>354</v>
      </c>
      <c r="I19" s="1" t="s">
        <v>457</v>
      </c>
      <c r="J19" s="1" t="s">
        <v>30</v>
      </c>
      <c r="K19" s="1" t="s">
        <v>458</v>
      </c>
      <c r="L19" s="1" t="s">
        <v>458</v>
      </c>
      <c r="M19" s="1" t="s">
        <v>357</v>
      </c>
      <c r="N19" s="1" t="s">
        <v>357</v>
      </c>
      <c r="O19" s="1" t="s">
        <v>358</v>
      </c>
      <c r="P19" s="1" t="s">
        <v>359</v>
      </c>
      <c r="Q19" s="1" t="s">
        <v>360</v>
      </c>
      <c r="R19" s="1" t="s">
        <v>459</v>
      </c>
      <c r="S19" s="1" t="s">
        <v>362</v>
      </c>
      <c r="T19" s="1" t="s">
        <v>363</v>
      </c>
      <c r="U19" s="1" t="s">
        <v>364</v>
      </c>
    </row>
    <row r="20" s="1" customFormat="1" spans="1:21">
      <c r="A20" s="3">
        <v>18204115379</v>
      </c>
      <c r="B20" s="1" t="s">
        <v>349</v>
      </c>
      <c r="C20" s="1" t="s">
        <v>460</v>
      </c>
      <c r="D20" s="1" t="s">
        <v>461</v>
      </c>
      <c r="E20" s="1" t="s">
        <v>462</v>
      </c>
      <c r="F20" s="1" t="s">
        <v>349</v>
      </c>
      <c r="G20" s="1" t="s">
        <v>353</v>
      </c>
      <c r="H20" s="1" t="s">
        <v>354</v>
      </c>
      <c r="I20" s="1" t="s">
        <v>463</v>
      </c>
      <c r="J20" s="1" t="s">
        <v>30</v>
      </c>
      <c r="K20" s="1" t="s">
        <v>464</v>
      </c>
      <c r="L20" s="1" t="s">
        <v>464</v>
      </c>
      <c r="M20" s="1" t="s">
        <v>357</v>
      </c>
      <c r="N20" s="1" t="s">
        <v>357</v>
      </c>
      <c r="O20" s="1" t="s">
        <v>358</v>
      </c>
      <c r="P20" s="1" t="s">
        <v>359</v>
      </c>
      <c r="Q20" s="1" t="s">
        <v>360</v>
      </c>
      <c r="R20" s="1" t="s">
        <v>465</v>
      </c>
      <c r="S20" s="1" t="s">
        <v>362</v>
      </c>
      <c r="T20" s="1" t="s">
        <v>363</v>
      </c>
      <c r="U20" s="1" t="s">
        <v>364</v>
      </c>
    </row>
    <row r="21" s="1" customFormat="1" spans="1:21">
      <c r="A21" s="3">
        <v>18204105518</v>
      </c>
      <c r="B21" s="1" t="s">
        <v>349</v>
      </c>
      <c r="C21" s="1" t="s">
        <v>466</v>
      </c>
      <c r="D21" s="1" t="s">
        <v>467</v>
      </c>
      <c r="E21" s="1" t="s">
        <v>468</v>
      </c>
      <c r="F21" s="1" t="s">
        <v>349</v>
      </c>
      <c r="G21" s="1" t="s">
        <v>353</v>
      </c>
      <c r="H21" s="1" t="s">
        <v>354</v>
      </c>
      <c r="I21" s="1" t="s">
        <v>469</v>
      </c>
      <c r="J21" s="1" t="s">
        <v>30</v>
      </c>
      <c r="K21" s="1" t="s">
        <v>470</v>
      </c>
      <c r="L21" s="1" t="s">
        <v>470</v>
      </c>
      <c r="M21" s="1" t="s">
        <v>357</v>
      </c>
      <c r="N21" s="1" t="s">
        <v>357</v>
      </c>
      <c r="O21" s="1" t="s">
        <v>358</v>
      </c>
      <c r="P21" s="1" t="s">
        <v>359</v>
      </c>
      <c r="Q21" s="1" t="s">
        <v>360</v>
      </c>
      <c r="R21" s="1" t="s">
        <v>471</v>
      </c>
      <c r="S21" s="1" t="s">
        <v>362</v>
      </c>
      <c r="T21" s="1" t="s">
        <v>363</v>
      </c>
      <c r="U21" s="1" t="s">
        <v>364</v>
      </c>
    </row>
    <row r="22" s="1" customFormat="1" spans="1:21">
      <c r="A22" s="3">
        <v>18204059112</v>
      </c>
      <c r="B22" s="1" t="s">
        <v>349</v>
      </c>
      <c r="C22" s="1" t="s">
        <v>472</v>
      </c>
      <c r="D22" s="1" t="s">
        <v>473</v>
      </c>
      <c r="E22" s="1" t="s">
        <v>474</v>
      </c>
      <c r="F22" s="1" t="s">
        <v>349</v>
      </c>
      <c r="G22" s="1" t="s">
        <v>353</v>
      </c>
      <c r="H22" s="1" t="s">
        <v>354</v>
      </c>
      <c r="I22" s="1" t="s">
        <v>475</v>
      </c>
      <c r="J22" s="1" t="s">
        <v>30</v>
      </c>
      <c r="K22" s="1" t="s">
        <v>476</v>
      </c>
      <c r="L22" s="1" t="s">
        <v>476</v>
      </c>
      <c r="M22" s="1" t="s">
        <v>357</v>
      </c>
      <c r="N22" s="1" t="s">
        <v>357</v>
      </c>
      <c r="O22" s="1" t="s">
        <v>358</v>
      </c>
      <c r="P22" s="1" t="s">
        <v>359</v>
      </c>
      <c r="Q22" s="1" t="s">
        <v>360</v>
      </c>
      <c r="R22" s="1" t="s">
        <v>477</v>
      </c>
      <c r="S22" s="1" t="s">
        <v>362</v>
      </c>
      <c r="T22" s="1" t="s">
        <v>363</v>
      </c>
      <c r="U22" s="1" t="s">
        <v>364</v>
      </c>
    </row>
    <row r="23" s="1" customFormat="1" spans="1:21">
      <c r="A23" s="3">
        <v>18203990832</v>
      </c>
      <c r="B23" s="1" t="s">
        <v>349</v>
      </c>
      <c r="C23" s="1" t="s">
        <v>478</v>
      </c>
      <c r="D23" s="1" t="s">
        <v>479</v>
      </c>
      <c r="E23" s="1" t="s">
        <v>480</v>
      </c>
      <c r="F23" s="1" t="s">
        <v>349</v>
      </c>
      <c r="G23" s="1" t="s">
        <v>353</v>
      </c>
      <c r="H23" s="1" t="s">
        <v>354</v>
      </c>
      <c r="I23" s="1" t="s">
        <v>481</v>
      </c>
      <c r="J23" s="1" t="s">
        <v>30</v>
      </c>
      <c r="K23" s="1" t="s">
        <v>482</v>
      </c>
      <c r="L23" s="1" t="s">
        <v>482</v>
      </c>
      <c r="M23" s="1" t="s">
        <v>357</v>
      </c>
      <c r="N23" s="1" t="s">
        <v>357</v>
      </c>
      <c r="O23" s="1" t="s">
        <v>358</v>
      </c>
      <c r="P23" s="1" t="s">
        <v>359</v>
      </c>
      <c r="Q23" s="1" t="s">
        <v>360</v>
      </c>
      <c r="R23" s="1" t="s">
        <v>483</v>
      </c>
      <c r="S23" s="1" t="s">
        <v>362</v>
      </c>
      <c r="T23" s="1" t="s">
        <v>363</v>
      </c>
      <c r="U23" s="1" t="s">
        <v>364</v>
      </c>
    </row>
    <row r="24" s="1" customFormat="1" spans="1:21">
      <c r="A24" s="3">
        <v>18203990150</v>
      </c>
      <c r="B24" s="1" t="s">
        <v>349</v>
      </c>
      <c r="C24" s="1" t="s">
        <v>484</v>
      </c>
      <c r="D24" s="1" t="s">
        <v>366</v>
      </c>
      <c r="E24" s="1" t="s">
        <v>485</v>
      </c>
      <c r="F24" s="1" t="s">
        <v>349</v>
      </c>
      <c r="G24" s="1" t="s">
        <v>353</v>
      </c>
      <c r="H24" s="1" t="s">
        <v>354</v>
      </c>
      <c r="I24" s="1" t="s">
        <v>486</v>
      </c>
      <c r="J24" s="1" t="s">
        <v>30</v>
      </c>
      <c r="K24" s="1" t="s">
        <v>487</v>
      </c>
      <c r="L24" s="1" t="s">
        <v>487</v>
      </c>
      <c r="M24" s="1" t="s">
        <v>357</v>
      </c>
      <c r="N24" s="1" t="s">
        <v>357</v>
      </c>
      <c r="O24" s="1" t="s">
        <v>358</v>
      </c>
      <c r="P24" s="1" t="s">
        <v>359</v>
      </c>
      <c r="Q24" s="1" t="s">
        <v>360</v>
      </c>
      <c r="R24" s="1" t="s">
        <v>488</v>
      </c>
      <c r="S24" s="1" t="s">
        <v>362</v>
      </c>
      <c r="T24" s="1" t="s">
        <v>363</v>
      </c>
      <c r="U24" s="1" t="s">
        <v>364</v>
      </c>
    </row>
    <row r="25" s="1" customFormat="1" spans="1:21">
      <c r="A25" s="3">
        <v>18203804215</v>
      </c>
      <c r="B25" s="1" t="s">
        <v>349</v>
      </c>
      <c r="C25" s="1" t="s">
        <v>489</v>
      </c>
      <c r="D25" s="1" t="s">
        <v>417</v>
      </c>
      <c r="E25" s="1" t="s">
        <v>490</v>
      </c>
      <c r="F25" s="1" t="s">
        <v>349</v>
      </c>
      <c r="G25" s="1" t="s">
        <v>353</v>
      </c>
      <c r="H25" s="1" t="s">
        <v>354</v>
      </c>
      <c r="I25" s="1" t="s">
        <v>491</v>
      </c>
      <c r="J25" s="1" t="s">
        <v>30</v>
      </c>
      <c r="K25" s="1" t="s">
        <v>492</v>
      </c>
      <c r="L25" s="1" t="s">
        <v>492</v>
      </c>
      <c r="M25" s="1" t="s">
        <v>357</v>
      </c>
      <c r="N25" s="1" t="s">
        <v>357</v>
      </c>
      <c r="O25" s="1" t="s">
        <v>358</v>
      </c>
      <c r="P25" s="1" t="s">
        <v>359</v>
      </c>
      <c r="Q25" s="1" t="s">
        <v>360</v>
      </c>
      <c r="R25" s="1" t="s">
        <v>493</v>
      </c>
      <c r="S25" s="1" t="s">
        <v>362</v>
      </c>
      <c r="T25" s="1" t="s">
        <v>363</v>
      </c>
      <c r="U25" s="1" t="s">
        <v>364</v>
      </c>
    </row>
    <row r="26" s="1" customFormat="1" spans="1:21">
      <c r="A26" s="3">
        <v>18203644682</v>
      </c>
      <c r="B26" s="1" t="s">
        <v>349</v>
      </c>
      <c r="C26" s="1" t="s">
        <v>494</v>
      </c>
      <c r="D26" s="1" t="s">
        <v>495</v>
      </c>
      <c r="E26" s="1" t="s">
        <v>496</v>
      </c>
      <c r="F26" s="1" t="s">
        <v>349</v>
      </c>
      <c r="G26" s="1" t="s">
        <v>353</v>
      </c>
      <c r="H26" s="1" t="s">
        <v>354</v>
      </c>
      <c r="I26" s="1" t="s">
        <v>497</v>
      </c>
      <c r="J26" s="1" t="s">
        <v>30</v>
      </c>
      <c r="K26" s="1" t="s">
        <v>498</v>
      </c>
      <c r="L26" s="1" t="s">
        <v>498</v>
      </c>
      <c r="M26" s="1" t="s">
        <v>357</v>
      </c>
      <c r="N26" s="1" t="s">
        <v>357</v>
      </c>
      <c r="O26" s="1" t="s">
        <v>358</v>
      </c>
      <c r="P26" s="1" t="s">
        <v>359</v>
      </c>
      <c r="Q26" s="1" t="s">
        <v>360</v>
      </c>
      <c r="R26" s="1" t="s">
        <v>499</v>
      </c>
      <c r="S26" s="1" t="s">
        <v>362</v>
      </c>
      <c r="T26" s="1" t="s">
        <v>363</v>
      </c>
      <c r="U26" s="1" t="s">
        <v>364</v>
      </c>
    </row>
    <row r="27" s="1" customFormat="1" spans="1:21">
      <c r="A27" s="3">
        <v>18203565180</v>
      </c>
      <c r="B27" s="1" t="s">
        <v>349</v>
      </c>
      <c r="C27" s="1" t="s">
        <v>500</v>
      </c>
      <c r="D27" s="1" t="s">
        <v>501</v>
      </c>
      <c r="E27" s="1" t="s">
        <v>502</v>
      </c>
      <c r="F27" s="1" t="s">
        <v>349</v>
      </c>
      <c r="G27" s="1" t="s">
        <v>353</v>
      </c>
      <c r="H27" s="1" t="s">
        <v>354</v>
      </c>
      <c r="I27" s="1" t="s">
        <v>503</v>
      </c>
      <c r="J27" s="1" t="s">
        <v>30</v>
      </c>
      <c r="K27" s="1" t="s">
        <v>504</v>
      </c>
      <c r="L27" s="1" t="s">
        <v>504</v>
      </c>
      <c r="M27" s="1" t="s">
        <v>357</v>
      </c>
      <c r="N27" s="1" t="s">
        <v>357</v>
      </c>
      <c r="O27" s="1" t="s">
        <v>358</v>
      </c>
      <c r="P27" s="1" t="s">
        <v>359</v>
      </c>
      <c r="Q27" s="1" t="s">
        <v>360</v>
      </c>
      <c r="R27" s="1" t="s">
        <v>505</v>
      </c>
      <c r="S27" s="1" t="s">
        <v>362</v>
      </c>
      <c r="T27" s="1" t="s">
        <v>363</v>
      </c>
      <c r="U27" s="1" t="s">
        <v>364</v>
      </c>
    </row>
    <row r="28" s="1" customFormat="1" spans="1:21">
      <c r="A28" s="3">
        <v>18203076039</v>
      </c>
      <c r="B28" s="1" t="s">
        <v>349</v>
      </c>
      <c r="C28" s="1" t="s">
        <v>506</v>
      </c>
      <c r="D28" s="1" t="s">
        <v>399</v>
      </c>
      <c r="E28" s="1" t="s">
        <v>507</v>
      </c>
      <c r="F28" s="1" t="s">
        <v>349</v>
      </c>
      <c r="G28" s="1" t="s">
        <v>353</v>
      </c>
      <c r="H28" s="1" t="s">
        <v>354</v>
      </c>
      <c r="I28" s="1" t="s">
        <v>457</v>
      </c>
      <c r="J28" s="1" t="s">
        <v>30</v>
      </c>
      <c r="K28" s="1" t="s">
        <v>458</v>
      </c>
      <c r="L28" s="1" t="s">
        <v>458</v>
      </c>
      <c r="M28" s="1" t="s">
        <v>357</v>
      </c>
      <c r="N28" s="1" t="s">
        <v>357</v>
      </c>
      <c r="O28" s="1" t="s">
        <v>358</v>
      </c>
      <c r="P28" s="1" t="s">
        <v>359</v>
      </c>
      <c r="Q28" s="1" t="s">
        <v>360</v>
      </c>
      <c r="R28" s="1" t="s">
        <v>508</v>
      </c>
      <c r="S28" s="1" t="s">
        <v>362</v>
      </c>
      <c r="T28" s="1" t="s">
        <v>363</v>
      </c>
      <c r="U28" s="1" t="s">
        <v>364</v>
      </c>
    </row>
    <row r="29" s="1" customFormat="1" spans="1:21">
      <c r="A29" s="3">
        <v>18202714600</v>
      </c>
      <c r="B29" s="1" t="s">
        <v>349</v>
      </c>
      <c r="C29" s="1" t="s">
        <v>509</v>
      </c>
      <c r="D29" s="1" t="s">
        <v>510</v>
      </c>
      <c r="E29" s="1" t="s">
        <v>511</v>
      </c>
      <c r="F29" s="1" t="s">
        <v>349</v>
      </c>
      <c r="G29" s="1" t="s">
        <v>353</v>
      </c>
      <c r="H29" s="1" t="s">
        <v>354</v>
      </c>
      <c r="I29" s="1" t="s">
        <v>512</v>
      </c>
      <c r="J29" s="1" t="s">
        <v>30</v>
      </c>
      <c r="K29" s="1" t="s">
        <v>513</v>
      </c>
      <c r="L29" s="1" t="s">
        <v>513</v>
      </c>
      <c r="M29" s="1" t="s">
        <v>357</v>
      </c>
      <c r="N29" s="1" t="s">
        <v>357</v>
      </c>
      <c r="O29" s="1" t="s">
        <v>358</v>
      </c>
      <c r="P29" s="1" t="s">
        <v>359</v>
      </c>
      <c r="Q29" s="1" t="s">
        <v>360</v>
      </c>
      <c r="R29" s="1" t="s">
        <v>514</v>
      </c>
      <c r="S29" s="1" t="s">
        <v>362</v>
      </c>
      <c r="T29" s="1" t="s">
        <v>363</v>
      </c>
      <c r="U29" s="1" t="s">
        <v>364</v>
      </c>
    </row>
    <row r="30" s="1" customFormat="1" spans="1:21">
      <c r="A30" s="3">
        <v>18202506564</v>
      </c>
      <c r="B30" s="1" t="s">
        <v>349</v>
      </c>
      <c r="C30" s="1" t="s">
        <v>515</v>
      </c>
      <c r="D30" s="1" t="s">
        <v>516</v>
      </c>
      <c r="E30" s="1" t="s">
        <v>517</v>
      </c>
      <c r="F30" s="1" t="s">
        <v>349</v>
      </c>
      <c r="G30" s="1" t="s">
        <v>353</v>
      </c>
      <c r="H30" s="1" t="s">
        <v>354</v>
      </c>
      <c r="I30" s="1" t="s">
        <v>518</v>
      </c>
      <c r="J30" s="1" t="s">
        <v>30</v>
      </c>
      <c r="K30" s="1" t="s">
        <v>519</v>
      </c>
      <c r="L30" s="1" t="s">
        <v>519</v>
      </c>
      <c r="M30" s="1" t="s">
        <v>357</v>
      </c>
      <c r="N30" s="1" t="s">
        <v>357</v>
      </c>
      <c r="O30" s="1" t="s">
        <v>358</v>
      </c>
      <c r="P30" s="1" t="s">
        <v>359</v>
      </c>
      <c r="Q30" s="1" t="s">
        <v>360</v>
      </c>
      <c r="R30" s="1" t="s">
        <v>520</v>
      </c>
      <c r="S30" s="1" t="s">
        <v>362</v>
      </c>
      <c r="T30" s="1" t="s">
        <v>363</v>
      </c>
      <c r="U30" s="1" t="s">
        <v>364</v>
      </c>
    </row>
    <row r="31" s="1" customFormat="1" spans="1:21">
      <c r="A31" s="3">
        <v>18199415358</v>
      </c>
      <c r="B31" s="1" t="s">
        <v>349</v>
      </c>
      <c r="C31" s="1" t="s">
        <v>521</v>
      </c>
      <c r="D31" s="1" t="s">
        <v>522</v>
      </c>
      <c r="E31" s="1" t="s">
        <v>523</v>
      </c>
      <c r="F31" s="1" t="s">
        <v>349</v>
      </c>
      <c r="G31" s="1" t="s">
        <v>353</v>
      </c>
      <c r="H31" s="1" t="s">
        <v>354</v>
      </c>
      <c r="I31" s="1" t="s">
        <v>524</v>
      </c>
      <c r="J31" s="1" t="s">
        <v>30</v>
      </c>
      <c r="K31" s="1" t="s">
        <v>525</v>
      </c>
      <c r="L31" s="1" t="s">
        <v>525</v>
      </c>
      <c r="M31" s="1" t="s">
        <v>357</v>
      </c>
      <c r="N31" s="1" t="s">
        <v>357</v>
      </c>
      <c r="O31" s="1" t="s">
        <v>358</v>
      </c>
      <c r="P31" s="1" t="s">
        <v>359</v>
      </c>
      <c r="Q31" s="1" t="s">
        <v>360</v>
      </c>
      <c r="R31" s="1" t="s">
        <v>526</v>
      </c>
      <c r="S31" s="1" t="s">
        <v>362</v>
      </c>
      <c r="T31" s="1" t="s">
        <v>363</v>
      </c>
      <c r="U31" s="1" t="s">
        <v>364</v>
      </c>
    </row>
    <row r="32" s="1" customFormat="1" spans="1:21">
      <c r="A32" s="3">
        <v>18199195416</v>
      </c>
      <c r="B32" s="1" t="s">
        <v>349</v>
      </c>
      <c r="C32" s="1" t="s">
        <v>527</v>
      </c>
      <c r="D32" s="1" t="s">
        <v>528</v>
      </c>
      <c r="E32" s="1" t="s">
        <v>529</v>
      </c>
      <c r="F32" s="1" t="s">
        <v>349</v>
      </c>
      <c r="G32" s="1" t="s">
        <v>353</v>
      </c>
      <c r="H32" s="1" t="s">
        <v>354</v>
      </c>
      <c r="I32" s="1" t="s">
        <v>530</v>
      </c>
      <c r="J32" s="1" t="s">
        <v>30</v>
      </c>
      <c r="K32" s="1" t="s">
        <v>531</v>
      </c>
      <c r="L32" s="1" t="s">
        <v>531</v>
      </c>
      <c r="M32" s="1" t="s">
        <v>357</v>
      </c>
      <c r="N32" s="1" t="s">
        <v>357</v>
      </c>
      <c r="O32" s="1" t="s">
        <v>358</v>
      </c>
      <c r="P32" s="1" t="s">
        <v>359</v>
      </c>
      <c r="Q32" s="1" t="s">
        <v>360</v>
      </c>
      <c r="R32" s="1" t="s">
        <v>532</v>
      </c>
      <c r="S32" s="1" t="s">
        <v>362</v>
      </c>
      <c r="T32" s="1" t="s">
        <v>363</v>
      </c>
      <c r="U32" s="1" t="s">
        <v>364</v>
      </c>
    </row>
    <row r="33" s="1" customFormat="1" spans="1:21">
      <c r="A33" s="3">
        <v>18198919400</v>
      </c>
      <c r="B33" s="1" t="s">
        <v>533</v>
      </c>
      <c r="C33" s="1" t="s">
        <v>534</v>
      </c>
      <c r="D33" s="1" t="s">
        <v>535</v>
      </c>
      <c r="E33" s="1" t="s">
        <v>536</v>
      </c>
      <c r="F33" s="1" t="s">
        <v>349</v>
      </c>
      <c r="G33" s="1" t="s">
        <v>353</v>
      </c>
      <c r="H33" s="1" t="s">
        <v>354</v>
      </c>
      <c r="I33" s="1" t="s">
        <v>537</v>
      </c>
      <c r="J33" s="1" t="s">
        <v>30</v>
      </c>
      <c r="K33" s="1" t="s">
        <v>538</v>
      </c>
      <c r="L33" s="1" t="s">
        <v>538</v>
      </c>
      <c r="M33" s="1" t="s">
        <v>357</v>
      </c>
      <c r="N33" s="1" t="s">
        <v>357</v>
      </c>
      <c r="O33" s="1" t="s">
        <v>358</v>
      </c>
      <c r="P33" s="1" t="s">
        <v>359</v>
      </c>
      <c r="Q33" s="1" t="s">
        <v>360</v>
      </c>
      <c r="R33" s="1" t="s">
        <v>539</v>
      </c>
      <c r="S33" s="1" t="s">
        <v>362</v>
      </c>
      <c r="T33" s="1" t="s">
        <v>363</v>
      </c>
      <c r="U33" s="1" t="s">
        <v>364</v>
      </c>
    </row>
    <row r="34" s="1" customFormat="1" spans="1:21">
      <c r="A34" s="3">
        <v>18197826242</v>
      </c>
      <c r="B34" s="1" t="s">
        <v>533</v>
      </c>
      <c r="C34" s="1" t="s">
        <v>540</v>
      </c>
      <c r="D34" s="1" t="s">
        <v>541</v>
      </c>
      <c r="E34" s="1" t="s">
        <v>542</v>
      </c>
      <c r="F34" s="1" t="s">
        <v>349</v>
      </c>
      <c r="G34" s="1" t="s">
        <v>353</v>
      </c>
      <c r="H34" s="1" t="s">
        <v>354</v>
      </c>
      <c r="I34" s="1" t="s">
        <v>543</v>
      </c>
      <c r="J34" s="1" t="s">
        <v>30</v>
      </c>
      <c r="K34" s="1" t="s">
        <v>544</v>
      </c>
      <c r="L34" s="1" t="s">
        <v>544</v>
      </c>
      <c r="M34" s="1" t="s">
        <v>357</v>
      </c>
      <c r="N34" s="1" t="s">
        <v>357</v>
      </c>
      <c r="O34" s="1" t="s">
        <v>358</v>
      </c>
      <c r="P34" s="1" t="s">
        <v>359</v>
      </c>
      <c r="Q34" s="1" t="s">
        <v>360</v>
      </c>
      <c r="R34" s="1" t="s">
        <v>545</v>
      </c>
      <c r="S34" s="1" t="s">
        <v>362</v>
      </c>
      <c r="T34" s="1" t="s">
        <v>363</v>
      </c>
      <c r="U34" s="1" t="s">
        <v>364</v>
      </c>
    </row>
    <row r="35" s="1" customFormat="1" spans="1:21">
      <c r="A35" s="3">
        <v>18197727348</v>
      </c>
      <c r="B35" s="1" t="s">
        <v>533</v>
      </c>
      <c r="C35" s="1" t="s">
        <v>546</v>
      </c>
      <c r="D35" s="1" t="s">
        <v>547</v>
      </c>
      <c r="E35" s="1" t="s">
        <v>548</v>
      </c>
      <c r="F35" s="1" t="s">
        <v>349</v>
      </c>
      <c r="G35" s="1" t="s">
        <v>353</v>
      </c>
      <c r="H35" s="1" t="s">
        <v>354</v>
      </c>
      <c r="I35" s="1" t="s">
        <v>549</v>
      </c>
      <c r="J35" s="1" t="s">
        <v>30</v>
      </c>
      <c r="K35" s="1" t="s">
        <v>550</v>
      </c>
      <c r="L35" s="1" t="s">
        <v>550</v>
      </c>
      <c r="M35" s="1" t="s">
        <v>357</v>
      </c>
      <c r="N35" s="1" t="s">
        <v>357</v>
      </c>
      <c r="O35" s="1" t="s">
        <v>358</v>
      </c>
      <c r="P35" s="1" t="s">
        <v>359</v>
      </c>
      <c r="Q35" s="1" t="s">
        <v>360</v>
      </c>
      <c r="R35" s="1" t="s">
        <v>551</v>
      </c>
      <c r="S35" s="1" t="s">
        <v>362</v>
      </c>
      <c r="T35" s="1" t="s">
        <v>363</v>
      </c>
      <c r="U35" s="1" t="s">
        <v>364</v>
      </c>
    </row>
    <row r="36" s="1" customFormat="1" spans="1:21">
      <c r="A36" s="3">
        <v>18197581735</v>
      </c>
      <c r="B36" s="1" t="s">
        <v>533</v>
      </c>
      <c r="C36" s="1" t="s">
        <v>552</v>
      </c>
      <c r="D36" s="1" t="s">
        <v>553</v>
      </c>
      <c r="E36" s="1" t="s">
        <v>554</v>
      </c>
      <c r="F36" s="1" t="s">
        <v>349</v>
      </c>
      <c r="G36" s="1" t="s">
        <v>353</v>
      </c>
      <c r="H36" s="1" t="s">
        <v>354</v>
      </c>
      <c r="I36" s="1" t="s">
        <v>555</v>
      </c>
      <c r="J36" s="1" t="s">
        <v>30</v>
      </c>
      <c r="K36" s="1" t="s">
        <v>556</v>
      </c>
      <c r="L36" s="1" t="s">
        <v>556</v>
      </c>
      <c r="M36" s="1" t="s">
        <v>357</v>
      </c>
      <c r="N36" s="1" t="s">
        <v>357</v>
      </c>
      <c r="O36" s="1" t="s">
        <v>358</v>
      </c>
      <c r="P36" s="1" t="s">
        <v>359</v>
      </c>
      <c r="Q36" s="1" t="s">
        <v>360</v>
      </c>
      <c r="R36" s="1" t="s">
        <v>557</v>
      </c>
      <c r="S36" s="1" t="s">
        <v>362</v>
      </c>
      <c r="T36" s="1" t="s">
        <v>363</v>
      </c>
      <c r="U36" s="1" t="s">
        <v>364</v>
      </c>
    </row>
    <row r="37" s="1" customFormat="1" spans="1:21">
      <c r="A37" s="3">
        <v>18197230400</v>
      </c>
      <c r="B37" s="1" t="s">
        <v>533</v>
      </c>
      <c r="C37" s="1" t="s">
        <v>558</v>
      </c>
      <c r="D37" s="1" t="s">
        <v>559</v>
      </c>
      <c r="E37" s="1" t="s">
        <v>560</v>
      </c>
      <c r="F37" s="1" t="s">
        <v>349</v>
      </c>
      <c r="G37" s="1" t="s">
        <v>353</v>
      </c>
      <c r="H37" s="1" t="s">
        <v>354</v>
      </c>
      <c r="I37" s="1" t="s">
        <v>561</v>
      </c>
      <c r="J37" s="1" t="s">
        <v>30</v>
      </c>
      <c r="K37" s="1" t="s">
        <v>562</v>
      </c>
      <c r="L37" s="1" t="s">
        <v>562</v>
      </c>
      <c r="M37" s="1" t="s">
        <v>357</v>
      </c>
      <c r="N37" s="1" t="s">
        <v>357</v>
      </c>
      <c r="O37" s="1" t="s">
        <v>358</v>
      </c>
      <c r="P37" s="1" t="s">
        <v>359</v>
      </c>
      <c r="Q37" s="1" t="s">
        <v>360</v>
      </c>
      <c r="R37" s="1" t="s">
        <v>563</v>
      </c>
      <c r="S37" s="1" t="s">
        <v>362</v>
      </c>
      <c r="T37" s="1" t="s">
        <v>363</v>
      </c>
      <c r="U37" s="1" t="s">
        <v>364</v>
      </c>
    </row>
    <row r="38" s="1" customFormat="1" spans="1:21">
      <c r="A38" s="3">
        <v>18193610110</v>
      </c>
      <c r="B38" s="1" t="s">
        <v>533</v>
      </c>
      <c r="C38" s="1" t="s">
        <v>564</v>
      </c>
      <c r="D38" s="1" t="s">
        <v>565</v>
      </c>
      <c r="E38" s="1" t="s">
        <v>566</v>
      </c>
      <c r="F38" s="1" t="s">
        <v>349</v>
      </c>
      <c r="G38" s="1" t="s">
        <v>353</v>
      </c>
      <c r="H38" s="1" t="s">
        <v>354</v>
      </c>
      <c r="I38" s="1" t="s">
        <v>567</v>
      </c>
      <c r="J38" s="1" t="s">
        <v>30</v>
      </c>
      <c r="K38" s="1" t="s">
        <v>568</v>
      </c>
      <c r="L38" s="1" t="s">
        <v>568</v>
      </c>
      <c r="M38" s="1" t="s">
        <v>357</v>
      </c>
      <c r="N38" s="1" t="s">
        <v>357</v>
      </c>
      <c r="O38" s="1" t="s">
        <v>358</v>
      </c>
      <c r="P38" s="1" t="s">
        <v>359</v>
      </c>
      <c r="Q38" s="1" t="s">
        <v>360</v>
      </c>
      <c r="R38" s="1" t="s">
        <v>569</v>
      </c>
      <c r="S38" s="1" t="s">
        <v>362</v>
      </c>
      <c r="T38" s="1" t="s">
        <v>363</v>
      </c>
      <c r="U38" s="1" t="s">
        <v>364</v>
      </c>
    </row>
    <row r="39" s="1" customFormat="1" spans="1:21">
      <c r="A39" s="3">
        <v>18191922958</v>
      </c>
      <c r="B39" s="1" t="s">
        <v>533</v>
      </c>
      <c r="C39" s="1" t="s">
        <v>570</v>
      </c>
      <c r="D39" s="1" t="s">
        <v>571</v>
      </c>
      <c r="E39" s="1" t="s">
        <v>572</v>
      </c>
      <c r="F39" s="1" t="s">
        <v>533</v>
      </c>
      <c r="G39" s="1" t="s">
        <v>353</v>
      </c>
      <c r="H39" s="1" t="s">
        <v>354</v>
      </c>
      <c r="I39" s="1" t="s">
        <v>573</v>
      </c>
      <c r="J39" s="1" t="s">
        <v>30</v>
      </c>
      <c r="K39" s="1" t="s">
        <v>574</v>
      </c>
      <c r="L39" s="1" t="s">
        <v>574</v>
      </c>
      <c r="M39" s="1" t="s">
        <v>357</v>
      </c>
      <c r="N39" s="1" t="s">
        <v>357</v>
      </c>
      <c r="O39" s="1" t="s">
        <v>358</v>
      </c>
      <c r="P39" s="1" t="s">
        <v>359</v>
      </c>
      <c r="Q39" s="1" t="s">
        <v>360</v>
      </c>
      <c r="R39" s="1" t="s">
        <v>575</v>
      </c>
      <c r="S39" s="1" t="s">
        <v>362</v>
      </c>
      <c r="T39" s="1" t="s">
        <v>363</v>
      </c>
      <c r="U39" s="1" t="s">
        <v>364</v>
      </c>
    </row>
    <row r="40" s="1" customFormat="1" spans="1:21">
      <c r="A40" s="3">
        <v>18187713218</v>
      </c>
      <c r="B40" s="1" t="s">
        <v>576</v>
      </c>
      <c r="C40" s="1" t="s">
        <v>577</v>
      </c>
      <c r="D40" s="1" t="s">
        <v>423</v>
      </c>
      <c r="E40" s="1" t="s">
        <v>578</v>
      </c>
      <c r="F40" s="1" t="s">
        <v>349</v>
      </c>
      <c r="G40" s="1" t="s">
        <v>353</v>
      </c>
      <c r="H40" s="1" t="s">
        <v>354</v>
      </c>
      <c r="I40" s="1" t="s">
        <v>579</v>
      </c>
      <c r="J40" s="1" t="s">
        <v>30</v>
      </c>
      <c r="K40" s="1" t="s">
        <v>580</v>
      </c>
      <c r="L40" s="1" t="s">
        <v>580</v>
      </c>
      <c r="M40" s="1" t="s">
        <v>357</v>
      </c>
      <c r="N40" s="1" t="s">
        <v>357</v>
      </c>
      <c r="O40" s="1" t="s">
        <v>358</v>
      </c>
      <c r="P40" s="1" t="s">
        <v>359</v>
      </c>
      <c r="Q40" s="1" t="s">
        <v>360</v>
      </c>
      <c r="R40" s="1" t="s">
        <v>581</v>
      </c>
      <c r="S40" s="1" t="s">
        <v>362</v>
      </c>
      <c r="T40" s="1" t="s">
        <v>363</v>
      </c>
      <c r="U40" s="1" t="s">
        <v>364</v>
      </c>
    </row>
    <row r="41" s="1" customFormat="1" spans="1:21">
      <c r="A41" s="3">
        <v>18187196441</v>
      </c>
      <c r="B41" s="1" t="s">
        <v>576</v>
      </c>
      <c r="C41" s="1" t="s">
        <v>582</v>
      </c>
      <c r="D41" s="1" t="s">
        <v>583</v>
      </c>
      <c r="E41" s="1" t="s">
        <v>584</v>
      </c>
      <c r="F41" s="1" t="s">
        <v>349</v>
      </c>
      <c r="G41" s="1" t="s">
        <v>353</v>
      </c>
      <c r="H41" s="1" t="s">
        <v>354</v>
      </c>
      <c r="I41" s="1" t="s">
        <v>585</v>
      </c>
      <c r="J41" s="1" t="s">
        <v>30</v>
      </c>
      <c r="K41" s="1" t="s">
        <v>586</v>
      </c>
      <c r="L41" s="1" t="s">
        <v>586</v>
      </c>
      <c r="M41" s="1" t="s">
        <v>357</v>
      </c>
      <c r="N41" s="1" t="s">
        <v>357</v>
      </c>
      <c r="O41" s="1" t="s">
        <v>358</v>
      </c>
      <c r="P41" s="1" t="s">
        <v>359</v>
      </c>
      <c r="Q41" s="1" t="s">
        <v>360</v>
      </c>
      <c r="R41" s="1" t="s">
        <v>587</v>
      </c>
      <c r="S41" s="1" t="s">
        <v>362</v>
      </c>
      <c r="T41" s="1" t="s">
        <v>363</v>
      </c>
      <c r="U41" s="1" t="s">
        <v>364</v>
      </c>
    </row>
    <row r="42" s="1" customFormat="1" spans="1:21">
      <c r="A42" s="3">
        <v>18185870225</v>
      </c>
      <c r="B42" s="1" t="s">
        <v>576</v>
      </c>
      <c r="C42" s="1" t="s">
        <v>588</v>
      </c>
      <c r="D42" s="1" t="s">
        <v>589</v>
      </c>
      <c r="E42" s="1" t="s">
        <v>590</v>
      </c>
      <c r="F42" s="1" t="s">
        <v>533</v>
      </c>
      <c r="G42" s="1" t="s">
        <v>353</v>
      </c>
      <c r="H42" s="1" t="s">
        <v>354</v>
      </c>
      <c r="I42" s="1" t="s">
        <v>591</v>
      </c>
      <c r="J42" s="1" t="s">
        <v>30</v>
      </c>
      <c r="K42" s="1" t="s">
        <v>592</v>
      </c>
      <c r="L42" s="1" t="s">
        <v>592</v>
      </c>
      <c r="M42" s="1" t="s">
        <v>357</v>
      </c>
      <c r="N42" s="1" t="s">
        <v>357</v>
      </c>
      <c r="O42" s="1" t="s">
        <v>358</v>
      </c>
      <c r="P42" s="1" t="s">
        <v>359</v>
      </c>
      <c r="Q42" s="1" t="s">
        <v>360</v>
      </c>
      <c r="R42" s="1" t="s">
        <v>593</v>
      </c>
      <c r="S42" s="1" t="s">
        <v>362</v>
      </c>
      <c r="T42" s="1" t="s">
        <v>363</v>
      </c>
      <c r="U42" s="1" t="s">
        <v>364</v>
      </c>
    </row>
    <row r="43" s="1" customFormat="1" spans="1:21">
      <c r="A43" s="3">
        <v>18183235735</v>
      </c>
      <c r="B43" s="1" t="s">
        <v>576</v>
      </c>
      <c r="C43" s="1" t="s">
        <v>594</v>
      </c>
      <c r="D43" s="1" t="s">
        <v>595</v>
      </c>
      <c r="E43" s="1" t="s">
        <v>596</v>
      </c>
      <c r="F43" s="1" t="s">
        <v>349</v>
      </c>
      <c r="G43" s="1" t="s">
        <v>353</v>
      </c>
      <c r="H43" s="1" t="s">
        <v>354</v>
      </c>
      <c r="I43" s="1" t="s">
        <v>597</v>
      </c>
      <c r="J43" s="1" t="s">
        <v>30</v>
      </c>
      <c r="K43" s="1" t="s">
        <v>408</v>
      </c>
      <c r="L43" s="1" t="s">
        <v>408</v>
      </c>
      <c r="M43" s="1" t="s">
        <v>357</v>
      </c>
      <c r="N43" s="1" t="s">
        <v>357</v>
      </c>
      <c r="O43" s="1" t="s">
        <v>358</v>
      </c>
      <c r="P43" s="1" t="s">
        <v>359</v>
      </c>
      <c r="Q43" s="1" t="s">
        <v>360</v>
      </c>
      <c r="R43" s="1" t="s">
        <v>598</v>
      </c>
      <c r="S43" s="1" t="s">
        <v>362</v>
      </c>
      <c r="T43" s="1" t="s">
        <v>363</v>
      </c>
      <c r="U43" s="1" t="s">
        <v>364</v>
      </c>
    </row>
    <row r="44" s="1" customFormat="1" spans="1:21">
      <c r="A44" s="3">
        <v>18181195277</v>
      </c>
      <c r="B44" s="1" t="s">
        <v>599</v>
      </c>
      <c r="C44" s="1" t="s">
        <v>600</v>
      </c>
      <c r="D44" s="1" t="s">
        <v>601</v>
      </c>
      <c r="E44" s="1" t="s">
        <v>602</v>
      </c>
      <c r="F44" s="1" t="s">
        <v>599</v>
      </c>
      <c r="G44" s="1" t="s">
        <v>353</v>
      </c>
      <c r="H44" s="1" t="s">
        <v>354</v>
      </c>
      <c r="I44" s="1" t="s">
        <v>603</v>
      </c>
      <c r="J44" s="1" t="s">
        <v>30</v>
      </c>
      <c r="K44" s="1" t="s">
        <v>604</v>
      </c>
      <c r="L44" s="1" t="s">
        <v>604</v>
      </c>
      <c r="M44" s="1" t="s">
        <v>357</v>
      </c>
      <c r="N44" s="1" t="s">
        <v>357</v>
      </c>
      <c r="O44" s="1" t="s">
        <v>358</v>
      </c>
      <c r="P44" s="1" t="s">
        <v>359</v>
      </c>
      <c r="Q44" s="1" t="s">
        <v>360</v>
      </c>
      <c r="R44" s="1" t="s">
        <v>605</v>
      </c>
      <c r="S44" s="1" t="s">
        <v>362</v>
      </c>
      <c r="T44" s="1" t="s">
        <v>363</v>
      </c>
      <c r="U44" s="1" t="s">
        <v>364</v>
      </c>
    </row>
    <row r="45" s="1" customFormat="1" spans="1:21">
      <c r="A45" s="3">
        <v>18178976724</v>
      </c>
      <c r="B45" s="1" t="s">
        <v>599</v>
      </c>
      <c r="C45" s="1" t="s">
        <v>606</v>
      </c>
      <c r="D45" s="1" t="s">
        <v>607</v>
      </c>
      <c r="E45" s="1" t="s">
        <v>608</v>
      </c>
      <c r="F45" s="1" t="s">
        <v>349</v>
      </c>
      <c r="G45" s="1" t="s">
        <v>353</v>
      </c>
      <c r="H45" s="1" t="s">
        <v>354</v>
      </c>
      <c r="I45" s="1" t="s">
        <v>609</v>
      </c>
      <c r="J45" s="1" t="s">
        <v>30</v>
      </c>
      <c r="K45" s="1" t="s">
        <v>610</v>
      </c>
      <c r="L45" s="1" t="s">
        <v>610</v>
      </c>
      <c r="M45" s="1" t="s">
        <v>357</v>
      </c>
      <c r="N45" s="1" t="s">
        <v>357</v>
      </c>
      <c r="O45" s="1" t="s">
        <v>358</v>
      </c>
      <c r="P45" s="1" t="s">
        <v>359</v>
      </c>
      <c r="Q45" s="1" t="s">
        <v>360</v>
      </c>
      <c r="R45" s="1" t="s">
        <v>611</v>
      </c>
      <c r="S45" s="1" t="s">
        <v>362</v>
      </c>
      <c r="T45" s="1" t="s">
        <v>363</v>
      </c>
      <c r="U45" s="1" t="s">
        <v>364</v>
      </c>
    </row>
    <row r="46" s="1" customFormat="1" spans="1:21">
      <c r="A46" s="3">
        <v>18178041546</v>
      </c>
      <c r="B46" s="1" t="s">
        <v>599</v>
      </c>
      <c r="C46" s="1" t="s">
        <v>612</v>
      </c>
      <c r="D46" s="1" t="s">
        <v>613</v>
      </c>
      <c r="E46" s="1" t="s">
        <v>614</v>
      </c>
      <c r="F46" s="1" t="s">
        <v>576</v>
      </c>
      <c r="G46" s="1" t="s">
        <v>353</v>
      </c>
      <c r="H46" s="1" t="s">
        <v>354</v>
      </c>
      <c r="I46" s="1" t="s">
        <v>615</v>
      </c>
      <c r="J46" s="1" t="s">
        <v>30</v>
      </c>
      <c r="K46" s="1" t="s">
        <v>616</v>
      </c>
      <c r="L46" s="1" t="s">
        <v>616</v>
      </c>
      <c r="M46" s="1" t="s">
        <v>357</v>
      </c>
      <c r="N46" s="1" t="s">
        <v>357</v>
      </c>
      <c r="O46" s="1" t="s">
        <v>358</v>
      </c>
      <c r="P46" s="1" t="s">
        <v>359</v>
      </c>
      <c r="Q46" s="1" t="s">
        <v>360</v>
      </c>
      <c r="R46" s="1" t="s">
        <v>617</v>
      </c>
      <c r="S46" s="1" t="s">
        <v>362</v>
      </c>
      <c r="T46" s="1" t="s">
        <v>363</v>
      </c>
      <c r="U46" s="1" t="s">
        <v>364</v>
      </c>
    </row>
    <row r="47" s="1" customFormat="1" spans="1:21">
      <c r="A47" s="3">
        <v>18176614067</v>
      </c>
      <c r="B47" s="1" t="s">
        <v>599</v>
      </c>
      <c r="C47" s="1" t="s">
        <v>618</v>
      </c>
      <c r="D47" s="1" t="s">
        <v>547</v>
      </c>
      <c r="E47" s="1" t="s">
        <v>619</v>
      </c>
      <c r="F47" s="1" t="s">
        <v>576</v>
      </c>
      <c r="G47" s="1" t="s">
        <v>353</v>
      </c>
      <c r="H47" s="1" t="s">
        <v>354</v>
      </c>
      <c r="I47" s="1" t="s">
        <v>620</v>
      </c>
      <c r="J47" s="1" t="s">
        <v>30</v>
      </c>
      <c r="K47" s="1" t="s">
        <v>621</v>
      </c>
      <c r="L47" s="1" t="s">
        <v>621</v>
      </c>
      <c r="M47" s="1" t="s">
        <v>357</v>
      </c>
      <c r="N47" s="1" t="s">
        <v>357</v>
      </c>
      <c r="O47" s="1" t="s">
        <v>358</v>
      </c>
      <c r="P47" s="1" t="s">
        <v>359</v>
      </c>
      <c r="Q47" s="1" t="s">
        <v>360</v>
      </c>
      <c r="R47" s="1" t="s">
        <v>622</v>
      </c>
      <c r="S47" s="1" t="s">
        <v>362</v>
      </c>
      <c r="T47" s="1" t="s">
        <v>363</v>
      </c>
      <c r="U47" s="1" t="s">
        <v>364</v>
      </c>
    </row>
    <row r="48" s="1" customFormat="1" spans="1:21">
      <c r="A48" s="3">
        <v>18059510285</v>
      </c>
      <c r="B48" s="1" t="s">
        <v>623</v>
      </c>
      <c r="C48" s="1" t="s">
        <v>624</v>
      </c>
      <c r="D48" s="1" t="s">
        <v>625</v>
      </c>
      <c r="E48" s="1" t="s">
        <v>626</v>
      </c>
      <c r="F48" s="1" t="s">
        <v>349</v>
      </c>
      <c r="G48" s="1" t="s">
        <v>353</v>
      </c>
      <c r="H48" s="1" t="s">
        <v>354</v>
      </c>
      <c r="I48" s="1" t="s">
        <v>627</v>
      </c>
      <c r="J48" s="1" t="s">
        <v>30</v>
      </c>
      <c r="K48" s="1" t="s">
        <v>628</v>
      </c>
      <c r="L48" s="1" t="s">
        <v>628</v>
      </c>
      <c r="M48" s="1" t="s">
        <v>357</v>
      </c>
      <c r="N48" s="1" t="s">
        <v>357</v>
      </c>
      <c r="O48" s="1" t="s">
        <v>358</v>
      </c>
      <c r="P48" s="1" t="s">
        <v>359</v>
      </c>
      <c r="Q48" s="1" t="s">
        <v>360</v>
      </c>
      <c r="R48" s="1" t="s">
        <v>629</v>
      </c>
      <c r="S48" s="1" t="s">
        <v>362</v>
      </c>
      <c r="T48" s="1" t="s">
        <v>363</v>
      </c>
      <c r="U48" s="1" t="s">
        <v>364</v>
      </c>
    </row>
    <row r="49" s="1" customFormat="1" spans="1:21">
      <c r="A49" s="3">
        <v>17921170444</v>
      </c>
      <c r="B49" s="1" t="s">
        <v>630</v>
      </c>
      <c r="C49" s="1" t="s">
        <v>631</v>
      </c>
      <c r="D49" s="1" t="s">
        <v>632</v>
      </c>
      <c r="E49" s="1" t="s">
        <v>633</v>
      </c>
      <c r="F49" s="1" t="s">
        <v>349</v>
      </c>
      <c r="G49" s="1" t="s">
        <v>353</v>
      </c>
      <c r="H49" s="1" t="s">
        <v>354</v>
      </c>
      <c r="I49" s="1" t="s">
        <v>634</v>
      </c>
      <c r="J49" s="1" t="s">
        <v>30</v>
      </c>
      <c r="K49" s="1" t="s">
        <v>635</v>
      </c>
      <c r="L49" s="1" t="s">
        <v>635</v>
      </c>
      <c r="M49" s="1" t="s">
        <v>357</v>
      </c>
      <c r="N49" s="1" t="s">
        <v>357</v>
      </c>
      <c r="O49" s="1" t="s">
        <v>358</v>
      </c>
      <c r="P49" s="1" t="s">
        <v>359</v>
      </c>
      <c r="Q49" s="1" t="s">
        <v>360</v>
      </c>
      <c r="R49" s="1" t="s">
        <v>636</v>
      </c>
      <c r="S49" s="1" t="s">
        <v>362</v>
      </c>
      <c r="T49" s="1" t="s">
        <v>363</v>
      </c>
      <c r="U49" s="1" t="s">
        <v>364</v>
      </c>
    </row>
    <row r="50" s="1" customFormat="1" spans="1:21">
      <c r="A50" s="3">
        <v>18077098441</v>
      </c>
      <c r="B50" s="1" t="s">
        <v>637</v>
      </c>
      <c r="C50" s="1" t="s">
        <v>638</v>
      </c>
      <c r="D50" s="1" t="s">
        <v>639</v>
      </c>
      <c r="E50" s="1" t="s">
        <v>640</v>
      </c>
      <c r="F50" s="1" t="s">
        <v>349</v>
      </c>
      <c r="G50" s="1" t="s">
        <v>353</v>
      </c>
      <c r="H50" s="1" t="s">
        <v>354</v>
      </c>
      <c r="I50" s="1" t="s">
        <v>641</v>
      </c>
      <c r="J50" s="1" t="s">
        <v>30</v>
      </c>
      <c r="K50" s="1" t="s">
        <v>642</v>
      </c>
      <c r="L50" s="1" t="s">
        <v>642</v>
      </c>
      <c r="M50" s="1" t="s">
        <v>357</v>
      </c>
      <c r="N50" s="1" t="s">
        <v>357</v>
      </c>
      <c r="O50" s="1" t="s">
        <v>358</v>
      </c>
      <c r="P50" s="1" t="s">
        <v>359</v>
      </c>
      <c r="Q50" s="1" t="s">
        <v>360</v>
      </c>
      <c r="R50" s="1" t="s">
        <v>643</v>
      </c>
      <c r="S50" s="1" t="s">
        <v>362</v>
      </c>
      <c r="T50" s="1" t="s">
        <v>363</v>
      </c>
      <c r="U50" s="1" t="s">
        <v>364</v>
      </c>
    </row>
    <row r="51" s="1" customFormat="1" spans="1:21">
      <c r="A51" s="3">
        <v>18053169936</v>
      </c>
      <c r="B51" s="1" t="s">
        <v>644</v>
      </c>
      <c r="C51" s="1" t="s">
        <v>645</v>
      </c>
      <c r="D51" s="1" t="s">
        <v>646</v>
      </c>
      <c r="E51" s="1" t="s">
        <v>647</v>
      </c>
      <c r="F51" s="1" t="s">
        <v>576</v>
      </c>
      <c r="G51" s="1" t="s">
        <v>353</v>
      </c>
      <c r="H51" s="1" t="s">
        <v>354</v>
      </c>
      <c r="I51" s="1" t="s">
        <v>648</v>
      </c>
      <c r="J51" s="1" t="s">
        <v>30</v>
      </c>
      <c r="K51" s="1" t="s">
        <v>649</v>
      </c>
      <c r="L51" s="1" t="s">
        <v>649</v>
      </c>
      <c r="M51" s="1" t="s">
        <v>357</v>
      </c>
      <c r="N51" s="1" t="s">
        <v>357</v>
      </c>
      <c r="O51" s="1" t="s">
        <v>358</v>
      </c>
      <c r="P51" s="1" t="s">
        <v>359</v>
      </c>
      <c r="Q51" s="1" t="s">
        <v>360</v>
      </c>
      <c r="R51" s="1" t="s">
        <v>650</v>
      </c>
      <c r="S51" s="1" t="s">
        <v>362</v>
      </c>
      <c r="T51" s="1" t="s">
        <v>363</v>
      </c>
      <c r="U51" s="1" t="s">
        <v>364</v>
      </c>
    </row>
    <row r="52" s="1" customFormat="1" spans="1:21">
      <c r="A52" s="3">
        <v>18104255007</v>
      </c>
      <c r="B52" s="1" t="s">
        <v>651</v>
      </c>
      <c r="C52" s="1" t="s">
        <v>652</v>
      </c>
      <c r="D52" s="1" t="s">
        <v>653</v>
      </c>
      <c r="E52" s="1" t="s">
        <v>654</v>
      </c>
      <c r="F52" s="1" t="s">
        <v>349</v>
      </c>
      <c r="G52" s="1" t="s">
        <v>353</v>
      </c>
      <c r="H52" s="1" t="s">
        <v>354</v>
      </c>
      <c r="I52" s="1" t="s">
        <v>655</v>
      </c>
      <c r="J52" s="1" t="s">
        <v>30</v>
      </c>
      <c r="K52" s="1" t="s">
        <v>656</v>
      </c>
      <c r="L52" s="1" t="s">
        <v>656</v>
      </c>
      <c r="M52" s="1" t="s">
        <v>357</v>
      </c>
      <c r="N52" s="1" t="s">
        <v>357</v>
      </c>
      <c r="O52" s="1" t="s">
        <v>358</v>
      </c>
      <c r="P52" s="1" t="s">
        <v>359</v>
      </c>
      <c r="Q52" s="1" t="s">
        <v>360</v>
      </c>
      <c r="R52" s="1" t="s">
        <v>657</v>
      </c>
      <c r="S52" s="1" t="s">
        <v>362</v>
      </c>
      <c r="T52" s="1" t="s">
        <v>363</v>
      </c>
      <c r="U52" s="1" t="s">
        <v>364</v>
      </c>
    </row>
    <row r="53" s="1" customFormat="1" spans="1:21">
      <c r="A53" s="3">
        <v>17903602228</v>
      </c>
      <c r="B53" s="1" t="s">
        <v>658</v>
      </c>
      <c r="C53" s="1" t="s">
        <v>659</v>
      </c>
      <c r="D53" s="1" t="s">
        <v>660</v>
      </c>
      <c r="E53" s="1" t="s">
        <v>661</v>
      </c>
      <c r="F53" s="1" t="s">
        <v>349</v>
      </c>
      <c r="G53" s="1" t="s">
        <v>353</v>
      </c>
      <c r="H53" s="1" t="s">
        <v>354</v>
      </c>
      <c r="I53" s="1" t="s">
        <v>662</v>
      </c>
      <c r="J53" s="1" t="s">
        <v>30</v>
      </c>
      <c r="K53" s="1" t="s">
        <v>663</v>
      </c>
      <c r="L53" s="1" t="s">
        <v>664</v>
      </c>
      <c r="M53" s="1" t="s">
        <v>665</v>
      </c>
      <c r="N53" s="1" t="s">
        <v>666</v>
      </c>
      <c r="O53" s="1" t="s">
        <v>358</v>
      </c>
      <c r="P53" s="1" t="s">
        <v>359</v>
      </c>
      <c r="Q53" s="1" t="s">
        <v>360</v>
      </c>
      <c r="R53" s="1" t="s">
        <v>667</v>
      </c>
      <c r="S53" s="1" t="s">
        <v>362</v>
      </c>
      <c r="T53" s="1" t="s">
        <v>363</v>
      </c>
      <c r="U53" s="1" t="s">
        <v>364</v>
      </c>
    </row>
    <row r="54" s="1" customFormat="1" spans="1:21">
      <c r="A54" s="3">
        <v>18091689527</v>
      </c>
      <c r="B54" s="1" t="s">
        <v>668</v>
      </c>
      <c r="C54" s="1" t="s">
        <v>669</v>
      </c>
      <c r="D54" s="1" t="s">
        <v>670</v>
      </c>
      <c r="E54" s="1" t="s">
        <v>671</v>
      </c>
      <c r="F54" s="1" t="s">
        <v>533</v>
      </c>
      <c r="G54" s="1" t="s">
        <v>353</v>
      </c>
      <c r="H54" s="1" t="s">
        <v>354</v>
      </c>
      <c r="I54" s="1" t="s">
        <v>672</v>
      </c>
      <c r="J54" s="1" t="s">
        <v>30</v>
      </c>
      <c r="K54" s="1" t="s">
        <v>673</v>
      </c>
      <c r="L54" s="1" t="s">
        <v>673</v>
      </c>
      <c r="M54" s="1" t="s">
        <v>357</v>
      </c>
      <c r="N54" s="1" t="s">
        <v>357</v>
      </c>
      <c r="O54" s="1" t="s">
        <v>358</v>
      </c>
      <c r="P54" s="1" t="s">
        <v>359</v>
      </c>
      <c r="Q54" s="1" t="s">
        <v>360</v>
      </c>
      <c r="R54" s="1" t="s">
        <v>674</v>
      </c>
      <c r="S54" s="1" t="s">
        <v>362</v>
      </c>
      <c r="T54" s="1" t="s">
        <v>363</v>
      </c>
      <c r="U54" s="1" t="s">
        <v>364</v>
      </c>
    </row>
    <row r="55" s="1" customFormat="1" spans="1:21">
      <c r="A55" s="3">
        <v>18008687431</v>
      </c>
      <c r="B55" s="1" t="s">
        <v>675</v>
      </c>
      <c r="C55" s="1" t="s">
        <v>676</v>
      </c>
      <c r="D55" s="1" t="s">
        <v>677</v>
      </c>
      <c r="E55" s="1" t="s">
        <v>678</v>
      </c>
      <c r="F55" s="1" t="s">
        <v>349</v>
      </c>
      <c r="G55" s="1" t="s">
        <v>353</v>
      </c>
      <c r="H55" s="1" t="s">
        <v>354</v>
      </c>
      <c r="I55" s="1" t="s">
        <v>679</v>
      </c>
      <c r="J55" s="1" t="s">
        <v>30</v>
      </c>
      <c r="K55" s="1" t="s">
        <v>680</v>
      </c>
      <c r="L55" s="1" t="s">
        <v>680</v>
      </c>
      <c r="M55" s="1" t="s">
        <v>357</v>
      </c>
      <c r="N55" s="1" t="s">
        <v>357</v>
      </c>
      <c r="O55" s="1" t="s">
        <v>358</v>
      </c>
      <c r="P55" s="1" t="s">
        <v>359</v>
      </c>
      <c r="Q55" s="1" t="s">
        <v>360</v>
      </c>
      <c r="R55" s="1" t="s">
        <v>681</v>
      </c>
      <c r="S55" s="1" t="s">
        <v>362</v>
      </c>
      <c r="T55" s="1" t="s">
        <v>363</v>
      </c>
      <c r="U55" s="1" t="s">
        <v>364</v>
      </c>
    </row>
    <row r="56" s="1" customFormat="1" spans="1:21">
      <c r="A56" s="3">
        <v>18062482483</v>
      </c>
      <c r="B56" s="1" t="s">
        <v>623</v>
      </c>
      <c r="C56" s="1" t="s">
        <v>682</v>
      </c>
      <c r="D56" s="1" t="s">
        <v>683</v>
      </c>
      <c r="E56" s="1" t="s">
        <v>684</v>
      </c>
      <c r="F56" s="1" t="s">
        <v>349</v>
      </c>
      <c r="G56" s="1" t="s">
        <v>353</v>
      </c>
      <c r="H56" s="1" t="s">
        <v>354</v>
      </c>
      <c r="I56" s="1" t="s">
        <v>685</v>
      </c>
      <c r="J56" s="1" t="s">
        <v>30</v>
      </c>
      <c r="K56" s="1" t="s">
        <v>686</v>
      </c>
      <c r="L56" s="1" t="s">
        <v>686</v>
      </c>
      <c r="M56" s="1" t="s">
        <v>357</v>
      </c>
      <c r="N56" s="1" t="s">
        <v>357</v>
      </c>
      <c r="O56" s="1" t="s">
        <v>358</v>
      </c>
      <c r="P56" s="1" t="s">
        <v>359</v>
      </c>
      <c r="Q56" s="1" t="s">
        <v>360</v>
      </c>
      <c r="R56" s="1" t="s">
        <v>687</v>
      </c>
      <c r="S56" s="1" t="s">
        <v>362</v>
      </c>
      <c r="T56" s="1" t="s">
        <v>363</v>
      </c>
      <c r="U56" s="1" t="s">
        <v>364</v>
      </c>
    </row>
    <row r="57" s="1" customFormat="1" spans="1:21">
      <c r="A57" s="3">
        <v>17902588593</v>
      </c>
      <c r="B57" s="1" t="s">
        <v>688</v>
      </c>
      <c r="C57" s="1" t="s">
        <v>689</v>
      </c>
      <c r="D57" s="1" t="s">
        <v>690</v>
      </c>
      <c r="E57" s="1" t="s">
        <v>691</v>
      </c>
      <c r="F57" s="1" t="s">
        <v>533</v>
      </c>
      <c r="G57" s="1" t="s">
        <v>353</v>
      </c>
      <c r="H57" s="1" t="s">
        <v>354</v>
      </c>
      <c r="I57" s="1" t="s">
        <v>692</v>
      </c>
      <c r="J57" s="1" t="s">
        <v>30</v>
      </c>
      <c r="K57" s="1" t="s">
        <v>693</v>
      </c>
      <c r="L57" s="1" t="s">
        <v>693</v>
      </c>
      <c r="M57" s="1" t="s">
        <v>357</v>
      </c>
      <c r="N57" s="1" t="s">
        <v>357</v>
      </c>
      <c r="O57" s="1" t="s">
        <v>358</v>
      </c>
      <c r="P57" s="1" t="s">
        <v>359</v>
      </c>
      <c r="Q57" s="1" t="s">
        <v>360</v>
      </c>
      <c r="R57" s="1" t="s">
        <v>694</v>
      </c>
      <c r="S57" s="1" t="s">
        <v>362</v>
      </c>
      <c r="T57" s="1" t="s">
        <v>363</v>
      </c>
      <c r="U57" s="1" t="s">
        <v>364</v>
      </c>
    </row>
    <row r="58" s="1" customFormat="1" spans="1:21">
      <c r="A58" s="3">
        <v>18121180575</v>
      </c>
      <c r="B58" s="1" t="s">
        <v>695</v>
      </c>
      <c r="C58" s="1" t="s">
        <v>696</v>
      </c>
      <c r="D58" s="1" t="s">
        <v>697</v>
      </c>
      <c r="E58" s="1" t="s">
        <v>698</v>
      </c>
      <c r="F58" s="1" t="s">
        <v>699</v>
      </c>
      <c r="G58" s="1" t="s">
        <v>353</v>
      </c>
      <c r="H58" s="1" t="s">
        <v>354</v>
      </c>
      <c r="I58" s="1" t="s">
        <v>700</v>
      </c>
      <c r="J58" s="1" t="s">
        <v>30</v>
      </c>
      <c r="K58" s="1" t="s">
        <v>701</v>
      </c>
      <c r="L58" s="1" t="s">
        <v>701</v>
      </c>
      <c r="M58" s="1" t="s">
        <v>357</v>
      </c>
      <c r="N58" s="1" t="s">
        <v>357</v>
      </c>
      <c r="O58" s="1" t="s">
        <v>358</v>
      </c>
      <c r="P58" s="1" t="s">
        <v>359</v>
      </c>
      <c r="Q58" s="1" t="s">
        <v>360</v>
      </c>
      <c r="R58" s="1" t="s">
        <v>702</v>
      </c>
      <c r="S58" s="1" t="s">
        <v>362</v>
      </c>
      <c r="T58" s="1" t="s">
        <v>363</v>
      </c>
      <c r="U58" s="1" t="s">
        <v>364</v>
      </c>
    </row>
    <row r="59" s="1" customFormat="1" spans="1:21">
      <c r="A59" s="3">
        <v>17907621523</v>
      </c>
      <c r="B59" s="1" t="s">
        <v>658</v>
      </c>
      <c r="C59" s="1" t="s">
        <v>703</v>
      </c>
      <c r="D59" s="1" t="s">
        <v>704</v>
      </c>
      <c r="E59" s="1" t="s">
        <v>705</v>
      </c>
      <c r="F59" s="1" t="s">
        <v>349</v>
      </c>
      <c r="G59" s="1" t="s">
        <v>353</v>
      </c>
      <c r="H59" s="1" t="s">
        <v>354</v>
      </c>
      <c r="I59" s="1" t="s">
        <v>706</v>
      </c>
      <c r="J59" s="1" t="s">
        <v>30</v>
      </c>
      <c r="K59" s="1" t="s">
        <v>707</v>
      </c>
      <c r="L59" s="1" t="s">
        <v>707</v>
      </c>
      <c r="M59" s="1" t="s">
        <v>357</v>
      </c>
      <c r="N59" s="1" t="s">
        <v>357</v>
      </c>
      <c r="O59" s="1" t="s">
        <v>358</v>
      </c>
      <c r="P59" s="1" t="s">
        <v>359</v>
      </c>
      <c r="Q59" s="1" t="s">
        <v>360</v>
      </c>
      <c r="R59" s="1" t="s">
        <v>708</v>
      </c>
      <c r="S59" s="1" t="s">
        <v>362</v>
      </c>
      <c r="T59" s="1" t="s">
        <v>363</v>
      </c>
      <c r="U59" s="1" t="s">
        <v>364</v>
      </c>
    </row>
    <row r="60" s="1" customFormat="1" spans="1:21">
      <c r="A60" s="3">
        <v>18174234153</v>
      </c>
      <c r="B60" s="1" t="s">
        <v>599</v>
      </c>
      <c r="C60" s="1" t="s">
        <v>709</v>
      </c>
      <c r="D60" s="1" t="s">
        <v>710</v>
      </c>
      <c r="E60" s="1" t="s">
        <v>711</v>
      </c>
      <c r="F60" s="1" t="s">
        <v>533</v>
      </c>
      <c r="G60" s="1" t="s">
        <v>353</v>
      </c>
      <c r="H60" s="1" t="s">
        <v>354</v>
      </c>
      <c r="I60" s="1" t="s">
        <v>712</v>
      </c>
      <c r="J60" s="1" t="s">
        <v>30</v>
      </c>
      <c r="K60" s="1" t="s">
        <v>713</v>
      </c>
      <c r="L60" s="1" t="s">
        <v>713</v>
      </c>
      <c r="M60" s="1" t="s">
        <v>357</v>
      </c>
      <c r="N60" s="1" t="s">
        <v>357</v>
      </c>
      <c r="O60" s="1" t="s">
        <v>358</v>
      </c>
      <c r="P60" s="1" t="s">
        <v>359</v>
      </c>
      <c r="Q60" s="1" t="s">
        <v>360</v>
      </c>
      <c r="R60" s="1" t="s">
        <v>714</v>
      </c>
      <c r="S60" s="1" t="s">
        <v>362</v>
      </c>
      <c r="T60" s="1" t="s">
        <v>363</v>
      </c>
      <c r="U60" s="1" t="s">
        <v>364</v>
      </c>
    </row>
    <row r="61" s="1" customFormat="1" spans="1:21">
      <c r="A61" s="3">
        <v>18145293050</v>
      </c>
      <c r="B61" s="1" t="s">
        <v>715</v>
      </c>
      <c r="C61" s="1" t="s">
        <v>716</v>
      </c>
      <c r="D61" s="1" t="s">
        <v>405</v>
      </c>
      <c r="E61" s="1" t="s">
        <v>717</v>
      </c>
      <c r="F61" s="1" t="s">
        <v>533</v>
      </c>
      <c r="G61" s="1" t="s">
        <v>353</v>
      </c>
      <c r="H61" s="1" t="s">
        <v>354</v>
      </c>
      <c r="I61" s="1" t="s">
        <v>718</v>
      </c>
      <c r="J61" s="1" t="s">
        <v>30</v>
      </c>
      <c r="K61" s="1" t="s">
        <v>719</v>
      </c>
      <c r="L61" s="1" t="s">
        <v>719</v>
      </c>
      <c r="M61" s="1" t="s">
        <v>357</v>
      </c>
      <c r="N61" s="1" t="s">
        <v>357</v>
      </c>
      <c r="O61" s="1" t="s">
        <v>358</v>
      </c>
      <c r="P61" s="1" t="s">
        <v>359</v>
      </c>
      <c r="Q61" s="1" t="s">
        <v>360</v>
      </c>
      <c r="R61" s="1" t="s">
        <v>720</v>
      </c>
      <c r="S61" s="1" t="s">
        <v>362</v>
      </c>
      <c r="T61" s="1" t="s">
        <v>363</v>
      </c>
      <c r="U61" s="1" t="s">
        <v>364</v>
      </c>
    </row>
    <row r="62" s="1" customFormat="1" spans="1:21">
      <c r="A62" s="3">
        <v>17973660570</v>
      </c>
      <c r="B62" s="1" t="s">
        <v>721</v>
      </c>
      <c r="C62" s="1" t="s">
        <v>722</v>
      </c>
      <c r="D62" s="1" t="s">
        <v>723</v>
      </c>
      <c r="E62" s="1" t="s">
        <v>724</v>
      </c>
      <c r="F62" s="1" t="s">
        <v>576</v>
      </c>
      <c r="G62" s="1" t="s">
        <v>353</v>
      </c>
      <c r="H62" s="1" t="s">
        <v>354</v>
      </c>
      <c r="I62" s="1" t="s">
        <v>725</v>
      </c>
      <c r="J62" s="1" t="s">
        <v>30</v>
      </c>
      <c r="K62" s="1" t="s">
        <v>726</v>
      </c>
      <c r="L62" s="1" t="s">
        <v>726</v>
      </c>
      <c r="M62" s="1" t="s">
        <v>357</v>
      </c>
      <c r="N62" s="1" t="s">
        <v>357</v>
      </c>
      <c r="O62" s="1" t="s">
        <v>358</v>
      </c>
      <c r="P62" s="1" t="s">
        <v>359</v>
      </c>
      <c r="Q62" s="1" t="s">
        <v>360</v>
      </c>
      <c r="R62" s="1" t="s">
        <v>727</v>
      </c>
      <c r="S62" s="1" t="s">
        <v>362</v>
      </c>
      <c r="T62" s="1" t="s">
        <v>363</v>
      </c>
      <c r="U62" s="1" t="s">
        <v>364</v>
      </c>
    </row>
    <row r="63" s="1" customFormat="1" spans="1:21">
      <c r="A63" s="3">
        <v>17889488507</v>
      </c>
      <c r="B63" s="1" t="s">
        <v>728</v>
      </c>
      <c r="C63" s="1" t="s">
        <v>729</v>
      </c>
      <c r="D63" s="1" t="s">
        <v>730</v>
      </c>
      <c r="E63" s="1" t="s">
        <v>731</v>
      </c>
      <c r="F63" s="1" t="s">
        <v>576</v>
      </c>
      <c r="G63" s="1" t="s">
        <v>353</v>
      </c>
      <c r="H63" s="1" t="s">
        <v>354</v>
      </c>
      <c r="I63" s="1" t="s">
        <v>732</v>
      </c>
      <c r="J63" s="1" t="s">
        <v>30</v>
      </c>
      <c r="K63" s="1" t="s">
        <v>733</v>
      </c>
      <c r="L63" s="1" t="s">
        <v>733</v>
      </c>
      <c r="M63" s="1" t="s">
        <v>357</v>
      </c>
      <c r="N63" s="1" t="s">
        <v>357</v>
      </c>
      <c r="O63" s="1" t="s">
        <v>358</v>
      </c>
      <c r="P63" s="1" t="s">
        <v>359</v>
      </c>
      <c r="Q63" s="1" t="s">
        <v>360</v>
      </c>
      <c r="R63" s="1" t="s">
        <v>734</v>
      </c>
      <c r="S63" s="1" t="s">
        <v>362</v>
      </c>
      <c r="T63" s="1" t="s">
        <v>363</v>
      </c>
      <c r="U63" s="1" t="s">
        <v>364</v>
      </c>
    </row>
    <row r="64" s="1" customFormat="1" spans="1:21">
      <c r="A64" s="3">
        <v>18162429501</v>
      </c>
      <c r="B64" s="1" t="s">
        <v>735</v>
      </c>
      <c r="C64" s="1" t="s">
        <v>736</v>
      </c>
      <c r="D64" s="1" t="s">
        <v>737</v>
      </c>
      <c r="E64" s="1" t="s">
        <v>738</v>
      </c>
      <c r="F64" s="1" t="s">
        <v>349</v>
      </c>
      <c r="G64" s="1" t="s">
        <v>353</v>
      </c>
      <c r="H64" s="1" t="s">
        <v>354</v>
      </c>
      <c r="I64" s="1" t="s">
        <v>739</v>
      </c>
      <c r="J64" s="1" t="s">
        <v>30</v>
      </c>
      <c r="K64" s="1" t="s">
        <v>740</v>
      </c>
      <c r="L64" s="1" t="s">
        <v>740</v>
      </c>
      <c r="M64" s="1" t="s">
        <v>357</v>
      </c>
      <c r="N64" s="1" t="s">
        <v>357</v>
      </c>
      <c r="O64" s="1" t="s">
        <v>358</v>
      </c>
      <c r="P64" s="1" t="s">
        <v>359</v>
      </c>
      <c r="Q64" s="1" t="s">
        <v>360</v>
      </c>
      <c r="R64" s="1" t="s">
        <v>741</v>
      </c>
      <c r="S64" s="1" t="s">
        <v>362</v>
      </c>
      <c r="T64" s="1" t="s">
        <v>363</v>
      </c>
      <c r="U64" s="1" t="s">
        <v>364</v>
      </c>
    </row>
    <row r="65" s="1" customFormat="1" spans="1:21">
      <c r="A65" s="3">
        <v>18158152421</v>
      </c>
      <c r="B65" s="1" t="s">
        <v>699</v>
      </c>
      <c r="C65" s="1" t="s">
        <v>742</v>
      </c>
      <c r="D65" s="1" t="s">
        <v>743</v>
      </c>
      <c r="E65" s="1" t="s">
        <v>744</v>
      </c>
      <c r="F65" s="1" t="s">
        <v>533</v>
      </c>
      <c r="G65" s="1" t="s">
        <v>353</v>
      </c>
      <c r="H65" s="1" t="s">
        <v>354</v>
      </c>
      <c r="I65" s="1" t="s">
        <v>745</v>
      </c>
      <c r="J65" s="1" t="s">
        <v>30</v>
      </c>
      <c r="K65" s="1" t="s">
        <v>746</v>
      </c>
      <c r="L65" s="1" t="s">
        <v>746</v>
      </c>
      <c r="M65" s="1" t="s">
        <v>357</v>
      </c>
      <c r="N65" s="1" t="s">
        <v>357</v>
      </c>
      <c r="O65" s="1" t="s">
        <v>358</v>
      </c>
      <c r="P65" s="1" t="s">
        <v>359</v>
      </c>
      <c r="Q65" s="1" t="s">
        <v>360</v>
      </c>
      <c r="R65" s="1" t="s">
        <v>747</v>
      </c>
      <c r="S65" s="1" t="s">
        <v>362</v>
      </c>
      <c r="T65" s="1" t="s">
        <v>363</v>
      </c>
      <c r="U65" s="1" t="s">
        <v>364</v>
      </c>
    </row>
    <row r="66" s="1" customFormat="1" spans="1:21">
      <c r="A66" s="3">
        <v>18135846593</v>
      </c>
      <c r="B66" s="1" t="s">
        <v>748</v>
      </c>
      <c r="C66" s="1" t="s">
        <v>749</v>
      </c>
      <c r="D66" s="1" t="s">
        <v>750</v>
      </c>
      <c r="E66" s="1" t="s">
        <v>751</v>
      </c>
      <c r="F66" s="1" t="s">
        <v>349</v>
      </c>
      <c r="G66" s="1" t="s">
        <v>353</v>
      </c>
      <c r="H66" s="1" t="s">
        <v>354</v>
      </c>
      <c r="I66" s="1" t="s">
        <v>752</v>
      </c>
      <c r="J66" s="1" t="s">
        <v>30</v>
      </c>
      <c r="K66" s="1" t="s">
        <v>753</v>
      </c>
      <c r="L66" s="1" t="s">
        <v>753</v>
      </c>
      <c r="M66" s="1" t="s">
        <v>357</v>
      </c>
      <c r="N66" s="1" t="s">
        <v>357</v>
      </c>
      <c r="O66" s="1" t="s">
        <v>358</v>
      </c>
      <c r="P66" s="1" t="s">
        <v>359</v>
      </c>
      <c r="Q66" s="1" t="s">
        <v>360</v>
      </c>
      <c r="R66" s="1" t="s">
        <v>754</v>
      </c>
      <c r="S66" s="1" t="s">
        <v>362</v>
      </c>
      <c r="T66" s="1" t="s">
        <v>363</v>
      </c>
      <c r="U66" s="1" t="s">
        <v>364</v>
      </c>
    </row>
    <row r="67" s="1" customFormat="1" spans="1:21">
      <c r="A67" s="3">
        <v>18151672842</v>
      </c>
      <c r="B67" s="1" t="s">
        <v>699</v>
      </c>
      <c r="C67" s="1" t="s">
        <v>755</v>
      </c>
      <c r="D67" s="1" t="s">
        <v>756</v>
      </c>
      <c r="E67" s="1" t="s">
        <v>757</v>
      </c>
      <c r="F67" s="1" t="s">
        <v>576</v>
      </c>
      <c r="G67" s="1" t="s">
        <v>353</v>
      </c>
      <c r="H67" s="1" t="s">
        <v>354</v>
      </c>
      <c r="I67" s="1" t="s">
        <v>758</v>
      </c>
      <c r="J67" s="1" t="s">
        <v>30</v>
      </c>
      <c r="K67" s="1" t="s">
        <v>759</v>
      </c>
      <c r="L67" s="1" t="s">
        <v>759</v>
      </c>
      <c r="M67" s="1" t="s">
        <v>357</v>
      </c>
      <c r="N67" s="1" t="s">
        <v>357</v>
      </c>
      <c r="O67" s="1" t="s">
        <v>358</v>
      </c>
      <c r="P67" s="1" t="s">
        <v>359</v>
      </c>
      <c r="Q67" s="1" t="s">
        <v>360</v>
      </c>
      <c r="R67" s="1" t="s">
        <v>760</v>
      </c>
      <c r="S67" s="1" t="s">
        <v>362</v>
      </c>
      <c r="T67" s="1" t="s">
        <v>363</v>
      </c>
      <c r="U67" s="1" t="s">
        <v>364</v>
      </c>
    </row>
    <row r="68" s="1" customFormat="1" spans="1:21">
      <c r="A68" s="3">
        <v>17920165203</v>
      </c>
      <c r="B68" s="1" t="s">
        <v>761</v>
      </c>
      <c r="C68" s="1" t="s">
        <v>762</v>
      </c>
      <c r="D68" s="1" t="s">
        <v>763</v>
      </c>
      <c r="E68" s="1" t="s">
        <v>764</v>
      </c>
      <c r="F68" s="1" t="s">
        <v>533</v>
      </c>
      <c r="G68" s="1" t="s">
        <v>353</v>
      </c>
      <c r="H68" s="1" t="s">
        <v>354</v>
      </c>
      <c r="I68" s="1" t="s">
        <v>765</v>
      </c>
      <c r="J68" s="1" t="s">
        <v>30</v>
      </c>
      <c r="K68" s="1" t="s">
        <v>766</v>
      </c>
      <c r="L68" s="1" t="s">
        <v>766</v>
      </c>
      <c r="M68" s="1" t="s">
        <v>357</v>
      </c>
      <c r="N68" s="1" t="s">
        <v>357</v>
      </c>
      <c r="O68" s="1" t="s">
        <v>358</v>
      </c>
      <c r="P68" s="1" t="s">
        <v>359</v>
      </c>
      <c r="Q68" s="1" t="s">
        <v>360</v>
      </c>
      <c r="R68" s="1" t="s">
        <v>767</v>
      </c>
      <c r="S68" s="1" t="s">
        <v>362</v>
      </c>
      <c r="T68" s="1" t="s">
        <v>363</v>
      </c>
      <c r="U68" s="1" t="s">
        <v>364</v>
      </c>
    </row>
    <row r="69" s="1" customFormat="1" spans="1:21">
      <c r="A69" s="3">
        <v>18103212289</v>
      </c>
      <c r="B69" s="1" t="s">
        <v>651</v>
      </c>
      <c r="C69" s="1" t="s">
        <v>768</v>
      </c>
      <c r="D69" s="1" t="s">
        <v>769</v>
      </c>
      <c r="E69" s="1" t="s">
        <v>770</v>
      </c>
      <c r="F69" s="1" t="s">
        <v>533</v>
      </c>
      <c r="G69" s="1" t="s">
        <v>353</v>
      </c>
      <c r="H69" s="1" t="s">
        <v>354</v>
      </c>
      <c r="I69" s="1" t="s">
        <v>771</v>
      </c>
      <c r="J69" s="1" t="s">
        <v>30</v>
      </c>
      <c r="K69" s="1" t="s">
        <v>772</v>
      </c>
      <c r="L69" s="1" t="s">
        <v>772</v>
      </c>
      <c r="M69" s="1" t="s">
        <v>357</v>
      </c>
      <c r="N69" s="1" t="s">
        <v>357</v>
      </c>
      <c r="O69" s="1" t="s">
        <v>358</v>
      </c>
      <c r="P69" s="1" t="s">
        <v>359</v>
      </c>
      <c r="Q69" s="1" t="s">
        <v>360</v>
      </c>
      <c r="R69" s="1" t="s">
        <v>773</v>
      </c>
      <c r="S69" s="1" t="s">
        <v>362</v>
      </c>
      <c r="T69" s="1" t="s">
        <v>363</v>
      </c>
      <c r="U69" s="1" t="s">
        <v>364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2022-06-29T01:50:36Z</dcterms:created>
  <dcterms:modified xsi:type="dcterms:W3CDTF">2022-06-29T01:57:58Z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809B25A95BB34CE0961A2FC609ED33E4</vt:lpwstr>
  </property>
  <property fmtid="{D5CDD505-2E9C-101B-9397-08002B2CF9AE}" pid="3" name="KSOProductBuildVer">
    <vt:lpwstr>2052-11.1.0.11830</vt:lpwstr>
  </property>
</Properties>
</file>