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44525"/>
</workbook>
</file>

<file path=xl/sharedStrings.xml><?xml version="1.0" encoding="utf-8"?>
<sst xmlns="http://schemas.openxmlformats.org/spreadsheetml/2006/main" count="270" uniqueCount="122">
  <si>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</si>
  <si>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</si>
  <si>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</si>
  <si>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</si>
  <si>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</si>
  <si>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</si>
  <si>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</si>
  <si>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</si>
  <si>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</si>
  <si>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</si>
  <si>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</si>
  <si>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</si>
  <si>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</si>
  <si>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</si>
  <si>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</si>
  <si>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</si>
  <si>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</si>
  <si>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</si>
  <si>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</si>
  <si>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</si>
  <si>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</si>
  <si>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</si>
  <si>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</si>
  <si>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</si>
  <si>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</si>
  <si>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18121373660	</t>
  </si>
  <si>
    <t>Ctrip</t>
  </si>
  <si>
    <t>正常</t>
  </si>
  <si>
    <t>[德州]维也纳酒店(德州万达广场店)(71587326)</t>
  </si>
  <si>
    <t>高级大床房&lt;双人入住&gt;&lt;内宾&gt;&lt;预付&gt;&lt;双早&gt;</t>
  </si>
  <si>
    <t>CNY</t>
  </si>
  <si>
    <t>张永军</t>
  </si>
  <si>
    <t>CA11323220629CNY</t>
  </si>
  <si>
    <t>未提现</t>
  </si>
  <si>
    <t>携程开票</t>
  </si>
  <si>
    <t xml:space="preserve">	</t>
  </si>
  <si>
    <t xml:space="preserve">18179121687	</t>
  </si>
  <si>
    <t>[西安]西安行政中心高铁站亚朵酒店(85215908)</t>
  </si>
  <si>
    <t>高级大床房&lt;双人入住&gt;&lt;内宾&gt;&lt;预付&gt;&lt;单早&gt;</t>
  </si>
  <si>
    <t>邱云峰</t>
  </si>
  <si>
    <t xml:space="preserve">18183933554	</t>
  </si>
  <si>
    <t>[天津]喆啡酒店(天津第一中心医院南开大学店)(73267313)</t>
  </si>
  <si>
    <t>醇享大床房&lt;双人入住&gt;&lt;内宾&gt;&lt;预付&gt;&lt;无早&gt;</t>
  </si>
  <si>
    <t>高福强</t>
  </si>
  <si>
    <t xml:space="preserve">18197304984	</t>
  </si>
  <si>
    <t>[茂名]城市便捷酒店(茂名滨海新区电城店)(78098353)</t>
  </si>
  <si>
    <t>标准大床房&lt;双人入住&gt;&lt;内宾&gt;&lt;预付&gt;&lt;双早&gt;</t>
  </si>
  <si>
    <t>张友平</t>
  </si>
  <si>
    <t>取消</t>
  </si>
  <si>
    <t xml:space="preserve">18204646991	</t>
  </si>
  <si>
    <t>[溧阳]城市便捷酒店(常州溧阳码头街店)(78098076)</t>
  </si>
  <si>
    <t>高级大床房&lt;双人入住&gt;&lt;内宾&gt;&lt;预付&gt;&lt;无早&gt;</t>
  </si>
  <si>
    <t>阮超</t>
  </si>
  <si>
    <t xml:space="preserve">18204700296	</t>
  </si>
  <si>
    <t>[郑州]郑州CBD中州大道亚朵酒店(65112014)</t>
  </si>
  <si>
    <t>雅致大床房&lt;双人入住&gt;&lt;内宾&gt;&lt;预付&gt;&lt;单早&gt;</t>
  </si>
  <si>
    <t>杨贤花</t>
  </si>
  <si>
    <t xml:space="preserve">18205117262	</t>
  </si>
  <si>
    <t>[黄山]黄山屯溪老街新安江畔亚朵酒店(65111821)</t>
  </si>
  <si>
    <t>几木大床房&lt;双人入住&gt;&lt;内宾&gt;&lt;预付&gt;&lt;单早&gt;</t>
  </si>
  <si>
    <t>程振远</t>
  </si>
  <si>
    <t>，</t>
  </si>
  <si>
    <t>A220629095342481</t>
  </si>
  <si>
    <t>CNY / HKD 当前参考汇率: 1.169830871</t>
  </si>
  <si>
    <t>总计：2691.05 CNY/
3148.07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</si>
  <si>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</si>
  <si>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</si>
  <si>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</si>
  <si>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</si>
  <si>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</si>
  <si>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</si>
  <si>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</si>
  <si>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</si>
  <si>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</si>
  <si>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</si>
  <si>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</si>
  <si>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</si>
  <si>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</si>
  <si>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</si>
  <si>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</si>
  <si>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</si>
  <si>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</si>
  <si>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</si>
  <si>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2022-06-25</t>
  </si>
  <si>
    <t>2602934</t>
  </si>
  <si>
    <t>黄山屯溪老街新安江畔亚朵酒店</t>
  </si>
  <si>
    <t>2022-06-26</t>
  </si>
  <si>
    <t>退房日月结</t>
  </si>
  <si>
    <t>370.37</t>
  </si>
  <si>
    <t>RMB</t>
  </si>
  <si>
    <t>0</t>
  </si>
  <si>
    <t>0.00</t>
  </si>
  <si>
    <t>携程汇智国内直连</t>
  </si>
  <si>
    <t>1861</t>
  </si>
  <si>
    <t>2022-06-25 18:58:53</t>
  </si>
  <si>
    <t>否</t>
  </si>
  <si>
    <t>汇智国际旅游发展有限公司</t>
  </si>
  <si>
    <t>直连</t>
  </si>
  <si>
    <t>2602866</t>
  </si>
  <si>
    <t>郑州CBD中州大道亚朵酒店</t>
  </si>
  <si>
    <t>320.47</t>
  </si>
  <si>
    <t>2022-06-25 17:33:02</t>
  </si>
  <si>
    <t>2602854</t>
  </si>
  <si>
    <t>城市便捷酒店(常州溧阳码头街店)</t>
  </si>
  <si>
    <t>158.57</t>
  </si>
  <si>
    <t>2022-06-25 17:22:34</t>
  </si>
  <si>
    <t>2022-06-23</t>
  </si>
  <si>
    <t>2600350</t>
  </si>
  <si>
    <t>喆啡酒店天津第一中心医院南开大学店</t>
  </si>
  <si>
    <t>2022-06-24</t>
  </si>
  <si>
    <t>472.08</t>
  </si>
  <si>
    <t>2022-06-23 12:04:01</t>
  </si>
  <si>
    <t>2022-06-22</t>
  </si>
  <si>
    <t>2599569</t>
  </si>
  <si>
    <t>西安行政中心高铁站亚朵酒店</t>
  </si>
  <si>
    <t>1137.00</t>
  </si>
  <si>
    <t>2022-06-22 18:05:46</t>
  </si>
  <si>
    <t>2022-06-15</t>
  </si>
  <si>
    <t>2591054</t>
  </si>
  <si>
    <t>维也纳酒店(德州万达广场店)</t>
  </si>
  <si>
    <t>232.56</t>
  </si>
  <si>
    <t>2022-06-15 08:37:42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</si>
</sst>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44737</v>
      </c>
      <c r="G2" s="6">
        <v>44738</v>
      </c>
      <c r="H2" s="4">
        <v>1</v>
      </c>
      <c r="I2" s="4">
        <v>1</v>
      </c>
      <c r="J2" s="4">
        <v>1</v>
      </c>
      <c r="K2" s="4" t="s">
        <v>30</v>
      </c>
      <c r="L2" s="4">
        <v>232.56</v>
      </c>
      <c r="M2" s="4">
        <v>232.56</v>
      </c>
      <c r="N2" s="4" t="s">
        <v>31</v>
      </c>
      <c r="O2" s="4" t="s">
        <v>32</v>
      </c>
      <c r="P2" s="4" t="s">
        <v>33</v>
      </c>
      <c r="Q2" s="4">
        <v>0</v>
      </c>
      <c r="R2" s="7">
        <v>44727</v>
      </c>
      <c r="S2" s="6">
        <v>44741</v>
      </c>
      <c r="T2" s="4" t="s">
        <v>34</v>
      </c>
      <c r="U2" s="4">
        <v>232.56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44735</v>
      </c>
      <c r="G3" s="6">
        <v>44738</v>
      </c>
      <c r="H3" s="4">
        <v>1</v>
      </c>
      <c r="I3" s="4">
        <v>3</v>
      </c>
      <c r="J3" s="4">
        <v>3</v>
      </c>
      <c r="K3" s="4" t="s">
        <v>30</v>
      </c>
      <c r="L3" s="4">
        <v>1137</v>
      </c>
      <c r="M3" s="4">
        <v>1137</v>
      </c>
      <c r="N3" s="4" t="s">
        <v>39</v>
      </c>
      <c r="O3" s="4" t="s">
        <v>32</v>
      </c>
      <c r="P3" s="4" t="s">
        <v>33</v>
      </c>
      <c r="Q3" s="4">
        <v>0</v>
      </c>
      <c r="R3" s="7">
        <v>44734</v>
      </c>
      <c r="S3" s="6">
        <v>44741</v>
      </c>
      <c r="T3" s="4" t="s">
        <v>34</v>
      </c>
      <c r="U3" s="4">
        <v>1137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44736</v>
      </c>
      <c r="G4" s="6">
        <v>44738</v>
      </c>
      <c r="H4" s="4">
        <v>1</v>
      </c>
      <c r="I4" s="4">
        <v>2</v>
      </c>
      <c r="J4" s="4">
        <v>2</v>
      </c>
      <c r="K4" s="4" t="s">
        <v>30</v>
      </c>
      <c r="L4" s="4">
        <v>472.08</v>
      </c>
      <c r="M4" s="4">
        <v>472.08</v>
      </c>
      <c r="N4" s="4" t="s">
        <v>43</v>
      </c>
      <c r="O4" s="4" t="s">
        <v>32</v>
      </c>
      <c r="P4" s="4" t="s">
        <v>33</v>
      </c>
      <c r="Q4" s="4">
        <v>0</v>
      </c>
      <c r="R4" s="7">
        <v>44735</v>
      </c>
      <c r="S4" s="6">
        <v>44741</v>
      </c>
      <c r="T4" s="4" t="s">
        <v>34</v>
      </c>
      <c r="U4" s="4">
        <v>472.08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44736</v>
      </c>
      <c r="G5" s="6">
        <v>44738</v>
      </c>
      <c r="H5" s="4">
        <v>1</v>
      </c>
      <c r="I5" s="4">
        <v>2</v>
      </c>
      <c r="J5" s="4">
        <v>2</v>
      </c>
      <c r="K5" s="4" t="s">
        <v>30</v>
      </c>
      <c r="L5" s="4">
        <v>329.26</v>
      </c>
      <c r="M5" s="4">
        <v>329.26</v>
      </c>
      <c r="N5" s="4" t="s">
        <v>47</v>
      </c>
      <c r="O5" s="4" t="s">
        <v>32</v>
      </c>
      <c r="P5" s="4" t="s">
        <v>33</v>
      </c>
      <c r="Q5" s="4">
        <v>0</v>
      </c>
      <c r="R5" s="7">
        <v>44736</v>
      </c>
      <c r="S5" s="6">
        <v>44741</v>
      </c>
      <c r="T5" s="4" t="s">
        <v>34</v>
      </c>
      <c r="U5" s="4">
        <v>329.26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44</v>
      </c>
      <c r="B6" s="4" t="s">
        <v>26</v>
      </c>
      <c r="C6" s="4" t="s">
        <v>48</v>
      </c>
      <c r="D6" s="4" t="s">
        <v>45</v>
      </c>
      <c r="E6" s="4" t="s">
        <v>46</v>
      </c>
      <c r="F6" s="6">
        <v>44736</v>
      </c>
      <c r="G6" s="6">
        <v>44738</v>
      </c>
      <c r="H6" s="4">
        <v>1</v>
      </c>
      <c r="I6" s="4">
        <v>2</v>
      </c>
      <c r="J6" s="4">
        <v>2</v>
      </c>
      <c r="K6" s="4" t="s">
        <v>30</v>
      </c>
      <c r="L6" s="4">
        <v>-329.26</v>
      </c>
      <c r="M6" s="4">
        <v>-329.26</v>
      </c>
      <c r="N6" s="4" t="s">
        <v>47</v>
      </c>
      <c r="O6" s="4" t="s">
        <v>32</v>
      </c>
      <c r="P6" s="4" t="s">
        <v>33</v>
      </c>
      <c r="Q6" s="4">
        <v>0</v>
      </c>
      <c r="R6" s="7">
        <v>44736</v>
      </c>
      <c r="S6" s="6">
        <v>44741</v>
      </c>
      <c r="T6" s="4" t="s">
        <v>34</v>
      </c>
      <c r="U6" s="4">
        <v>-329.26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44737</v>
      </c>
      <c r="G7" s="6">
        <v>44738</v>
      </c>
      <c r="H7" s="4">
        <v>1</v>
      </c>
      <c r="I7" s="4">
        <v>1</v>
      </c>
      <c r="J7" s="4">
        <v>1</v>
      </c>
      <c r="K7" s="4" t="s">
        <v>30</v>
      </c>
      <c r="L7" s="4">
        <v>158.57</v>
      </c>
      <c r="M7" s="4">
        <v>158.57</v>
      </c>
      <c r="N7" s="4" t="s">
        <v>52</v>
      </c>
      <c r="O7" s="4" t="s">
        <v>32</v>
      </c>
      <c r="P7" s="4" t="s">
        <v>33</v>
      </c>
      <c r="Q7" s="4">
        <v>0</v>
      </c>
      <c r="R7" s="7">
        <v>44737</v>
      </c>
      <c r="S7" s="6">
        <v>44741</v>
      </c>
      <c r="T7" s="4" t="s">
        <v>34</v>
      </c>
      <c r="U7" s="4">
        <v>158.57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54</v>
      </c>
      <c r="E8" s="4" t="s">
        <v>55</v>
      </c>
      <c r="F8" s="6">
        <v>44737</v>
      </c>
      <c r="G8" s="6">
        <v>44738</v>
      </c>
      <c r="H8" s="4">
        <v>1</v>
      </c>
      <c r="I8" s="4">
        <v>1</v>
      </c>
      <c r="J8" s="4">
        <v>1</v>
      </c>
      <c r="K8" s="4" t="s">
        <v>30</v>
      </c>
      <c r="L8" s="4">
        <v>320.47</v>
      </c>
      <c r="M8" s="4">
        <v>320.47</v>
      </c>
      <c r="N8" s="4" t="s">
        <v>56</v>
      </c>
      <c r="O8" s="4" t="s">
        <v>32</v>
      </c>
      <c r="P8" s="4" t="s">
        <v>33</v>
      </c>
      <c r="Q8" s="4">
        <v>0</v>
      </c>
      <c r="R8" s="7">
        <v>44737</v>
      </c>
      <c r="S8" s="6">
        <v>44741</v>
      </c>
      <c r="T8" s="4" t="s">
        <v>34</v>
      </c>
      <c r="U8" s="4">
        <v>320.47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58</v>
      </c>
      <c r="E9" s="4" t="s">
        <v>59</v>
      </c>
      <c r="F9" s="6">
        <v>44737</v>
      </c>
      <c r="G9" s="6">
        <v>44738</v>
      </c>
      <c r="H9" s="4">
        <v>1</v>
      </c>
      <c r="I9" s="4">
        <v>1</v>
      </c>
      <c r="J9" s="4">
        <v>1</v>
      </c>
      <c r="K9" s="4" t="s">
        <v>30</v>
      </c>
      <c r="L9" s="4">
        <v>370.37</v>
      </c>
      <c r="M9" s="4">
        <v>370.37</v>
      </c>
      <c r="N9" s="4" t="s">
        <v>60</v>
      </c>
      <c r="O9" s="4" t="s">
        <v>32</v>
      </c>
      <c r="P9" s="4" t="s">
        <v>33</v>
      </c>
      <c r="Q9" s="4">
        <v>0</v>
      </c>
      <c r="R9" s="7">
        <v>44737</v>
      </c>
      <c r="S9" s="6">
        <v>44741</v>
      </c>
      <c r="T9" s="4" t="s">
        <v>34</v>
      </c>
      <c r="U9" s="4">
        <v>370.37</v>
      </c>
      <c r="V9" s="4">
        <v>0</v>
      </c>
      <c r="W9" s="4">
        <v>0</v>
      </c>
      <c r="X9" s="4" t="s">
        <v>35</v>
      </c>
      <c r="Y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5" sqref="A15:A17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spans="1:9">
      <c r="A2" s="5">
        <v>18121373660</v>
      </c>
      <c r="B2" s="6">
        <v>44737</v>
      </c>
      <c r="C2" s="6">
        <v>44738</v>
      </c>
      <c r="D2" s="4">
        <v>232.56</v>
      </c>
      <c r="E2" s="4" t="str">
        <f>VLOOKUP(A2,HOP!A:L,12,0)</f>
        <v>232.56</v>
      </c>
      <c r="F2" s="4" t="str">
        <f>VLOOKUP(A2,HOP!A:C,3,0)</f>
        <v>2591054</v>
      </c>
      <c r="G2" s="4">
        <f>D2-E2</f>
        <v>0</v>
      </c>
      <c r="H2" s="4" t="str">
        <f>$H$1&amp;F2</f>
        <v>，2591054</v>
      </c>
      <c r="I2" s="4" t="str">
        <f>VLOOKUP(A2,HOP!A:U,21,0)</f>
        <v>直连</v>
      </c>
    </row>
    <row r="3" s="4" customFormat="1" spans="1:9">
      <c r="A3" s="5">
        <v>18179121687</v>
      </c>
      <c r="B3" s="6">
        <v>44735</v>
      </c>
      <c r="C3" s="6">
        <v>44738</v>
      </c>
      <c r="D3" s="4">
        <v>1137</v>
      </c>
      <c r="E3" s="4" t="str">
        <f>VLOOKUP(A3,HOP!A:L,12,0)</f>
        <v>1137.00</v>
      </c>
      <c r="F3" s="4" t="str">
        <f>VLOOKUP(A3,HOP!A:C,3,0)</f>
        <v>2599569</v>
      </c>
      <c r="G3" s="4">
        <f t="shared" ref="G3:G8" si="0">D3-E3</f>
        <v>0</v>
      </c>
      <c r="H3" s="4" t="str">
        <f t="shared" ref="H3:H8" si="1">$H$1&amp;F3</f>
        <v>，2599569</v>
      </c>
      <c r="I3" s="4" t="str">
        <f>VLOOKUP(A3,HOP!A:U,21,0)</f>
        <v>直连</v>
      </c>
    </row>
    <row r="4" s="4" customFormat="1" spans="1:9">
      <c r="A4" s="5">
        <v>18183933554</v>
      </c>
      <c r="B4" s="6">
        <v>44736</v>
      </c>
      <c r="C4" s="6">
        <v>44738</v>
      </c>
      <c r="D4" s="4">
        <v>472.08</v>
      </c>
      <c r="E4" s="4" t="str">
        <f>VLOOKUP(A4,HOP!A:L,12,0)</f>
        <v>472.08</v>
      </c>
      <c r="F4" s="4" t="str">
        <f>VLOOKUP(A4,HOP!A:C,3,0)</f>
        <v>2600350</v>
      </c>
      <c r="G4" s="4">
        <f t="shared" si="0"/>
        <v>0</v>
      </c>
      <c r="H4" s="4" t="str">
        <f t="shared" si="1"/>
        <v>，2600350</v>
      </c>
      <c r="I4" s="4" t="str">
        <f>VLOOKUP(A4,HOP!A:U,21,0)</f>
        <v>直连</v>
      </c>
    </row>
    <row r="5" s="4" customFormat="1" hidden="1" spans="1:9">
      <c r="A5" s="5">
        <v>18197304984</v>
      </c>
      <c r="B5" s="6">
        <v>44736</v>
      </c>
      <c r="C5" s="6">
        <v>44738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18204646991</v>
      </c>
      <c r="B6" s="6">
        <v>44737</v>
      </c>
      <c r="C6" s="6">
        <v>44738</v>
      </c>
      <c r="D6" s="4">
        <v>158.57</v>
      </c>
      <c r="E6" s="4" t="str">
        <f>VLOOKUP(A6,HOP!A:L,12,0)</f>
        <v>158.57</v>
      </c>
      <c r="F6" s="4" t="str">
        <f>VLOOKUP(A6,HOP!A:C,3,0)</f>
        <v>2602854</v>
      </c>
      <c r="G6" s="4">
        <f t="shared" si="0"/>
        <v>0</v>
      </c>
      <c r="H6" s="4" t="str">
        <f t="shared" si="1"/>
        <v>，2602854</v>
      </c>
      <c r="I6" s="4" t="str">
        <f>VLOOKUP(A6,HOP!A:U,21,0)</f>
        <v>直连</v>
      </c>
    </row>
    <row r="7" s="4" customFormat="1" spans="1:9">
      <c r="A7" s="5">
        <v>18204700296</v>
      </c>
      <c r="B7" s="6">
        <v>44737</v>
      </c>
      <c r="C7" s="6">
        <v>44738</v>
      </c>
      <c r="D7" s="4">
        <v>320.47</v>
      </c>
      <c r="E7" s="4" t="str">
        <f>VLOOKUP(A7,HOP!A:L,12,0)</f>
        <v>320.47</v>
      </c>
      <c r="F7" s="4" t="str">
        <f>VLOOKUP(A7,HOP!A:C,3,0)</f>
        <v>2602866</v>
      </c>
      <c r="G7" s="4">
        <f t="shared" si="0"/>
        <v>0</v>
      </c>
      <c r="H7" s="4" t="str">
        <f t="shared" si="1"/>
        <v>，2602866</v>
      </c>
      <c r="I7" s="4" t="str">
        <f>VLOOKUP(A7,HOP!A:U,21,0)</f>
        <v>直连</v>
      </c>
    </row>
    <row r="8" s="4" customFormat="1" spans="1:9">
      <c r="A8" s="5">
        <v>18205117262</v>
      </c>
      <c r="B8" s="6">
        <v>44737</v>
      </c>
      <c r="C8" s="6">
        <v>44738</v>
      </c>
      <c r="D8" s="4">
        <v>370.37</v>
      </c>
      <c r="E8" s="4" t="str">
        <f>VLOOKUP(A8,HOP!A:L,12,0)</f>
        <v>370.37</v>
      </c>
      <c r="F8" s="4" t="str">
        <f>VLOOKUP(A8,HOP!A:C,3,0)</f>
        <v>2602934</v>
      </c>
      <c r="G8" s="4">
        <f t="shared" si="0"/>
        <v>0</v>
      </c>
      <c r="H8" s="4" t="str">
        <f t="shared" si="1"/>
        <v>，2602934</v>
      </c>
      <c r="I8" s="4" t="str">
        <f>VLOOKUP(A8,HOP!A:U,21,0)</f>
        <v>直连</v>
      </c>
    </row>
    <row r="10" spans="4:4">
      <c r="D10" s="4">
        <f>SUM(D2:D9)</f>
        <v>2691.05</v>
      </c>
    </row>
    <row r="15" spans="1:1">
      <c r="A15" s="4" t="s">
        <v>62</v>
      </c>
    </row>
    <row r="16" spans="1:1">
      <c r="A16" s="4" t="s">
        <v>63</v>
      </c>
    </row>
    <row r="17" spans="1:1">
      <c r="A17" s="4" t="s">
        <v>64</v>
      </c>
    </row>
  </sheetData>
  <autoFilter ref="A1:XFD10">
    <filterColumn colId="3">
      <filters blank="1">
        <filter val="2691.05"/>
        <filter val="232.56"/>
        <filter val="1137"/>
        <filter val="158.57"/>
        <filter val="320.47"/>
        <filter val="370.37"/>
        <filter val="472.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1">
      <c r="A1" s="2" t="s">
        <v>65</v>
      </c>
      <c r="B1" s="2" t="s">
        <v>66</v>
      </c>
      <c r="C1" s="2" t="s">
        <v>67</v>
      </c>
      <c r="D1" s="2" t="s">
        <v>68</v>
      </c>
      <c r="E1" s="2" t="s">
        <v>13</v>
      </c>
      <c r="F1" s="2" t="s">
        <v>5</v>
      </c>
      <c r="G1" s="2" t="s">
        <v>6</v>
      </c>
      <c r="H1" s="2" t="s">
        <v>69</v>
      </c>
      <c r="I1" s="2" t="s">
        <v>70</v>
      </c>
      <c r="J1" s="2" t="s">
        <v>71</v>
      </c>
      <c r="K1" s="2" t="s">
        <v>72</v>
      </c>
      <c r="L1" s="2" t="s">
        <v>73</v>
      </c>
      <c r="M1" s="2" t="s">
        <v>74</v>
      </c>
      <c r="N1" s="2" t="s">
        <v>75</v>
      </c>
      <c r="O1" s="2" t="s">
        <v>76</v>
      </c>
      <c r="P1" s="2" t="s">
        <v>77</v>
      </c>
      <c r="Q1" s="2" t="s">
        <v>78</v>
      </c>
      <c r="R1" s="2" t="s">
        <v>79</v>
      </c>
      <c r="S1" s="2" t="s">
        <v>80</v>
      </c>
      <c r="T1" s="2" t="s">
        <v>81</v>
      </c>
      <c r="U1" s="2" t="s">
        <v>82</v>
      </c>
    </row>
    <row r="2" s="1" customFormat="1" spans="1:21">
      <c r="A2" s="3">
        <v>18205117262</v>
      </c>
      <c r="B2" s="1" t="s">
        <v>83</v>
      </c>
      <c r="C2" s="1" t="s">
        <v>84</v>
      </c>
      <c r="D2" s="1" t="s">
        <v>85</v>
      </c>
      <c r="E2" s="1" t="s">
        <v>60</v>
      </c>
      <c r="F2" s="1" t="s">
        <v>83</v>
      </c>
      <c r="G2" s="1" t="s">
        <v>86</v>
      </c>
      <c r="H2" s="1" t="s">
        <v>87</v>
      </c>
      <c r="I2" s="1" t="s">
        <v>88</v>
      </c>
      <c r="J2" s="1" t="s">
        <v>89</v>
      </c>
      <c r="K2" s="1" t="s">
        <v>88</v>
      </c>
      <c r="L2" s="1" t="s">
        <v>88</v>
      </c>
      <c r="M2" s="1" t="s">
        <v>90</v>
      </c>
      <c r="N2" s="1" t="s">
        <v>90</v>
      </c>
      <c r="O2" s="1" t="s">
        <v>91</v>
      </c>
      <c r="P2" s="1" t="s">
        <v>92</v>
      </c>
      <c r="Q2" s="1" t="s">
        <v>93</v>
      </c>
      <c r="R2" s="1" t="s">
        <v>94</v>
      </c>
      <c r="S2" s="1" t="s">
        <v>95</v>
      </c>
      <c r="T2" s="1" t="s">
        <v>96</v>
      </c>
      <c r="U2" s="1" t="s">
        <v>97</v>
      </c>
    </row>
    <row r="3" s="1" customFormat="1" spans="1:21">
      <c r="A3" s="3">
        <v>18204700296</v>
      </c>
      <c r="B3" s="1" t="s">
        <v>83</v>
      </c>
      <c r="C3" s="1" t="s">
        <v>98</v>
      </c>
      <c r="D3" s="1" t="s">
        <v>99</v>
      </c>
      <c r="E3" s="1" t="s">
        <v>56</v>
      </c>
      <c r="F3" s="1" t="s">
        <v>83</v>
      </c>
      <c r="G3" s="1" t="s">
        <v>86</v>
      </c>
      <c r="H3" s="1" t="s">
        <v>87</v>
      </c>
      <c r="I3" s="1" t="s">
        <v>100</v>
      </c>
      <c r="J3" s="1" t="s">
        <v>89</v>
      </c>
      <c r="K3" s="1" t="s">
        <v>100</v>
      </c>
      <c r="L3" s="1" t="s">
        <v>100</v>
      </c>
      <c r="M3" s="1" t="s">
        <v>90</v>
      </c>
      <c r="N3" s="1" t="s">
        <v>90</v>
      </c>
      <c r="O3" s="1" t="s">
        <v>91</v>
      </c>
      <c r="P3" s="1" t="s">
        <v>92</v>
      </c>
      <c r="Q3" s="1" t="s">
        <v>93</v>
      </c>
      <c r="R3" s="1" t="s">
        <v>101</v>
      </c>
      <c r="S3" s="1" t="s">
        <v>95</v>
      </c>
      <c r="T3" s="1" t="s">
        <v>96</v>
      </c>
      <c r="U3" s="1" t="s">
        <v>97</v>
      </c>
    </row>
    <row r="4" s="1" customFormat="1" spans="1:21">
      <c r="A4" s="3">
        <v>18204646991</v>
      </c>
      <c r="B4" s="1" t="s">
        <v>83</v>
      </c>
      <c r="C4" s="1" t="s">
        <v>102</v>
      </c>
      <c r="D4" s="1" t="s">
        <v>103</v>
      </c>
      <c r="E4" s="1" t="s">
        <v>52</v>
      </c>
      <c r="F4" s="1" t="s">
        <v>83</v>
      </c>
      <c r="G4" s="1" t="s">
        <v>86</v>
      </c>
      <c r="H4" s="1" t="s">
        <v>87</v>
      </c>
      <c r="I4" s="1" t="s">
        <v>104</v>
      </c>
      <c r="J4" s="1" t="s">
        <v>89</v>
      </c>
      <c r="K4" s="1" t="s">
        <v>104</v>
      </c>
      <c r="L4" s="1" t="s">
        <v>104</v>
      </c>
      <c r="M4" s="1" t="s">
        <v>90</v>
      </c>
      <c r="N4" s="1" t="s">
        <v>90</v>
      </c>
      <c r="O4" s="1" t="s">
        <v>91</v>
      </c>
      <c r="P4" s="1" t="s">
        <v>92</v>
      </c>
      <c r="Q4" s="1" t="s">
        <v>93</v>
      </c>
      <c r="R4" s="1" t="s">
        <v>105</v>
      </c>
      <c r="S4" s="1" t="s">
        <v>95</v>
      </c>
      <c r="T4" s="1" t="s">
        <v>96</v>
      </c>
      <c r="U4" s="1" t="s">
        <v>97</v>
      </c>
    </row>
    <row r="5" s="1" customFormat="1" spans="1:21">
      <c r="A5" s="3">
        <v>18183933554</v>
      </c>
      <c r="B5" s="1" t="s">
        <v>106</v>
      </c>
      <c r="C5" s="1" t="s">
        <v>107</v>
      </c>
      <c r="D5" s="1" t="s">
        <v>108</v>
      </c>
      <c r="E5" s="1" t="s">
        <v>43</v>
      </c>
      <c r="F5" s="1" t="s">
        <v>109</v>
      </c>
      <c r="G5" s="1" t="s">
        <v>86</v>
      </c>
      <c r="H5" s="1" t="s">
        <v>87</v>
      </c>
      <c r="I5" s="1" t="s">
        <v>110</v>
      </c>
      <c r="J5" s="1" t="s">
        <v>89</v>
      </c>
      <c r="K5" s="1" t="s">
        <v>110</v>
      </c>
      <c r="L5" s="1" t="s">
        <v>110</v>
      </c>
      <c r="M5" s="1" t="s">
        <v>90</v>
      </c>
      <c r="N5" s="1" t="s">
        <v>90</v>
      </c>
      <c r="O5" s="1" t="s">
        <v>91</v>
      </c>
      <c r="P5" s="1" t="s">
        <v>92</v>
      </c>
      <c r="Q5" s="1" t="s">
        <v>93</v>
      </c>
      <c r="R5" s="1" t="s">
        <v>111</v>
      </c>
      <c r="S5" s="1" t="s">
        <v>95</v>
      </c>
      <c r="T5" s="1" t="s">
        <v>96</v>
      </c>
      <c r="U5" s="1" t="s">
        <v>97</v>
      </c>
    </row>
    <row r="6" s="1" customFormat="1" spans="1:21">
      <c r="A6" s="3">
        <v>18179121687</v>
      </c>
      <c r="B6" s="1" t="s">
        <v>112</v>
      </c>
      <c r="C6" s="1" t="s">
        <v>113</v>
      </c>
      <c r="D6" s="1" t="s">
        <v>114</v>
      </c>
      <c r="E6" s="1" t="s">
        <v>39</v>
      </c>
      <c r="F6" s="1" t="s">
        <v>106</v>
      </c>
      <c r="G6" s="1" t="s">
        <v>86</v>
      </c>
      <c r="H6" s="1" t="s">
        <v>87</v>
      </c>
      <c r="I6" s="1" t="s">
        <v>115</v>
      </c>
      <c r="J6" s="1" t="s">
        <v>89</v>
      </c>
      <c r="K6" s="1" t="s">
        <v>115</v>
      </c>
      <c r="L6" s="1" t="s">
        <v>115</v>
      </c>
      <c r="M6" s="1" t="s">
        <v>90</v>
      </c>
      <c r="N6" s="1" t="s">
        <v>90</v>
      </c>
      <c r="O6" s="1" t="s">
        <v>91</v>
      </c>
      <c r="P6" s="1" t="s">
        <v>92</v>
      </c>
      <c r="Q6" s="1" t="s">
        <v>93</v>
      </c>
      <c r="R6" s="1" t="s">
        <v>116</v>
      </c>
      <c r="S6" s="1" t="s">
        <v>95</v>
      </c>
      <c r="T6" s="1" t="s">
        <v>96</v>
      </c>
      <c r="U6" s="1" t="s">
        <v>97</v>
      </c>
    </row>
    <row r="7" s="1" customFormat="1" spans="1:21">
      <c r="A7" s="3">
        <v>18121373660</v>
      </c>
      <c r="B7" s="1" t="s">
        <v>117</v>
      </c>
      <c r="C7" s="1" t="s">
        <v>118</v>
      </c>
      <c r="D7" s="1" t="s">
        <v>119</v>
      </c>
      <c r="E7" s="1" t="s">
        <v>31</v>
      </c>
      <c r="F7" s="1" t="s">
        <v>83</v>
      </c>
      <c r="G7" s="1" t="s">
        <v>86</v>
      </c>
      <c r="H7" s="1" t="s">
        <v>87</v>
      </c>
      <c r="I7" s="1" t="s">
        <v>120</v>
      </c>
      <c r="J7" s="1" t="s">
        <v>89</v>
      </c>
      <c r="K7" s="1" t="s">
        <v>120</v>
      </c>
      <c r="L7" s="1" t="s">
        <v>120</v>
      </c>
      <c r="M7" s="1" t="s">
        <v>90</v>
      </c>
      <c r="N7" s="1" t="s">
        <v>90</v>
      </c>
      <c r="O7" s="1" t="s">
        <v>91</v>
      </c>
      <c r="P7" s="1" t="s">
        <v>92</v>
      </c>
      <c r="Q7" s="1" t="s">
        <v>93</v>
      </c>
      <c r="R7" s="1" t="s">
        <v>121</v>
      </c>
      <c r="S7" s="1" t="s">
        <v>95</v>
      </c>
      <c r="T7" s="1" t="s">
        <v>96</v>
      </c>
      <c r="U7" s="1" t="s">
        <v>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2022-06-29T01:41:18Z</dcterms:created>
  <dcterms:modified xsi:type="dcterms:W3CDTF">2022-06-29T01:50:09Z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28C7CDF12282429DB70AF47A29C00BE6</vt:lpwstr>
  </property>
  <property fmtid="{D5CDD505-2E9C-101B-9397-08002B2CF9AE}" pid="3" name="KSOProductBuildVer">
    <vt:lpwstr>2052-11.1.0.11830</vt:lpwstr>
  </property>
</Properties>
</file>