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<sst xmlns="http://schemas.openxmlformats.org/spreadsheetml/2006/main" count="211" uniqueCount="121">
  <si>
    <t>去哪儿网酒店预付对账单</t>
  </si>
  <si>
    <t>供应商名称：</t>
  </si>
  <si>
    <t>汇趣住</t>
  </si>
  <si>
    <t>结算周期：</t>
  </si>
  <si>
    <t>2022-06-28至2022-06-29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</si>
  <si>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</si>
  <si>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</si>
  <si>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</si>
  <si>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</si>
  <si>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</si>
  <si>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</si>
  <si>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</si>
  <si>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</si>
  <si>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</si>
  <si>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</si>
  <si>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</si>
  <si>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</si>
  <si>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</si>
  <si>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</si>
  <si>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</si>
  <si>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</si>
  <si>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</si>
  <si>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</si>
  <si>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</si>
  <si>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</si>
  <si>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</si>
  <si>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</si>
  <si>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</si>
  <si>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</si>
  <si>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</si>
  <si>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</si>
  <si>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</si>
  <si>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</si>
  <si>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</si>
  <si>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</si>
  <si>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</si>
  <si>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</si>
  <si>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</si>
  <si>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</si>
  <si>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</si>
  <si>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</si>
  <si>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</si>
  <si>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</si>
  <si>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</si>
  <si>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</si>
  <si>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</si>
  <si>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</si>
  <si>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</si>
  <si>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</si>
  <si>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</si>
  <si>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</si>
  <si>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</si>
  <si>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</si>
  <si>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</si>
  <si>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</si>
  <si>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</si>
  <si>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</si>
  <si>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</si>
  <si>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</si>
  <si>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</si>
  <si>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</si>
  <si>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</si>
  <si>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</si>
  <si>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</si>
  <si>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</si>
  <si>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</si>
  <si>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</si>
  <si>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</si>
  <si>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</si>
  <si>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</si>
  <si>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</si>
  <si>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</si>
  <si>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</si>
  <si>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</si>
  <si>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</si>
  <si>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csg_manual_202206241010169109416</t>
  </si>
  <si>
    <t>102956181131</t>
  </si>
  <si>
    <t>1639468</t>
  </si>
  <si>
    <t>普通</t>
  </si>
  <si>
    <t>否</t>
  </si>
  <si>
    <t>2022-06-24</t>
  </si>
  <si>
    <t>赔付-房费追回</t>
  </si>
  <si>
    <t>--</t>
  </si>
  <si>
    <t>此单查看不可取消证明与结算凭证可结算75元</t>
  </si>
  <si>
    <t>合计</t>
  </si>
  <si>
    <t/>
  </si>
  <si>
    <t>返现日期</t>
  </si>
  <si>
    <t>，</t>
  </si>
  <si>
    <t>A220630163725481</t>
  </si>
  <si>
    <r>
      <t>总计：</t>
    </r>
    <r>
      <rPr>
        <sz val="10"/>
        <rFont val="Arial"/>
        <charset val="134"/>
      </rPr>
      <t>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</si>
  <si>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</si>
  <si>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</si>
  <si>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</si>
  <si>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</si>
  <si>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</si>
  <si>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</si>
  <si>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</si>
  <si>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</si>
  <si>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</si>
  <si>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</si>
  <si>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</si>
  <si>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</si>
  <si>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</si>
  <si>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</si>
  <si>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</si>
  <si>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</si>
  <si>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</si>
  <si>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2022-04-03</t>
  </si>
  <si>
    <t>2495832</t>
  </si>
  <si>
    <t>格林豪泰酒店(济宁兖州火车站北顺城街店)</t>
  </si>
  <si>
    <t>李海军</t>
  </si>
  <si>
    <t>2022-04-04</t>
  </si>
  <si>
    <t>75.00</t>
  </si>
  <si>
    <t>RMB</t>
  </si>
  <si>
    <t>0</t>
  </si>
  <si>
    <t>0.00</t>
  </si>
  <si>
    <t>汇趣住国内直连</t>
  </si>
  <si>
    <t>01.011247</t>
  </si>
  <si>
    <t>2022-04-03 17:15:55</t>
  </si>
  <si>
    <t>是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</si>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</sst>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0</v>
      </c>
      <c r="B5" s="24" t="s">
        <v>19</v>
      </c>
      <c r="C5" s="25" t="s">
        <v>19</v>
      </c>
      <c r="D5" s="26" t="s">
        <v>19</v>
      </c>
      <c r="E5" s="27" t="s">
        <v>19</v>
      </c>
      <c r="F5" s="27" t="s">
        <v>20</v>
      </c>
      <c r="G5" s="28">
        <v>0</v>
      </c>
      <c r="H5" s="29" t="s">
        <v>19</v>
      </c>
      <c r="I5" s="40" t="s">
        <v>20</v>
      </c>
      <c r="J5" s="25" t="s">
        <v>19</v>
      </c>
      <c r="K5" s="25" t="s">
        <v>20</v>
      </c>
    </row>
    <row r="6" ht="27.95" customHeight="1" spans="1:9">
      <c r="A6" s="19" t="s">
        <v>21</v>
      </c>
      <c r="D6" s="30"/>
      <c r="E6" s="31"/>
      <c r="F6" s="31"/>
      <c r="G6" s="32"/>
      <c r="H6" s="31"/>
      <c r="I6" s="36"/>
    </row>
    <row r="7" ht="15" customHeight="1" spans="1:11">
      <c r="A7" s="21" t="s">
        <v>22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23</v>
      </c>
      <c r="B8" s="34">
        <v>0</v>
      </c>
      <c r="C8" s="34" t="s">
        <v>19</v>
      </c>
      <c r="D8" s="34" t="s">
        <v>19</v>
      </c>
      <c r="E8" s="35" t="s">
        <v>19</v>
      </c>
      <c r="F8" s="35" t="s">
        <v>19</v>
      </c>
      <c r="G8" s="35">
        <v>0</v>
      </c>
      <c r="H8" s="34" t="s">
        <v>19</v>
      </c>
      <c r="I8" s="41" t="s">
        <v>19</v>
      </c>
      <c r="J8" s="25" t="s">
        <v>19</v>
      </c>
      <c r="K8" s="25" t="s">
        <v>19</v>
      </c>
    </row>
    <row r="9" ht="15" customHeight="1" spans="1:11">
      <c r="A9" s="33" t="s">
        <v>24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25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26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27</v>
      </c>
      <c r="B12" s="38" t="s">
        <v>28</v>
      </c>
      <c r="C12" s="17"/>
      <c r="F12" s="39"/>
      <c r="I12" s="39"/>
    </row>
    <row r="13" ht="15" customHeight="1" spans="1:9">
      <c r="A13" s="37" t="s">
        <v>29</v>
      </c>
      <c r="B13" s="38" t="s">
        <v>30</v>
      </c>
      <c r="C13" s="17"/>
      <c r="F13" s="39"/>
      <c r="I13" s="39"/>
    </row>
    <row r="14" ht="15" customHeight="1" spans="1:9">
      <c r="A14" s="37" t="s">
        <v>31</v>
      </c>
      <c r="B14" s="38" t="s">
        <v>32</v>
      </c>
      <c r="C14" s="17"/>
      <c r="F14" s="39"/>
      <c r="G14" s="17"/>
      <c r="H14" s="17"/>
      <c r="I14" s="39"/>
    </row>
    <row r="15" ht="15" customHeight="1" spans="1:9">
      <c r="A15" s="37" t="s">
        <v>33</v>
      </c>
      <c r="B15" s="38" t="s">
        <v>34</v>
      </c>
      <c r="C15" s="17"/>
      <c r="F15" s="39"/>
      <c r="I15" s="39"/>
    </row>
    <row r="16" ht="15" customHeight="1" spans="1:9">
      <c r="A16" s="37" t="s">
        <v>35</v>
      </c>
      <c r="B16" s="38" t="s">
        <v>36</v>
      </c>
      <c r="C16" s="17"/>
      <c r="F16" s="39"/>
      <c r="I16" s="39"/>
    </row>
    <row r="17" ht="15" customHeight="1" spans="1:6">
      <c r="A17" s="37" t="s">
        <v>37</v>
      </c>
      <c r="B17" s="38" t="s">
        <v>38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"/>
  <sheetViews>
    <sheetView workbookViewId="0">
      <selection activeCell="C27" sqref="C27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39</v>
      </c>
      <c r="B1" s="4" t="s">
        <v>40</v>
      </c>
      <c r="C1" s="4" t="s">
        <v>22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 t="s">
        <v>46</v>
      </c>
      <c r="J1" s="4" t="s">
        <v>47</v>
      </c>
      <c r="K1" s="4" t="s">
        <v>48</v>
      </c>
      <c r="L1" s="4" t="s">
        <v>49</v>
      </c>
      <c r="M1" s="4" t="s">
        <v>50</v>
      </c>
      <c r="N1" s="4" t="s">
        <v>51</v>
      </c>
      <c r="O1" s="4" t="s">
        <v>52</v>
      </c>
      <c r="P1" s="4" t="s">
        <v>53</v>
      </c>
      <c r="Q1" s="4" t="s">
        <v>54</v>
      </c>
      <c r="R1" s="4" t="s">
        <v>10</v>
      </c>
      <c r="S1" s="4" t="s">
        <v>11</v>
      </c>
      <c r="T1" s="4" t="s">
        <v>55</v>
      </c>
      <c r="U1" s="4" t="s">
        <v>56</v>
      </c>
      <c r="V1" s="4" t="s">
        <v>57</v>
      </c>
      <c r="W1" s="4" t="s">
        <v>58</v>
      </c>
      <c r="X1" s="12" t="s">
        <v>59</v>
      </c>
      <c r="Y1" s="12" t="s">
        <v>60</v>
      </c>
      <c r="Z1" s="4" t="s">
        <v>17</v>
      </c>
      <c r="AA1" s="4" t="s">
        <v>14</v>
      </c>
      <c r="AB1" s="4" t="s">
        <v>61</v>
      </c>
      <c r="AC1" s="4" t="s">
        <v>18</v>
      </c>
      <c r="AD1" s="4" t="s">
        <v>62</v>
      </c>
      <c r="AE1" s="4" t="s">
        <v>63</v>
      </c>
      <c r="AF1" s="4" t="s">
        <v>64</v>
      </c>
      <c r="AG1" s="4" t="s">
        <v>65</v>
      </c>
      <c r="AH1" s="4" t="s">
        <v>66</v>
      </c>
      <c r="AI1" s="4" t="s">
        <v>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A1" sqref="$A1:$XFD1048576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68</v>
      </c>
      <c r="B1" s="4" t="s">
        <v>69</v>
      </c>
      <c r="C1" s="4" t="s">
        <v>46</v>
      </c>
      <c r="D1" s="4" t="s">
        <v>47</v>
      </c>
      <c r="E1" s="4" t="s">
        <v>42</v>
      </c>
      <c r="F1" s="4" t="s">
        <v>43</v>
      </c>
      <c r="G1" s="4" t="s">
        <v>70</v>
      </c>
      <c r="H1" s="4" t="s">
        <v>71</v>
      </c>
      <c r="I1" s="4" t="s">
        <v>13</v>
      </c>
      <c r="J1" s="4" t="s">
        <v>17</v>
      </c>
      <c r="K1" s="4" t="s">
        <v>18</v>
      </c>
      <c r="L1" s="12" t="s">
        <v>72</v>
      </c>
      <c r="M1" s="4" t="s">
        <v>73</v>
      </c>
      <c r="N1" s="4" t="s">
        <v>74</v>
      </c>
    </row>
    <row r="2" ht="14.25" customHeight="1" spans="1:256">
      <c r="A2" s="10" t="s">
        <v>75</v>
      </c>
      <c r="B2" s="5" t="s">
        <v>76</v>
      </c>
      <c r="C2" s="5" t="s">
        <v>77</v>
      </c>
      <c r="D2" s="5" t="s">
        <v>2</v>
      </c>
      <c r="E2" s="5" t="s">
        <v>78</v>
      </c>
      <c r="F2" s="5" t="s">
        <v>79</v>
      </c>
      <c r="G2" s="5" t="s">
        <v>80</v>
      </c>
      <c r="H2" s="5" t="s">
        <v>81</v>
      </c>
      <c r="I2" s="6" t="s">
        <v>20</v>
      </c>
      <c r="J2" s="6" t="s">
        <v>19</v>
      </c>
      <c r="K2" s="6" t="s">
        <v>20</v>
      </c>
      <c r="L2" s="5" t="s">
        <v>82</v>
      </c>
      <c r="M2" s="5" t="s">
        <v>83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customHeight="1" spans="1:14">
      <c r="A3" s="11" t="s">
        <v>84</v>
      </c>
      <c r="B3" s="11" t="s">
        <v>85</v>
      </c>
      <c r="C3" s="11" t="s">
        <v>85</v>
      </c>
      <c r="D3" s="11" t="s">
        <v>85</v>
      </c>
      <c r="E3" s="11"/>
      <c r="F3" s="11"/>
      <c r="G3" s="11" t="s">
        <v>85</v>
      </c>
      <c r="H3" s="11" t="s">
        <v>85</v>
      </c>
      <c r="I3" s="13" t="s">
        <v>20</v>
      </c>
      <c r="J3" s="13"/>
      <c r="K3" s="13"/>
      <c r="L3" s="11"/>
      <c r="M3" s="11" t="s">
        <v>85</v>
      </c>
      <c r="N3" t="s">
        <v>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39</v>
      </c>
      <c r="B1" s="4" t="s">
        <v>40</v>
      </c>
      <c r="C1" s="4" t="s">
        <v>51</v>
      </c>
      <c r="D1" s="4" t="s">
        <v>52</v>
      </c>
      <c r="E1" s="4" t="s">
        <v>53</v>
      </c>
      <c r="F1" s="4" t="s">
        <v>86</v>
      </c>
      <c r="G1" s="4" t="s">
        <v>61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0"/>
  <sheetViews>
    <sheetView tabSelected="1" workbookViewId="0">
      <selection activeCell="A9" sqref="A9:A10"/>
    </sheetView>
  </sheetViews>
  <sheetFormatPr defaultColWidth="9.14285714285714" defaultRowHeight="12.75"/>
  <cols>
    <col min="1" max="1" width="15.1428571428571" customWidth="1"/>
    <col min="2" max="2" width="16.8571428571429" customWidth="1"/>
    <col min="3" max="3" width="16.8571428571429" style="3" customWidth="1"/>
    <col min="4" max="5" width="15.1428571428571" customWidth="1"/>
  </cols>
  <sheetData>
    <row r="1" spans="1:10">
      <c r="A1" s="4" t="s">
        <v>69</v>
      </c>
      <c r="B1" s="4" t="s">
        <v>13</v>
      </c>
      <c r="C1" s="4" t="s">
        <v>18</v>
      </c>
      <c r="D1" s="4" t="s">
        <v>73</v>
      </c>
      <c r="E1" s="4" t="s">
        <v>74</v>
      </c>
      <c r="J1" s="9" t="s">
        <v>87</v>
      </c>
    </row>
    <row r="2" ht="14.25" customHeight="1" spans="1:247">
      <c r="A2" s="42" t="s">
        <v>76</v>
      </c>
      <c r="B2" s="6" t="s">
        <v>20</v>
      </c>
      <c r="C2" s="7">
        <v>75</v>
      </c>
      <c r="D2" s="5" t="s">
        <v>83</v>
      </c>
      <c r="E2" s="5"/>
      <c r="F2" s="5"/>
      <c r="G2" s="5" t="str">
        <f>VLOOKUP(A2,HOP!A:L,12,0)</f>
        <v>75.00</v>
      </c>
      <c r="H2" s="5">
        <f>C2-G2</f>
        <v>0</v>
      </c>
      <c r="I2" s="5" t="str">
        <f>VLOOKUP(A2,HOP!A:C,3,0)</f>
        <v>2495832</v>
      </c>
      <c r="J2" s="5" t="str">
        <f>$J$1&amp;I2</f>
        <v>，2495832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</row>
    <row r="4" ht="14.25" spans="3:3">
      <c r="C4" s="8">
        <v>75</v>
      </c>
    </row>
    <row r="9" spans="1:1">
      <c r="A9" t="s">
        <v>88</v>
      </c>
    </row>
    <row r="10" spans="1:1">
      <c r="A10" s="9" t="s">
        <v>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90</v>
      </c>
      <c r="B1" s="2" t="s">
        <v>91</v>
      </c>
      <c r="C1" s="2" t="s">
        <v>92</v>
      </c>
      <c r="D1" s="2" t="s">
        <v>45</v>
      </c>
      <c r="E1" s="2" t="s">
        <v>48</v>
      </c>
      <c r="F1" s="2" t="s">
        <v>52</v>
      </c>
      <c r="G1" s="2" t="s">
        <v>53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</row>
    <row r="2" s="1" customFormat="1" spans="1:21">
      <c r="A2" s="1" t="s">
        <v>76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107</v>
      </c>
      <c r="G2" s="1" t="s">
        <v>111</v>
      </c>
      <c r="H2" s="1" t="s">
        <v>82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32</v>
      </c>
      <c r="U2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2022-06-30T08:33:33Z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725AAC942B7241019C8716EEC0AC3C53</vt:lpwstr>
  </property>
</Properties>
</file>