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对账!$A$1:$X$43</definedName>
  </definedNames>
  <calcPr calcId="144525"/>
</workbook>
</file>

<file path=xl/sharedStrings.xml><?xml version="1.0" encoding="utf-8"?>
<sst xmlns="http://schemas.openxmlformats.org/spreadsheetml/2006/main" count="1402" uniqueCount="491">
  <si>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</si>
  <si>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</si>
  <si>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</si>
  <si>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</si>
  <si>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</si>
  <si>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</si>
  <si>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</si>
  <si>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</si>
  <si>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</si>
  <si>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</si>
  <si>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</si>
  <si>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</si>
  <si>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</si>
  <si>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</si>
  <si>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</si>
  <si>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</si>
  <si>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</si>
  <si>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</si>
  <si>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</si>
  <si>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</si>
  <si>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</si>
  <si>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</si>
  <si>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</si>
  <si>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</si>
  <si>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</si>
  <si>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17915575512	</t>
  </si>
  <si>
    <t>Ctrip</t>
  </si>
  <si>
    <t>正常</t>
  </si>
  <si>
    <t>[曼谷]曼谷盛捷素坤逸通洛服务公寓(Somerset Sukhumvit Thonglor Bangkok)(5073193)</t>
  </si>
  <si>
    <t>豪华一室房&lt;双人入住&gt;&lt;双早&gt;</t>
  </si>
  <si>
    <t>CNY</t>
  </si>
  <si>
    <t>Haziq/Muhamad,Haziq/Muhamad</t>
  </si>
  <si>
    <t>CA2019220630CNY</t>
  </si>
  <si>
    <t>未提现</t>
  </si>
  <si>
    <t>携程开票</t>
  </si>
  <si>
    <t xml:space="preserve">2546296	</t>
  </si>
  <si>
    <t xml:space="preserve">	</t>
  </si>
  <si>
    <t xml:space="preserve">17948274718	</t>
  </si>
  <si>
    <t>[考拉]卡塔坦尼金沙酒店(SHA Extra Plus)(The Sands Khao Lak by Katathani(SHA Extra Plus))(4398304)</t>
  </si>
  <si>
    <t>海滨翼一卧室海边套房(至少连住2晚及以上)&lt;特惠专享&gt;&lt;双人入住&gt;&lt;双早&gt;</t>
  </si>
  <si>
    <t>chapman/Jonathan</t>
  </si>
  <si>
    <t xml:space="preserve">2554212	</t>
  </si>
  <si>
    <t>取消</t>
  </si>
  <si>
    <t xml:space="preserve">18035091539	</t>
  </si>
  <si>
    <t>[吉隆坡]吉隆坡市中心玛雅酒店(Hotel Maya Kuala Lumpur City Centre)(28528339)</t>
  </si>
  <si>
    <t>一室房(连住3晚及以上)&lt;双人入住&gt;&lt;双早&gt;</t>
  </si>
  <si>
    <t>Lai Amanda/Wen Gie</t>
  </si>
  <si>
    <t xml:space="preserve">2572748	</t>
  </si>
  <si>
    <t xml:space="preserve">244931	</t>
  </si>
  <si>
    <t xml:space="preserve">18069585415	</t>
  </si>
  <si>
    <t>[普吉岛]普吉岛阿玛瑞酒店(SHA Extra Plus)(Amari Phuket (SHA Extra Plus))(4308716)</t>
  </si>
  <si>
    <t>海景豪华特大床房(至少连住2晚及以上)&lt;双人入住&gt;&lt;限量促销&gt;&lt;双早&gt;</t>
  </si>
  <si>
    <t>CHOI/WING TUNG</t>
  </si>
  <si>
    <t xml:space="preserve">2580407	</t>
  </si>
  <si>
    <t xml:space="preserve">35512576	</t>
  </si>
  <si>
    <t xml:space="preserve">18080964023	</t>
  </si>
  <si>
    <t>[长滩岛]长滩岛赫南公园度假村(Henann Park Resort Boracay)(90373085)</t>
  </si>
  <si>
    <t>尊贵房(直通泳池)&lt;特价大促销&gt;&lt;三人入住&gt;&lt;早餐&gt;</t>
  </si>
  <si>
    <t>Malbog/Rae Kara,Malbog/Rae Kara,Malbog/Rae Kara</t>
  </si>
  <si>
    <t xml:space="preserve">2582841	</t>
  </si>
  <si>
    <t xml:space="preserve">HPK101-0001369	</t>
  </si>
  <si>
    <t xml:space="preserve">18133350246	</t>
  </si>
  <si>
    <t>[芭堤雅]芭堤雅格兰德中心点酒店 (SHA Extra plus)(Grande Centre Point Pattaya (SHA Extra plus))(23791733)</t>
  </si>
  <si>
    <t>海景高级房&lt;大床&gt;&lt;今日特价 &gt;&lt;双人入住&gt;&lt;不适用泰国客人&gt;&lt;无早&gt;</t>
  </si>
  <si>
    <t>GAO/HUI</t>
  </si>
  <si>
    <t xml:space="preserve">2593310	</t>
  </si>
  <si>
    <t xml:space="preserve">121552	</t>
  </si>
  <si>
    <t xml:space="preserve">18140927613	</t>
  </si>
  <si>
    <t>[曼谷]曼谷素坤逸航站 21 中心酒店 (SHA Plus+)(Grande Centre Point Hotel Terminal 21 (SHA Plus+))(5908161)</t>
  </si>
  <si>
    <t>高级房&lt;特惠&gt;&lt;双人入住&gt;&lt;无早&gt;</t>
  </si>
  <si>
    <t>HUANG/HUNGYI</t>
  </si>
  <si>
    <t xml:space="preserve">2594191	</t>
  </si>
  <si>
    <t xml:space="preserve">356558	</t>
  </si>
  <si>
    <t xml:space="preserve">18153540287	</t>
  </si>
  <si>
    <t>[曼谷]曼谷盛泰乐水门酒店 (SHA Plus+)(Centara Watergate Pavillion Hotel Bangkok (SHA Plus+))(4733674)</t>
  </si>
  <si>
    <t>高级房(至少连住2晚及以上)&lt;今日特价 &gt;&lt;双人入住&gt;&lt;适用于除泰国的亚洲客人&gt;&lt;双早&gt;</t>
  </si>
  <si>
    <t>lee/Ai Cheng</t>
  </si>
  <si>
    <t xml:space="preserve">2596263	</t>
  </si>
  <si>
    <t xml:space="preserve">221063	</t>
  </si>
  <si>
    <t xml:space="preserve">18162192143	</t>
  </si>
  <si>
    <t>[曼谷]曼谷万怡酒店(Courtyard by Marriott Bangkok)(5211729)</t>
  </si>
  <si>
    <t>翻新豪华特大床房(至少连住2晚及以上)&lt;双人入住&gt;&lt;双早&gt;</t>
  </si>
  <si>
    <t>WANG/YUE,LIU/YAQING</t>
  </si>
  <si>
    <t xml:space="preserve">2597346	</t>
  </si>
  <si>
    <t xml:space="preserve">74445057	</t>
  </si>
  <si>
    <t xml:space="preserve">18166193825	</t>
  </si>
  <si>
    <t>[马六甲]马六甲大华酒店(The Majestic Malacca)(28538119)</t>
  </si>
  <si>
    <t>豪华房&lt;双人入住&gt;&lt;双早&gt;</t>
  </si>
  <si>
    <t>SOOK PENG/KOK,SOOK PENG/KOK</t>
  </si>
  <si>
    <t xml:space="preserve">2597709	</t>
  </si>
  <si>
    <t xml:space="preserve">156244780	</t>
  </si>
  <si>
    <t xml:space="preserve">18169097774	</t>
  </si>
  <si>
    <t>[关丹]珍拉丁皇家朱兰小屋(Royale Chulan Cherating Chalet)(67235956)</t>
  </si>
  <si>
    <t>双人床小木屋&lt;双人入住&gt;&lt;双早&gt;</t>
  </si>
  <si>
    <t>Ngah/Rosmaanira</t>
  </si>
  <si>
    <t xml:space="preserve">2598320	</t>
  </si>
  <si>
    <t xml:space="preserve">63073	</t>
  </si>
  <si>
    <t xml:space="preserve">18171653692	</t>
  </si>
  <si>
    <t>[合艾]合艾盛泰乐酒店(SHA Extra Plus)(Centara Hotel Hat Yai(SHA Extra Plus))(5535789)</t>
  </si>
  <si>
    <t>豪华特大床房&lt;今日特价 &gt;&lt;双人入住&gt;&lt;适用于除泰国的亚洲客人&gt;&lt;双早&gt;</t>
  </si>
  <si>
    <t>TAN/CHIN LAI</t>
  </si>
  <si>
    <t xml:space="preserve">2598425	</t>
  </si>
  <si>
    <t xml:space="preserve">191148971	</t>
  </si>
  <si>
    <t xml:space="preserve">18172401292	</t>
  </si>
  <si>
    <t>[曼谷]曼谷素坤逸55号通罗中心点大酒店 (SHA Plus+)(Grande Centre Point Sukhumvit 55 Bangkok (SHA Plus+))(8173962)</t>
  </si>
  <si>
    <t>行政套房&lt;特价大促销&gt;&lt;双人入住&gt;&lt;双早&gt;</t>
  </si>
  <si>
    <t>Elmi/Zakaria</t>
  </si>
  <si>
    <t xml:space="preserve">2598533	</t>
  </si>
  <si>
    <t xml:space="preserve">223762	</t>
  </si>
  <si>
    <t xml:space="preserve">18177294961	</t>
  </si>
  <si>
    <t>[曼谷]曼谷素坤逸11号巷美居酒店(Mercure Bangkok Sukhumvit 11)(17527600)</t>
  </si>
  <si>
    <t>豪华双床房&lt;双人入住&gt;&lt;双早&gt;</t>
  </si>
  <si>
    <t>Katira/Prashant</t>
  </si>
  <si>
    <t xml:space="preserve">2599213	</t>
  </si>
  <si>
    <t xml:space="preserve">862987	</t>
  </si>
  <si>
    <t xml:space="preserve">18178155097	</t>
  </si>
  <si>
    <t>[苏梅岛]苏梅岛汉沙度假酒店(Hansar Samui Resort &amp; Spa)(6071955)</t>
  </si>
  <si>
    <t>特级海景房&lt;三人入住&gt;&lt;早餐&gt;</t>
  </si>
  <si>
    <t>Tee/Aung,Tee/Aung,Tee/Aung,Tee/Aung,Tee/Aung</t>
  </si>
  <si>
    <t xml:space="preserve">2599354	</t>
  </si>
  <si>
    <t xml:space="preserve">61340	</t>
  </si>
  <si>
    <t xml:space="preserve">18182062057	</t>
  </si>
  <si>
    <t>双床小木屋&lt;双人入住&gt;&lt;双早&gt;</t>
  </si>
  <si>
    <t>Azizan/Farah,Azizan/Farah</t>
  </si>
  <si>
    <t xml:space="preserve">2599731	</t>
  </si>
  <si>
    <t xml:space="preserve">63319	</t>
  </si>
  <si>
    <t xml:space="preserve">18182679077	</t>
  </si>
  <si>
    <t>面海一卧室套房(至少连住2晚及以上)&lt;全日特价&gt;&lt;双人入住&gt;&lt;双早&gt;</t>
  </si>
  <si>
    <t>Ko/Gary</t>
  </si>
  <si>
    <t xml:space="preserve">2599854	</t>
  </si>
  <si>
    <t xml:space="preserve">35542757	</t>
  </si>
  <si>
    <t xml:space="preserve">18187517003	</t>
  </si>
  <si>
    <t>HANAPI/HELMI</t>
  </si>
  <si>
    <t xml:space="preserve">2600627	</t>
  </si>
  <si>
    <t xml:space="preserve">63367	</t>
  </si>
  <si>
    <t xml:space="preserve">18187326168	</t>
  </si>
  <si>
    <t>[普吉岛]相片酒店普吉岛(SHA Plus+)(Foto Hotel Phuket(SHA Plus+))(92435867)</t>
  </si>
  <si>
    <t>Ozone Hall with Balcony(至少连住2晚及以上)&lt;双人入住&gt;&lt;无早&gt;</t>
  </si>
  <si>
    <t>HE/LING,ZHU/SHANSHAN</t>
  </si>
  <si>
    <t xml:space="preserve">2600589	</t>
  </si>
  <si>
    <t xml:space="preserve">7083	</t>
  </si>
  <si>
    <t xml:space="preserve">18191045571	</t>
  </si>
  <si>
    <t>Hettiarachchi/Lasantha,Hettiarachchi/Lasantha</t>
  </si>
  <si>
    <t xml:space="preserve">2600853	</t>
  </si>
  <si>
    <t xml:space="preserve">63366	</t>
  </si>
  <si>
    <t xml:space="preserve">18191554254	</t>
  </si>
  <si>
    <t>[曼谷]盛泰澜曼谷拉普崂中央广场酒店 (SHA Plus+)(Centara Grand at Central Plaza Ladprao Bangkok (SHA Plus+))(4955368)</t>
  </si>
  <si>
    <t>Lin/guoji,CHEN/ZHONG</t>
  </si>
  <si>
    <t xml:space="preserve">2600942	</t>
  </si>
  <si>
    <t xml:space="preserve">191742870	</t>
  </si>
  <si>
    <t xml:space="preserve">18192774165	</t>
  </si>
  <si>
    <t>CHEN/JIAN</t>
  </si>
  <si>
    <t xml:space="preserve">2601225	</t>
  </si>
  <si>
    <t xml:space="preserve">191771912	</t>
  </si>
  <si>
    <t xml:space="preserve">18193054271	</t>
  </si>
  <si>
    <t>[仰光]仰光泛太平洋酒店(Pan Pacific Yangon)(29518570)</t>
  </si>
  <si>
    <t>豪华双床房(连住3晚及以上)&lt;今日特价 &gt;&lt;双人入住&gt;&lt;双早&gt;</t>
  </si>
  <si>
    <t>LI/FANHAO</t>
  </si>
  <si>
    <t xml:space="preserve">2601296	</t>
  </si>
  <si>
    <t xml:space="preserve">490947	</t>
  </si>
  <si>
    <t xml:space="preserve">18193643547	</t>
  </si>
  <si>
    <t>[帕拉尼亚克]马尼拉新濠天地凯悦酒店(Hyatt Regency Manila City of Dreams)(5917305)</t>
  </si>
  <si>
    <t>凯悦特大床房&lt;特价大促销&gt;&lt;双人入住&gt;&lt;不适用菲律宾客人&gt;&lt;无早&gt;</t>
  </si>
  <si>
    <t>Byon/Sarah</t>
  </si>
  <si>
    <t xml:space="preserve">2601458	</t>
  </si>
  <si>
    <t xml:space="preserve">25540915	</t>
  </si>
  <si>
    <t xml:space="preserve">18196898696	</t>
  </si>
  <si>
    <t>[普吉岛]普吉岛芭东与我同眠设计酒店 (SHA Extra Plus)(Sleep with ME Hotel Design Hotel @ Patong (SHA Extra Plus))(4649105)</t>
  </si>
  <si>
    <t>高级房&lt;双人入住&gt;&lt;双早&gt;</t>
  </si>
  <si>
    <t>Kapoor/Kanish</t>
  </si>
  <si>
    <t xml:space="preserve">2601610	</t>
  </si>
  <si>
    <t xml:space="preserve">375871	</t>
  </si>
  <si>
    <t xml:space="preserve">18198968303	</t>
  </si>
  <si>
    <t>翻新豪华特大床房(至少连住2晚及以上)&lt;单人入住&gt;&lt;单早&gt;</t>
  </si>
  <si>
    <t>WANG/XIAOHONG</t>
  </si>
  <si>
    <t xml:space="preserve">2602069	</t>
  </si>
  <si>
    <t xml:space="preserve">85271366	</t>
  </si>
  <si>
    <t xml:space="preserve">18202114117	</t>
  </si>
  <si>
    <t>[乔治市]槟城尼奥酒店 (槟城对抗新冠肺炎认证)(Neo+ Penang (PenangFightCovid-19 Certified))(24052379)</t>
  </si>
  <si>
    <t>猎户座房&lt;双人入住&gt;&lt;双早&gt;</t>
  </si>
  <si>
    <t>Zainal Abidin/Siti Nor Jannah</t>
  </si>
  <si>
    <t xml:space="preserve">2602338	</t>
  </si>
  <si>
    <t xml:space="preserve">156669	</t>
  </si>
  <si>
    <t xml:space="preserve">18202076684	</t>
  </si>
  <si>
    <t>Husd/Kevin</t>
  </si>
  <si>
    <t xml:space="preserve">2602341	</t>
  </si>
  <si>
    <t xml:space="preserve">375902	</t>
  </si>
  <si>
    <t xml:space="preserve">18202222010	</t>
  </si>
  <si>
    <t>[普吉岛]纳普芭东酒店(Nap Patong Hotel)(1597714)</t>
  </si>
  <si>
    <t>日光房&lt;双人入住&gt;&lt;无早&gt;</t>
  </si>
  <si>
    <t>panomgiattisak/Angsumalin,panomgiattisak/Angsumalin</t>
  </si>
  <si>
    <t xml:space="preserve">2602352	</t>
  </si>
  <si>
    <t xml:space="preserve">37016	</t>
  </si>
  <si>
    <t xml:space="preserve">18202576580	</t>
  </si>
  <si>
    <t>高级特大床房&lt;今日特价 &gt;&lt;双人入住&gt;&lt;适用于除泰国的亚洲客人&gt;&lt;双早&gt;</t>
  </si>
  <si>
    <t>Wong/Hsiao Ching</t>
  </si>
  <si>
    <t xml:space="preserve">2602423	</t>
  </si>
  <si>
    <t xml:space="preserve">192104356	</t>
  </si>
  <si>
    <t xml:space="preserve">18204133878	</t>
  </si>
  <si>
    <t>[普吉岛]R马尔温泉度假酒店 (SHA Extra Plus)(R-Mar Resort and Spa (SHA Extra Plus))(5736585)</t>
  </si>
  <si>
    <t>高级间&lt;特价大促销&gt;&lt;双人入住&gt;&lt;无早&gt;</t>
  </si>
  <si>
    <t>thangtam/Adcharapron,thangtam/Adcharapron</t>
  </si>
  <si>
    <t xml:space="preserve">2602783	</t>
  </si>
  <si>
    <t xml:space="preserve">9873	</t>
  </si>
  <si>
    <t xml:space="preserve">18204157981	</t>
  </si>
  <si>
    <t>[曼谷]曼谷水门伯克利酒店(SHA Plus+)(The Berkeley Hotel Pratunam Bangkok (SHA Plus+))(28597407)</t>
  </si>
  <si>
    <t>主塔奢华房&lt;今日特价 &gt;&lt;双人入住&gt;&lt;双早&gt;</t>
  </si>
  <si>
    <t>Jayakaran /Prithvi David</t>
  </si>
  <si>
    <t xml:space="preserve">2602786	</t>
  </si>
  <si>
    <t xml:space="preserve">10010896735	</t>
  </si>
  <si>
    <t xml:space="preserve">18205003519	</t>
  </si>
  <si>
    <t>DYKES/OLIVER JAMES</t>
  </si>
  <si>
    <t xml:space="preserve">2602909	</t>
  </si>
  <si>
    <t xml:space="preserve">9890	</t>
  </si>
  <si>
    <t xml:space="preserve">18209236875	</t>
  </si>
  <si>
    <t>[曼谷]曼谷索菲特特色酒店(SO/ Bangkok)(1549427)</t>
  </si>
  <si>
    <t>温馨特大床房&lt;今日特价 &gt;&lt;双人入住&gt;&lt;双早&gt;</t>
  </si>
  <si>
    <t>LYWINT/KO YUK WING,CAO/SHU YI</t>
  </si>
  <si>
    <t xml:space="preserve">2603209	</t>
  </si>
  <si>
    <t xml:space="preserve">PTY 859359	</t>
  </si>
  <si>
    <t xml:space="preserve">18210059400	</t>
  </si>
  <si>
    <t>Yaemprasert/Warunyupa,Yaemprasert/Warunyupa</t>
  </si>
  <si>
    <t xml:space="preserve">2603391	</t>
  </si>
  <si>
    <t xml:space="preserve">376021	</t>
  </si>
  <si>
    <t xml:space="preserve">18210242410	</t>
  </si>
  <si>
    <t>[曼谷]曼谷盛泰澜中央世界商业中心酒店  (SHA Plus+)(Centara Grand &amp; Bangkok Convention Centre at CentralWorld  (SHA Plus+))(5527365)</t>
  </si>
  <si>
    <t>高级好莱坞房&lt;今日特价 &gt;&lt;双人入住&gt;&lt;适用于除泰国的亚洲客人&gt;&lt;双早&gt;</t>
  </si>
  <si>
    <t>SHINMAY/LYU</t>
  </si>
  <si>
    <t xml:space="preserve">18210249367	</t>
  </si>
  <si>
    <t xml:space="preserve">2603420	</t>
  </si>
  <si>
    <t xml:space="preserve">192288958	</t>
  </si>
  <si>
    <t xml:space="preserve">18210814476	</t>
  </si>
  <si>
    <t>[曼谷]艺术酒店 (SHA Plus+)(Arte Hotel (SHA Plus+))(12802273)</t>
  </si>
  <si>
    <t>豪华特大床房&lt;全日特价&gt;&lt;双人入住&gt;&lt;双早&gt;</t>
  </si>
  <si>
    <t>Treetammakul/Wongsakorn,Treetammakul/Wongsakorn</t>
  </si>
  <si>
    <t xml:space="preserve">2603525	</t>
  </si>
  <si>
    <t xml:space="preserve">15324	</t>
  </si>
  <si>
    <t xml:space="preserve">18211012900	</t>
  </si>
  <si>
    <t>ABDULLAH/SALEH,ABDULLAH/SALEH</t>
  </si>
  <si>
    <t xml:space="preserve">2603558	</t>
  </si>
  <si>
    <t xml:space="preserve">376041-42	</t>
  </si>
  <si>
    <t xml:space="preserve">18213313893	</t>
  </si>
  <si>
    <t>[乔治市]槟城长荣桂冠酒店 (槟城对抗新冠肺炎认证)(Evergreen Laurel Hotel Penang (PenangFightCovid-19 Certified))(28528115)</t>
  </si>
  <si>
    <t>海景豪华房&lt;特惠&gt;&lt;双人入住&gt;&lt;无早&gt;</t>
  </si>
  <si>
    <t>Chong Chun Han/Lucas</t>
  </si>
  <si>
    <t xml:space="preserve">2603630	</t>
  </si>
  <si>
    <t xml:space="preserve">22062693110	</t>
  </si>
  <si>
    <t xml:space="preserve">18213957133	</t>
  </si>
  <si>
    <t>WANATCHAPORN/KHAMJAROEN</t>
  </si>
  <si>
    <t xml:space="preserve">2603690	</t>
  </si>
  <si>
    <t xml:space="preserve">376051	</t>
  </si>
  <si>
    <t xml:space="preserve">18213983706	</t>
  </si>
  <si>
    <t>[曼谷]曼谷利特酒店 (SHA Extra Plus)(LiT BANGKOK Hotel (SHA Extra Plus))(3799511)</t>
  </si>
  <si>
    <t>璀璨光辉房&lt;特惠专享&gt;&lt;双人入住&gt;&lt;无早&gt;</t>
  </si>
  <si>
    <t>RUANGJUTIPOPAN/YUTTHANA</t>
  </si>
  <si>
    <t xml:space="preserve">2603697	</t>
  </si>
  <si>
    <t xml:space="preserve">2652	</t>
  </si>
  <si>
    <t>，</t>
  </si>
  <si>
    <t>A220630100939481</t>
  </si>
  <si>
    <t>CNY / HKD 当前参考汇率: 1.171418975</t>
  </si>
  <si>
    <t>总计：44978 CNY/
52688.08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</si>
  <si>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</si>
  <si>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</si>
  <si>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</si>
  <si>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</si>
  <si>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</si>
  <si>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</si>
  <si>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</si>
  <si>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</si>
  <si>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</si>
  <si>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</si>
  <si>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</si>
  <si>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</si>
  <si>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</si>
  <si>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</si>
  <si>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</si>
  <si>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</si>
  <si>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</si>
  <si>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</si>
  <si>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2022-06-01</t>
  </si>
  <si>
    <t>2572748</t>
  </si>
  <si>
    <t>吉隆坡市中心玛雅酒店</t>
  </si>
  <si>
    <t>Lai Amanda Wen Gie</t>
  </si>
  <si>
    <t>2022-06-23</t>
  </si>
  <si>
    <t>2022-06-27</t>
  </si>
  <si>
    <t>退房日周结</t>
  </si>
  <si>
    <t>1118.00</t>
  </si>
  <si>
    <t>RMB</t>
  </si>
  <si>
    <t>0</t>
  </si>
  <si>
    <t>0.00</t>
  </si>
  <si>
    <t>携程国际直连(DD)</t>
  </si>
  <si>
    <t>01.011174</t>
  </si>
  <si>
    <t>2022-06-16 09:03:59</t>
  </si>
  <si>
    <t>否</t>
  </si>
  <si>
    <t>汇智国际旅游发展有限公司</t>
  </si>
  <si>
    <t>直采</t>
  </si>
  <si>
    <t>2022-06-09</t>
  </si>
  <si>
    <t>2582841</t>
  </si>
  <si>
    <t>Henann Park Resort</t>
  </si>
  <si>
    <t>Malbog Rae Kara,Malbog Rae Kara,Malbog Rae Kara</t>
  </si>
  <si>
    <t>4190.00</t>
  </si>
  <si>
    <t>2022-06-11 11:25:23</t>
  </si>
  <si>
    <t>2022-06-17</t>
  </si>
  <si>
    <t>2594191</t>
  </si>
  <si>
    <t>曼谷素坤逸航站 21 中心酒店 (SHA Plus+)</t>
  </si>
  <si>
    <t>HUANG HUNGYI</t>
  </si>
  <si>
    <t>2022-06-24</t>
  </si>
  <si>
    <t>1661.00</t>
  </si>
  <si>
    <t>2022-06-17 19:58:42</t>
  </si>
  <si>
    <t>2022-06-19</t>
  </si>
  <si>
    <t>2596263</t>
  </si>
  <si>
    <t>曼谷盛泰乐水门酒店</t>
  </si>
  <si>
    <t>lee Ai Cheng</t>
  </si>
  <si>
    <t>2022-06-25</t>
  </si>
  <si>
    <t>694.00</t>
  </si>
  <si>
    <t>2022-06-19 10:54:06</t>
  </si>
  <si>
    <t>2022-06-20</t>
  </si>
  <si>
    <t>2597709</t>
  </si>
  <si>
    <t>马六甲大华酒店</t>
  </si>
  <si>
    <t>SOOK PENG KOK,SOOK PENG KOK</t>
  </si>
  <si>
    <t>2022-06-26</t>
  </si>
  <si>
    <t>890.00</t>
  </si>
  <si>
    <t>2022-06-21 10:13:19</t>
  </si>
  <si>
    <t>2022-06-21</t>
  </si>
  <si>
    <t>2598320</t>
  </si>
  <si>
    <t>珍拉丁皇家朱兰小屋</t>
  </si>
  <si>
    <t>Ngah Rosmaanira</t>
  </si>
  <si>
    <t>289.00</t>
  </si>
  <si>
    <t>2022-06-21 16:01:57</t>
  </si>
  <si>
    <t>2022-06-22</t>
  </si>
  <si>
    <t>2599213</t>
  </si>
  <si>
    <t>曼谷素坤逸11号美居酒店</t>
  </si>
  <si>
    <t>Katira Prashant</t>
  </si>
  <si>
    <t>898.00</t>
  </si>
  <si>
    <t>2022-06-22 18:59:05</t>
  </si>
  <si>
    <t>2599354</t>
  </si>
  <si>
    <t>汉沙苏梅岛水疗度假酒店</t>
  </si>
  <si>
    <t>Tee Aung,Tee Aung,Tee Aung,Tee Aung,Tee Aung</t>
  </si>
  <si>
    <t>4920.00</t>
  </si>
  <si>
    <t>2022-06-22 15:44:07</t>
  </si>
  <si>
    <t>2599731</t>
  </si>
  <si>
    <t>Azizan Farah,Azizan Farah</t>
  </si>
  <si>
    <t>2022-06-23 11:05:17</t>
  </si>
  <si>
    <t>2600942</t>
  </si>
  <si>
    <t>盛泰澜拉普崂中央广场酒店</t>
  </si>
  <si>
    <t>Lin guoji,CHEN ZHONG</t>
  </si>
  <si>
    <t>908.00</t>
  </si>
  <si>
    <t>2022-06-24 09:36:55</t>
  </si>
  <si>
    <t>2601225</t>
  </si>
  <si>
    <t>CHEN JIAN</t>
  </si>
  <si>
    <t>2022-06-24 11:32:36</t>
  </si>
  <si>
    <t>2601610</t>
  </si>
  <si>
    <t>芭东伴我入眠设计酒店</t>
  </si>
  <si>
    <t>Kapoor Kanish</t>
  </si>
  <si>
    <t>254.00</t>
  </si>
  <si>
    <t>2022-06-24 18:06:53</t>
  </si>
  <si>
    <t>2602069</t>
  </si>
  <si>
    <t>曼谷万怡酒店 - SHA Extra Plus 认证</t>
  </si>
  <si>
    <t>WANG XIAOHONG</t>
  </si>
  <si>
    <t>924.00</t>
  </si>
  <si>
    <t>2022-06-27 09:50:18</t>
  </si>
  <si>
    <t>2602338</t>
  </si>
  <si>
    <t>槟城尼奥酒店</t>
  </si>
  <si>
    <t>Zainal Abidin Siti Nor Jannah</t>
  </si>
  <si>
    <t>265.00</t>
  </si>
  <si>
    <t>2022-06-25 12:58:48</t>
  </si>
  <si>
    <t>2602423</t>
  </si>
  <si>
    <t>合艾盛泰乐酒店</t>
  </si>
  <si>
    <t>Wong Hsiao Ching</t>
  </si>
  <si>
    <t>274.00</t>
  </si>
  <si>
    <t>2022-06-25 16:05:45</t>
  </si>
  <si>
    <t>2603209</t>
  </si>
  <si>
    <t>曼谷索菲特特色酒店</t>
  </si>
  <si>
    <t>LYWINT KO YUK WING,CAO SHU YI</t>
  </si>
  <si>
    <t>1476.00</t>
  </si>
  <si>
    <t>2022-06-26 09:53:35</t>
  </si>
  <si>
    <t>2603391</t>
  </si>
  <si>
    <t>Yaemprasert Warunyupa,Yaemprasert Warunyupa</t>
  </si>
  <si>
    <t>127.00</t>
  </si>
  <si>
    <t>2022-06-26 11:26:16</t>
  </si>
  <si>
    <t>2603525</t>
  </si>
  <si>
    <t>曼谷阿特酒店</t>
  </si>
  <si>
    <t>Treetammakul Wongsakorn,Treetammakul Wongsakorn</t>
  </si>
  <si>
    <t>376.00</t>
  </si>
  <si>
    <t>2022-06-26 14:03:03</t>
  </si>
  <si>
    <t>2603558</t>
  </si>
  <si>
    <t>ABDULLAH SALEH,ABDULLAH SALEH</t>
  </si>
  <si>
    <t>2022-06-26 14:24:48</t>
  </si>
  <si>
    <t>2603690</t>
  </si>
  <si>
    <t>WANATCHAPORN KHAMJAROEN</t>
  </si>
  <si>
    <t>2022-06-26 17:00:08</t>
  </si>
  <si>
    <t>2022-04-28</t>
  </si>
  <si>
    <t>2528540</t>
  </si>
  <si>
    <t>诺富特暹罗广场酒店 (SHA Plus+)</t>
  </si>
  <si>
    <t>Loo Xue Ning</t>
  </si>
  <si>
    <t>1180.00</t>
  </si>
  <si>
    <t>2022-04-29 09:53:55</t>
  </si>
  <si>
    <t>2022-05-10</t>
  </si>
  <si>
    <t>2546296</t>
  </si>
  <si>
    <t>曼谷素坤逸通洛萨默塞特酒店</t>
  </si>
  <si>
    <t>Haziq Muhamad,Haziq Muhamad</t>
  </si>
  <si>
    <t>2590.00</t>
  </si>
  <si>
    <t>2022-05-11 13:01:47</t>
  </si>
  <si>
    <t>2022-06-07</t>
  </si>
  <si>
    <t>2580407</t>
  </si>
  <si>
    <t>普吉岛阿玛瑞酒店(SHA Extra Plus)</t>
  </si>
  <si>
    <t>CHOI WING TUNG</t>
  </si>
  <si>
    <t>4000.00</t>
  </si>
  <si>
    <t>2022-06-08 18:44:03</t>
  </si>
  <si>
    <t>2022-06-16</t>
  </si>
  <si>
    <t>2593310</t>
  </si>
  <si>
    <t>芭堤雅格兰德中心点酒店</t>
  </si>
  <si>
    <t>GAO HUI</t>
  </si>
  <si>
    <t>1100.00</t>
  </si>
  <si>
    <t>2022-06-17 11:52:18</t>
  </si>
  <si>
    <t>2597346</t>
  </si>
  <si>
    <t>WANG YUE,LIU YAQING</t>
  </si>
  <si>
    <t>1503.00</t>
  </si>
  <si>
    <t>2022-06-20 16:15:20</t>
  </si>
  <si>
    <t>2598425</t>
  </si>
  <si>
    <t>TAN CHIN LAI</t>
  </si>
  <si>
    <t>1276.00</t>
  </si>
  <si>
    <t>2022-06-21 19:28:05</t>
  </si>
  <si>
    <t>2598533</t>
  </si>
  <si>
    <t>曼谷素坤逸中心55超豪华酒店</t>
  </si>
  <si>
    <t>Elmi Zakaria</t>
  </si>
  <si>
    <t>2415.00</t>
  </si>
  <si>
    <t>2022-06-22 10:13:45</t>
  </si>
  <si>
    <t>2599854</t>
  </si>
  <si>
    <t>Ko Gary</t>
  </si>
  <si>
    <t>2024.00</t>
  </si>
  <si>
    <t>2022-06-23 09:54:45</t>
  </si>
  <si>
    <t>2600589</t>
  </si>
  <si>
    <t>相片酒店普吉岛(SHA Plus+)</t>
  </si>
  <si>
    <t>HE LING,ZHU SHANSHAN</t>
  </si>
  <si>
    <t>1302.00</t>
  </si>
  <si>
    <t>2022-06-23 17:49:11</t>
  </si>
  <si>
    <t>2600627</t>
  </si>
  <si>
    <t>HANAPI HELMI</t>
  </si>
  <si>
    <t>2022-06-24 09:43:07</t>
  </si>
  <si>
    <t>2600853</t>
  </si>
  <si>
    <t>Hettiarachchi Lasantha,Hettiarachchi Lasantha</t>
  </si>
  <si>
    <t>300.00</t>
  </si>
  <si>
    <t>2022-06-24 09:44:44</t>
  </si>
  <si>
    <t>2601296</t>
  </si>
  <si>
    <t>仰光泛太平洋酒店</t>
  </si>
  <si>
    <t>LI FANHAO</t>
  </si>
  <si>
    <t>1446.00</t>
  </si>
  <si>
    <t>2022-06-24 12:28:07</t>
  </si>
  <si>
    <t>2601458</t>
  </si>
  <si>
    <t>马尼拉梦之城凯悦酒店</t>
  </si>
  <si>
    <t>Byon Sarah</t>
  </si>
  <si>
    <t>2270.00</t>
  </si>
  <si>
    <t>2022-06-25 15:09:00</t>
  </si>
  <si>
    <t>2602341</t>
  </si>
  <si>
    <t>Husd Kevin</t>
  </si>
  <si>
    <t>2022-06-25 09:46:31</t>
  </si>
  <si>
    <t>2602352</t>
  </si>
  <si>
    <t>纳普芭东酒店</t>
  </si>
  <si>
    <t>panomgiattisak Angsumalin,panomgiattisak Angsumalin</t>
  </si>
  <si>
    <t>432.00</t>
  </si>
  <si>
    <t>2022-06-25 09:52:33</t>
  </si>
  <si>
    <t>2602783</t>
  </si>
  <si>
    <t>R马尔温泉度假酒店</t>
  </si>
  <si>
    <t>thangtam Adcharapron,thangtam Adcharapron</t>
  </si>
  <si>
    <t>228.00</t>
  </si>
  <si>
    <t>2022-06-25 15:51:46</t>
  </si>
  <si>
    <t>2602786</t>
  </si>
  <si>
    <t>曼谷水门伯克利酒店</t>
  </si>
  <si>
    <t>Jayakaran Prithvi David</t>
  </si>
  <si>
    <t>428.00</t>
  </si>
  <si>
    <t>2022-06-25 16:16:52</t>
  </si>
  <si>
    <t>2602909</t>
  </si>
  <si>
    <t>DYKES OLIVER JAMES</t>
  </si>
  <si>
    <t>114.00</t>
  </si>
  <si>
    <t>2022-06-26 12:03:01</t>
  </si>
  <si>
    <t>2603420</t>
  </si>
  <si>
    <t>曼谷盛泰澜中央世界商业中心酒店  (SHA Plus+)</t>
  </si>
  <si>
    <t>SHINMAY LYU</t>
  </si>
  <si>
    <t>900.00</t>
  </si>
  <si>
    <t>2022-06-26 13:32:29</t>
  </si>
  <si>
    <t>2603630</t>
  </si>
  <si>
    <t>槟城长荣桂冠酒店</t>
  </si>
  <si>
    <t>Chong Chun Han Lucas</t>
  </si>
  <si>
    <t>326.00</t>
  </si>
  <si>
    <t>2022-06-26 17:06:01</t>
  </si>
  <si>
    <t>2603697</t>
  </si>
  <si>
    <t>曼谷利特酒店</t>
  </si>
  <si>
    <t>RUANGJUTIPOPAN YUTTHANA</t>
  </si>
  <si>
    <t>939.00</t>
  </si>
  <si>
    <t>2022-06-26 17:28:12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</si>
</sst>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44734</v>
      </c>
      <c r="G2" s="6">
        <v>44739</v>
      </c>
      <c r="H2" s="4">
        <v>1</v>
      </c>
      <c r="I2" s="4">
        <v>5</v>
      </c>
      <c r="J2" s="4">
        <v>5</v>
      </c>
      <c r="K2" s="4" t="s">
        <v>30</v>
      </c>
      <c r="L2" s="4">
        <v>2590</v>
      </c>
      <c r="M2" s="4">
        <v>2590</v>
      </c>
      <c r="N2" s="4" t="s">
        <v>31</v>
      </c>
      <c r="O2" s="4" t="s">
        <v>32</v>
      </c>
      <c r="P2" s="4" t="s">
        <v>33</v>
      </c>
      <c r="Q2" s="4">
        <v>0</v>
      </c>
      <c r="R2" s="7">
        <v>44691</v>
      </c>
      <c r="S2" s="6">
        <v>44742</v>
      </c>
      <c r="T2" s="4" t="s">
        <v>34</v>
      </c>
      <c r="U2" s="4">
        <v>2590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44734</v>
      </c>
      <c r="G3" s="6">
        <v>44739</v>
      </c>
      <c r="H3" s="4">
        <v>1</v>
      </c>
      <c r="I3" s="4">
        <v>5</v>
      </c>
      <c r="J3" s="4">
        <v>5</v>
      </c>
      <c r="K3" s="4" t="s">
        <v>30</v>
      </c>
      <c r="L3" s="4">
        <v>2275</v>
      </c>
      <c r="M3" s="4">
        <v>2275</v>
      </c>
      <c r="N3" s="4" t="s">
        <v>40</v>
      </c>
      <c r="O3" s="4" t="s">
        <v>32</v>
      </c>
      <c r="P3" s="4" t="s">
        <v>33</v>
      </c>
      <c r="Q3" s="4">
        <v>0</v>
      </c>
      <c r="R3" s="7">
        <v>44698</v>
      </c>
      <c r="S3" s="6">
        <v>44742</v>
      </c>
      <c r="T3" s="4" t="s">
        <v>34</v>
      </c>
      <c r="U3" s="4">
        <v>2275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37</v>
      </c>
      <c r="B4" s="4" t="s">
        <v>26</v>
      </c>
      <c r="C4" s="4" t="s">
        <v>42</v>
      </c>
      <c r="D4" s="4" t="s">
        <v>38</v>
      </c>
      <c r="E4" s="4" t="s">
        <v>39</v>
      </c>
      <c r="F4" s="6">
        <v>44734</v>
      </c>
      <c r="G4" s="6">
        <v>44739</v>
      </c>
      <c r="H4" s="4">
        <v>1</v>
      </c>
      <c r="I4" s="4">
        <v>5</v>
      </c>
      <c r="J4" s="4">
        <v>5</v>
      </c>
      <c r="K4" s="4" t="s">
        <v>30</v>
      </c>
      <c r="L4" s="4">
        <v>-2275</v>
      </c>
      <c r="M4" s="4">
        <v>-2275</v>
      </c>
      <c r="N4" s="4" t="s">
        <v>40</v>
      </c>
      <c r="O4" s="4" t="s">
        <v>32</v>
      </c>
      <c r="P4" s="4" t="s">
        <v>33</v>
      </c>
      <c r="Q4" s="4">
        <v>0</v>
      </c>
      <c r="R4" s="7">
        <v>44698</v>
      </c>
      <c r="S4" s="6">
        <v>44742</v>
      </c>
      <c r="T4" s="4" t="s">
        <v>34</v>
      </c>
      <c r="U4" s="4">
        <v>-2275</v>
      </c>
      <c r="V4" s="4">
        <v>0</v>
      </c>
      <c r="W4" s="4">
        <v>0</v>
      </c>
      <c r="X4" s="4" t="s">
        <v>41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44735</v>
      </c>
      <c r="G5" s="6">
        <v>44739</v>
      </c>
      <c r="H5" s="4">
        <v>1</v>
      </c>
      <c r="I5" s="4">
        <v>4</v>
      </c>
      <c r="J5" s="4">
        <v>4</v>
      </c>
      <c r="K5" s="4" t="s">
        <v>30</v>
      </c>
      <c r="L5" s="4">
        <v>1118</v>
      </c>
      <c r="M5" s="4">
        <v>1118</v>
      </c>
      <c r="N5" s="4" t="s">
        <v>46</v>
      </c>
      <c r="O5" s="4" t="s">
        <v>32</v>
      </c>
      <c r="P5" s="4" t="s">
        <v>33</v>
      </c>
      <c r="Q5" s="4">
        <v>0</v>
      </c>
      <c r="R5" s="7">
        <v>44713</v>
      </c>
      <c r="S5" s="6">
        <v>44742</v>
      </c>
      <c r="T5" s="4" t="s">
        <v>34</v>
      </c>
      <c r="U5" s="4">
        <v>1118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44734</v>
      </c>
      <c r="G6" s="6">
        <v>44739</v>
      </c>
      <c r="H6" s="4">
        <v>1</v>
      </c>
      <c r="I6" s="4">
        <v>5</v>
      </c>
      <c r="J6" s="4">
        <v>5</v>
      </c>
      <c r="K6" s="4" t="s">
        <v>30</v>
      </c>
      <c r="L6" s="4">
        <v>4000</v>
      </c>
      <c r="M6" s="4">
        <v>4000</v>
      </c>
      <c r="N6" s="4" t="s">
        <v>52</v>
      </c>
      <c r="O6" s="4" t="s">
        <v>32</v>
      </c>
      <c r="P6" s="4" t="s">
        <v>33</v>
      </c>
      <c r="Q6" s="4">
        <v>0</v>
      </c>
      <c r="R6" s="7">
        <v>44719</v>
      </c>
      <c r="S6" s="6">
        <v>44742</v>
      </c>
      <c r="T6" s="4" t="s">
        <v>34</v>
      </c>
      <c r="U6" s="4">
        <v>4000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44735</v>
      </c>
      <c r="G7" s="6">
        <v>44739</v>
      </c>
      <c r="H7" s="4">
        <v>1</v>
      </c>
      <c r="I7" s="4">
        <v>4</v>
      </c>
      <c r="J7" s="4">
        <v>4</v>
      </c>
      <c r="K7" s="4" t="s">
        <v>30</v>
      </c>
      <c r="L7" s="4">
        <v>4190</v>
      </c>
      <c r="M7" s="4">
        <v>4190</v>
      </c>
      <c r="N7" s="4" t="s">
        <v>58</v>
      </c>
      <c r="O7" s="4" t="s">
        <v>32</v>
      </c>
      <c r="P7" s="4" t="s">
        <v>33</v>
      </c>
      <c r="Q7" s="4">
        <v>0</v>
      </c>
      <c r="R7" s="7">
        <v>44721</v>
      </c>
      <c r="S7" s="6">
        <v>44742</v>
      </c>
      <c r="T7" s="4" t="s">
        <v>34</v>
      </c>
      <c r="U7" s="4">
        <v>4190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44737</v>
      </c>
      <c r="G8" s="6">
        <v>44739</v>
      </c>
      <c r="H8" s="4">
        <v>1</v>
      </c>
      <c r="I8" s="4">
        <v>2</v>
      </c>
      <c r="J8" s="4">
        <v>2</v>
      </c>
      <c r="K8" s="4" t="s">
        <v>30</v>
      </c>
      <c r="L8" s="4">
        <v>1100</v>
      </c>
      <c r="M8" s="4">
        <v>1100</v>
      </c>
      <c r="N8" s="4" t="s">
        <v>64</v>
      </c>
      <c r="O8" s="4" t="s">
        <v>32</v>
      </c>
      <c r="P8" s="4" t="s">
        <v>33</v>
      </c>
      <c r="Q8" s="4">
        <v>0</v>
      </c>
      <c r="R8" s="7">
        <v>44728</v>
      </c>
      <c r="S8" s="6">
        <v>44742</v>
      </c>
      <c r="T8" s="4" t="s">
        <v>34</v>
      </c>
      <c r="U8" s="4">
        <v>1100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44736</v>
      </c>
      <c r="G9" s="6">
        <v>44739</v>
      </c>
      <c r="H9" s="4">
        <v>1</v>
      </c>
      <c r="I9" s="4">
        <v>3</v>
      </c>
      <c r="J9" s="4">
        <v>3</v>
      </c>
      <c r="K9" s="4" t="s">
        <v>30</v>
      </c>
      <c r="L9" s="4">
        <v>1661</v>
      </c>
      <c r="M9" s="4">
        <v>1661</v>
      </c>
      <c r="N9" s="4" t="s">
        <v>70</v>
      </c>
      <c r="O9" s="4" t="s">
        <v>32</v>
      </c>
      <c r="P9" s="4" t="s">
        <v>33</v>
      </c>
      <c r="Q9" s="4">
        <v>0</v>
      </c>
      <c r="R9" s="7">
        <v>44729</v>
      </c>
      <c r="S9" s="6">
        <v>44742</v>
      </c>
      <c r="T9" s="4" t="s">
        <v>34</v>
      </c>
      <c r="U9" s="4">
        <v>1661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44737</v>
      </c>
      <c r="G10" s="6">
        <v>44739</v>
      </c>
      <c r="H10" s="4">
        <v>1</v>
      </c>
      <c r="I10" s="4">
        <v>2</v>
      </c>
      <c r="J10" s="4">
        <v>2</v>
      </c>
      <c r="K10" s="4" t="s">
        <v>30</v>
      </c>
      <c r="L10" s="4">
        <v>694</v>
      </c>
      <c r="M10" s="4">
        <v>694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44731</v>
      </c>
      <c r="S10" s="6">
        <v>44742</v>
      </c>
      <c r="T10" s="4" t="s">
        <v>34</v>
      </c>
      <c r="U10" s="4">
        <v>694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44736</v>
      </c>
      <c r="G11" s="6">
        <v>44739</v>
      </c>
      <c r="H11" s="4">
        <v>1</v>
      </c>
      <c r="I11" s="4">
        <v>3</v>
      </c>
      <c r="J11" s="4">
        <v>3</v>
      </c>
      <c r="K11" s="4" t="s">
        <v>30</v>
      </c>
      <c r="L11" s="4">
        <v>1503</v>
      </c>
      <c r="M11" s="4">
        <v>1503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44732</v>
      </c>
      <c r="S11" s="6">
        <v>44742</v>
      </c>
      <c r="T11" s="4" t="s">
        <v>34</v>
      </c>
      <c r="U11" s="4">
        <v>1503</v>
      </c>
      <c r="V11" s="4">
        <v>0</v>
      </c>
      <c r="W11" s="4">
        <v>0</v>
      </c>
      <c r="X11" s="4" t="s">
        <v>83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44738</v>
      </c>
      <c r="G12" s="6">
        <v>44739</v>
      </c>
      <c r="H12" s="4">
        <v>1</v>
      </c>
      <c r="I12" s="4">
        <v>1</v>
      </c>
      <c r="J12" s="4">
        <v>1</v>
      </c>
      <c r="K12" s="4" t="s">
        <v>30</v>
      </c>
      <c r="L12" s="4">
        <v>890</v>
      </c>
      <c r="M12" s="4">
        <v>890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44732</v>
      </c>
      <c r="S12" s="6">
        <v>44742</v>
      </c>
      <c r="T12" s="4" t="s">
        <v>34</v>
      </c>
      <c r="U12" s="4">
        <v>890</v>
      </c>
      <c r="V12" s="4">
        <v>0</v>
      </c>
      <c r="W12" s="4">
        <v>0</v>
      </c>
      <c r="X12" s="4" t="s">
        <v>89</v>
      </c>
      <c r="Y12" s="4" t="s">
        <v>90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44738</v>
      </c>
      <c r="G13" s="6">
        <v>44739</v>
      </c>
      <c r="H13" s="4">
        <v>1</v>
      </c>
      <c r="I13" s="4">
        <v>1</v>
      </c>
      <c r="J13" s="4">
        <v>1</v>
      </c>
      <c r="K13" s="4" t="s">
        <v>30</v>
      </c>
      <c r="L13" s="4">
        <v>289</v>
      </c>
      <c r="M13" s="4">
        <v>289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44733</v>
      </c>
      <c r="S13" s="6">
        <v>44742</v>
      </c>
      <c r="T13" s="4" t="s">
        <v>34</v>
      </c>
      <c r="U13" s="4">
        <v>289</v>
      </c>
      <c r="V13" s="4">
        <v>0</v>
      </c>
      <c r="W13" s="4">
        <v>0</v>
      </c>
      <c r="X13" s="4" t="s">
        <v>95</v>
      </c>
      <c r="Y13" s="4" t="s">
        <v>96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98</v>
      </c>
      <c r="E14" s="4" t="s">
        <v>99</v>
      </c>
      <c r="F14" s="6">
        <v>44735</v>
      </c>
      <c r="G14" s="6">
        <v>44739</v>
      </c>
      <c r="H14" s="4">
        <v>1</v>
      </c>
      <c r="I14" s="4">
        <v>4</v>
      </c>
      <c r="J14" s="4">
        <v>4</v>
      </c>
      <c r="K14" s="4" t="s">
        <v>30</v>
      </c>
      <c r="L14" s="4">
        <v>1276</v>
      </c>
      <c r="M14" s="4">
        <v>1276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44733</v>
      </c>
      <c r="S14" s="6">
        <v>44742</v>
      </c>
      <c r="T14" s="4" t="s">
        <v>34</v>
      </c>
      <c r="U14" s="4">
        <v>1276</v>
      </c>
      <c r="V14" s="4">
        <v>0</v>
      </c>
      <c r="W14" s="4">
        <v>0</v>
      </c>
      <c r="X14" s="4" t="s">
        <v>101</v>
      </c>
      <c r="Y14" s="4" t="s">
        <v>102</v>
      </c>
    </row>
    <row r="15" s="4" customFormat="1" spans="1:25">
      <c r="A15" s="4" t="s">
        <v>103</v>
      </c>
      <c r="B15" s="4" t="s">
        <v>26</v>
      </c>
      <c r="C15" s="4" t="s">
        <v>27</v>
      </c>
      <c r="D15" s="4" t="s">
        <v>104</v>
      </c>
      <c r="E15" s="4" t="s">
        <v>105</v>
      </c>
      <c r="F15" s="6">
        <v>44736</v>
      </c>
      <c r="G15" s="6">
        <v>44739</v>
      </c>
      <c r="H15" s="4">
        <v>1</v>
      </c>
      <c r="I15" s="4">
        <v>3</v>
      </c>
      <c r="J15" s="4">
        <v>3</v>
      </c>
      <c r="K15" s="4" t="s">
        <v>30</v>
      </c>
      <c r="L15" s="4">
        <v>2415</v>
      </c>
      <c r="M15" s="4">
        <v>2415</v>
      </c>
      <c r="N15" s="4" t="s">
        <v>106</v>
      </c>
      <c r="O15" s="4" t="s">
        <v>32</v>
      </c>
      <c r="P15" s="4" t="s">
        <v>33</v>
      </c>
      <c r="Q15" s="4">
        <v>0</v>
      </c>
      <c r="R15" s="7">
        <v>44733</v>
      </c>
      <c r="S15" s="6">
        <v>44742</v>
      </c>
      <c r="T15" s="4" t="s">
        <v>34</v>
      </c>
      <c r="U15" s="4">
        <v>2415</v>
      </c>
      <c r="V15" s="4">
        <v>0</v>
      </c>
      <c r="W15" s="4">
        <v>0</v>
      </c>
      <c r="X15" s="4" t="s">
        <v>107</v>
      </c>
      <c r="Y15" s="4" t="s">
        <v>108</v>
      </c>
    </row>
    <row r="16" s="4" customFormat="1" spans="1:25">
      <c r="A16" s="4" t="s">
        <v>109</v>
      </c>
      <c r="B16" s="4" t="s">
        <v>26</v>
      </c>
      <c r="C16" s="4" t="s">
        <v>27</v>
      </c>
      <c r="D16" s="4" t="s">
        <v>110</v>
      </c>
      <c r="E16" s="4" t="s">
        <v>111</v>
      </c>
      <c r="F16" s="6">
        <v>44737</v>
      </c>
      <c r="G16" s="6">
        <v>44739</v>
      </c>
      <c r="H16" s="4">
        <v>1</v>
      </c>
      <c r="I16" s="4">
        <v>2</v>
      </c>
      <c r="J16" s="4">
        <v>2</v>
      </c>
      <c r="K16" s="4" t="s">
        <v>30</v>
      </c>
      <c r="L16" s="4">
        <v>898</v>
      </c>
      <c r="M16" s="4">
        <v>898</v>
      </c>
      <c r="N16" s="4" t="s">
        <v>112</v>
      </c>
      <c r="O16" s="4" t="s">
        <v>32</v>
      </c>
      <c r="P16" s="4" t="s">
        <v>33</v>
      </c>
      <c r="Q16" s="4">
        <v>0</v>
      </c>
      <c r="R16" s="7">
        <v>44734</v>
      </c>
      <c r="S16" s="6">
        <v>44742</v>
      </c>
      <c r="T16" s="4" t="s">
        <v>34</v>
      </c>
      <c r="U16" s="4">
        <v>898</v>
      </c>
      <c r="V16" s="4">
        <v>0</v>
      </c>
      <c r="W16" s="4">
        <v>0</v>
      </c>
      <c r="X16" s="4" t="s">
        <v>113</v>
      </c>
      <c r="Y16" s="4" t="s">
        <v>114</v>
      </c>
    </row>
    <row r="17" s="4" customFormat="1" spans="1:25">
      <c r="A17" s="4" t="s">
        <v>115</v>
      </c>
      <c r="B17" s="4" t="s">
        <v>26</v>
      </c>
      <c r="C17" s="4" t="s">
        <v>27</v>
      </c>
      <c r="D17" s="4" t="s">
        <v>116</v>
      </c>
      <c r="E17" s="4" t="s">
        <v>117</v>
      </c>
      <c r="F17" s="6">
        <v>44737</v>
      </c>
      <c r="G17" s="6">
        <v>44739</v>
      </c>
      <c r="H17" s="4">
        <v>2</v>
      </c>
      <c r="I17" s="4">
        <v>2</v>
      </c>
      <c r="J17" s="4">
        <v>4</v>
      </c>
      <c r="K17" s="4" t="s">
        <v>30</v>
      </c>
      <c r="L17" s="4">
        <v>4920</v>
      </c>
      <c r="M17" s="4">
        <v>4920</v>
      </c>
      <c r="N17" s="4" t="s">
        <v>118</v>
      </c>
      <c r="O17" s="4" t="s">
        <v>32</v>
      </c>
      <c r="P17" s="4" t="s">
        <v>33</v>
      </c>
      <c r="Q17" s="4">
        <v>0</v>
      </c>
      <c r="R17" s="7">
        <v>44734</v>
      </c>
      <c r="S17" s="6">
        <v>44742</v>
      </c>
      <c r="T17" s="4" t="s">
        <v>34</v>
      </c>
      <c r="U17" s="4">
        <v>4920</v>
      </c>
      <c r="V17" s="4">
        <v>0</v>
      </c>
      <c r="W17" s="4">
        <v>0</v>
      </c>
      <c r="X17" s="4" t="s">
        <v>119</v>
      </c>
      <c r="Y17" s="4" t="s">
        <v>120</v>
      </c>
    </row>
    <row r="18" s="4" customFormat="1" spans="1:25">
      <c r="A18" s="4" t="s">
        <v>121</v>
      </c>
      <c r="B18" s="4" t="s">
        <v>26</v>
      </c>
      <c r="C18" s="4" t="s">
        <v>27</v>
      </c>
      <c r="D18" s="4" t="s">
        <v>92</v>
      </c>
      <c r="E18" s="4" t="s">
        <v>122</v>
      </c>
      <c r="F18" s="6">
        <v>44738</v>
      </c>
      <c r="G18" s="6">
        <v>44739</v>
      </c>
      <c r="H18" s="4">
        <v>1</v>
      </c>
      <c r="I18" s="4">
        <v>1</v>
      </c>
      <c r="J18" s="4">
        <v>1</v>
      </c>
      <c r="K18" s="4" t="s">
        <v>30</v>
      </c>
      <c r="L18" s="4">
        <v>289</v>
      </c>
      <c r="M18" s="4">
        <v>289</v>
      </c>
      <c r="N18" s="4" t="s">
        <v>123</v>
      </c>
      <c r="O18" s="4" t="s">
        <v>32</v>
      </c>
      <c r="P18" s="4" t="s">
        <v>33</v>
      </c>
      <c r="Q18" s="4">
        <v>0</v>
      </c>
      <c r="R18" s="7">
        <v>44734</v>
      </c>
      <c r="S18" s="6">
        <v>44742</v>
      </c>
      <c r="T18" s="4" t="s">
        <v>34</v>
      </c>
      <c r="U18" s="4">
        <v>289</v>
      </c>
      <c r="V18" s="4">
        <v>0</v>
      </c>
      <c r="W18" s="4">
        <v>0</v>
      </c>
      <c r="X18" s="4" t="s">
        <v>124</v>
      </c>
      <c r="Y18" s="4" t="s">
        <v>125</v>
      </c>
    </row>
    <row r="19" s="4" customFormat="1" spans="1:25">
      <c r="A19" s="4" t="s">
        <v>126</v>
      </c>
      <c r="B19" s="4" t="s">
        <v>26</v>
      </c>
      <c r="C19" s="4" t="s">
        <v>27</v>
      </c>
      <c r="D19" s="4" t="s">
        <v>50</v>
      </c>
      <c r="E19" s="4" t="s">
        <v>127</v>
      </c>
      <c r="F19" s="6">
        <v>44737</v>
      </c>
      <c r="G19" s="6">
        <v>44739</v>
      </c>
      <c r="H19" s="4">
        <v>1</v>
      </c>
      <c r="I19" s="4">
        <v>2</v>
      </c>
      <c r="J19" s="4">
        <v>2</v>
      </c>
      <c r="K19" s="4" t="s">
        <v>30</v>
      </c>
      <c r="L19" s="4">
        <v>2024</v>
      </c>
      <c r="M19" s="4">
        <v>2024</v>
      </c>
      <c r="N19" s="4" t="s">
        <v>128</v>
      </c>
      <c r="O19" s="4" t="s">
        <v>32</v>
      </c>
      <c r="P19" s="4" t="s">
        <v>33</v>
      </c>
      <c r="Q19" s="4">
        <v>0</v>
      </c>
      <c r="R19" s="7">
        <v>44734</v>
      </c>
      <c r="S19" s="6">
        <v>44742</v>
      </c>
      <c r="T19" s="4" t="s">
        <v>34</v>
      </c>
      <c r="U19" s="4">
        <v>2024</v>
      </c>
      <c r="V19" s="4">
        <v>0</v>
      </c>
      <c r="W19" s="4">
        <v>0</v>
      </c>
      <c r="X19" s="4" t="s">
        <v>129</v>
      </c>
      <c r="Y19" s="4" t="s">
        <v>130</v>
      </c>
    </row>
    <row r="20" s="4" customFormat="1" spans="1:25">
      <c r="A20" s="4" t="s">
        <v>131</v>
      </c>
      <c r="B20" s="4" t="s">
        <v>26</v>
      </c>
      <c r="C20" s="4" t="s">
        <v>27</v>
      </c>
      <c r="D20" s="4" t="s">
        <v>92</v>
      </c>
      <c r="E20" s="4" t="s">
        <v>122</v>
      </c>
      <c r="F20" s="6">
        <v>44738</v>
      </c>
      <c r="G20" s="6">
        <v>44739</v>
      </c>
      <c r="H20" s="4">
        <v>1</v>
      </c>
      <c r="I20" s="4">
        <v>1</v>
      </c>
      <c r="J20" s="4">
        <v>1</v>
      </c>
      <c r="K20" s="4" t="s">
        <v>30</v>
      </c>
      <c r="L20" s="4">
        <v>289</v>
      </c>
      <c r="M20" s="4">
        <v>289</v>
      </c>
      <c r="N20" s="4" t="s">
        <v>132</v>
      </c>
      <c r="O20" s="4" t="s">
        <v>32</v>
      </c>
      <c r="P20" s="4" t="s">
        <v>33</v>
      </c>
      <c r="Q20" s="4">
        <v>0</v>
      </c>
      <c r="R20" s="7">
        <v>44735</v>
      </c>
      <c r="S20" s="6">
        <v>44742</v>
      </c>
      <c r="T20" s="4" t="s">
        <v>34</v>
      </c>
      <c r="U20" s="4">
        <v>289</v>
      </c>
      <c r="V20" s="4">
        <v>0</v>
      </c>
      <c r="W20" s="4">
        <v>0</v>
      </c>
      <c r="X20" s="4" t="s">
        <v>133</v>
      </c>
      <c r="Y20" s="4" t="s">
        <v>134</v>
      </c>
    </row>
    <row r="21" s="4" customFormat="1" spans="1:25">
      <c r="A21" s="4" t="s">
        <v>135</v>
      </c>
      <c r="B21" s="4" t="s">
        <v>26</v>
      </c>
      <c r="C21" s="4" t="s">
        <v>27</v>
      </c>
      <c r="D21" s="4" t="s">
        <v>136</v>
      </c>
      <c r="E21" s="4" t="s">
        <v>137</v>
      </c>
      <c r="F21" s="6">
        <v>44736</v>
      </c>
      <c r="G21" s="6">
        <v>44739</v>
      </c>
      <c r="H21" s="4">
        <v>2</v>
      </c>
      <c r="I21" s="4">
        <v>3</v>
      </c>
      <c r="J21" s="4">
        <v>6</v>
      </c>
      <c r="K21" s="4" t="s">
        <v>30</v>
      </c>
      <c r="L21" s="4">
        <v>1302</v>
      </c>
      <c r="M21" s="4">
        <v>1302</v>
      </c>
      <c r="N21" s="4" t="s">
        <v>138</v>
      </c>
      <c r="O21" s="4" t="s">
        <v>32</v>
      </c>
      <c r="P21" s="4" t="s">
        <v>33</v>
      </c>
      <c r="Q21" s="4">
        <v>0</v>
      </c>
      <c r="R21" s="7">
        <v>44735</v>
      </c>
      <c r="S21" s="6">
        <v>44742</v>
      </c>
      <c r="T21" s="4" t="s">
        <v>34</v>
      </c>
      <c r="U21" s="4">
        <v>1302</v>
      </c>
      <c r="V21" s="4">
        <v>0</v>
      </c>
      <c r="W21" s="4">
        <v>0</v>
      </c>
      <c r="X21" s="4" t="s">
        <v>139</v>
      </c>
      <c r="Y21" s="4" t="s">
        <v>140</v>
      </c>
    </row>
    <row r="22" s="4" customFormat="1" spans="1:25">
      <c r="A22" s="4" t="s">
        <v>141</v>
      </c>
      <c r="B22" s="4" t="s">
        <v>26</v>
      </c>
      <c r="C22" s="4" t="s">
        <v>27</v>
      </c>
      <c r="D22" s="4" t="s">
        <v>92</v>
      </c>
      <c r="E22" s="4" t="s">
        <v>93</v>
      </c>
      <c r="F22" s="6">
        <v>44738</v>
      </c>
      <c r="G22" s="6">
        <v>44739</v>
      </c>
      <c r="H22" s="4">
        <v>1</v>
      </c>
      <c r="I22" s="4">
        <v>1</v>
      </c>
      <c r="J22" s="4">
        <v>1</v>
      </c>
      <c r="K22" s="4" t="s">
        <v>30</v>
      </c>
      <c r="L22" s="4">
        <v>300</v>
      </c>
      <c r="M22" s="4">
        <v>300</v>
      </c>
      <c r="N22" s="4" t="s">
        <v>142</v>
      </c>
      <c r="O22" s="4" t="s">
        <v>32</v>
      </c>
      <c r="P22" s="4" t="s">
        <v>33</v>
      </c>
      <c r="Q22" s="4">
        <v>0</v>
      </c>
      <c r="R22" s="7">
        <v>44735</v>
      </c>
      <c r="S22" s="6">
        <v>44742</v>
      </c>
      <c r="T22" s="4" t="s">
        <v>34</v>
      </c>
      <c r="U22" s="4">
        <v>300</v>
      </c>
      <c r="V22" s="4">
        <v>0</v>
      </c>
      <c r="W22" s="4">
        <v>0</v>
      </c>
      <c r="X22" s="4" t="s">
        <v>143</v>
      </c>
      <c r="Y22" s="4" t="s">
        <v>144</v>
      </c>
    </row>
    <row r="23" s="4" customFormat="1" spans="1:25">
      <c r="A23" s="4" t="s">
        <v>145</v>
      </c>
      <c r="B23" s="4" t="s">
        <v>26</v>
      </c>
      <c r="C23" s="4" t="s">
        <v>27</v>
      </c>
      <c r="D23" s="4" t="s">
        <v>146</v>
      </c>
      <c r="E23" s="4" t="s">
        <v>99</v>
      </c>
      <c r="F23" s="6">
        <v>44736</v>
      </c>
      <c r="G23" s="6">
        <v>44739</v>
      </c>
      <c r="H23" s="4">
        <v>1</v>
      </c>
      <c r="I23" s="4">
        <v>3</v>
      </c>
      <c r="J23" s="4">
        <v>3</v>
      </c>
      <c r="K23" s="4" t="s">
        <v>30</v>
      </c>
      <c r="L23" s="4">
        <v>908</v>
      </c>
      <c r="M23" s="4">
        <v>908</v>
      </c>
      <c r="N23" s="4" t="s">
        <v>147</v>
      </c>
      <c r="O23" s="4" t="s">
        <v>32</v>
      </c>
      <c r="P23" s="4" t="s">
        <v>33</v>
      </c>
      <c r="Q23" s="4">
        <v>0</v>
      </c>
      <c r="R23" s="7">
        <v>44736</v>
      </c>
      <c r="S23" s="6">
        <v>44742</v>
      </c>
      <c r="T23" s="4" t="s">
        <v>34</v>
      </c>
      <c r="U23" s="4">
        <v>908</v>
      </c>
      <c r="V23" s="4">
        <v>0</v>
      </c>
      <c r="W23" s="4">
        <v>0</v>
      </c>
      <c r="X23" s="4" t="s">
        <v>148</v>
      </c>
      <c r="Y23" s="4" t="s">
        <v>149</v>
      </c>
    </row>
    <row r="24" s="4" customFormat="1" spans="1:25">
      <c r="A24" s="4" t="s">
        <v>150</v>
      </c>
      <c r="B24" s="4" t="s">
        <v>26</v>
      </c>
      <c r="C24" s="4" t="s">
        <v>27</v>
      </c>
      <c r="D24" s="4" t="s">
        <v>146</v>
      </c>
      <c r="E24" s="4" t="s">
        <v>99</v>
      </c>
      <c r="F24" s="6">
        <v>44736</v>
      </c>
      <c r="G24" s="6">
        <v>44739</v>
      </c>
      <c r="H24" s="4">
        <v>1</v>
      </c>
      <c r="I24" s="4">
        <v>3</v>
      </c>
      <c r="J24" s="4">
        <v>3</v>
      </c>
      <c r="K24" s="4" t="s">
        <v>30</v>
      </c>
      <c r="L24" s="4">
        <v>908</v>
      </c>
      <c r="M24" s="4">
        <v>908</v>
      </c>
      <c r="N24" s="4" t="s">
        <v>151</v>
      </c>
      <c r="O24" s="4" t="s">
        <v>32</v>
      </c>
      <c r="P24" s="4" t="s">
        <v>33</v>
      </c>
      <c r="Q24" s="4">
        <v>0</v>
      </c>
      <c r="R24" s="7">
        <v>44736</v>
      </c>
      <c r="S24" s="6">
        <v>44742</v>
      </c>
      <c r="T24" s="4" t="s">
        <v>34</v>
      </c>
      <c r="U24" s="4">
        <v>908</v>
      </c>
      <c r="V24" s="4">
        <v>0</v>
      </c>
      <c r="W24" s="4">
        <v>0</v>
      </c>
      <c r="X24" s="4" t="s">
        <v>152</v>
      </c>
      <c r="Y24" s="4" t="s">
        <v>153</v>
      </c>
    </row>
    <row r="25" s="4" customFormat="1" spans="1:25">
      <c r="A25" s="4" t="s">
        <v>154</v>
      </c>
      <c r="B25" s="4" t="s">
        <v>26</v>
      </c>
      <c r="C25" s="4" t="s">
        <v>27</v>
      </c>
      <c r="D25" s="4" t="s">
        <v>155</v>
      </c>
      <c r="E25" s="4" t="s">
        <v>156</v>
      </c>
      <c r="F25" s="6">
        <v>44736</v>
      </c>
      <c r="G25" s="6">
        <v>44739</v>
      </c>
      <c r="H25" s="4">
        <v>1</v>
      </c>
      <c r="I25" s="4">
        <v>3</v>
      </c>
      <c r="J25" s="4">
        <v>3</v>
      </c>
      <c r="K25" s="4" t="s">
        <v>30</v>
      </c>
      <c r="L25" s="4">
        <v>1446</v>
      </c>
      <c r="M25" s="4">
        <v>1446</v>
      </c>
      <c r="N25" s="4" t="s">
        <v>157</v>
      </c>
      <c r="O25" s="4" t="s">
        <v>32</v>
      </c>
      <c r="P25" s="4" t="s">
        <v>33</v>
      </c>
      <c r="Q25" s="4">
        <v>0</v>
      </c>
      <c r="R25" s="7">
        <v>44736</v>
      </c>
      <c r="S25" s="6">
        <v>44742</v>
      </c>
      <c r="T25" s="4" t="s">
        <v>34</v>
      </c>
      <c r="U25" s="4">
        <v>1446</v>
      </c>
      <c r="V25" s="4">
        <v>0</v>
      </c>
      <c r="W25" s="4">
        <v>0</v>
      </c>
      <c r="X25" s="4" t="s">
        <v>158</v>
      </c>
      <c r="Y25" s="4" t="s">
        <v>159</v>
      </c>
    </row>
    <row r="26" s="4" customFormat="1" spans="1:25">
      <c r="A26" s="4" t="s">
        <v>160</v>
      </c>
      <c r="B26" s="4" t="s">
        <v>26</v>
      </c>
      <c r="C26" s="4" t="s">
        <v>27</v>
      </c>
      <c r="D26" s="4" t="s">
        <v>161</v>
      </c>
      <c r="E26" s="4" t="s">
        <v>162</v>
      </c>
      <c r="F26" s="6">
        <v>44737</v>
      </c>
      <c r="G26" s="6">
        <v>44739</v>
      </c>
      <c r="H26" s="4">
        <v>1</v>
      </c>
      <c r="I26" s="4">
        <v>2</v>
      </c>
      <c r="J26" s="4">
        <v>2</v>
      </c>
      <c r="K26" s="4" t="s">
        <v>30</v>
      </c>
      <c r="L26" s="4">
        <v>2270</v>
      </c>
      <c r="M26" s="4">
        <v>2270</v>
      </c>
      <c r="N26" s="4" t="s">
        <v>163</v>
      </c>
      <c r="O26" s="4" t="s">
        <v>32</v>
      </c>
      <c r="P26" s="4" t="s">
        <v>33</v>
      </c>
      <c r="Q26" s="4">
        <v>0</v>
      </c>
      <c r="R26" s="7">
        <v>44736</v>
      </c>
      <c r="S26" s="6">
        <v>44742</v>
      </c>
      <c r="T26" s="4" t="s">
        <v>34</v>
      </c>
      <c r="U26" s="4">
        <v>2270</v>
      </c>
      <c r="V26" s="4">
        <v>0</v>
      </c>
      <c r="W26" s="4">
        <v>0</v>
      </c>
      <c r="X26" s="4" t="s">
        <v>164</v>
      </c>
      <c r="Y26" s="4" t="s">
        <v>165</v>
      </c>
    </row>
    <row r="27" s="4" customFormat="1" spans="1:25">
      <c r="A27" s="4" t="s">
        <v>166</v>
      </c>
      <c r="B27" s="4" t="s">
        <v>26</v>
      </c>
      <c r="C27" s="4" t="s">
        <v>27</v>
      </c>
      <c r="D27" s="4" t="s">
        <v>167</v>
      </c>
      <c r="E27" s="4" t="s">
        <v>168</v>
      </c>
      <c r="F27" s="6">
        <v>44737</v>
      </c>
      <c r="G27" s="6">
        <v>44739</v>
      </c>
      <c r="H27" s="4">
        <v>1</v>
      </c>
      <c r="I27" s="4">
        <v>2</v>
      </c>
      <c r="J27" s="4">
        <v>2</v>
      </c>
      <c r="K27" s="4" t="s">
        <v>30</v>
      </c>
      <c r="L27" s="4">
        <v>254</v>
      </c>
      <c r="M27" s="4">
        <v>254</v>
      </c>
      <c r="N27" s="4" t="s">
        <v>169</v>
      </c>
      <c r="O27" s="4" t="s">
        <v>32</v>
      </c>
      <c r="P27" s="4" t="s">
        <v>33</v>
      </c>
      <c r="Q27" s="4">
        <v>0</v>
      </c>
      <c r="R27" s="7">
        <v>44736</v>
      </c>
      <c r="S27" s="6">
        <v>44742</v>
      </c>
      <c r="T27" s="4" t="s">
        <v>34</v>
      </c>
      <c r="U27" s="4">
        <v>254</v>
      </c>
      <c r="V27" s="4">
        <v>0</v>
      </c>
      <c r="W27" s="4">
        <v>0</v>
      </c>
      <c r="X27" s="4" t="s">
        <v>170</v>
      </c>
      <c r="Y27" s="4" t="s">
        <v>171</v>
      </c>
    </row>
    <row r="28" s="4" customFormat="1" spans="1:25">
      <c r="A28" s="4" t="s">
        <v>172</v>
      </c>
      <c r="B28" s="4" t="s">
        <v>26</v>
      </c>
      <c r="C28" s="4" t="s">
        <v>27</v>
      </c>
      <c r="D28" s="4" t="s">
        <v>80</v>
      </c>
      <c r="E28" s="4" t="s">
        <v>173</v>
      </c>
      <c r="F28" s="6">
        <v>44737</v>
      </c>
      <c r="G28" s="6">
        <v>44739</v>
      </c>
      <c r="H28" s="4">
        <v>1</v>
      </c>
      <c r="I28" s="4">
        <v>2</v>
      </c>
      <c r="J28" s="4">
        <v>2</v>
      </c>
      <c r="K28" s="4" t="s">
        <v>30</v>
      </c>
      <c r="L28" s="4">
        <v>924</v>
      </c>
      <c r="M28" s="4">
        <v>924</v>
      </c>
      <c r="N28" s="4" t="s">
        <v>174</v>
      </c>
      <c r="O28" s="4" t="s">
        <v>32</v>
      </c>
      <c r="P28" s="4" t="s">
        <v>33</v>
      </c>
      <c r="Q28" s="4">
        <v>0</v>
      </c>
      <c r="R28" s="7">
        <v>44736</v>
      </c>
      <c r="S28" s="6">
        <v>44742</v>
      </c>
      <c r="T28" s="4" t="s">
        <v>34</v>
      </c>
      <c r="U28" s="4">
        <v>924</v>
      </c>
      <c r="V28" s="4">
        <v>0</v>
      </c>
      <c r="W28" s="4">
        <v>0</v>
      </c>
      <c r="X28" s="4" t="s">
        <v>175</v>
      </c>
      <c r="Y28" s="4" t="s">
        <v>176</v>
      </c>
    </row>
    <row r="29" s="4" customFormat="1" spans="1:25">
      <c r="A29" s="4" t="s">
        <v>177</v>
      </c>
      <c r="B29" s="4" t="s">
        <v>26</v>
      </c>
      <c r="C29" s="4" t="s">
        <v>27</v>
      </c>
      <c r="D29" s="4" t="s">
        <v>178</v>
      </c>
      <c r="E29" s="4" t="s">
        <v>179</v>
      </c>
      <c r="F29" s="6">
        <v>44738</v>
      </c>
      <c r="G29" s="6">
        <v>44739</v>
      </c>
      <c r="H29" s="4">
        <v>1</v>
      </c>
      <c r="I29" s="4">
        <v>1</v>
      </c>
      <c r="J29" s="4">
        <v>1</v>
      </c>
      <c r="K29" s="4" t="s">
        <v>30</v>
      </c>
      <c r="L29" s="4">
        <v>265</v>
      </c>
      <c r="M29" s="4">
        <v>265</v>
      </c>
      <c r="N29" s="4" t="s">
        <v>180</v>
      </c>
      <c r="O29" s="4" t="s">
        <v>32</v>
      </c>
      <c r="P29" s="4" t="s">
        <v>33</v>
      </c>
      <c r="Q29" s="4">
        <v>0</v>
      </c>
      <c r="R29" s="7">
        <v>44737</v>
      </c>
      <c r="S29" s="6">
        <v>44742</v>
      </c>
      <c r="T29" s="4" t="s">
        <v>34</v>
      </c>
      <c r="U29" s="4">
        <v>265</v>
      </c>
      <c r="V29" s="4">
        <v>0</v>
      </c>
      <c r="W29" s="4">
        <v>0</v>
      </c>
      <c r="X29" s="4" t="s">
        <v>181</v>
      </c>
      <c r="Y29" s="4" t="s">
        <v>182</v>
      </c>
    </row>
    <row r="30" s="4" customFormat="1" spans="1:25">
      <c r="A30" s="4" t="s">
        <v>183</v>
      </c>
      <c r="B30" s="4" t="s">
        <v>26</v>
      </c>
      <c r="C30" s="4" t="s">
        <v>27</v>
      </c>
      <c r="D30" s="4" t="s">
        <v>167</v>
      </c>
      <c r="E30" s="4" t="s">
        <v>168</v>
      </c>
      <c r="F30" s="6">
        <v>44737</v>
      </c>
      <c r="G30" s="6">
        <v>44739</v>
      </c>
      <c r="H30" s="4">
        <v>1</v>
      </c>
      <c r="I30" s="4">
        <v>2</v>
      </c>
      <c r="J30" s="4">
        <v>2</v>
      </c>
      <c r="K30" s="4" t="s">
        <v>30</v>
      </c>
      <c r="L30" s="4">
        <v>254</v>
      </c>
      <c r="M30" s="4">
        <v>254</v>
      </c>
      <c r="N30" s="4" t="s">
        <v>184</v>
      </c>
      <c r="O30" s="4" t="s">
        <v>32</v>
      </c>
      <c r="P30" s="4" t="s">
        <v>33</v>
      </c>
      <c r="Q30" s="4">
        <v>0</v>
      </c>
      <c r="R30" s="7">
        <v>44737</v>
      </c>
      <c r="S30" s="6">
        <v>44742</v>
      </c>
      <c r="T30" s="4" t="s">
        <v>34</v>
      </c>
      <c r="U30" s="4">
        <v>254</v>
      </c>
      <c r="V30" s="4">
        <v>0</v>
      </c>
      <c r="W30" s="4">
        <v>0</v>
      </c>
      <c r="X30" s="4" t="s">
        <v>185</v>
      </c>
      <c r="Y30" s="4" t="s">
        <v>186</v>
      </c>
    </row>
    <row r="31" s="4" customFormat="1" spans="1:25">
      <c r="A31" s="4" t="s">
        <v>187</v>
      </c>
      <c r="B31" s="4" t="s">
        <v>26</v>
      </c>
      <c r="C31" s="4" t="s">
        <v>27</v>
      </c>
      <c r="D31" s="4" t="s">
        <v>188</v>
      </c>
      <c r="E31" s="4" t="s">
        <v>189</v>
      </c>
      <c r="F31" s="6">
        <v>44737</v>
      </c>
      <c r="G31" s="6">
        <v>44739</v>
      </c>
      <c r="H31" s="4">
        <v>1</v>
      </c>
      <c r="I31" s="4">
        <v>2</v>
      </c>
      <c r="J31" s="4">
        <v>2</v>
      </c>
      <c r="K31" s="4" t="s">
        <v>30</v>
      </c>
      <c r="L31" s="4">
        <v>432</v>
      </c>
      <c r="M31" s="4">
        <v>432</v>
      </c>
      <c r="N31" s="4" t="s">
        <v>190</v>
      </c>
      <c r="O31" s="4" t="s">
        <v>32</v>
      </c>
      <c r="P31" s="4" t="s">
        <v>33</v>
      </c>
      <c r="Q31" s="4">
        <v>0</v>
      </c>
      <c r="R31" s="7">
        <v>44737</v>
      </c>
      <c r="S31" s="6">
        <v>44742</v>
      </c>
      <c r="T31" s="4" t="s">
        <v>34</v>
      </c>
      <c r="U31" s="4">
        <v>432</v>
      </c>
      <c r="V31" s="4">
        <v>0</v>
      </c>
      <c r="W31" s="4">
        <v>0</v>
      </c>
      <c r="X31" s="4" t="s">
        <v>191</v>
      </c>
      <c r="Y31" s="4" t="s">
        <v>192</v>
      </c>
    </row>
    <row r="32" s="4" customFormat="1" spans="1:25">
      <c r="A32" s="4" t="s">
        <v>193</v>
      </c>
      <c r="B32" s="4" t="s">
        <v>26</v>
      </c>
      <c r="C32" s="4" t="s">
        <v>27</v>
      </c>
      <c r="D32" s="4" t="s">
        <v>98</v>
      </c>
      <c r="E32" s="4" t="s">
        <v>194</v>
      </c>
      <c r="F32" s="6">
        <v>44738</v>
      </c>
      <c r="G32" s="6">
        <v>44739</v>
      </c>
      <c r="H32" s="4">
        <v>1</v>
      </c>
      <c r="I32" s="4">
        <v>1</v>
      </c>
      <c r="J32" s="4">
        <v>1</v>
      </c>
      <c r="K32" s="4" t="s">
        <v>30</v>
      </c>
      <c r="L32" s="4">
        <v>274</v>
      </c>
      <c r="M32" s="4">
        <v>274</v>
      </c>
      <c r="N32" s="4" t="s">
        <v>195</v>
      </c>
      <c r="O32" s="4" t="s">
        <v>32</v>
      </c>
      <c r="P32" s="4" t="s">
        <v>33</v>
      </c>
      <c r="Q32" s="4">
        <v>0</v>
      </c>
      <c r="R32" s="7">
        <v>44737</v>
      </c>
      <c r="S32" s="6">
        <v>44742</v>
      </c>
      <c r="T32" s="4" t="s">
        <v>34</v>
      </c>
      <c r="U32" s="4">
        <v>274</v>
      </c>
      <c r="V32" s="4">
        <v>0</v>
      </c>
      <c r="W32" s="4">
        <v>0</v>
      </c>
      <c r="X32" s="4" t="s">
        <v>196</v>
      </c>
      <c r="Y32" s="4" t="s">
        <v>197</v>
      </c>
    </row>
    <row r="33" s="4" customFormat="1" spans="1:25">
      <c r="A33" s="4" t="s">
        <v>198</v>
      </c>
      <c r="B33" s="4" t="s">
        <v>26</v>
      </c>
      <c r="C33" s="4" t="s">
        <v>27</v>
      </c>
      <c r="D33" s="4" t="s">
        <v>199</v>
      </c>
      <c r="E33" s="4" t="s">
        <v>200</v>
      </c>
      <c r="F33" s="6">
        <v>44737</v>
      </c>
      <c r="G33" s="6">
        <v>44739</v>
      </c>
      <c r="H33" s="4">
        <v>1</v>
      </c>
      <c r="I33" s="4">
        <v>2</v>
      </c>
      <c r="J33" s="4">
        <v>2</v>
      </c>
      <c r="K33" s="4" t="s">
        <v>30</v>
      </c>
      <c r="L33" s="4">
        <v>228</v>
      </c>
      <c r="M33" s="4">
        <v>228</v>
      </c>
      <c r="N33" s="4" t="s">
        <v>201</v>
      </c>
      <c r="O33" s="4" t="s">
        <v>32</v>
      </c>
      <c r="P33" s="4" t="s">
        <v>33</v>
      </c>
      <c r="Q33" s="4">
        <v>0</v>
      </c>
      <c r="R33" s="7">
        <v>44737</v>
      </c>
      <c r="S33" s="6">
        <v>44742</v>
      </c>
      <c r="T33" s="4" t="s">
        <v>34</v>
      </c>
      <c r="U33" s="4">
        <v>228</v>
      </c>
      <c r="V33" s="4">
        <v>0</v>
      </c>
      <c r="W33" s="4">
        <v>0</v>
      </c>
      <c r="X33" s="4" t="s">
        <v>202</v>
      </c>
      <c r="Y33" s="4" t="s">
        <v>203</v>
      </c>
    </row>
    <row r="34" s="4" customFormat="1" spans="1:25">
      <c r="A34" s="4" t="s">
        <v>204</v>
      </c>
      <c r="B34" s="4" t="s">
        <v>26</v>
      </c>
      <c r="C34" s="4" t="s">
        <v>27</v>
      </c>
      <c r="D34" s="4" t="s">
        <v>205</v>
      </c>
      <c r="E34" s="4" t="s">
        <v>206</v>
      </c>
      <c r="F34" s="6">
        <v>44738</v>
      </c>
      <c r="G34" s="6">
        <v>44739</v>
      </c>
      <c r="H34" s="4">
        <v>1</v>
      </c>
      <c r="I34" s="4">
        <v>1</v>
      </c>
      <c r="J34" s="4">
        <v>1</v>
      </c>
      <c r="K34" s="4" t="s">
        <v>30</v>
      </c>
      <c r="L34" s="4">
        <v>428</v>
      </c>
      <c r="M34" s="4">
        <v>428</v>
      </c>
      <c r="N34" s="4" t="s">
        <v>207</v>
      </c>
      <c r="O34" s="4" t="s">
        <v>32</v>
      </c>
      <c r="P34" s="4" t="s">
        <v>33</v>
      </c>
      <c r="Q34" s="4">
        <v>0</v>
      </c>
      <c r="R34" s="7">
        <v>44737</v>
      </c>
      <c r="S34" s="6">
        <v>44742</v>
      </c>
      <c r="T34" s="4" t="s">
        <v>34</v>
      </c>
      <c r="U34" s="4">
        <v>428</v>
      </c>
      <c r="V34" s="4">
        <v>0</v>
      </c>
      <c r="W34" s="4">
        <v>0</v>
      </c>
      <c r="X34" s="4" t="s">
        <v>208</v>
      </c>
      <c r="Y34" s="4" t="s">
        <v>209</v>
      </c>
    </row>
    <row r="35" s="4" customFormat="1" spans="1:25">
      <c r="A35" s="4" t="s">
        <v>210</v>
      </c>
      <c r="B35" s="4" t="s">
        <v>26</v>
      </c>
      <c r="C35" s="4" t="s">
        <v>27</v>
      </c>
      <c r="D35" s="4" t="s">
        <v>199</v>
      </c>
      <c r="E35" s="4" t="s">
        <v>200</v>
      </c>
      <c r="F35" s="6">
        <v>44738</v>
      </c>
      <c r="G35" s="6">
        <v>44739</v>
      </c>
      <c r="H35" s="4">
        <v>1</v>
      </c>
      <c r="I35" s="4">
        <v>1</v>
      </c>
      <c r="J35" s="4">
        <v>1</v>
      </c>
      <c r="K35" s="4" t="s">
        <v>30</v>
      </c>
      <c r="L35" s="4">
        <v>114</v>
      </c>
      <c r="M35" s="4">
        <v>114</v>
      </c>
      <c r="N35" s="4" t="s">
        <v>211</v>
      </c>
      <c r="O35" s="4" t="s">
        <v>32</v>
      </c>
      <c r="P35" s="4" t="s">
        <v>33</v>
      </c>
      <c r="Q35" s="4">
        <v>0</v>
      </c>
      <c r="R35" s="7">
        <v>44737</v>
      </c>
      <c r="S35" s="6">
        <v>44742</v>
      </c>
      <c r="T35" s="4" t="s">
        <v>34</v>
      </c>
      <c r="U35" s="4">
        <v>114</v>
      </c>
      <c r="V35" s="4">
        <v>0</v>
      </c>
      <c r="W35" s="4">
        <v>0</v>
      </c>
      <c r="X35" s="4" t="s">
        <v>212</v>
      </c>
      <c r="Y35" s="4" t="s">
        <v>213</v>
      </c>
    </row>
    <row r="36" s="4" customFormat="1" spans="1:25">
      <c r="A36" s="4" t="s">
        <v>214</v>
      </c>
      <c r="B36" s="4" t="s">
        <v>26</v>
      </c>
      <c r="C36" s="4" t="s">
        <v>27</v>
      </c>
      <c r="D36" s="4" t="s">
        <v>215</v>
      </c>
      <c r="E36" s="4" t="s">
        <v>216</v>
      </c>
      <c r="F36" s="6">
        <v>44738</v>
      </c>
      <c r="G36" s="6">
        <v>44739</v>
      </c>
      <c r="H36" s="4">
        <v>2</v>
      </c>
      <c r="I36" s="4">
        <v>1</v>
      </c>
      <c r="J36" s="4">
        <v>2</v>
      </c>
      <c r="K36" s="4" t="s">
        <v>30</v>
      </c>
      <c r="L36" s="4">
        <v>1476</v>
      </c>
      <c r="M36" s="4">
        <v>1476</v>
      </c>
      <c r="N36" s="4" t="s">
        <v>217</v>
      </c>
      <c r="O36" s="4" t="s">
        <v>32</v>
      </c>
      <c r="P36" s="4" t="s">
        <v>33</v>
      </c>
      <c r="Q36" s="4">
        <v>0</v>
      </c>
      <c r="R36" s="7">
        <v>44738</v>
      </c>
      <c r="S36" s="6">
        <v>44742</v>
      </c>
      <c r="T36" s="4" t="s">
        <v>34</v>
      </c>
      <c r="U36" s="4">
        <v>1476</v>
      </c>
      <c r="V36" s="4">
        <v>0</v>
      </c>
      <c r="W36" s="4">
        <v>0</v>
      </c>
      <c r="X36" s="4" t="s">
        <v>218</v>
      </c>
      <c r="Y36" s="4" t="s">
        <v>219</v>
      </c>
    </row>
    <row r="37" s="4" customFormat="1" spans="1:25">
      <c r="A37" s="4" t="s">
        <v>220</v>
      </c>
      <c r="B37" s="4" t="s">
        <v>26</v>
      </c>
      <c r="C37" s="4" t="s">
        <v>27</v>
      </c>
      <c r="D37" s="4" t="s">
        <v>167</v>
      </c>
      <c r="E37" s="4" t="s">
        <v>168</v>
      </c>
      <c r="F37" s="6">
        <v>44738</v>
      </c>
      <c r="G37" s="6">
        <v>44739</v>
      </c>
      <c r="H37" s="4">
        <v>1</v>
      </c>
      <c r="I37" s="4">
        <v>1</v>
      </c>
      <c r="J37" s="4">
        <v>1</v>
      </c>
      <c r="K37" s="4" t="s">
        <v>30</v>
      </c>
      <c r="L37" s="4">
        <v>127</v>
      </c>
      <c r="M37" s="4">
        <v>127</v>
      </c>
      <c r="N37" s="4" t="s">
        <v>221</v>
      </c>
      <c r="O37" s="4" t="s">
        <v>32</v>
      </c>
      <c r="P37" s="4" t="s">
        <v>33</v>
      </c>
      <c r="Q37" s="4">
        <v>0</v>
      </c>
      <c r="R37" s="7">
        <v>44738</v>
      </c>
      <c r="S37" s="6">
        <v>44742</v>
      </c>
      <c r="T37" s="4" t="s">
        <v>34</v>
      </c>
      <c r="U37" s="4">
        <v>127</v>
      </c>
      <c r="V37" s="4">
        <v>0</v>
      </c>
      <c r="W37" s="4">
        <v>0</v>
      </c>
      <c r="X37" s="4" t="s">
        <v>222</v>
      </c>
      <c r="Y37" s="4" t="s">
        <v>223</v>
      </c>
    </row>
    <row r="38" s="4" customFormat="1" spans="1:25">
      <c r="A38" s="4" t="s">
        <v>224</v>
      </c>
      <c r="B38" s="4" t="s">
        <v>26</v>
      </c>
      <c r="C38" s="4" t="s">
        <v>27</v>
      </c>
      <c r="D38" s="4" t="s">
        <v>225</v>
      </c>
      <c r="E38" s="4" t="s">
        <v>226</v>
      </c>
      <c r="F38" s="6">
        <v>44738</v>
      </c>
      <c r="G38" s="6">
        <v>44739</v>
      </c>
      <c r="H38" s="4">
        <v>1</v>
      </c>
      <c r="I38" s="4">
        <v>1</v>
      </c>
      <c r="J38" s="4">
        <v>1</v>
      </c>
      <c r="K38" s="4" t="s">
        <v>30</v>
      </c>
      <c r="L38" s="4">
        <v>706</v>
      </c>
      <c r="M38" s="4">
        <v>706</v>
      </c>
      <c r="N38" s="4" t="s">
        <v>227</v>
      </c>
      <c r="O38" s="4" t="s">
        <v>32</v>
      </c>
      <c r="P38" s="4" t="s">
        <v>33</v>
      </c>
      <c r="Q38" s="4">
        <v>0</v>
      </c>
      <c r="R38" s="7">
        <v>44738</v>
      </c>
      <c r="S38" s="6">
        <v>44742</v>
      </c>
      <c r="T38" s="4" t="s">
        <v>34</v>
      </c>
      <c r="U38" s="4">
        <v>706</v>
      </c>
      <c r="V38" s="4">
        <v>0</v>
      </c>
      <c r="W38" s="4">
        <v>0</v>
      </c>
      <c r="X38" s="4" t="s">
        <v>36</v>
      </c>
      <c r="Y38" s="4" t="s">
        <v>36</v>
      </c>
    </row>
    <row r="39" s="4" customFormat="1" spans="1:25">
      <c r="A39" s="4" t="s">
        <v>228</v>
      </c>
      <c r="B39" s="4" t="s">
        <v>26</v>
      </c>
      <c r="C39" s="4" t="s">
        <v>27</v>
      </c>
      <c r="D39" s="4" t="s">
        <v>225</v>
      </c>
      <c r="E39" s="4" t="s">
        <v>99</v>
      </c>
      <c r="F39" s="6">
        <v>44738</v>
      </c>
      <c r="G39" s="6">
        <v>44739</v>
      </c>
      <c r="H39" s="4">
        <v>1</v>
      </c>
      <c r="I39" s="4">
        <v>1</v>
      </c>
      <c r="J39" s="4">
        <v>1</v>
      </c>
      <c r="K39" s="4" t="s">
        <v>30</v>
      </c>
      <c r="L39" s="4">
        <v>900</v>
      </c>
      <c r="M39" s="4">
        <v>900</v>
      </c>
      <c r="N39" s="4" t="s">
        <v>227</v>
      </c>
      <c r="O39" s="4" t="s">
        <v>32</v>
      </c>
      <c r="P39" s="4" t="s">
        <v>33</v>
      </c>
      <c r="Q39" s="4">
        <v>0</v>
      </c>
      <c r="R39" s="7">
        <v>44738</v>
      </c>
      <c r="S39" s="6">
        <v>44742</v>
      </c>
      <c r="T39" s="4" t="s">
        <v>34</v>
      </c>
      <c r="U39" s="4">
        <v>900</v>
      </c>
      <c r="V39" s="4">
        <v>0</v>
      </c>
      <c r="W39" s="4">
        <v>0</v>
      </c>
      <c r="X39" s="4" t="s">
        <v>229</v>
      </c>
      <c r="Y39" s="4" t="s">
        <v>230</v>
      </c>
    </row>
    <row r="40" s="4" customFormat="1" spans="1:25">
      <c r="A40" s="4" t="s">
        <v>224</v>
      </c>
      <c r="B40" s="4" t="s">
        <v>26</v>
      </c>
      <c r="C40" s="4" t="s">
        <v>42</v>
      </c>
      <c r="D40" s="4" t="s">
        <v>225</v>
      </c>
      <c r="E40" s="4" t="s">
        <v>226</v>
      </c>
      <c r="F40" s="6">
        <v>44738</v>
      </c>
      <c r="G40" s="6">
        <v>44739</v>
      </c>
      <c r="H40" s="4">
        <v>1</v>
      </c>
      <c r="I40" s="4">
        <v>1</v>
      </c>
      <c r="J40" s="4">
        <v>1</v>
      </c>
      <c r="K40" s="4" t="s">
        <v>30</v>
      </c>
      <c r="L40" s="4">
        <v>-706</v>
      </c>
      <c r="M40" s="4">
        <v>-706</v>
      </c>
      <c r="N40" s="4" t="s">
        <v>227</v>
      </c>
      <c r="O40" s="4" t="s">
        <v>32</v>
      </c>
      <c r="P40" s="4" t="s">
        <v>33</v>
      </c>
      <c r="Q40" s="4">
        <v>0</v>
      </c>
      <c r="R40" s="7">
        <v>44738</v>
      </c>
      <c r="S40" s="6">
        <v>44742</v>
      </c>
      <c r="T40" s="4" t="s">
        <v>34</v>
      </c>
      <c r="U40" s="4">
        <v>-706</v>
      </c>
      <c r="V40" s="4">
        <v>0</v>
      </c>
      <c r="W40" s="4">
        <v>0</v>
      </c>
      <c r="X40" s="4" t="s">
        <v>36</v>
      </c>
      <c r="Y40" s="4" t="s">
        <v>36</v>
      </c>
    </row>
    <row r="41" s="4" customFormat="1" spans="1:25">
      <c r="A41" s="4" t="s">
        <v>231</v>
      </c>
      <c r="B41" s="4" t="s">
        <v>26</v>
      </c>
      <c r="C41" s="4" t="s">
        <v>27</v>
      </c>
      <c r="D41" s="4" t="s">
        <v>232</v>
      </c>
      <c r="E41" s="4" t="s">
        <v>233</v>
      </c>
      <c r="F41" s="6">
        <v>44738</v>
      </c>
      <c r="G41" s="6">
        <v>44739</v>
      </c>
      <c r="H41" s="4">
        <v>1</v>
      </c>
      <c r="I41" s="4">
        <v>1</v>
      </c>
      <c r="J41" s="4">
        <v>1</v>
      </c>
      <c r="K41" s="4" t="s">
        <v>30</v>
      </c>
      <c r="L41" s="4">
        <v>376</v>
      </c>
      <c r="M41" s="4">
        <v>376</v>
      </c>
      <c r="N41" s="4" t="s">
        <v>234</v>
      </c>
      <c r="O41" s="4" t="s">
        <v>32</v>
      </c>
      <c r="P41" s="4" t="s">
        <v>33</v>
      </c>
      <c r="Q41" s="4">
        <v>0</v>
      </c>
      <c r="R41" s="7">
        <v>44738</v>
      </c>
      <c r="S41" s="6">
        <v>44742</v>
      </c>
      <c r="T41" s="4" t="s">
        <v>34</v>
      </c>
      <c r="U41" s="4">
        <v>376</v>
      </c>
      <c r="V41" s="4">
        <v>0</v>
      </c>
      <c r="W41" s="4">
        <v>0</v>
      </c>
      <c r="X41" s="4" t="s">
        <v>235</v>
      </c>
      <c r="Y41" s="4" t="s">
        <v>236</v>
      </c>
    </row>
    <row r="42" s="4" customFormat="1" spans="1:25">
      <c r="A42" s="4" t="s">
        <v>237</v>
      </c>
      <c r="B42" s="4" t="s">
        <v>26</v>
      </c>
      <c r="C42" s="4" t="s">
        <v>27</v>
      </c>
      <c r="D42" s="4" t="s">
        <v>167</v>
      </c>
      <c r="E42" s="4" t="s">
        <v>168</v>
      </c>
      <c r="F42" s="6">
        <v>44738</v>
      </c>
      <c r="G42" s="6">
        <v>44739</v>
      </c>
      <c r="H42" s="4">
        <v>2</v>
      </c>
      <c r="I42" s="4">
        <v>1</v>
      </c>
      <c r="J42" s="4">
        <v>2</v>
      </c>
      <c r="K42" s="4" t="s">
        <v>30</v>
      </c>
      <c r="L42" s="4">
        <v>254</v>
      </c>
      <c r="M42" s="4">
        <v>254</v>
      </c>
      <c r="N42" s="4" t="s">
        <v>238</v>
      </c>
      <c r="O42" s="4" t="s">
        <v>32</v>
      </c>
      <c r="P42" s="4" t="s">
        <v>33</v>
      </c>
      <c r="Q42" s="4">
        <v>0</v>
      </c>
      <c r="R42" s="7">
        <v>44738</v>
      </c>
      <c r="S42" s="6">
        <v>44742</v>
      </c>
      <c r="T42" s="4" t="s">
        <v>34</v>
      </c>
      <c r="U42" s="4">
        <v>254</v>
      </c>
      <c r="V42" s="4">
        <v>0</v>
      </c>
      <c r="W42" s="4">
        <v>0</v>
      </c>
      <c r="X42" s="4" t="s">
        <v>239</v>
      </c>
      <c r="Y42" s="4" t="s">
        <v>240</v>
      </c>
    </row>
    <row r="43" s="4" customFormat="1" spans="1:25">
      <c r="A43" s="4" t="s">
        <v>241</v>
      </c>
      <c r="B43" s="4" t="s">
        <v>26</v>
      </c>
      <c r="C43" s="4" t="s">
        <v>27</v>
      </c>
      <c r="D43" s="4" t="s">
        <v>242</v>
      </c>
      <c r="E43" s="4" t="s">
        <v>243</v>
      </c>
      <c r="F43" s="6">
        <v>44738</v>
      </c>
      <c r="G43" s="6">
        <v>44739</v>
      </c>
      <c r="H43" s="4">
        <v>1</v>
      </c>
      <c r="I43" s="4">
        <v>1</v>
      </c>
      <c r="J43" s="4">
        <v>1</v>
      </c>
      <c r="K43" s="4" t="s">
        <v>30</v>
      </c>
      <c r="L43" s="4">
        <v>326</v>
      </c>
      <c r="M43" s="4">
        <v>326</v>
      </c>
      <c r="N43" s="4" t="s">
        <v>244</v>
      </c>
      <c r="O43" s="4" t="s">
        <v>32</v>
      </c>
      <c r="P43" s="4" t="s">
        <v>33</v>
      </c>
      <c r="Q43" s="4">
        <v>0</v>
      </c>
      <c r="R43" s="7">
        <v>44738</v>
      </c>
      <c r="S43" s="6">
        <v>44742</v>
      </c>
      <c r="T43" s="4" t="s">
        <v>34</v>
      </c>
      <c r="U43" s="4">
        <v>326</v>
      </c>
      <c r="V43" s="4">
        <v>0</v>
      </c>
      <c r="W43" s="4">
        <v>0</v>
      </c>
      <c r="X43" s="4" t="s">
        <v>245</v>
      </c>
      <c r="Y43" s="4" t="s">
        <v>246</v>
      </c>
    </row>
    <row r="44" s="4" customFormat="1" spans="1:25">
      <c r="A44" s="4" t="s">
        <v>247</v>
      </c>
      <c r="B44" s="4" t="s">
        <v>26</v>
      </c>
      <c r="C44" s="4" t="s">
        <v>27</v>
      </c>
      <c r="D44" s="4" t="s">
        <v>167</v>
      </c>
      <c r="E44" s="4" t="s">
        <v>168</v>
      </c>
      <c r="F44" s="6">
        <v>44738</v>
      </c>
      <c r="G44" s="6">
        <v>44739</v>
      </c>
      <c r="H44" s="4">
        <v>1</v>
      </c>
      <c r="I44" s="4">
        <v>1</v>
      </c>
      <c r="J44" s="4">
        <v>1</v>
      </c>
      <c r="K44" s="4" t="s">
        <v>30</v>
      </c>
      <c r="L44" s="4">
        <v>127</v>
      </c>
      <c r="M44" s="4">
        <v>127</v>
      </c>
      <c r="N44" s="4" t="s">
        <v>248</v>
      </c>
      <c r="O44" s="4" t="s">
        <v>32</v>
      </c>
      <c r="P44" s="4" t="s">
        <v>33</v>
      </c>
      <c r="Q44" s="4">
        <v>0</v>
      </c>
      <c r="R44" s="7">
        <v>44738</v>
      </c>
      <c r="S44" s="6">
        <v>44742</v>
      </c>
      <c r="T44" s="4" t="s">
        <v>34</v>
      </c>
      <c r="U44" s="4">
        <v>127</v>
      </c>
      <c r="V44" s="4">
        <v>0</v>
      </c>
      <c r="W44" s="4">
        <v>0</v>
      </c>
      <c r="X44" s="4" t="s">
        <v>249</v>
      </c>
      <c r="Y44" s="4" t="s">
        <v>250</v>
      </c>
    </row>
    <row r="45" s="4" customFormat="1" spans="1:25">
      <c r="A45" s="4" t="s">
        <v>251</v>
      </c>
      <c r="B45" s="4" t="s">
        <v>26</v>
      </c>
      <c r="C45" s="4" t="s">
        <v>27</v>
      </c>
      <c r="D45" s="4" t="s">
        <v>252</v>
      </c>
      <c r="E45" s="4" t="s">
        <v>253</v>
      </c>
      <c r="F45" s="6">
        <v>44738</v>
      </c>
      <c r="G45" s="6">
        <v>44739</v>
      </c>
      <c r="H45" s="4">
        <v>3</v>
      </c>
      <c r="I45" s="4">
        <v>1</v>
      </c>
      <c r="J45" s="4">
        <v>3</v>
      </c>
      <c r="K45" s="4" t="s">
        <v>30</v>
      </c>
      <c r="L45" s="4">
        <v>939</v>
      </c>
      <c r="M45" s="4">
        <v>939</v>
      </c>
      <c r="N45" s="4" t="s">
        <v>254</v>
      </c>
      <c r="O45" s="4" t="s">
        <v>32</v>
      </c>
      <c r="P45" s="4" t="s">
        <v>33</v>
      </c>
      <c r="Q45" s="4">
        <v>0</v>
      </c>
      <c r="R45" s="7">
        <v>44738</v>
      </c>
      <c r="S45" s="6">
        <v>44742</v>
      </c>
      <c r="T45" s="4" t="s">
        <v>34</v>
      </c>
      <c r="U45" s="4">
        <v>939</v>
      </c>
      <c r="V45" s="4">
        <v>0</v>
      </c>
      <c r="W45" s="4">
        <v>0</v>
      </c>
      <c r="X45" s="4" t="s">
        <v>255</v>
      </c>
      <c r="Y45" s="4" t="s">
        <v>256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2"/>
  <sheetViews>
    <sheetView tabSelected="1" topLeftCell="A34" workbookViewId="0">
      <selection activeCell="A50" sqref="A50:A53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257</v>
      </c>
    </row>
    <row r="2" s="4" customFormat="1" spans="1:9">
      <c r="A2" s="5">
        <v>17915575512</v>
      </c>
      <c r="B2" s="6">
        <v>44734</v>
      </c>
      <c r="C2" s="6">
        <v>44739</v>
      </c>
      <c r="D2" s="4">
        <v>2590</v>
      </c>
      <c r="E2" s="4" t="str">
        <f>VLOOKUP(A2,HOP!A:L,12,0)</f>
        <v>2590.00</v>
      </c>
      <c r="F2" s="4" t="str">
        <f>VLOOKUP(A2,HOP!A:C,3,0)</f>
        <v>2546296</v>
      </c>
      <c r="G2" s="4">
        <f>D2-E2</f>
        <v>0</v>
      </c>
      <c r="H2" s="4" t="str">
        <f>$H$1&amp;F2</f>
        <v>，2546296</v>
      </c>
      <c r="I2" s="4" t="str">
        <f>VLOOKUP(A2,HOP!A:U,21,0)</f>
        <v>直采</v>
      </c>
    </row>
    <row r="3" s="4" customFormat="1" hidden="1" spans="1:9">
      <c r="A3" s="5">
        <v>17948274718</v>
      </c>
      <c r="B3" s="6">
        <v>44734</v>
      </c>
      <c r="C3" s="6">
        <v>44739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43" si="0">D3-E3</f>
        <v>#N/A</v>
      </c>
      <c r="H3" s="4" t="e">
        <f t="shared" ref="H3:H43" si="1">$H$1&amp;F3</f>
        <v>#N/A</v>
      </c>
      <c r="I3" s="4" t="e">
        <f>VLOOKUP(A3,HOP!A:U,21,0)</f>
        <v>#N/A</v>
      </c>
    </row>
    <row r="4" s="4" customFormat="1" spans="1:9">
      <c r="A4" s="5">
        <v>18035091539</v>
      </c>
      <c r="B4" s="6">
        <v>44735</v>
      </c>
      <c r="C4" s="6">
        <v>44739</v>
      </c>
      <c r="D4" s="4">
        <v>1118</v>
      </c>
      <c r="E4" s="4" t="str">
        <f>VLOOKUP(A4,HOP!A:L,12,0)</f>
        <v>1118.00</v>
      </c>
      <c r="F4" s="4" t="str">
        <f>VLOOKUP(A4,HOP!A:C,3,0)</f>
        <v>2572748</v>
      </c>
      <c r="G4" s="4">
        <f t="shared" si="0"/>
        <v>0</v>
      </c>
      <c r="H4" s="4" t="str">
        <f t="shared" si="1"/>
        <v>，2572748</v>
      </c>
      <c r="I4" s="4" t="str">
        <f>VLOOKUP(A4,HOP!A:U,21,0)</f>
        <v>直采</v>
      </c>
    </row>
    <row r="5" s="4" customFormat="1" spans="1:9">
      <c r="A5" s="5">
        <v>18069585415</v>
      </c>
      <c r="B5" s="6">
        <v>44734</v>
      </c>
      <c r="C5" s="6">
        <v>44739</v>
      </c>
      <c r="D5" s="4">
        <v>4000</v>
      </c>
      <c r="E5" s="4" t="str">
        <f>VLOOKUP(A5,HOP!A:L,12,0)</f>
        <v>4000.00</v>
      </c>
      <c r="F5" s="4" t="str">
        <f>VLOOKUP(A5,HOP!A:C,3,0)</f>
        <v>2580407</v>
      </c>
      <c r="G5" s="4">
        <f t="shared" si="0"/>
        <v>0</v>
      </c>
      <c r="H5" s="4" t="str">
        <f t="shared" si="1"/>
        <v>，2580407</v>
      </c>
      <c r="I5" s="4" t="str">
        <f>VLOOKUP(A5,HOP!A:U,21,0)</f>
        <v>直采</v>
      </c>
    </row>
    <row r="6" s="4" customFormat="1" spans="1:9">
      <c r="A6" s="5">
        <v>18080964023</v>
      </c>
      <c r="B6" s="6">
        <v>44735</v>
      </c>
      <c r="C6" s="6">
        <v>44739</v>
      </c>
      <c r="D6" s="4">
        <v>4190</v>
      </c>
      <c r="E6" s="4" t="str">
        <f>VLOOKUP(A6,HOP!A:L,12,0)</f>
        <v>4190.00</v>
      </c>
      <c r="F6" s="4" t="str">
        <f>VLOOKUP(A6,HOP!A:C,3,0)</f>
        <v>2582841</v>
      </c>
      <c r="G6" s="4">
        <f t="shared" si="0"/>
        <v>0</v>
      </c>
      <c r="H6" s="4" t="str">
        <f t="shared" si="1"/>
        <v>，2582841</v>
      </c>
      <c r="I6" s="4" t="str">
        <f>VLOOKUP(A6,HOP!A:U,21,0)</f>
        <v>直采</v>
      </c>
    </row>
    <row r="7" s="4" customFormat="1" spans="1:9">
      <c r="A7" s="5">
        <v>18133350246</v>
      </c>
      <c r="B7" s="6">
        <v>44737</v>
      </c>
      <c r="C7" s="6">
        <v>44739</v>
      </c>
      <c r="D7" s="4">
        <v>1100</v>
      </c>
      <c r="E7" s="4" t="str">
        <f>VLOOKUP(A7,HOP!A:L,12,0)</f>
        <v>1100.00</v>
      </c>
      <c r="F7" s="4" t="str">
        <f>VLOOKUP(A7,HOP!A:C,3,0)</f>
        <v>2593310</v>
      </c>
      <c r="G7" s="4">
        <f t="shared" si="0"/>
        <v>0</v>
      </c>
      <c r="H7" s="4" t="str">
        <f t="shared" si="1"/>
        <v>，2593310</v>
      </c>
      <c r="I7" s="4" t="str">
        <f>VLOOKUP(A7,HOP!A:U,21,0)</f>
        <v>直采</v>
      </c>
    </row>
    <row r="8" s="4" customFormat="1" spans="1:9">
      <c r="A8" s="5">
        <v>18140927613</v>
      </c>
      <c r="B8" s="6">
        <v>44736</v>
      </c>
      <c r="C8" s="6">
        <v>44739</v>
      </c>
      <c r="D8" s="4">
        <v>1661</v>
      </c>
      <c r="E8" s="4" t="str">
        <f>VLOOKUP(A8,HOP!A:L,12,0)</f>
        <v>1661.00</v>
      </c>
      <c r="F8" s="4" t="str">
        <f>VLOOKUP(A8,HOP!A:C,3,0)</f>
        <v>2594191</v>
      </c>
      <c r="G8" s="4">
        <f t="shared" si="0"/>
        <v>0</v>
      </c>
      <c r="H8" s="4" t="str">
        <f t="shared" si="1"/>
        <v>，2594191</v>
      </c>
      <c r="I8" s="4" t="str">
        <f>VLOOKUP(A8,HOP!A:U,21,0)</f>
        <v>直采</v>
      </c>
    </row>
    <row r="9" s="4" customFormat="1" spans="1:9">
      <c r="A9" s="5">
        <v>18153540287</v>
      </c>
      <c r="B9" s="6">
        <v>44737</v>
      </c>
      <c r="C9" s="6">
        <v>44739</v>
      </c>
      <c r="D9" s="4">
        <v>694</v>
      </c>
      <c r="E9" s="4" t="str">
        <f>VLOOKUP(A9,HOP!A:L,12,0)</f>
        <v>694.00</v>
      </c>
      <c r="F9" s="4" t="str">
        <f>VLOOKUP(A9,HOP!A:C,3,0)</f>
        <v>2596263</v>
      </c>
      <c r="G9" s="4">
        <f t="shared" si="0"/>
        <v>0</v>
      </c>
      <c r="H9" s="4" t="str">
        <f t="shared" si="1"/>
        <v>，2596263</v>
      </c>
      <c r="I9" s="4" t="str">
        <f>VLOOKUP(A9,HOP!A:U,21,0)</f>
        <v>直采</v>
      </c>
    </row>
    <row r="10" s="4" customFormat="1" spans="1:9">
      <c r="A10" s="5">
        <v>18162192143</v>
      </c>
      <c r="B10" s="6">
        <v>44736</v>
      </c>
      <c r="C10" s="6">
        <v>44739</v>
      </c>
      <c r="D10" s="4">
        <v>1503</v>
      </c>
      <c r="E10" s="4" t="str">
        <f>VLOOKUP(A10,HOP!A:L,12,0)</f>
        <v>1503.00</v>
      </c>
      <c r="F10" s="4" t="str">
        <f>VLOOKUP(A10,HOP!A:C,3,0)</f>
        <v>2597346</v>
      </c>
      <c r="G10" s="4">
        <f t="shared" si="0"/>
        <v>0</v>
      </c>
      <c r="H10" s="4" t="str">
        <f t="shared" si="1"/>
        <v>，2597346</v>
      </c>
      <c r="I10" s="4" t="str">
        <f>VLOOKUP(A10,HOP!A:U,21,0)</f>
        <v>直采</v>
      </c>
    </row>
    <row r="11" s="4" customFormat="1" spans="1:9">
      <c r="A11" s="5">
        <v>18166193825</v>
      </c>
      <c r="B11" s="6">
        <v>44738</v>
      </c>
      <c r="C11" s="6">
        <v>44739</v>
      </c>
      <c r="D11" s="4">
        <v>890</v>
      </c>
      <c r="E11" s="4" t="str">
        <f>VLOOKUP(A11,HOP!A:L,12,0)</f>
        <v>890.00</v>
      </c>
      <c r="F11" s="4" t="str">
        <f>VLOOKUP(A11,HOP!A:C,3,0)</f>
        <v>2597709</v>
      </c>
      <c r="G11" s="4">
        <f t="shared" si="0"/>
        <v>0</v>
      </c>
      <c r="H11" s="4" t="str">
        <f t="shared" si="1"/>
        <v>，2597709</v>
      </c>
      <c r="I11" s="4" t="str">
        <f>VLOOKUP(A11,HOP!A:U,21,0)</f>
        <v>直采</v>
      </c>
    </row>
    <row r="12" s="4" customFormat="1" spans="1:9">
      <c r="A12" s="5">
        <v>18169097774</v>
      </c>
      <c r="B12" s="6">
        <v>44738</v>
      </c>
      <c r="C12" s="6">
        <v>44739</v>
      </c>
      <c r="D12" s="4">
        <v>289</v>
      </c>
      <c r="E12" s="4" t="str">
        <f>VLOOKUP(A12,HOP!A:L,12,0)</f>
        <v>289.00</v>
      </c>
      <c r="F12" s="4" t="str">
        <f>VLOOKUP(A12,HOP!A:C,3,0)</f>
        <v>2598320</v>
      </c>
      <c r="G12" s="4">
        <f t="shared" si="0"/>
        <v>0</v>
      </c>
      <c r="H12" s="4" t="str">
        <f t="shared" si="1"/>
        <v>，2598320</v>
      </c>
      <c r="I12" s="4" t="str">
        <f>VLOOKUP(A12,HOP!A:U,21,0)</f>
        <v>直采</v>
      </c>
    </row>
    <row r="13" s="4" customFormat="1" spans="1:9">
      <c r="A13" s="5">
        <v>18171653692</v>
      </c>
      <c r="B13" s="6">
        <v>44735</v>
      </c>
      <c r="C13" s="6">
        <v>44739</v>
      </c>
      <c r="D13" s="4">
        <v>1276</v>
      </c>
      <c r="E13" s="4" t="str">
        <f>VLOOKUP(A13,HOP!A:L,12,0)</f>
        <v>1276.00</v>
      </c>
      <c r="F13" s="4" t="str">
        <f>VLOOKUP(A13,HOP!A:C,3,0)</f>
        <v>2598425</v>
      </c>
      <c r="G13" s="4">
        <f t="shared" si="0"/>
        <v>0</v>
      </c>
      <c r="H13" s="4" t="str">
        <f t="shared" si="1"/>
        <v>，2598425</v>
      </c>
      <c r="I13" s="4" t="str">
        <f>VLOOKUP(A13,HOP!A:U,21,0)</f>
        <v>直采</v>
      </c>
    </row>
    <row r="14" s="4" customFormat="1" spans="1:9">
      <c r="A14" s="5">
        <v>18172401292</v>
      </c>
      <c r="B14" s="6">
        <v>44736</v>
      </c>
      <c r="C14" s="6">
        <v>44739</v>
      </c>
      <c r="D14" s="4">
        <v>2415</v>
      </c>
      <c r="E14" s="4" t="str">
        <f>VLOOKUP(A14,HOP!A:L,12,0)</f>
        <v>2415.00</v>
      </c>
      <c r="F14" s="4" t="str">
        <f>VLOOKUP(A14,HOP!A:C,3,0)</f>
        <v>2598533</v>
      </c>
      <c r="G14" s="4">
        <f t="shared" si="0"/>
        <v>0</v>
      </c>
      <c r="H14" s="4" t="str">
        <f t="shared" si="1"/>
        <v>，2598533</v>
      </c>
      <c r="I14" s="4" t="str">
        <f>VLOOKUP(A14,HOP!A:U,21,0)</f>
        <v>直采</v>
      </c>
    </row>
    <row r="15" s="4" customFormat="1" spans="1:9">
      <c r="A15" s="5">
        <v>18177294961</v>
      </c>
      <c r="B15" s="6">
        <v>44737</v>
      </c>
      <c r="C15" s="6">
        <v>44739</v>
      </c>
      <c r="D15" s="4">
        <v>898</v>
      </c>
      <c r="E15" s="4" t="str">
        <f>VLOOKUP(A15,HOP!A:L,12,0)</f>
        <v>898.00</v>
      </c>
      <c r="F15" s="4" t="str">
        <f>VLOOKUP(A15,HOP!A:C,3,0)</f>
        <v>2599213</v>
      </c>
      <c r="G15" s="4">
        <f t="shared" si="0"/>
        <v>0</v>
      </c>
      <c r="H15" s="4" t="str">
        <f t="shared" si="1"/>
        <v>，2599213</v>
      </c>
      <c r="I15" s="4" t="str">
        <f>VLOOKUP(A15,HOP!A:U,21,0)</f>
        <v>直采</v>
      </c>
    </row>
    <row r="16" s="4" customFormat="1" spans="1:9">
      <c r="A16" s="5">
        <v>18178155097</v>
      </c>
      <c r="B16" s="6">
        <v>44737</v>
      </c>
      <c r="C16" s="6">
        <v>44739</v>
      </c>
      <c r="D16" s="4">
        <v>4920</v>
      </c>
      <c r="E16" s="4" t="str">
        <f>VLOOKUP(A16,HOP!A:L,12,0)</f>
        <v>4920.00</v>
      </c>
      <c r="F16" s="4" t="str">
        <f>VLOOKUP(A16,HOP!A:C,3,0)</f>
        <v>2599354</v>
      </c>
      <c r="G16" s="4">
        <f t="shared" si="0"/>
        <v>0</v>
      </c>
      <c r="H16" s="4" t="str">
        <f t="shared" si="1"/>
        <v>，2599354</v>
      </c>
      <c r="I16" s="4" t="str">
        <f>VLOOKUP(A16,HOP!A:U,21,0)</f>
        <v>直采</v>
      </c>
    </row>
    <row r="17" s="4" customFormat="1" spans="1:9">
      <c r="A17" s="5">
        <v>18182062057</v>
      </c>
      <c r="B17" s="6">
        <v>44738</v>
      </c>
      <c r="C17" s="6">
        <v>44739</v>
      </c>
      <c r="D17" s="4">
        <v>289</v>
      </c>
      <c r="E17" s="4" t="str">
        <f>VLOOKUP(A17,HOP!A:L,12,0)</f>
        <v>289.00</v>
      </c>
      <c r="F17" s="4" t="str">
        <f>VLOOKUP(A17,HOP!A:C,3,0)</f>
        <v>2599731</v>
      </c>
      <c r="G17" s="4">
        <f t="shared" si="0"/>
        <v>0</v>
      </c>
      <c r="H17" s="4" t="str">
        <f t="shared" si="1"/>
        <v>，2599731</v>
      </c>
      <c r="I17" s="4" t="str">
        <f>VLOOKUP(A17,HOP!A:U,21,0)</f>
        <v>直采</v>
      </c>
    </row>
    <row r="18" s="4" customFormat="1" spans="1:9">
      <c r="A18" s="5">
        <v>18182679077</v>
      </c>
      <c r="B18" s="6">
        <v>44737</v>
      </c>
      <c r="C18" s="6">
        <v>44739</v>
      </c>
      <c r="D18" s="4">
        <v>2024</v>
      </c>
      <c r="E18" s="4" t="str">
        <f>VLOOKUP(A18,HOP!A:L,12,0)</f>
        <v>2024.00</v>
      </c>
      <c r="F18" s="4" t="str">
        <f>VLOOKUP(A18,HOP!A:C,3,0)</f>
        <v>2599854</v>
      </c>
      <c r="G18" s="4">
        <f t="shared" si="0"/>
        <v>0</v>
      </c>
      <c r="H18" s="4" t="str">
        <f t="shared" si="1"/>
        <v>，2599854</v>
      </c>
      <c r="I18" s="4" t="str">
        <f>VLOOKUP(A18,HOP!A:U,21,0)</f>
        <v>直采</v>
      </c>
    </row>
    <row r="19" s="4" customFormat="1" spans="1:9">
      <c r="A19" s="5">
        <v>18187517003</v>
      </c>
      <c r="B19" s="6">
        <v>44738</v>
      </c>
      <c r="C19" s="6">
        <v>44739</v>
      </c>
      <c r="D19" s="4">
        <v>289</v>
      </c>
      <c r="E19" s="4" t="str">
        <f>VLOOKUP(A19,HOP!A:L,12,0)</f>
        <v>289.00</v>
      </c>
      <c r="F19" s="4" t="str">
        <f>VLOOKUP(A19,HOP!A:C,3,0)</f>
        <v>2600627</v>
      </c>
      <c r="G19" s="4">
        <f t="shared" si="0"/>
        <v>0</v>
      </c>
      <c r="H19" s="4" t="str">
        <f t="shared" si="1"/>
        <v>，2600627</v>
      </c>
      <c r="I19" s="4" t="str">
        <f>VLOOKUP(A19,HOP!A:U,21,0)</f>
        <v>直采</v>
      </c>
    </row>
    <row r="20" s="4" customFormat="1" spans="1:9">
      <c r="A20" s="5">
        <v>18187326168</v>
      </c>
      <c r="B20" s="6">
        <v>44736</v>
      </c>
      <c r="C20" s="6">
        <v>44739</v>
      </c>
      <c r="D20" s="4">
        <v>1302</v>
      </c>
      <c r="E20" s="4" t="str">
        <f>VLOOKUP(A20,HOP!A:L,12,0)</f>
        <v>1302.00</v>
      </c>
      <c r="F20" s="4" t="str">
        <f>VLOOKUP(A20,HOP!A:C,3,0)</f>
        <v>2600589</v>
      </c>
      <c r="G20" s="4">
        <f t="shared" si="0"/>
        <v>0</v>
      </c>
      <c r="H20" s="4" t="str">
        <f t="shared" si="1"/>
        <v>，2600589</v>
      </c>
      <c r="I20" s="4" t="str">
        <f>VLOOKUP(A20,HOP!A:U,21,0)</f>
        <v>直采</v>
      </c>
    </row>
    <row r="21" s="4" customFormat="1" spans="1:9">
      <c r="A21" s="5">
        <v>18191045571</v>
      </c>
      <c r="B21" s="6">
        <v>44738</v>
      </c>
      <c r="C21" s="6">
        <v>44739</v>
      </c>
      <c r="D21" s="4">
        <v>300</v>
      </c>
      <c r="E21" s="4" t="str">
        <f>VLOOKUP(A21,HOP!A:L,12,0)</f>
        <v>300.00</v>
      </c>
      <c r="F21" s="4" t="str">
        <f>VLOOKUP(A21,HOP!A:C,3,0)</f>
        <v>2600853</v>
      </c>
      <c r="G21" s="4">
        <f t="shared" si="0"/>
        <v>0</v>
      </c>
      <c r="H21" s="4" t="str">
        <f t="shared" si="1"/>
        <v>，2600853</v>
      </c>
      <c r="I21" s="4" t="str">
        <f>VLOOKUP(A21,HOP!A:U,21,0)</f>
        <v>直采</v>
      </c>
    </row>
    <row r="22" s="4" customFormat="1" spans="1:9">
      <c r="A22" s="5">
        <v>18191554254</v>
      </c>
      <c r="B22" s="6">
        <v>44736</v>
      </c>
      <c r="C22" s="6">
        <v>44739</v>
      </c>
      <c r="D22" s="4">
        <v>908</v>
      </c>
      <c r="E22" s="4" t="str">
        <f>VLOOKUP(A22,HOP!A:L,12,0)</f>
        <v>908.00</v>
      </c>
      <c r="F22" s="4" t="str">
        <f>VLOOKUP(A22,HOP!A:C,3,0)</f>
        <v>2600942</v>
      </c>
      <c r="G22" s="4">
        <f t="shared" si="0"/>
        <v>0</v>
      </c>
      <c r="H22" s="4" t="str">
        <f t="shared" si="1"/>
        <v>，2600942</v>
      </c>
      <c r="I22" s="4" t="str">
        <f>VLOOKUP(A22,HOP!A:U,21,0)</f>
        <v>直采</v>
      </c>
    </row>
    <row r="23" s="4" customFormat="1" spans="1:9">
      <c r="A23" s="5">
        <v>18192774165</v>
      </c>
      <c r="B23" s="6">
        <v>44736</v>
      </c>
      <c r="C23" s="6">
        <v>44739</v>
      </c>
      <c r="D23" s="4">
        <v>908</v>
      </c>
      <c r="E23" s="4" t="str">
        <f>VLOOKUP(A23,HOP!A:L,12,0)</f>
        <v>908.00</v>
      </c>
      <c r="F23" s="4" t="str">
        <f>VLOOKUP(A23,HOP!A:C,3,0)</f>
        <v>2601225</v>
      </c>
      <c r="G23" s="4">
        <f t="shared" si="0"/>
        <v>0</v>
      </c>
      <c r="H23" s="4" t="str">
        <f t="shared" si="1"/>
        <v>，2601225</v>
      </c>
      <c r="I23" s="4" t="str">
        <f>VLOOKUP(A23,HOP!A:U,21,0)</f>
        <v>直采</v>
      </c>
    </row>
    <row r="24" s="4" customFormat="1" spans="1:9">
      <c r="A24" s="5">
        <v>18193054271</v>
      </c>
      <c r="B24" s="6">
        <v>44736</v>
      </c>
      <c r="C24" s="6">
        <v>44739</v>
      </c>
      <c r="D24" s="4">
        <v>1446</v>
      </c>
      <c r="E24" s="4" t="str">
        <f>VLOOKUP(A24,HOP!A:L,12,0)</f>
        <v>1446.00</v>
      </c>
      <c r="F24" s="4" t="str">
        <f>VLOOKUP(A24,HOP!A:C,3,0)</f>
        <v>2601296</v>
      </c>
      <c r="G24" s="4">
        <f t="shared" si="0"/>
        <v>0</v>
      </c>
      <c r="H24" s="4" t="str">
        <f t="shared" si="1"/>
        <v>，2601296</v>
      </c>
      <c r="I24" s="4" t="str">
        <f>VLOOKUP(A24,HOP!A:U,21,0)</f>
        <v>直采</v>
      </c>
    </row>
    <row r="25" s="4" customFormat="1" spans="1:9">
      <c r="A25" s="5">
        <v>18193643547</v>
      </c>
      <c r="B25" s="6">
        <v>44737</v>
      </c>
      <c r="C25" s="6">
        <v>44739</v>
      </c>
      <c r="D25" s="4">
        <v>2270</v>
      </c>
      <c r="E25" s="4" t="str">
        <f>VLOOKUP(A25,HOP!A:L,12,0)</f>
        <v>2270.00</v>
      </c>
      <c r="F25" s="4" t="str">
        <f>VLOOKUP(A25,HOP!A:C,3,0)</f>
        <v>2601458</v>
      </c>
      <c r="G25" s="4">
        <f t="shared" si="0"/>
        <v>0</v>
      </c>
      <c r="H25" s="4" t="str">
        <f t="shared" si="1"/>
        <v>，2601458</v>
      </c>
      <c r="I25" s="4" t="str">
        <f>VLOOKUP(A25,HOP!A:U,21,0)</f>
        <v>直采</v>
      </c>
    </row>
    <row r="26" s="4" customFormat="1" spans="1:9">
      <c r="A26" s="5">
        <v>18196898696</v>
      </c>
      <c r="B26" s="6">
        <v>44737</v>
      </c>
      <c r="C26" s="6">
        <v>44739</v>
      </c>
      <c r="D26" s="4">
        <v>254</v>
      </c>
      <c r="E26" s="4" t="str">
        <f>VLOOKUP(A26,HOP!A:L,12,0)</f>
        <v>254.00</v>
      </c>
      <c r="F26" s="4" t="str">
        <f>VLOOKUP(A26,HOP!A:C,3,0)</f>
        <v>2601610</v>
      </c>
      <c r="G26" s="4">
        <f t="shared" si="0"/>
        <v>0</v>
      </c>
      <c r="H26" s="4" t="str">
        <f t="shared" si="1"/>
        <v>，2601610</v>
      </c>
      <c r="I26" s="4" t="str">
        <f>VLOOKUP(A26,HOP!A:U,21,0)</f>
        <v>直采</v>
      </c>
    </row>
    <row r="27" s="4" customFormat="1" spans="1:9">
      <c r="A27" s="5">
        <v>18198968303</v>
      </c>
      <c r="B27" s="6">
        <v>44737</v>
      </c>
      <c r="C27" s="6">
        <v>44739</v>
      </c>
      <c r="D27" s="4">
        <v>924</v>
      </c>
      <c r="E27" s="4" t="str">
        <f>VLOOKUP(A27,HOP!A:L,12,0)</f>
        <v>924.00</v>
      </c>
      <c r="F27" s="4" t="str">
        <f>VLOOKUP(A27,HOP!A:C,3,0)</f>
        <v>2602069</v>
      </c>
      <c r="G27" s="4">
        <f t="shared" si="0"/>
        <v>0</v>
      </c>
      <c r="H27" s="4" t="str">
        <f t="shared" si="1"/>
        <v>，2602069</v>
      </c>
      <c r="I27" s="4" t="str">
        <f>VLOOKUP(A27,HOP!A:U,21,0)</f>
        <v>直采</v>
      </c>
    </row>
    <row r="28" s="4" customFormat="1" spans="1:9">
      <c r="A28" s="5">
        <v>18202114117</v>
      </c>
      <c r="B28" s="6">
        <v>44738</v>
      </c>
      <c r="C28" s="6">
        <v>44739</v>
      </c>
      <c r="D28" s="4">
        <v>265</v>
      </c>
      <c r="E28" s="4" t="str">
        <f>VLOOKUP(A28,HOP!A:L,12,0)</f>
        <v>265.00</v>
      </c>
      <c r="F28" s="4" t="str">
        <f>VLOOKUP(A28,HOP!A:C,3,0)</f>
        <v>2602338</v>
      </c>
      <c r="G28" s="4">
        <f t="shared" si="0"/>
        <v>0</v>
      </c>
      <c r="H28" s="4" t="str">
        <f t="shared" si="1"/>
        <v>，2602338</v>
      </c>
      <c r="I28" s="4" t="str">
        <f>VLOOKUP(A28,HOP!A:U,21,0)</f>
        <v>直采</v>
      </c>
    </row>
    <row r="29" s="4" customFormat="1" spans="1:9">
      <c r="A29" s="5">
        <v>18202076684</v>
      </c>
      <c r="B29" s="6">
        <v>44737</v>
      </c>
      <c r="C29" s="6">
        <v>44739</v>
      </c>
      <c r="D29" s="4">
        <v>254</v>
      </c>
      <c r="E29" s="4" t="str">
        <f>VLOOKUP(A29,HOP!A:L,12,0)</f>
        <v>254.00</v>
      </c>
      <c r="F29" s="4" t="str">
        <f>VLOOKUP(A29,HOP!A:C,3,0)</f>
        <v>2602341</v>
      </c>
      <c r="G29" s="4">
        <f t="shared" si="0"/>
        <v>0</v>
      </c>
      <c r="H29" s="4" t="str">
        <f t="shared" si="1"/>
        <v>，2602341</v>
      </c>
      <c r="I29" s="4" t="str">
        <f>VLOOKUP(A29,HOP!A:U,21,0)</f>
        <v>直采</v>
      </c>
    </row>
    <row r="30" s="4" customFormat="1" spans="1:9">
      <c r="A30" s="5">
        <v>18202222010</v>
      </c>
      <c r="B30" s="6">
        <v>44737</v>
      </c>
      <c r="C30" s="6">
        <v>44739</v>
      </c>
      <c r="D30" s="4">
        <v>432</v>
      </c>
      <c r="E30" s="4" t="str">
        <f>VLOOKUP(A30,HOP!A:L,12,0)</f>
        <v>432.00</v>
      </c>
      <c r="F30" s="4" t="str">
        <f>VLOOKUP(A30,HOP!A:C,3,0)</f>
        <v>2602352</v>
      </c>
      <c r="G30" s="4">
        <f t="shared" si="0"/>
        <v>0</v>
      </c>
      <c r="H30" s="4" t="str">
        <f t="shared" si="1"/>
        <v>，2602352</v>
      </c>
      <c r="I30" s="4" t="str">
        <f>VLOOKUP(A30,HOP!A:U,21,0)</f>
        <v>直采</v>
      </c>
    </row>
    <row r="31" s="4" customFormat="1" spans="1:9">
      <c r="A31" s="5">
        <v>18202576580</v>
      </c>
      <c r="B31" s="6">
        <v>44738</v>
      </c>
      <c r="C31" s="6">
        <v>44739</v>
      </c>
      <c r="D31" s="4">
        <v>274</v>
      </c>
      <c r="E31" s="4" t="str">
        <f>VLOOKUP(A31,HOP!A:L,12,0)</f>
        <v>274.00</v>
      </c>
      <c r="F31" s="4" t="str">
        <f>VLOOKUP(A31,HOP!A:C,3,0)</f>
        <v>2602423</v>
      </c>
      <c r="G31" s="4">
        <f t="shared" si="0"/>
        <v>0</v>
      </c>
      <c r="H31" s="4" t="str">
        <f t="shared" si="1"/>
        <v>，2602423</v>
      </c>
      <c r="I31" s="4" t="str">
        <f>VLOOKUP(A31,HOP!A:U,21,0)</f>
        <v>直采</v>
      </c>
    </row>
    <row r="32" s="4" customFormat="1" spans="1:9">
      <c r="A32" s="5">
        <v>18204133878</v>
      </c>
      <c r="B32" s="6">
        <v>44737</v>
      </c>
      <c r="C32" s="6">
        <v>44739</v>
      </c>
      <c r="D32" s="4">
        <v>228</v>
      </c>
      <c r="E32" s="4" t="str">
        <f>VLOOKUP(A32,HOP!A:L,12,0)</f>
        <v>228.00</v>
      </c>
      <c r="F32" s="4" t="str">
        <f>VLOOKUP(A32,HOP!A:C,3,0)</f>
        <v>2602783</v>
      </c>
      <c r="G32" s="4">
        <f t="shared" si="0"/>
        <v>0</v>
      </c>
      <c r="H32" s="4" t="str">
        <f t="shared" si="1"/>
        <v>，2602783</v>
      </c>
      <c r="I32" s="4" t="str">
        <f>VLOOKUP(A32,HOP!A:U,21,0)</f>
        <v>直采</v>
      </c>
    </row>
    <row r="33" s="4" customFormat="1" spans="1:9">
      <c r="A33" s="5">
        <v>18204157981</v>
      </c>
      <c r="B33" s="6">
        <v>44738</v>
      </c>
      <c r="C33" s="6">
        <v>44739</v>
      </c>
      <c r="D33" s="4">
        <v>428</v>
      </c>
      <c r="E33" s="4" t="str">
        <f>VLOOKUP(A33,HOP!A:L,12,0)</f>
        <v>428.00</v>
      </c>
      <c r="F33" s="4" t="str">
        <f>VLOOKUP(A33,HOP!A:C,3,0)</f>
        <v>2602786</v>
      </c>
      <c r="G33" s="4">
        <f t="shared" si="0"/>
        <v>0</v>
      </c>
      <c r="H33" s="4" t="str">
        <f t="shared" si="1"/>
        <v>，2602786</v>
      </c>
      <c r="I33" s="4" t="str">
        <f>VLOOKUP(A33,HOP!A:U,21,0)</f>
        <v>直采</v>
      </c>
    </row>
    <row r="34" s="4" customFormat="1" spans="1:9">
      <c r="A34" s="5">
        <v>18205003519</v>
      </c>
      <c r="B34" s="6">
        <v>44738</v>
      </c>
      <c r="C34" s="6">
        <v>44739</v>
      </c>
      <c r="D34" s="4">
        <v>114</v>
      </c>
      <c r="E34" s="4" t="str">
        <f>VLOOKUP(A34,HOP!A:L,12,0)</f>
        <v>114.00</v>
      </c>
      <c r="F34" s="4" t="str">
        <f>VLOOKUP(A34,HOP!A:C,3,0)</f>
        <v>2602909</v>
      </c>
      <c r="G34" s="4">
        <f t="shared" si="0"/>
        <v>0</v>
      </c>
      <c r="H34" s="4" t="str">
        <f t="shared" si="1"/>
        <v>，2602909</v>
      </c>
      <c r="I34" s="4" t="str">
        <f>VLOOKUP(A34,HOP!A:U,21,0)</f>
        <v>直采</v>
      </c>
    </row>
    <row r="35" s="4" customFormat="1" spans="1:9">
      <c r="A35" s="5">
        <v>18209236875</v>
      </c>
      <c r="B35" s="6">
        <v>44738</v>
      </c>
      <c r="C35" s="6">
        <v>44739</v>
      </c>
      <c r="D35" s="4">
        <v>1476</v>
      </c>
      <c r="E35" s="4" t="str">
        <f>VLOOKUP(A35,HOP!A:L,12,0)</f>
        <v>1476.00</v>
      </c>
      <c r="F35" s="4" t="str">
        <f>VLOOKUP(A35,HOP!A:C,3,0)</f>
        <v>2603209</v>
      </c>
      <c r="G35" s="4">
        <f t="shared" si="0"/>
        <v>0</v>
      </c>
      <c r="H35" s="4" t="str">
        <f t="shared" si="1"/>
        <v>，2603209</v>
      </c>
      <c r="I35" s="4" t="str">
        <f>VLOOKUP(A35,HOP!A:U,21,0)</f>
        <v>直采</v>
      </c>
    </row>
    <row r="36" s="4" customFormat="1" spans="1:9">
      <c r="A36" s="5">
        <v>18210059400</v>
      </c>
      <c r="B36" s="6">
        <v>44738</v>
      </c>
      <c r="C36" s="6">
        <v>44739</v>
      </c>
      <c r="D36" s="4">
        <v>127</v>
      </c>
      <c r="E36" s="4" t="str">
        <f>VLOOKUP(A36,HOP!A:L,12,0)</f>
        <v>127.00</v>
      </c>
      <c r="F36" s="4" t="str">
        <f>VLOOKUP(A36,HOP!A:C,3,0)</f>
        <v>2603391</v>
      </c>
      <c r="G36" s="4">
        <f t="shared" si="0"/>
        <v>0</v>
      </c>
      <c r="H36" s="4" t="str">
        <f t="shared" si="1"/>
        <v>，2603391</v>
      </c>
      <c r="I36" s="4" t="str">
        <f>VLOOKUP(A36,HOP!A:U,21,0)</f>
        <v>直采</v>
      </c>
    </row>
    <row r="37" s="4" customFormat="1" hidden="1" spans="1:9">
      <c r="A37" s="5">
        <v>18210242410</v>
      </c>
      <c r="B37" s="6">
        <v>44738</v>
      </c>
      <c r="C37" s="6">
        <v>44739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0"/>
        <v>#N/A</v>
      </c>
      <c r="H37" s="4" t="e">
        <f t="shared" si="1"/>
        <v>#N/A</v>
      </c>
      <c r="I37" s="4" t="e">
        <f>VLOOKUP(A37,HOP!A:U,21,0)</f>
        <v>#N/A</v>
      </c>
    </row>
    <row r="38" s="4" customFormat="1" spans="1:9">
      <c r="A38" s="5">
        <v>18210249367</v>
      </c>
      <c r="B38" s="6">
        <v>44738</v>
      </c>
      <c r="C38" s="6">
        <v>44739</v>
      </c>
      <c r="D38" s="4">
        <v>900</v>
      </c>
      <c r="E38" s="4" t="str">
        <f>VLOOKUP(A38,HOP!A:L,12,0)</f>
        <v>900.00</v>
      </c>
      <c r="F38" s="4" t="str">
        <f>VLOOKUP(A38,HOP!A:C,3,0)</f>
        <v>2603420</v>
      </c>
      <c r="G38" s="4">
        <f t="shared" si="0"/>
        <v>0</v>
      </c>
      <c r="H38" s="4" t="str">
        <f t="shared" si="1"/>
        <v>，2603420</v>
      </c>
      <c r="I38" s="4" t="str">
        <f>VLOOKUP(A38,HOP!A:U,21,0)</f>
        <v>直采</v>
      </c>
    </row>
    <row r="39" s="4" customFormat="1" spans="1:9">
      <c r="A39" s="5">
        <v>18210814476</v>
      </c>
      <c r="B39" s="6">
        <v>44738</v>
      </c>
      <c r="C39" s="6">
        <v>44739</v>
      </c>
      <c r="D39" s="4">
        <v>376</v>
      </c>
      <c r="E39" s="4" t="str">
        <f>VLOOKUP(A39,HOP!A:L,12,0)</f>
        <v>376.00</v>
      </c>
      <c r="F39" s="4" t="str">
        <f>VLOOKUP(A39,HOP!A:C,3,0)</f>
        <v>2603525</v>
      </c>
      <c r="G39" s="4">
        <f t="shared" si="0"/>
        <v>0</v>
      </c>
      <c r="H39" s="4" t="str">
        <f t="shared" si="1"/>
        <v>，2603525</v>
      </c>
      <c r="I39" s="4" t="str">
        <f>VLOOKUP(A39,HOP!A:U,21,0)</f>
        <v>直采</v>
      </c>
    </row>
    <row r="40" s="4" customFormat="1" spans="1:9">
      <c r="A40" s="5">
        <v>18211012900</v>
      </c>
      <c r="B40" s="6">
        <v>44738</v>
      </c>
      <c r="C40" s="6">
        <v>44739</v>
      </c>
      <c r="D40" s="4">
        <v>254</v>
      </c>
      <c r="E40" s="4" t="str">
        <f>VLOOKUP(A40,HOP!A:L,12,0)</f>
        <v>254.00</v>
      </c>
      <c r="F40" s="4" t="str">
        <f>VLOOKUP(A40,HOP!A:C,3,0)</f>
        <v>2603558</v>
      </c>
      <c r="G40" s="4">
        <f t="shared" si="0"/>
        <v>0</v>
      </c>
      <c r="H40" s="4" t="str">
        <f t="shared" si="1"/>
        <v>，2603558</v>
      </c>
      <c r="I40" s="4" t="str">
        <f>VLOOKUP(A40,HOP!A:U,21,0)</f>
        <v>直采</v>
      </c>
    </row>
    <row r="41" s="4" customFormat="1" spans="1:9">
      <c r="A41" s="5">
        <v>18213313893</v>
      </c>
      <c r="B41" s="6">
        <v>44738</v>
      </c>
      <c r="C41" s="6">
        <v>44739</v>
      </c>
      <c r="D41" s="4">
        <v>326</v>
      </c>
      <c r="E41" s="4" t="str">
        <f>VLOOKUP(A41,HOP!A:L,12,0)</f>
        <v>326.00</v>
      </c>
      <c r="F41" s="4" t="str">
        <f>VLOOKUP(A41,HOP!A:C,3,0)</f>
        <v>2603630</v>
      </c>
      <c r="G41" s="4">
        <f t="shared" si="0"/>
        <v>0</v>
      </c>
      <c r="H41" s="4" t="str">
        <f t="shared" si="1"/>
        <v>，2603630</v>
      </c>
      <c r="I41" s="4" t="str">
        <f>VLOOKUP(A41,HOP!A:U,21,0)</f>
        <v>直采</v>
      </c>
    </row>
    <row r="42" s="4" customFormat="1" spans="1:9">
      <c r="A42" s="5">
        <v>18213957133</v>
      </c>
      <c r="B42" s="6">
        <v>44738</v>
      </c>
      <c r="C42" s="6">
        <v>44739</v>
      </c>
      <c r="D42" s="4">
        <v>127</v>
      </c>
      <c r="E42" s="4" t="str">
        <f>VLOOKUP(A42,HOP!A:L,12,0)</f>
        <v>127.00</v>
      </c>
      <c r="F42" s="4" t="str">
        <f>VLOOKUP(A42,HOP!A:C,3,0)</f>
        <v>2603690</v>
      </c>
      <c r="G42" s="4">
        <f t="shared" si="0"/>
        <v>0</v>
      </c>
      <c r="H42" s="4" t="str">
        <f t="shared" si="1"/>
        <v>，2603690</v>
      </c>
      <c r="I42" s="4" t="str">
        <f>VLOOKUP(A42,HOP!A:U,21,0)</f>
        <v>直采</v>
      </c>
    </row>
    <row r="43" s="4" customFormat="1" spans="1:9">
      <c r="A43" s="5">
        <v>18213983706</v>
      </c>
      <c r="B43" s="6">
        <v>44738</v>
      </c>
      <c r="C43" s="6">
        <v>44739</v>
      </c>
      <c r="D43" s="4">
        <v>939</v>
      </c>
      <c r="E43" s="4" t="str">
        <f>VLOOKUP(A43,HOP!A:L,12,0)</f>
        <v>939.00</v>
      </c>
      <c r="F43" s="4" t="str">
        <f>VLOOKUP(A43,HOP!A:C,3,0)</f>
        <v>2603697</v>
      </c>
      <c r="G43" s="4">
        <f t="shared" si="0"/>
        <v>0</v>
      </c>
      <c r="H43" s="4" t="str">
        <f t="shared" si="1"/>
        <v>，2603697</v>
      </c>
      <c r="I43" s="4" t="str">
        <f>VLOOKUP(A43,HOP!A:U,21,0)</f>
        <v>直采</v>
      </c>
    </row>
    <row r="45" spans="4:4">
      <c r="D45" s="4">
        <f>SUM(D2:D44)</f>
        <v>44978</v>
      </c>
    </row>
    <row r="50" spans="1:1">
      <c r="A50" s="4" t="s">
        <v>258</v>
      </c>
    </row>
    <row r="51" spans="1:1">
      <c r="A51" s="4" t="s">
        <v>259</v>
      </c>
    </row>
    <row r="52" spans="1:1">
      <c r="A52" s="4" t="s">
        <v>260</v>
      </c>
    </row>
  </sheetData>
  <autoFilter ref="A1:X43">
    <filterColumn colId="3">
      <filters>
        <filter val="890"/>
        <filter val="2590"/>
        <filter val="4190"/>
        <filter val="114"/>
        <filter val="254"/>
        <filter val="694"/>
        <filter val="2415"/>
        <filter val="898"/>
        <filter val="1118"/>
        <filter val="4920"/>
        <filter val="1661"/>
        <filter val="924"/>
        <filter val="2024"/>
        <filter val="265"/>
        <filter val="326"/>
        <filter val="127"/>
        <filter val="228"/>
        <filter val="428"/>
        <filter val="2270"/>
        <filter val="432"/>
        <filter val="274"/>
        <filter val="376"/>
        <filter val="1276"/>
        <filter val="1476"/>
        <filter val="939"/>
        <filter val="300"/>
        <filter val="900"/>
        <filter val="1100"/>
        <filter val="4000"/>
        <filter val="1302"/>
        <filter val="1503"/>
        <filter val="1446"/>
        <filter val="908"/>
        <filter val="2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261</v>
      </c>
      <c r="B1" s="2" t="s">
        <v>262</v>
      </c>
      <c r="C1" s="2" t="s">
        <v>263</v>
      </c>
      <c r="D1" s="2" t="s">
        <v>264</v>
      </c>
      <c r="E1" s="2" t="s">
        <v>13</v>
      </c>
      <c r="F1" s="2" t="s">
        <v>5</v>
      </c>
      <c r="G1" s="2" t="s">
        <v>6</v>
      </c>
      <c r="H1" s="2" t="s">
        <v>265</v>
      </c>
      <c r="I1" s="2" t="s">
        <v>266</v>
      </c>
      <c r="J1" s="2" t="s">
        <v>267</v>
      </c>
      <c r="K1" s="2" t="s">
        <v>268</v>
      </c>
      <c r="L1" s="2" t="s">
        <v>269</v>
      </c>
      <c r="M1" s="2" t="s">
        <v>270</v>
      </c>
      <c r="N1" s="2" t="s">
        <v>271</v>
      </c>
      <c r="O1" s="2" t="s">
        <v>272</v>
      </c>
      <c r="P1" s="2" t="s">
        <v>273</v>
      </c>
      <c r="Q1" s="2" t="s">
        <v>274</v>
      </c>
      <c r="R1" s="2" t="s">
        <v>275</v>
      </c>
      <c r="S1" s="2" t="s">
        <v>276</v>
      </c>
      <c r="T1" s="2" t="s">
        <v>277</v>
      </c>
      <c r="U1" s="2" t="s">
        <v>278</v>
      </c>
    </row>
    <row r="2" s="1" customFormat="1" spans="1:21">
      <c r="A2" s="3">
        <v>18035091539</v>
      </c>
      <c r="B2" s="1" t="s">
        <v>279</v>
      </c>
      <c r="C2" s="1" t="s">
        <v>280</v>
      </c>
      <c r="D2" s="1" t="s">
        <v>281</v>
      </c>
      <c r="E2" s="1" t="s">
        <v>282</v>
      </c>
      <c r="F2" s="1" t="s">
        <v>283</v>
      </c>
      <c r="G2" s="1" t="s">
        <v>284</v>
      </c>
      <c r="H2" s="1" t="s">
        <v>285</v>
      </c>
      <c r="I2" s="1" t="s">
        <v>286</v>
      </c>
      <c r="J2" s="1" t="s">
        <v>287</v>
      </c>
      <c r="K2" s="1" t="s">
        <v>286</v>
      </c>
      <c r="L2" s="1" t="s">
        <v>286</v>
      </c>
      <c r="M2" s="1" t="s">
        <v>288</v>
      </c>
      <c r="N2" s="1" t="s">
        <v>288</v>
      </c>
      <c r="O2" s="1" t="s">
        <v>289</v>
      </c>
      <c r="P2" s="1" t="s">
        <v>290</v>
      </c>
      <c r="Q2" s="1" t="s">
        <v>291</v>
      </c>
      <c r="R2" s="1" t="s">
        <v>292</v>
      </c>
      <c r="S2" s="1" t="s">
        <v>293</v>
      </c>
      <c r="T2" s="1" t="s">
        <v>294</v>
      </c>
      <c r="U2" s="1" t="s">
        <v>295</v>
      </c>
    </row>
    <row r="3" s="1" customFormat="1" spans="1:21">
      <c r="A3" s="3">
        <v>18080964023</v>
      </c>
      <c r="B3" s="1" t="s">
        <v>296</v>
      </c>
      <c r="C3" s="1" t="s">
        <v>297</v>
      </c>
      <c r="D3" s="1" t="s">
        <v>298</v>
      </c>
      <c r="E3" s="1" t="s">
        <v>299</v>
      </c>
      <c r="F3" s="1" t="s">
        <v>283</v>
      </c>
      <c r="G3" s="1" t="s">
        <v>284</v>
      </c>
      <c r="H3" s="1" t="s">
        <v>285</v>
      </c>
      <c r="I3" s="1" t="s">
        <v>300</v>
      </c>
      <c r="J3" s="1" t="s">
        <v>287</v>
      </c>
      <c r="K3" s="1" t="s">
        <v>300</v>
      </c>
      <c r="L3" s="1" t="s">
        <v>300</v>
      </c>
      <c r="M3" s="1" t="s">
        <v>288</v>
      </c>
      <c r="N3" s="1" t="s">
        <v>288</v>
      </c>
      <c r="O3" s="1" t="s">
        <v>289</v>
      </c>
      <c r="P3" s="1" t="s">
        <v>290</v>
      </c>
      <c r="Q3" s="1" t="s">
        <v>291</v>
      </c>
      <c r="R3" s="1" t="s">
        <v>301</v>
      </c>
      <c r="S3" s="1" t="s">
        <v>293</v>
      </c>
      <c r="T3" s="1" t="s">
        <v>294</v>
      </c>
      <c r="U3" s="1" t="s">
        <v>295</v>
      </c>
    </row>
    <row r="4" s="1" customFormat="1" spans="1:21">
      <c r="A4" s="3">
        <v>18140927613</v>
      </c>
      <c r="B4" s="1" t="s">
        <v>302</v>
      </c>
      <c r="C4" s="1" t="s">
        <v>303</v>
      </c>
      <c r="D4" s="1" t="s">
        <v>304</v>
      </c>
      <c r="E4" s="1" t="s">
        <v>305</v>
      </c>
      <c r="F4" s="1" t="s">
        <v>306</v>
      </c>
      <c r="G4" s="1" t="s">
        <v>284</v>
      </c>
      <c r="H4" s="1" t="s">
        <v>285</v>
      </c>
      <c r="I4" s="1" t="s">
        <v>307</v>
      </c>
      <c r="J4" s="1" t="s">
        <v>287</v>
      </c>
      <c r="K4" s="1" t="s">
        <v>307</v>
      </c>
      <c r="L4" s="1" t="s">
        <v>307</v>
      </c>
      <c r="M4" s="1" t="s">
        <v>288</v>
      </c>
      <c r="N4" s="1" t="s">
        <v>288</v>
      </c>
      <c r="O4" s="1" t="s">
        <v>289</v>
      </c>
      <c r="P4" s="1" t="s">
        <v>290</v>
      </c>
      <c r="Q4" s="1" t="s">
        <v>291</v>
      </c>
      <c r="R4" s="1" t="s">
        <v>308</v>
      </c>
      <c r="S4" s="1" t="s">
        <v>293</v>
      </c>
      <c r="T4" s="1" t="s">
        <v>294</v>
      </c>
      <c r="U4" s="1" t="s">
        <v>295</v>
      </c>
    </row>
    <row r="5" s="1" customFormat="1" spans="1:21">
      <c r="A5" s="3">
        <v>18153540287</v>
      </c>
      <c r="B5" s="1" t="s">
        <v>309</v>
      </c>
      <c r="C5" s="1" t="s">
        <v>310</v>
      </c>
      <c r="D5" s="1" t="s">
        <v>311</v>
      </c>
      <c r="E5" s="1" t="s">
        <v>312</v>
      </c>
      <c r="F5" s="1" t="s">
        <v>313</v>
      </c>
      <c r="G5" s="1" t="s">
        <v>284</v>
      </c>
      <c r="H5" s="1" t="s">
        <v>285</v>
      </c>
      <c r="I5" s="1" t="s">
        <v>314</v>
      </c>
      <c r="J5" s="1" t="s">
        <v>287</v>
      </c>
      <c r="K5" s="1" t="s">
        <v>314</v>
      </c>
      <c r="L5" s="1" t="s">
        <v>314</v>
      </c>
      <c r="M5" s="1" t="s">
        <v>288</v>
      </c>
      <c r="N5" s="1" t="s">
        <v>288</v>
      </c>
      <c r="O5" s="1" t="s">
        <v>289</v>
      </c>
      <c r="P5" s="1" t="s">
        <v>290</v>
      </c>
      <c r="Q5" s="1" t="s">
        <v>291</v>
      </c>
      <c r="R5" s="1" t="s">
        <v>315</v>
      </c>
      <c r="S5" s="1" t="s">
        <v>293</v>
      </c>
      <c r="T5" s="1" t="s">
        <v>294</v>
      </c>
      <c r="U5" s="1" t="s">
        <v>295</v>
      </c>
    </row>
    <row r="6" s="1" customFormat="1" spans="1:21">
      <c r="A6" s="3">
        <v>18166193825</v>
      </c>
      <c r="B6" s="1" t="s">
        <v>316</v>
      </c>
      <c r="C6" s="1" t="s">
        <v>317</v>
      </c>
      <c r="D6" s="1" t="s">
        <v>318</v>
      </c>
      <c r="E6" s="1" t="s">
        <v>319</v>
      </c>
      <c r="F6" s="1" t="s">
        <v>320</v>
      </c>
      <c r="G6" s="1" t="s">
        <v>284</v>
      </c>
      <c r="H6" s="1" t="s">
        <v>285</v>
      </c>
      <c r="I6" s="1" t="s">
        <v>321</v>
      </c>
      <c r="J6" s="1" t="s">
        <v>287</v>
      </c>
      <c r="K6" s="1" t="s">
        <v>321</v>
      </c>
      <c r="L6" s="1" t="s">
        <v>321</v>
      </c>
      <c r="M6" s="1" t="s">
        <v>288</v>
      </c>
      <c r="N6" s="1" t="s">
        <v>288</v>
      </c>
      <c r="O6" s="1" t="s">
        <v>289</v>
      </c>
      <c r="P6" s="1" t="s">
        <v>290</v>
      </c>
      <c r="Q6" s="1" t="s">
        <v>291</v>
      </c>
      <c r="R6" s="1" t="s">
        <v>322</v>
      </c>
      <c r="S6" s="1" t="s">
        <v>293</v>
      </c>
      <c r="T6" s="1" t="s">
        <v>294</v>
      </c>
      <c r="U6" s="1" t="s">
        <v>295</v>
      </c>
    </row>
    <row r="7" s="1" customFormat="1" spans="1:21">
      <c r="A7" s="3">
        <v>18169097774</v>
      </c>
      <c r="B7" s="1" t="s">
        <v>323</v>
      </c>
      <c r="C7" s="1" t="s">
        <v>324</v>
      </c>
      <c r="D7" s="1" t="s">
        <v>325</v>
      </c>
      <c r="E7" s="1" t="s">
        <v>326</v>
      </c>
      <c r="F7" s="1" t="s">
        <v>320</v>
      </c>
      <c r="G7" s="1" t="s">
        <v>284</v>
      </c>
      <c r="H7" s="1" t="s">
        <v>285</v>
      </c>
      <c r="I7" s="1" t="s">
        <v>327</v>
      </c>
      <c r="J7" s="1" t="s">
        <v>287</v>
      </c>
      <c r="K7" s="1" t="s">
        <v>327</v>
      </c>
      <c r="L7" s="1" t="s">
        <v>327</v>
      </c>
      <c r="M7" s="1" t="s">
        <v>288</v>
      </c>
      <c r="N7" s="1" t="s">
        <v>288</v>
      </c>
      <c r="O7" s="1" t="s">
        <v>289</v>
      </c>
      <c r="P7" s="1" t="s">
        <v>290</v>
      </c>
      <c r="Q7" s="1" t="s">
        <v>291</v>
      </c>
      <c r="R7" s="1" t="s">
        <v>328</v>
      </c>
      <c r="S7" s="1" t="s">
        <v>293</v>
      </c>
      <c r="T7" s="1" t="s">
        <v>294</v>
      </c>
      <c r="U7" s="1" t="s">
        <v>295</v>
      </c>
    </row>
    <row r="8" s="1" customFormat="1" spans="1:21">
      <c r="A8" s="3">
        <v>18177294961</v>
      </c>
      <c r="B8" s="1" t="s">
        <v>329</v>
      </c>
      <c r="C8" s="1" t="s">
        <v>330</v>
      </c>
      <c r="D8" s="1" t="s">
        <v>331</v>
      </c>
      <c r="E8" s="1" t="s">
        <v>332</v>
      </c>
      <c r="F8" s="1" t="s">
        <v>313</v>
      </c>
      <c r="G8" s="1" t="s">
        <v>284</v>
      </c>
      <c r="H8" s="1" t="s">
        <v>285</v>
      </c>
      <c r="I8" s="1" t="s">
        <v>333</v>
      </c>
      <c r="J8" s="1" t="s">
        <v>287</v>
      </c>
      <c r="K8" s="1" t="s">
        <v>333</v>
      </c>
      <c r="L8" s="1" t="s">
        <v>333</v>
      </c>
      <c r="M8" s="1" t="s">
        <v>288</v>
      </c>
      <c r="N8" s="1" t="s">
        <v>288</v>
      </c>
      <c r="O8" s="1" t="s">
        <v>289</v>
      </c>
      <c r="P8" s="1" t="s">
        <v>290</v>
      </c>
      <c r="Q8" s="1" t="s">
        <v>291</v>
      </c>
      <c r="R8" s="1" t="s">
        <v>334</v>
      </c>
      <c r="S8" s="1" t="s">
        <v>293</v>
      </c>
      <c r="T8" s="1" t="s">
        <v>294</v>
      </c>
      <c r="U8" s="1" t="s">
        <v>295</v>
      </c>
    </row>
    <row r="9" s="1" customFormat="1" spans="1:21">
      <c r="A9" s="3">
        <v>18178155097</v>
      </c>
      <c r="B9" s="1" t="s">
        <v>329</v>
      </c>
      <c r="C9" s="1" t="s">
        <v>335</v>
      </c>
      <c r="D9" s="1" t="s">
        <v>336</v>
      </c>
      <c r="E9" s="1" t="s">
        <v>337</v>
      </c>
      <c r="F9" s="1" t="s">
        <v>313</v>
      </c>
      <c r="G9" s="1" t="s">
        <v>284</v>
      </c>
      <c r="H9" s="1" t="s">
        <v>285</v>
      </c>
      <c r="I9" s="1" t="s">
        <v>338</v>
      </c>
      <c r="J9" s="1" t="s">
        <v>287</v>
      </c>
      <c r="K9" s="1" t="s">
        <v>338</v>
      </c>
      <c r="L9" s="1" t="s">
        <v>338</v>
      </c>
      <c r="M9" s="1" t="s">
        <v>288</v>
      </c>
      <c r="N9" s="1" t="s">
        <v>288</v>
      </c>
      <c r="O9" s="1" t="s">
        <v>289</v>
      </c>
      <c r="P9" s="1" t="s">
        <v>290</v>
      </c>
      <c r="Q9" s="1" t="s">
        <v>291</v>
      </c>
      <c r="R9" s="1" t="s">
        <v>339</v>
      </c>
      <c r="S9" s="1" t="s">
        <v>293</v>
      </c>
      <c r="T9" s="1" t="s">
        <v>294</v>
      </c>
      <c r="U9" s="1" t="s">
        <v>295</v>
      </c>
    </row>
    <row r="10" s="1" customFormat="1" spans="1:21">
      <c r="A10" s="3">
        <v>18182062057</v>
      </c>
      <c r="B10" s="1" t="s">
        <v>329</v>
      </c>
      <c r="C10" s="1" t="s">
        <v>340</v>
      </c>
      <c r="D10" s="1" t="s">
        <v>325</v>
      </c>
      <c r="E10" s="1" t="s">
        <v>341</v>
      </c>
      <c r="F10" s="1" t="s">
        <v>320</v>
      </c>
      <c r="G10" s="1" t="s">
        <v>284</v>
      </c>
      <c r="H10" s="1" t="s">
        <v>285</v>
      </c>
      <c r="I10" s="1" t="s">
        <v>327</v>
      </c>
      <c r="J10" s="1" t="s">
        <v>287</v>
      </c>
      <c r="K10" s="1" t="s">
        <v>327</v>
      </c>
      <c r="L10" s="1" t="s">
        <v>327</v>
      </c>
      <c r="M10" s="1" t="s">
        <v>288</v>
      </c>
      <c r="N10" s="1" t="s">
        <v>288</v>
      </c>
      <c r="O10" s="1" t="s">
        <v>289</v>
      </c>
      <c r="P10" s="1" t="s">
        <v>290</v>
      </c>
      <c r="Q10" s="1" t="s">
        <v>291</v>
      </c>
      <c r="R10" s="1" t="s">
        <v>342</v>
      </c>
      <c r="S10" s="1" t="s">
        <v>293</v>
      </c>
      <c r="T10" s="1" t="s">
        <v>294</v>
      </c>
      <c r="U10" s="1" t="s">
        <v>295</v>
      </c>
    </row>
    <row r="11" s="1" customFormat="1" spans="1:21">
      <c r="A11" s="3">
        <v>18191554254</v>
      </c>
      <c r="B11" s="1" t="s">
        <v>306</v>
      </c>
      <c r="C11" s="1" t="s">
        <v>343</v>
      </c>
      <c r="D11" s="1" t="s">
        <v>344</v>
      </c>
      <c r="E11" s="1" t="s">
        <v>345</v>
      </c>
      <c r="F11" s="1" t="s">
        <v>306</v>
      </c>
      <c r="G11" s="1" t="s">
        <v>284</v>
      </c>
      <c r="H11" s="1" t="s">
        <v>285</v>
      </c>
      <c r="I11" s="1" t="s">
        <v>346</v>
      </c>
      <c r="J11" s="1" t="s">
        <v>287</v>
      </c>
      <c r="K11" s="1" t="s">
        <v>346</v>
      </c>
      <c r="L11" s="1" t="s">
        <v>346</v>
      </c>
      <c r="M11" s="1" t="s">
        <v>288</v>
      </c>
      <c r="N11" s="1" t="s">
        <v>288</v>
      </c>
      <c r="O11" s="1" t="s">
        <v>289</v>
      </c>
      <c r="P11" s="1" t="s">
        <v>290</v>
      </c>
      <c r="Q11" s="1" t="s">
        <v>291</v>
      </c>
      <c r="R11" s="1" t="s">
        <v>347</v>
      </c>
      <c r="S11" s="1" t="s">
        <v>293</v>
      </c>
      <c r="T11" s="1" t="s">
        <v>294</v>
      </c>
      <c r="U11" s="1" t="s">
        <v>295</v>
      </c>
    </row>
    <row r="12" s="1" customFormat="1" spans="1:21">
      <c r="A12" s="3">
        <v>18192774165</v>
      </c>
      <c r="B12" s="1" t="s">
        <v>306</v>
      </c>
      <c r="C12" s="1" t="s">
        <v>348</v>
      </c>
      <c r="D12" s="1" t="s">
        <v>344</v>
      </c>
      <c r="E12" s="1" t="s">
        <v>349</v>
      </c>
      <c r="F12" s="1" t="s">
        <v>306</v>
      </c>
      <c r="G12" s="1" t="s">
        <v>284</v>
      </c>
      <c r="H12" s="1" t="s">
        <v>285</v>
      </c>
      <c r="I12" s="1" t="s">
        <v>346</v>
      </c>
      <c r="J12" s="1" t="s">
        <v>287</v>
      </c>
      <c r="K12" s="1" t="s">
        <v>346</v>
      </c>
      <c r="L12" s="1" t="s">
        <v>346</v>
      </c>
      <c r="M12" s="1" t="s">
        <v>288</v>
      </c>
      <c r="N12" s="1" t="s">
        <v>288</v>
      </c>
      <c r="O12" s="1" t="s">
        <v>289</v>
      </c>
      <c r="P12" s="1" t="s">
        <v>290</v>
      </c>
      <c r="Q12" s="1" t="s">
        <v>291</v>
      </c>
      <c r="R12" s="1" t="s">
        <v>350</v>
      </c>
      <c r="S12" s="1" t="s">
        <v>293</v>
      </c>
      <c r="T12" s="1" t="s">
        <v>294</v>
      </c>
      <c r="U12" s="1" t="s">
        <v>295</v>
      </c>
    </row>
    <row r="13" s="1" customFormat="1" spans="1:21">
      <c r="A13" s="3">
        <v>18196898696</v>
      </c>
      <c r="B13" s="1" t="s">
        <v>306</v>
      </c>
      <c r="C13" s="1" t="s">
        <v>351</v>
      </c>
      <c r="D13" s="1" t="s">
        <v>352</v>
      </c>
      <c r="E13" s="1" t="s">
        <v>353</v>
      </c>
      <c r="F13" s="1" t="s">
        <v>313</v>
      </c>
      <c r="G13" s="1" t="s">
        <v>284</v>
      </c>
      <c r="H13" s="1" t="s">
        <v>285</v>
      </c>
      <c r="I13" s="1" t="s">
        <v>354</v>
      </c>
      <c r="J13" s="1" t="s">
        <v>287</v>
      </c>
      <c r="K13" s="1" t="s">
        <v>354</v>
      </c>
      <c r="L13" s="1" t="s">
        <v>354</v>
      </c>
      <c r="M13" s="1" t="s">
        <v>288</v>
      </c>
      <c r="N13" s="1" t="s">
        <v>288</v>
      </c>
      <c r="O13" s="1" t="s">
        <v>289</v>
      </c>
      <c r="P13" s="1" t="s">
        <v>290</v>
      </c>
      <c r="Q13" s="1" t="s">
        <v>291</v>
      </c>
      <c r="R13" s="1" t="s">
        <v>355</v>
      </c>
      <c r="S13" s="1" t="s">
        <v>293</v>
      </c>
      <c r="T13" s="1" t="s">
        <v>294</v>
      </c>
      <c r="U13" s="1" t="s">
        <v>295</v>
      </c>
    </row>
    <row r="14" s="1" customFormat="1" spans="1:21">
      <c r="A14" s="3">
        <v>18198968303</v>
      </c>
      <c r="B14" s="1" t="s">
        <v>306</v>
      </c>
      <c r="C14" s="1" t="s">
        <v>356</v>
      </c>
      <c r="D14" s="1" t="s">
        <v>357</v>
      </c>
      <c r="E14" s="1" t="s">
        <v>358</v>
      </c>
      <c r="F14" s="1" t="s">
        <v>313</v>
      </c>
      <c r="G14" s="1" t="s">
        <v>284</v>
      </c>
      <c r="H14" s="1" t="s">
        <v>285</v>
      </c>
      <c r="I14" s="1" t="s">
        <v>359</v>
      </c>
      <c r="J14" s="1" t="s">
        <v>287</v>
      </c>
      <c r="K14" s="1" t="s">
        <v>359</v>
      </c>
      <c r="L14" s="1" t="s">
        <v>359</v>
      </c>
      <c r="M14" s="1" t="s">
        <v>288</v>
      </c>
      <c r="N14" s="1" t="s">
        <v>288</v>
      </c>
      <c r="O14" s="1" t="s">
        <v>289</v>
      </c>
      <c r="P14" s="1" t="s">
        <v>290</v>
      </c>
      <c r="Q14" s="1" t="s">
        <v>291</v>
      </c>
      <c r="R14" s="1" t="s">
        <v>360</v>
      </c>
      <c r="S14" s="1" t="s">
        <v>293</v>
      </c>
      <c r="T14" s="1" t="s">
        <v>294</v>
      </c>
      <c r="U14" s="1" t="s">
        <v>295</v>
      </c>
    </row>
    <row r="15" s="1" customFormat="1" spans="1:21">
      <c r="A15" s="3">
        <v>18202114117</v>
      </c>
      <c r="B15" s="1" t="s">
        <v>313</v>
      </c>
      <c r="C15" s="1" t="s">
        <v>361</v>
      </c>
      <c r="D15" s="1" t="s">
        <v>362</v>
      </c>
      <c r="E15" s="1" t="s">
        <v>363</v>
      </c>
      <c r="F15" s="1" t="s">
        <v>320</v>
      </c>
      <c r="G15" s="1" t="s">
        <v>284</v>
      </c>
      <c r="H15" s="1" t="s">
        <v>285</v>
      </c>
      <c r="I15" s="1" t="s">
        <v>364</v>
      </c>
      <c r="J15" s="1" t="s">
        <v>287</v>
      </c>
      <c r="K15" s="1" t="s">
        <v>364</v>
      </c>
      <c r="L15" s="1" t="s">
        <v>364</v>
      </c>
      <c r="M15" s="1" t="s">
        <v>288</v>
      </c>
      <c r="N15" s="1" t="s">
        <v>288</v>
      </c>
      <c r="O15" s="1" t="s">
        <v>289</v>
      </c>
      <c r="P15" s="1" t="s">
        <v>290</v>
      </c>
      <c r="Q15" s="1" t="s">
        <v>291</v>
      </c>
      <c r="R15" s="1" t="s">
        <v>365</v>
      </c>
      <c r="S15" s="1" t="s">
        <v>293</v>
      </c>
      <c r="T15" s="1" t="s">
        <v>294</v>
      </c>
      <c r="U15" s="1" t="s">
        <v>295</v>
      </c>
    </row>
    <row r="16" s="1" customFormat="1" spans="1:21">
      <c r="A16" s="3">
        <v>18202576580</v>
      </c>
      <c r="B16" s="1" t="s">
        <v>313</v>
      </c>
      <c r="C16" s="1" t="s">
        <v>366</v>
      </c>
      <c r="D16" s="1" t="s">
        <v>367</v>
      </c>
      <c r="E16" s="1" t="s">
        <v>368</v>
      </c>
      <c r="F16" s="1" t="s">
        <v>320</v>
      </c>
      <c r="G16" s="1" t="s">
        <v>284</v>
      </c>
      <c r="H16" s="1" t="s">
        <v>285</v>
      </c>
      <c r="I16" s="1" t="s">
        <v>369</v>
      </c>
      <c r="J16" s="1" t="s">
        <v>287</v>
      </c>
      <c r="K16" s="1" t="s">
        <v>369</v>
      </c>
      <c r="L16" s="1" t="s">
        <v>369</v>
      </c>
      <c r="M16" s="1" t="s">
        <v>288</v>
      </c>
      <c r="N16" s="1" t="s">
        <v>288</v>
      </c>
      <c r="O16" s="1" t="s">
        <v>289</v>
      </c>
      <c r="P16" s="1" t="s">
        <v>290</v>
      </c>
      <c r="Q16" s="1" t="s">
        <v>291</v>
      </c>
      <c r="R16" s="1" t="s">
        <v>370</v>
      </c>
      <c r="S16" s="1" t="s">
        <v>293</v>
      </c>
      <c r="T16" s="1" t="s">
        <v>294</v>
      </c>
      <c r="U16" s="1" t="s">
        <v>295</v>
      </c>
    </row>
    <row r="17" s="1" customFormat="1" spans="1:21">
      <c r="A17" s="3">
        <v>18209236875</v>
      </c>
      <c r="B17" s="1" t="s">
        <v>320</v>
      </c>
      <c r="C17" s="1" t="s">
        <v>371</v>
      </c>
      <c r="D17" s="1" t="s">
        <v>372</v>
      </c>
      <c r="E17" s="1" t="s">
        <v>373</v>
      </c>
      <c r="F17" s="1" t="s">
        <v>320</v>
      </c>
      <c r="G17" s="1" t="s">
        <v>284</v>
      </c>
      <c r="H17" s="1" t="s">
        <v>285</v>
      </c>
      <c r="I17" s="1" t="s">
        <v>374</v>
      </c>
      <c r="J17" s="1" t="s">
        <v>287</v>
      </c>
      <c r="K17" s="1" t="s">
        <v>374</v>
      </c>
      <c r="L17" s="1" t="s">
        <v>374</v>
      </c>
      <c r="M17" s="1" t="s">
        <v>288</v>
      </c>
      <c r="N17" s="1" t="s">
        <v>288</v>
      </c>
      <c r="O17" s="1" t="s">
        <v>289</v>
      </c>
      <c r="P17" s="1" t="s">
        <v>290</v>
      </c>
      <c r="Q17" s="1" t="s">
        <v>291</v>
      </c>
      <c r="R17" s="1" t="s">
        <v>375</v>
      </c>
      <c r="S17" s="1" t="s">
        <v>293</v>
      </c>
      <c r="T17" s="1" t="s">
        <v>294</v>
      </c>
      <c r="U17" s="1" t="s">
        <v>295</v>
      </c>
    </row>
    <row r="18" s="1" customFormat="1" spans="1:21">
      <c r="A18" s="3">
        <v>18210059400</v>
      </c>
      <c r="B18" s="1" t="s">
        <v>320</v>
      </c>
      <c r="C18" s="1" t="s">
        <v>376</v>
      </c>
      <c r="D18" s="1" t="s">
        <v>352</v>
      </c>
      <c r="E18" s="1" t="s">
        <v>377</v>
      </c>
      <c r="F18" s="1" t="s">
        <v>320</v>
      </c>
      <c r="G18" s="1" t="s">
        <v>284</v>
      </c>
      <c r="H18" s="1" t="s">
        <v>285</v>
      </c>
      <c r="I18" s="1" t="s">
        <v>378</v>
      </c>
      <c r="J18" s="1" t="s">
        <v>287</v>
      </c>
      <c r="K18" s="1" t="s">
        <v>378</v>
      </c>
      <c r="L18" s="1" t="s">
        <v>378</v>
      </c>
      <c r="M18" s="1" t="s">
        <v>288</v>
      </c>
      <c r="N18" s="1" t="s">
        <v>288</v>
      </c>
      <c r="O18" s="1" t="s">
        <v>289</v>
      </c>
      <c r="P18" s="1" t="s">
        <v>290</v>
      </c>
      <c r="Q18" s="1" t="s">
        <v>291</v>
      </c>
      <c r="R18" s="1" t="s">
        <v>379</v>
      </c>
      <c r="S18" s="1" t="s">
        <v>293</v>
      </c>
      <c r="T18" s="1" t="s">
        <v>294</v>
      </c>
      <c r="U18" s="1" t="s">
        <v>295</v>
      </c>
    </row>
    <row r="19" s="1" customFormat="1" spans="1:21">
      <c r="A19" s="3">
        <v>18210814476</v>
      </c>
      <c r="B19" s="1" t="s">
        <v>320</v>
      </c>
      <c r="C19" s="1" t="s">
        <v>380</v>
      </c>
      <c r="D19" s="1" t="s">
        <v>381</v>
      </c>
      <c r="E19" s="1" t="s">
        <v>382</v>
      </c>
      <c r="F19" s="1" t="s">
        <v>320</v>
      </c>
      <c r="G19" s="1" t="s">
        <v>284</v>
      </c>
      <c r="H19" s="1" t="s">
        <v>285</v>
      </c>
      <c r="I19" s="1" t="s">
        <v>383</v>
      </c>
      <c r="J19" s="1" t="s">
        <v>287</v>
      </c>
      <c r="K19" s="1" t="s">
        <v>383</v>
      </c>
      <c r="L19" s="1" t="s">
        <v>383</v>
      </c>
      <c r="M19" s="1" t="s">
        <v>288</v>
      </c>
      <c r="N19" s="1" t="s">
        <v>288</v>
      </c>
      <c r="O19" s="1" t="s">
        <v>289</v>
      </c>
      <c r="P19" s="1" t="s">
        <v>290</v>
      </c>
      <c r="Q19" s="1" t="s">
        <v>291</v>
      </c>
      <c r="R19" s="1" t="s">
        <v>384</v>
      </c>
      <c r="S19" s="1" t="s">
        <v>293</v>
      </c>
      <c r="T19" s="1" t="s">
        <v>294</v>
      </c>
      <c r="U19" s="1" t="s">
        <v>295</v>
      </c>
    </row>
    <row r="20" s="1" customFormat="1" spans="1:21">
      <c r="A20" s="3">
        <v>18211012900</v>
      </c>
      <c r="B20" s="1" t="s">
        <v>320</v>
      </c>
      <c r="C20" s="1" t="s">
        <v>385</v>
      </c>
      <c r="D20" s="1" t="s">
        <v>352</v>
      </c>
      <c r="E20" s="1" t="s">
        <v>386</v>
      </c>
      <c r="F20" s="1" t="s">
        <v>320</v>
      </c>
      <c r="G20" s="1" t="s">
        <v>284</v>
      </c>
      <c r="H20" s="1" t="s">
        <v>285</v>
      </c>
      <c r="I20" s="1" t="s">
        <v>354</v>
      </c>
      <c r="J20" s="1" t="s">
        <v>287</v>
      </c>
      <c r="K20" s="1" t="s">
        <v>354</v>
      </c>
      <c r="L20" s="1" t="s">
        <v>354</v>
      </c>
      <c r="M20" s="1" t="s">
        <v>288</v>
      </c>
      <c r="N20" s="1" t="s">
        <v>288</v>
      </c>
      <c r="O20" s="1" t="s">
        <v>289</v>
      </c>
      <c r="P20" s="1" t="s">
        <v>290</v>
      </c>
      <c r="Q20" s="1" t="s">
        <v>291</v>
      </c>
      <c r="R20" s="1" t="s">
        <v>387</v>
      </c>
      <c r="S20" s="1" t="s">
        <v>293</v>
      </c>
      <c r="T20" s="1" t="s">
        <v>294</v>
      </c>
      <c r="U20" s="1" t="s">
        <v>295</v>
      </c>
    </row>
    <row r="21" s="1" customFormat="1" spans="1:21">
      <c r="A21" s="3">
        <v>18213957133</v>
      </c>
      <c r="B21" s="1" t="s">
        <v>320</v>
      </c>
      <c r="C21" s="1" t="s">
        <v>388</v>
      </c>
      <c r="D21" s="1" t="s">
        <v>352</v>
      </c>
      <c r="E21" s="1" t="s">
        <v>389</v>
      </c>
      <c r="F21" s="1" t="s">
        <v>320</v>
      </c>
      <c r="G21" s="1" t="s">
        <v>284</v>
      </c>
      <c r="H21" s="1" t="s">
        <v>285</v>
      </c>
      <c r="I21" s="1" t="s">
        <v>378</v>
      </c>
      <c r="J21" s="1" t="s">
        <v>287</v>
      </c>
      <c r="K21" s="1" t="s">
        <v>378</v>
      </c>
      <c r="L21" s="1" t="s">
        <v>378</v>
      </c>
      <c r="M21" s="1" t="s">
        <v>288</v>
      </c>
      <c r="N21" s="1" t="s">
        <v>288</v>
      </c>
      <c r="O21" s="1" t="s">
        <v>289</v>
      </c>
      <c r="P21" s="1" t="s">
        <v>290</v>
      </c>
      <c r="Q21" s="1" t="s">
        <v>291</v>
      </c>
      <c r="R21" s="1" t="s">
        <v>390</v>
      </c>
      <c r="S21" s="1" t="s">
        <v>293</v>
      </c>
      <c r="T21" s="1" t="s">
        <v>294</v>
      </c>
      <c r="U21" s="1" t="s">
        <v>295</v>
      </c>
    </row>
    <row r="22" s="1" customFormat="1" spans="1:21">
      <c r="A22" s="3">
        <v>17862132866</v>
      </c>
      <c r="B22" s="1" t="s">
        <v>391</v>
      </c>
      <c r="C22" s="1" t="s">
        <v>392</v>
      </c>
      <c r="D22" s="1" t="s">
        <v>393</v>
      </c>
      <c r="E22" s="1" t="s">
        <v>394</v>
      </c>
      <c r="F22" s="1" t="s">
        <v>283</v>
      </c>
      <c r="G22" s="1" t="s">
        <v>284</v>
      </c>
      <c r="H22" s="1" t="s">
        <v>285</v>
      </c>
      <c r="I22" s="1" t="s">
        <v>395</v>
      </c>
      <c r="J22" s="1" t="s">
        <v>287</v>
      </c>
      <c r="K22" s="1" t="s">
        <v>395</v>
      </c>
      <c r="L22" s="1" t="s">
        <v>395</v>
      </c>
      <c r="M22" s="1" t="s">
        <v>288</v>
      </c>
      <c r="N22" s="1" t="s">
        <v>288</v>
      </c>
      <c r="O22" s="1" t="s">
        <v>289</v>
      </c>
      <c r="P22" s="1" t="s">
        <v>290</v>
      </c>
      <c r="Q22" s="1" t="s">
        <v>291</v>
      </c>
      <c r="R22" s="1" t="s">
        <v>396</v>
      </c>
      <c r="S22" s="1" t="s">
        <v>293</v>
      </c>
      <c r="T22" s="1" t="s">
        <v>294</v>
      </c>
      <c r="U22" s="1" t="s">
        <v>295</v>
      </c>
    </row>
    <row r="23" s="1" customFormat="1" spans="1:21">
      <c r="A23" s="3">
        <v>17915575512</v>
      </c>
      <c r="B23" s="1" t="s">
        <v>397</v>
      </c>
      <c r="C23" s="1" t="s">
        <v>398</v>
      </c>
      <c r="D23" s="1" t="s">
        <v>399</v>
      </c>
      <c r="E23" s="1" t="s">
        <v>400</v>
      </c>
      <c r="F23" s="1" t="s">
        <v>329</v>
      </c>
      <c r="G23" s="1" t="s">
        <v>284</v>
      </c>
      <c r="H23" s="1" t="s">
        <v>285</v>
      </c>
      <c r="I23" s="1" t="s">
        <v>401</v>
      </c>
      <c r="J23" s="1" t="s">
        <v>287</v>
      </c>
      <c r="K23" s="1" t="s">
        <v>401</v>
      </c>
      <c r="L23" s="1" t="s">
        <v>401</v>
      </c>
      <c r="M23" s="1" t="s">
        <v>288</v>
      </c>
      <c r="N23" s="1" t="s">
        <v>288</v>
      </c>
      <c r="O23" s="1" t="s">
        <v>289</v>
      </c>
      <c r="P23" s="1" t="s">
        <v>290</v>
      </c>
      <c r="Q23" s="1" t="s">
        <v>291</v>
      </c>
      <c r="R23" s="1" t="s">
        <v>402</v>
      </c>
      <c r="S23" s="1" t="s">
        <v>293</v>
      </c>
      <c r="T23" s="1" t="s">
        <v>294</v>
      </c>
      <c r="U23" s="1" t="s">
        <v>295</v>
      </c>
    </row>
    <row r="24" s="1" customFormat="1" spans="1:21">
      <c r="A24" s="3">
        <v>18069585415</v>
      </c>
      <c r="B24" s="1" t="s">
        <v>403</v>
      </c>
      <c r="C24" s="1" t="s">
        <v>404</v>
      </c>
      <c r="D24" s="1" t="s">
        <v>405</v>
      </c>
      <c r="E24" s="1" t="s">
        <v>406</v>
      </c>
      <c r="F24" s="1" t="s">
        <v>329</v>
      </c>
      <c r="G24" s="1" t="s">
        <v>284</v>
      </c>
      <c r="H24" s="1" t="s">
        <v>285</v>
      </c>
      <c r="I24" s="1" t="s">
        <v>407</v>
      </c>
      <c r="J24" s="1" t="s">
        <v>287</v>
      </c>
      <c r="K24" s="1" t="s">
        <v>407</v>
      </c>
      <c r="L24" s="1" t="s">
        <v>407</v>
      </c>
      <c r="M24" s="1" t="s">
        <v>288</v>
      </c>
      <c r="N24" s="1" t="s">
        <v>288</v>
      </c>
      <c r="O24" s="1" t="s">
        <v>289</v>
      </c>
      <c r="P24" s="1" t="s">
        <v>290</v>
      </c>
      <c r="Q24" s="1" t="s">
        <v>291</v>
      </c>
      <c r="R24" s="1" t="s">
        <v>408</v>
      </c>
      <c r="S24" s="1" t="s">
        <v>293</v>
      </c>
      <c r="T24" s="1" t="s">
        <v>294</v>
      </c>
      <c r="U24" s="1" t="s">
        <v>295</v>
      </c>
    </row>
    <row r="25" s="1" customFormat="1" spans="1:21">
      <c r="A25" s="3">
        <v>18133350246</v>
      </c>
      <c r="B25" s="1" t="s">
        <v>409</v>
      </c>
      <c r="C25" s="1" t="s">
        <v>410</v>
      </c>
      <c r="D25" s="1" t="s">
        <v>411</v>
      </c>
      <c r="E25" s="1" t="s">
        <v>412</v>
      </c>
      <c r="F25" s="1" t="s">
        <v>313</v>
      </c>
      <c r="G25" s="1" t="s">
        <v>284</v>
      </c>
      <c r="H25" s="1" t="s">
        <v>285</v>
      </c>
      <c r="I25" s="1" t="s">
        <v>413</v>
      </c>
      <c r="J25" s="1" t="s">
        <v>287</v>
      </c>
      <c r="K25" s="1" t="s">
        <v>413</v>
      </c>
      <c r="L25" s="1" t="s">
        <v>413</v>
      </c>
      <c r="M25" s="1" t="s">
        <v>288</v>
      </c>
      <c r="N25" s="1" t="s">
        <v>288</v>
      </c>
      <c r="O25" s="1" t="s">
        <v>289</v>
      </c>
      <c r="P25" s="1" t="s">
        <v>290</v>
      </c>
      <c r="Q25" s="1" t="s">
        <v>291</v>
      </c>
      <c r="R25" s="1" t="s">
        <v>414</v>
      </c>
      <c r="S25" s="1" t="s">
        <v>293</v>
      </c>
      <c r="T25" s="1" t="s">
        <v>294</v>
      </c>
      <c r="U25" s="1" t="s">
        <v>295</v>
      </c>
    </row>
    <row r="26" s="1" customFormat="1" spans="1:21">
      <c r="A26" s="3">
        <v>18162192143</v>
      </c>
      <c r="B26" s="1" t="s">
        <v>316</v>
      </c>
      <c r="C26" s="1" t="s">
        <v>415</v>
      </c>
      <c r="D26" s="1" t="s">
        <v>357</v>
      </c>
      <c r="E26" s="1" t="s">
        <v>416</v>
      </c>
      <c r="F26" s="1" t="s">
        <v>306</v>
      </c>
      <c r="G26" s="1" t="s">
        <v>284</v>
      </c>
      <c r="H26" s="1" t="s">
        <v>285</v>
      </c>
      <c r="I26" s="1" t="s">
        <v>417</v>
      </c>
      <c r="J26" s="1" t="s">
        <v>287</v>
      </c>
      <c r="K26" s="1" t="s">
        <v>417</v>
      </c>
      <c r="L26" s="1" t="s">
        <v>417</v>
      </c>
      <c r="M26" s="1" t="s">
        <v>288</v>
      </c>
      <c r="N26" s="1" t="s">
        <v>288</v>
      </c>
      <c r="O26" s="1" t="s">
        <v>289</v>
      </c>
      <c r="P26" s="1" t="s">
        <v>290</v>
      </c>
      <c r="Q26" s="1" t="s">
        <v>291</v>
      </c>
      <c r="R26" s="1" t="s">
        <v>418</v>
      </c>
      <c r="S26" s="1" t="s">
        <v>293</v>
      </c>
      <c r="T26" s="1" t="s">
        <v>294</v>
      </c>
      <c r="U26" s="1" t="s">
        <v>295</v>
      </c>
    </row>
    <row r="27" s="1" customFormat="1" spans="1:21">
      <c r="A27" s="3">
        <v>18171653692</v>
      </c>
      <c r="B27" s="1" t="s">
        <v>323</v>
      </c>
      <c r="C27" s="1" t="s">
        <v>419</v>
      </c>
      <c r="D27" s="1" t="s">
        <v>367</v>
      </c>
      <c r="E27" s="1" t="s">
        <v>420</v>
      </c>
      <c r="F27" s="1" t="s">
        <v>283</v>
      </c>
      <c r="G27" s="1" t="s">
        <v>284</v>
      </c>
      <c r="H27" s="1" t="s">
        <v>285</v>
      </c>
      <c r="I27" s="1" t="s">
        <v>421</v>
      </c>
      <c r="J27" s="1" t="s">
        <v>287</v>
      </c>
      <c r="K27" s="1" t="s">
        <v>421</v>
      </c>
      <c r="L27" s="1" t="s">
        <v>421</v>
      </c>
      <c r="M27" s="1" t="s">
        <v>288</v>
      </c>
      <c r="N27" s="1" t="s">
        <v>288</v>
      </c>
      <c r="O27" s="1" t="s">
        <v>289</v>
      </c>
      <c r="P27" s="1" t="s">
        <v>290</v>
      </c>
      <c r="Q27" s="1" t="s">
        <v>291</v>
      </c>
      <c r="R27" s="1" t="s">
        <v>422</v>
      </c>
      <c r="S27" s="1" t="s">
        <v>293</v>
      </c>
      <c r="T27" s="1" t="s">
        <v>294</v>
      </c>
      <c r="U27" s="1" t="s">
        <v>295</v>
      </c>
    </row>
    <row r="28" s="1" customFormat="1" spans="1:21">
      <c r="A28" s="3">
        <v>18172401292</v>
      </c>
      <c r="B28" s="1" t="s">
        <v>323</v>
      </c>
      <c r="C28" s="1" t="s">
        <v>423</v>
      </c>
      <c r="D28" s="1" t="s">
        <v>424</v>
      </c>
      <c r="E28" s="1" t="s">
        <v>425</v>
      </c>
      <c r="F28" s="1" t="s">
        <v>306</v>
      </c>
      <c r="G28" s="1" t="s">
        <v>284</v>
      </c>
      <c r="H28" s="1" t="s">
        <v>285</v>
      </c>
      <c r="I28" s="1" t="s">
        <v>426</v>
      </c>
      <c r="J28" s="1" t="s">
        <v>287</v>
      </c>
      <c r="K28" s="1" t="s">
        <v>426</v>
      </c>
      <c r="L28" s="1" t="s">
        <v>426</v>
      </c>
      <c r="M28" s="1" t="s">
        <v>288</v>
      </c>
      <c r="N28" s="1" t="s">
        <v>288</v>
      </c>
      <c r="O28" s="1" t="s">
        <v>289</v>
      </c>
      <c r="P28" s="1" t="s">
        <v>290</v>
      </c>
      <c r="Q28" s="1" t="s">
        <v>291</v>
      </c>
      <c r="R28" s="1" t="s">
        <v>427</v>
      </c>
      <c r="S28" s="1" t="s">
        <v>293</v>
      </c>
      <c r="T28" s="1" t="s">
        <v>294</v>
      </c>
      <c r="U28" s="1" t="s">
        <v>295</v>
      </c>
    </row>
    <row r="29" s="1" customFormat="1" spans="1:21">
      <c r="A29" s="3">
        <v>18182679077</v>
      </c>
      <c r="B29" s="1" t="s">
        <v>329</v>
      </c>
      <c r="C29" s="1" t="s">
        <v>428</v>
      </c>
      <c r="D29" s="1" t="s">
        <v>405</v>
      </c>
      <c r="E29" s="1" t="s">
        <v>429</v>
      </c>
      <c r="F29" s="1" t="s">
        <v>313</v>
      </c>
      <c r="G29" s="1" t="s">
        <v>284</v>
      </c>
      <c r="H29" s="1" t="s">
        <v>285</v>
      </c>
      <c r="I29" s="1" t="s">
        <v>430</v>
      </c>
      <c r="J29" s="1" t="s">
        <v>287</v>
      </c>
      <c r="K29" s="1" t="s">
        <v>430</v>
      </c>
      <c r="L29" s="1" t="s">
        <v>430</v>
      </c>
      <c r="M29" s="1" t="s">
        <v>288</v>
      </c>
      <c r="N29" s="1" t="s">
        <v>288</v>
      </c>
      <c r="O29" s="1" t="s">
        <v>289</v>
      </c>
      <c r="P29" s="1" t="s">
        <v>290</v>
      </c>
      <c r="Q29" s="1" t="s">
        <v>291</v>
      </c>
      <c r="R29" s="1" t="s">
        <v>431</v>
      </c>
      <c r="S29" s="1" t="s">
        <v>293</v>
      </c>
      <c r="T29" s="1" t="s">
        <v>294</v>
      </c>
      <c r="U29" s="1" t="s">
        <v>295</v>
      </c>
    </row>
    <row r="30" s="1" customFormat="1" spans="1:21">
      <c r="A30" s="3">
        <v>18187326168</v>
      </c>
      <c r="B30" s="1" t="s">
        <v>283</v>
      </c>
      <c r="C30" s="1" t="s">
        <v>432</v>
      </c>
      <c r="D30" s="1" t="s">
        <v>433</v>
      </c>
      <c r="E30" s="1" t="s">
        <v>434</v>
      </c>
      <c r="F30" s="1" t="s">
        <v>306</v>
      </c>
      <c r="G30" s="1" t="s">
        <v>284</v>
      </c>
      <c r="H30" s="1" t="s">
        <v>285</v>
      </c>
      <c r="I30" s="1" t="s">
        <v>435</v>
      </c>
      <c r="J30" s="1" t="s">
        <v>287</v>
      </c>
      <c r="K30" s="1" t="s">
        <v>435</v>
      </c>
      <c r="L30" s="1" t="s">
        <v>435</v>
      </c>
      <c r="M30" s="1" t="s">
        <v>288</v>
      </c>
      <c r="N30" s="1" t="s">
        <v>288</v>
      </c>
      <c r="O30" s="1" t="s">
        <v>289</v>
      </c>
      <c r="P30" s="1" t="s">
        <v>290</v>
      </c>
      <c r="Q30" s="1" t="s">
        <v>291</v>
      </c>
      <c r="R30" s="1" t="s">
        <v>436</v>
      </c>
      <c r="S30" s="1" t="s">
        <v>293</v>
      </c>
      <c r="T30" s="1" t="s">
        <v>294</v>
      </c>
      <c r="U30" s="1" t="s">
        <v>295</v>
      </c>
    </row>
    <row r="31" s="1" customFormat="1" spans="1:21">
      <c r="A31" s="3">
        <v>18187517003</v>
      </c>
      <c r="B31" s="1" t="s">
        <v>283</v>
      </c>
      <c r="C31" s="1" t="s">
        <v>437</v>
      </c>
      <c r="D31" s="1" t="s">
        <v>325</v>
      </c>
      <c r="E31" s="1" t="s">
        <v>438</v>
      </c>
      <c r="F31" s="1" t="s">
        <v>320</v>
      </c>
      <c r="G31" s="1" t="s">
        <v>284</v>
      </c>
      <c r="H31" s="1" t="s">
        <v>285</v>
      </c>
      <c r="I31" s="1" t="s">
        <v>327</v>
      </c>
      <c r="J31" s="1" t="s">
        <v>287</v>
      </c>
      <c r="K31" s="1" t="s">
        <v>327</v>
      </c>
      <c r="L31" s="1" t="s">
        <v>327</v>
      </c>
      <c r="M31" s="1" t="s">
        <v>288</v>
      </c>
      <c r="N31" s="1" t="s">
        <v>288</v>
      </c>
      <c r="O31" s="1" t="s">
        <v>289</v>
      </c>
      <c r="P31" s="1" t="s">
        <v>290</v>
      </c>
      <c r="Q31" s="1" t="s">
        <v>291</v>
      </c>
      <c r="R31" s="1" t="s">
        <v>439</v>
      </c>
      <c r="S31" s="1" t="s">
        <v>293</v>
      </c>
      <c r="T31" s="1" t="s">
        <v>294</v>
      </c>
      <c r="U31" s="1" t="s">
        <v>295</v>
      </c>
    </row>
    <row r="32" s="1" customFormat="1" spans="1:21">
      <c r="A32" s="3">
        <v>18191045571</v>
      </c>
      <c r="B32" s="1" t="s">
        <v>283</v>
      </c>
      <c r="C32" s="1" t="s">
        <v>440</v>
      </c>
      <c r="D32" s="1" t="s">
        <v>325</v>
      </c>
      <c r="E32" s="1" t="s">
        <v>441</v>
      </c>
      <c r="F32" s="1" t="s">
        <v>320</v>
      </c>
      <c r="G32" s="1" t="s">
        <v>284</v>
      </c>
      <c r="H32" s="1" t="s">
        <v>285</v>
      </c>
      <c r="I32" s="1" t="s">
        <v>442</v>
      </c>
      <c r="J32" s="1" t="s">
        <v>287</v>
      </c>
      <c r="K32" s="1" t="s">
        <v>442</v>
      </c>
      <c r="L32" s="1" t="s">
        <v>442</v>
      </c>
      <c r="M32" s="1" t="s">
        <v>288</v>
      </c>
      <c r="N32" s="1" t="s">
        <v>288</v>
      </c>
      <c r="O32" s="1" t="s">
        <v>289</v>
      </c>
      <c r="P32" s="1" t="s">
        <v>290</v>
      </c>
      <c r="Q32" s="1" t="s">
        <v>291</v>
      </c>
      <c r="R32" s="1" t="s">
        <v>443</v>
      </c>
      <c r="S32" s="1" t="s">
        <v>293</v>
      </c>
      <c r="T32" s="1" t="s">
        <v>294</v>
      </c>
      <c r="U32" s="1" t="s">
        <v>295</v>
      </c>
    </row>
    <row r="33" s="1" customFormat="1" spans="1:21">
      <c r="A33" s="3">
        <v>18193054271</v>
      </c>
      <c r="B33" s="1" t="s">
        <v>306</v>
      </c>
      <c r="C33" s="1" t="s">
        <v>444</v>
      </c>
      <c r="D33" s="1" t="s">
        <v>445</v>
      </c>
      <c r="E33" s="1" t="s">
        <v>446</v>
      </c>
      <c r="F33" s="1" t="s">
        <v>306</v>
      </c>
      <c r="G33" s="1" t="s">
        <v>284</v>
      </c>
      <c r="H33" s="1" t="s">
        <v>285</v>
      </c>
      <c r="I33" s="1" t="s">
        <v>447</v>
      </c>
      <c r="J33" s="1" t="s">
        <v>287</v>
      </c>
      <c r="K33" s="1" t="s">
        <v>447</v>
      </c>
      <c r="L33" s="1" t="s">
        <v>447</v>
      </c>
      <c r="M33" s="1" t="s">
        <v>288</v>
      </c>
      <c r="N33" s="1" t="s">
        <v>288</v>
      </c>
      <c r="O33" s="1" t="s">
        <v>289</v>
      </c>
      <c r="P33" s="1" t="s">
        <v>290</v>
      </c>
      <c r="Q33" s="1" t="s">
        <v>291</v>
      </c>
      <c r="R33" s="1" t="s">
        <v>448</v>
      </c>
      <c r="S33" s="1" t="s">
        <v>293</v>
      </c>
      <c r="T33" s="1" t="s">
        <v>294</v>
      </c>
      <c r="U33" s="1" t="s">
        <v>295</v>
      </c>
    </row>
    <row r="34" s="1" customFormat="1" spans="1:21">
      <c r="A34" s="3">
        <v>18193643547</v>
      </c>
      <c r="B34" s="1" t="s">
        <v>306</v>
      </c>
      <c r="C34" s="1" t="s">
        <v>449</v>
      </c>
      <c r="D34" s="1" t="s">
        <v>450</v>
      </c>
      <c r="E34" s="1" t="s">
        <v>451</v>
      </c>
      <c r="F34" s="1" t="s">
        <v>313</v>
      </c>
      <c r="G34" s="1" t="s">
        <v>284</v>
      </c>
      <c r="H34" s="1" t="s">
        <v>285</v>
      </c>
      <c r="I34" s="1" t="s">
        <v>452</v>
      </c>
      <c r="J34" s="1" t="s">
        <v>287</v>
      </c>
      <c r="K34" s="1" t="s">
        <v>452</v>
      </c>
      <c r="L34" s="1" t="s">
        <v>452</v>
      </c>
      <c r="M34" s="1" t="s">
        <v>288</v>
      </c>
      <c r="N34" s="1" t="s">
        <v>288</v>
      </c>
      <c r="O34" s="1" t="s">
        <v>289</v>
      </c>
      <c r="P34" s="1" t="s">
        <v>290</v>
      </c>
      <c r="Q34" s="1" t="s">
        <v>291</v>
      </c>
      <c r="R34" s="1" t="s">
        <v>453</v>
      </c>
      <c r="S34" s="1" t="s">
        <v>293</v>
      </c>
      <c r="T34" s="1" t="s">
        <v>294</v>
      </c>
      <c r="U34" s="1" t="s">
        <v>295</v>
      </c>
    </row>
    <row r="35" s="1" customFormat="1" spans="1:21">
      <c r="A35" s="3">
        <v>18202076684</v>
      </c>
      <c r="B35" s="1" t="s">
        <v>313</v>
      </c>
      <c r="C35" s="1" t="s">
        <v>454</v>
      </c>
      <c r="D35" s="1" t="s">
        <v>352</v>
      </c>
      <c r="E35" s="1" t="s">
        <v>455</v>
      </c>
      <c r="F35" s="1" t="s">
        <v>313</v>
      </c>
      <c r="G35" s="1" t="s">
        <v>284</v>
      </c>
      <c r="H35" s="1" t="s">
        <v>285</v>
      </c>
      <c r="I35" s="1" t="s">
        <v>354</v>
      </c>
      <c r="J35" s="1" t="s">
        <v>287</v>
      </c>
      <c r="K35" s="1" t="s">
        <v>354</v>
      </c>
      <c r="L35" s="1" t="s">
        <v>354</v>
      </c>
      <c r="M35" s="1" t="s">
        <v>288</v>
      </c>
      <c r="N35" s="1" t="s">
        <v>288</v>
      </c>
      <c r="O35" s="1" t="s">
        <v>289</v>
      </c>
      <c r="P35" s="1" t="s">
        <v>290</v>
      </c>
      <c r="Q35" s="1" t="s">
        <v>291</v>
      </c>
      <c r="R35" s="1" t="s">
        <v>456</v>
      </c>
      <c r="S35" s="1" t="s">
        <v>293</v>
      </c>
      <c r="T35" s="1" t="s">
        <v>294</v>
      </c>
      <c r="U35" s="1" t="s">
        <v>295</v>
      </c>
    </row>
    <row r="36" s="1" customFormat="1" spans="1:21">
      <c r="A36" s="3">
        <v>18202222010</v>
      </c>
      <c r="B36" s="1" t="s">
        <v>313</v>
      </c>
      <c r="C36" s="1" t="s">
        <v>457</v>
      </c>
      <c r="D36" s="1" t="s">
        <v>458</v>
      </c>
      <c r="E36" s="1" t="s">
        <v>459</v>
      </c>
      <c r="F36" s="1" t="s">
        <v>313</v>
      </c>
      <c r="G36" s="1" t="s">
        <v>284</v>
      </c>
      <c r="H36" s="1" t="s">
        <v>285</v>
      </c>
      <c r="I36" s="1" t="s">
        <v>460</v>
      </c>
      <c r="J36" s="1" t="s">
        <v>287</v>
      </c>
      <c r="K36" s="1" t="s">
        <v>460</v>
      </c>
      <c r="L36" s="1" t="s">
        <v>460</v>
      </c>
      <c r="M36" s="1" t="s">
        <v>288</v>
      </c>
      <c r="N36" s="1" t="s">
        <v>288</v>
      </c>
      <c r="O36" s="1" t="s">
        <v>289</v>
      </c>
      <c r="P36" s="1" t="s">
        <v>290</v>
      </c>
      <c r="Q36" s="1" t="s">
        <v>291</v>
      </c>
      <c r="R36" s="1" t="s">
        <v>461</v>
      </c>
      <c r="S36" s="1" t="s">
        <v>293</v>
      </c>
      <c r="T36" s="1" t="s">
        <v>294</v>
      </c>
      <c r="U36" s="1" t="s">
        <v>295</v>
      </c>
    </row>
    <row r="37" s="1" customFormat="1" spans="1:21">
      <c r="A37" s="3">
        <v>18204133878</v>
      </c>
      <c r="B37" s="1" t="s">
        <v>313</v>
      </c>
      <c r="C37" s="1" t="s">
        <v>462</v>
      </c>
      <c r="D37" s="1" t="s">
        <v>463</v>
      </c>
      <c r="E37" s="1" t="s">
        <v>464</v>
      </c>
      <c r="F37" s="1" t="s">
        <v>313</v>
      </c>
      <c r="G37" s="1" t="s">
        <v>284</v>
      </c>
      <c r="H37" s="1" t="s">
        <v>285</v>
      </c>
      <c r="I37" s="1" t="s">
        <v>465</v>
      </c>
      <c r="J37" s="1" t="s">
        <v>287</v>
      </c>
      <c r="K37" s="1" t="s">
        <v>465</v>
      </c>
      <c r="L37" s="1" t="s">
        <v>465</v>
      </c>
      <c r="M37" s="1" t="s">
        <v>288</v>
      </c>
      <c r="N37" s="1" t="s">
        <v>288</v>
      </c>
      <c r="O37" s="1" t="s">
        <v>289</v>
      </c>
      <c r="P37" s="1" t="s">
        <v>290</v>
      </c>
      <c r="Q37" s="1" t="s">
        <v>291</v>
      </c>
      <c r="R37" s="1" t="s">
        <v>466</v>
      </c>
      <c r="S37" s="1" t="s">
        <v>293</v>
      </c>
      <c r="T37" s="1" t="s">
        <v>294</v>
      </c>
      <c r="U37" s="1" t="s">
        <v>295</v>
      </c>
    </row>
    <row r="38" s="1" customFormat="1" spans="1:21">
      <c r="A38" s="3">
        <v>18204157981</v>
      </c>
      <c r="B38" s="1" t="s">
        <v>313</v>
      </c>
      <c r="C38" s="1" t="s">
        <v>467</v>
      </c>
      <c r="D38" s="1" t="s">
        <v>468</v>
      </c>
      <c r="E38" s="1" t="s">
        <v>469</v>
      </c>
      <c r="F38" s="1" t="s">
        <v>320</v>
      </c>
      <c r="G38" s="1" t="s">
        <v>284</v>
      </c>
      <c r="H38" s="1" t="s">
        <v>285</v>
      </c>
      <c r="I38" s="1" t="s">
        <v>470</v>
      </c>
      <c r="J38" s="1" t="s">
        <v>287</v>
      </c>
      <c r="K38" s="1" t="s">
        <v>470</v>
      </c>
      <c r="L38" s="1" t="s">
        <v>470</v>
      </c>
      <c r="M38" s="1" t="s">
        <v>288</v>
      </c>
      <c r="N38" s="1" t="s">
        <v>288</v>
      </c>
      <c r="O38" s="1" t="s">
        <v>289</v>
      </c>
      <c r="P38" s="1" t="s">
        <v>290</v>
      </c>
      <c r="Q38" s="1" t="s">
        <v>291</v>
      </c>
      <c r="R38" s="1" t="s">
        <v>471</v>
      </c>
      <c r="S38" s="1" t="s">
        <v>293</v>
      </c>
      <c r="T38" s="1" t="s">
        <v>294</v>
      </c>
      <c r="U38" s="1" t="s">
        <v>295</v>
      </c>
    </row>
    <row r="39" s="1" customFormat="1" spans="1:21">
      <c r="A39" s="3">
        <v>18205003519</v>
      </c>
      <c r="B39" s="1" t="s">
        <v>313</v>
      </c>
      <c r="C39" s="1" t="s">
        <v>472</v>
      </c>
      <c r="D39" s="1" t="s">
        <v>463</v>
      </c>
      <c r="E39" s="1" t="s">
        <v>473</v>
      </c>
      <c r="F39" s="1" t="s">
        <v>320</v>
      </c>
      <c r="G39" s="1" t="s">
        <v>284</v>
      </c>
      <c r="H39" s="1" t="s">
        <v>285</v>
      </c>
      <c r="I39" s="1" t="s">
        <v>474</v>
      </c>
      <c r="J39" s="1" t="s">
        <v>287</v>
      </c>
      <c r="K39" s="1" t="s">
        <v>474</v>
      </c>
      <c r="L39" s="1" t="s">
        <v>474</v>
      </c>
      <c r="M39" s="1" t="s">
        <v>288</v>
      </c>
      <c r="N39" s="1" t="s">
        <v>288</v>
      </c>
      <c r="O39" s="1" t="s">
        <v>289</v>
      </c>
      <c r="P39" s="1" t="s">
        <v>290</v>
      </c>
      <c r="Q39" s="1" t="s">
        <v>291</v>
      </c>
      <c r="R39" s="1" t="s">
        <v>475</v>
      </c>
      <c r="S39" s="1" t="s">
        <v>293</v>
      </c>
      <c r="T39" s="1" t="s">
        <v>294</v>
      </c>
      <c r="U39" s="1" t="s">
        <v>295</v>
      </c>
    </row>
    <row r="40" s="1" customFormat="1" spans="1:21">
      <c r="A40" s="3">
        <v>18210249367</v>
      </c>
      <c r="B40" s="1" t="s">
        <v>320</v>
      </c>
      <c r="C40" s="1" t="s">
        <v>476</v>
      </c>
      <c r="D40" s="1" t="s">
        <v>477</v>
      </c>
      <c r="E40" s="1" t="s">
        <v>478</v>
      </c>
      <c r="F40" s="1" t="s">
        <v>320</v>
      </c>
      <c r="G40" s="1" t="s">
        <v>284</v>
      </c>
      <c r="H40" s="1" t="s">
        <v>285</v>
      </c>
      <c r="I40" s="1" t="s">
        <v>479</v>
      </c>
      <c r="J40" s="1" t="s">
        <v>287</v>
      </c>
      <c r="K40" s="1" t="s">
        <v>479</v>
      </c>
      <c r="L40" s="1" t="s">
        <v>479</v>
      </c>
      <c r="M40" s="1" t="s">
        <v>288</v>
      </c>
      <c r="N40" s="1" t="s">
        <v>288</v>
      </c>
      <c r="O40" s="1" t="s">
        <v>289</v>
      </c>
      <c r="P40" s="1" t="s">
        <v>290</v>
      </c>
      <c r="Q40" s="1" t="s">
        <v>291</v>
      </c>
      <c r="R40" s="1" t="s">
        <v>480</v>
      </c>
      <c r="S40" s="1" t="s">
        <v>293</v>
      </c>
      <c r="T40" s="1" t="s">
        <v>294</v>
      </c>
      <c r="U40" s="1" t="s">
        <v>295</v>
      </c>
    </row>
    <row r="41" s="1" customFormat="1" spans="1:21">
      <c r="A41" s="3">
        <v>18213313893</v>
      </c>
      <c r="B41" s="1" t="s">
        <v>320</v>
      </c>
      <c r="C41" s="1" t="s">
        <v>481</v>
      </c>
      <c r="D41" s="1" t="s">
        <v>482</v>
      </c>
      <c r="E41" s="1" t="s">
        <v>483</v>
      </c>
      <c r="F41" s="1" t="s">
        <v>320</v>
      </c>
      <c r="G41" s="1" t="s">
        <v>284</v>
      </c>
      <c r="H41" s="1" t="s">
        <v>285</v>
      </c>
      <c r="I41" s="1" t="s">
        <v>484</v>
      </c>
      <c r="J41" s="1" t="s">
        <v>287</v>
      </c>
      <c r="K41" s="1" t="s">
        <v>484</v>
      </c>
      <c r="L41" s="1" t="s">
        <v>484</v>
      </c>
      <c r="M41" s="1" t="s">
        <v>288</v>
      </c>
      <c r="N41" s="1" t="s">
        <v>288</v>
      </c>
      <c r="O41" s="1" t="s">
        <v>289</v>
      </c>
      <c r="P41" s="1" t="s">
        <v>290</v>
      </c>
      <c r="Q41" s="1" t="s">
        <v>291</v>
      </c>
      <c r="R41" s="1" t="s">
        <v>485</v>
      </c>
      <c r="S41" s="1" t="s">
        <v>293</v>
      </c>
      <c r="T41" s="1" t="s">
        <v>294</v>
      </c>
      <c r="U41" s="1" t="s">
        <v>295</v>
      </c>
    </row>
    <row r="42" s="1" customFormat="1" spans="1:21">
      <c r="A42" s="3">
        <v>18213983706</v>
      </c>
      <c r="B42" s="1" t="s">
        <v>320</v>
      </c>
      <c r="C42" s="1" t="s">
        <v>486</v>
      </c>
      <c r="D42" s="1" t="s">
        <v>487</v>
      </c>
      <c r="E42" s="1" t="s">
        <v>488</v>
      </c>
      <c r="F42" s="1" t="s">
        <v>320</v>
      </c>
      <c r="G42" s="1" t="s">
        <v>284</v>
      </c>
      <c r="H42" s="1" t="s">
        <v>285</v>
      </c>
      <c r="I42" s="1" t="s">
        <v>489</v>
      </c>
      <c r="J42" s="1" t="s">
        <v>287</v>
      </c>
      <c r="K42" s="1" t="s">
        <v>489</v>
      </c>
      <c r="L42" s="1" t="s">
        <v>489</v>
      </c>
      <c r="M42" s="1" t="s">
        <v>288</v>
      </c>
      <c r="N42" s="1" t="s">
        <v>288</v>
      </c>
      <c r="O42" s="1" t="s">
        <v>289</v>
      </c>
      <c r="P42" s="1" t="s">
        <v>290</v>
      </c>
      <c r="Q42" s="1" t="s">
        <v>291</v>
      </c>
      <c r="R42" s="1" t="s">
        <v>490</v>
      </c>
      <c r="S42" s="1" t="s">
        <v>293</v>
      </c>
      <c r="T42" s="1" t="s">
        <v>294</v>
      </c>
      <c r="U42" s="1" t="s">
        <v>295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2022-06-30T01:59:11Z</dcterms:created>
  <dcterms:modified xsi:type="dcterms:W3CDTF">2022-06-30T02:06:55Z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3498A05827AA4CD696599775FFE12C43</vt:lpwstr>
  </property>
  <property fmtid="{D5CDD505-2E9C-101B-9397-08002B2CF9AE}" pid="3" name="KSOProductBuildVer">
    <vt:lpwstr>2052-11.1.0.11830</vt:lpwstr>
  </property>
</Properties>
</file>