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对账!$A$1:$X$103</definedName>
  </definedNames>
  <calcPr calcId="144525"/>
</workbook>
</file>

<file path=xl/sharedStrings.xml><?xml version="1.0" encoding="utf-8"?>
<sst xmlns="http://schemas.openxmlformats.org/spreadsheetml/2006/main" count="3216" uniqueCount="790">
  <si>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</si>
  <si>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</si>
  <si>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</si>
  <si>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</si>
  <si>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</si>
  <si>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</si>
  <si>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</si>
  <si>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</si>
  <si>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</si>
  <si>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</si>
  <si>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</si>
  <si>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</si>
  <si>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</si>
  <si>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</si>
  <si>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</si>
  <si>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</si>
  <si>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</si>
  <si>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</si>
  <si>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</si>
  <si>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</si>
  <si>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</si>
  <si>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</si>
  <si>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</si>
  <si>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</si>
  <si>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</si>
  <si>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18077415787	</t>
  </si>
  <si>
    <t>Ctrip</t>
  </si>
  <si>
    <t>正常</t>
  </si>
  <si>
    <t>[香港]香港港威酒店-马哥孛罗(GATEWAY HOTEL HONG KONG)(80247306)</t>
  </si>
  <si>
    <t>高级双床房&lt;2人入住&gt;&lt;早餐&gt;</t>
  </si>
  <si>
    <t>CNY</t>
  </si>
  <si>
    <t>CHENG/SIZHAO,WANG/ZHIJIAN</t>
  </si>
  <si>
    <t>CA13744220630CNY</t>
  </si>
  <si>
    <t>未提现</t>
  </si>
  <si>
    <t>携程开票</t>
  </si>
  <si>
    <t xml:space="preserve">	</t>
  </si>
  <si>
    <t xml:space="preserve">6983285	</t>
  </si>
  <si>
    <t xml:space="preserve">18084024548	</t>
  </si>
  <si>
    <t>[北京]汉庭优佳酒店(北京三元桥燕莎使馆区店)(76436593)</t>
  </si>
  <si>
    <t>大床房&lt;2人入住&gt;</t>
  </si>
  <si>
    <t>李承伦</t>
  </si>
  <si>
    <t xml:space="preserve">R8916704087522115001	</t>
  </si>
  <si>
    <t xml:space="preserve">18092699574	</t>
  </si>
  <si>
    <t>[深圳]深圳新旺记酒店(88620587)</t>
  </si>
  <si>
    <t>标准单人房&lt;2人入住&gt;</t>
  </si>
  <si>
    <t>陈野</t>
  </si>
  <si>
    <t xml:space="preserve">18093352444	</t>
  </si>
  <si>
    <t>[长沙]长沙U逸酒店(94909957)</t>
  </si>
  <si>
    <t>U.印象&lt;2人入住&gt;</t>
  </si>
  <si>
    <t>陈姿琪</t>
  </si>
  <si>
    <t xml:space="preserve">18097089971	</t>
  </si>
  <si>
    <t>[广州]全季酒店(广州珠江新城店)(93871698)</t>
  </si>
  <si>
    <t>零压-高级大床房&lt;2人入住&gt;</t>
  </si>
  <si>
    <t>时立锋</t>
  </si>
  <si>
    <t xml:space="preserve">R9002832087679678001	</t>
  </si>
  <si>
    <t xml:space="preserve">18098924281	</t>
  </si>
  <si>
    <t>[眉山]眉山锦城酒店(92126960)</t>
  </si>
  <si>
    <t>豪华大床房&lt;2人入住&gt;</t>
  </si>
  <si>
    <t>龙秀皇</t>
  </si>
  <si>
    <t xml:space="preserve">18102201339	</t>
  </si>
  <si>
    <t>[南宁]南宁群莱酒店(85539560)</t>
  </si>
  <si>
    <t>舒适双床房&lt;2人入住&gt;</t>
  </si>
  <si>
    <t>王仁坤</t>
  </si>
  <si>
    <t xml:space="preserve">18102556690	</t>
  </si>
  <si>
    <t>[张家界]喜月轻奢酒店(张家界天门山国家森林公园店)(94915753)</t>
  </si>
  <si>
    <t>柚夏双床房&lt;2人入住&gt;</t>
  </si>
  <si>
    <t>张锦秀</t>
  </si>
  <si>
    <t xml:space="preserve">18104377045	</t>
  </si>
  <si>
    <t>[南京]君缘宾馆（南京财经大学仙林校区金鹰湖滨天地店）(92779946)</t>
  </si>
  <si>
    <t>大床间&lt;2人入住&gt;</t>
  </si>
  <si>
    <t>符皓</t>
  </si>
  <si>
    <t xml:space="preserve">18104769846	</t>
  </si>
  <si>
    <t>[广州]莱客精品公寓（广州中山医东山口地铁站店）(85538967)</t>
  </si>
  <si>
    <t>特价房&lt;2人入住&gt;</t>
  </si>
  <si>
    <t>刘云鹏</t>
  </si>
  <si>
    <t xml:space="preserve">18107858846	</t>
  </si>
  <si>
    <t>[广元]格林豪泰(广元高铁站店)(92124348)</t>
  </si>
  <si>
    <t>双床房&lt;2人入住&gt;</t>
  </si>
  <si>
    <t>刘艳超</t>
  </si>
  <si>
    <t xml:space="preserve">(GRT)76832878;	</t>
  </si>
  <si>
    <t xml:space="preserve">18108022765	</t>
  </si>
  <si>
    <t>[香港]芬名酒店(The Fleming)(80243640)</t>
  </si>
  <si>
    <t>小型客房&lt;2人入住&gt;</t>
  </si>
  <si>
    <t>Fok/yau kin</t>
  </si>
  <si>
    <t xml:space="preserve">18108191917	</t>
  </si>
  <si>
    <t>[宜昌]7天优品酒店(宜昌CBD商务中心店)(80248025)</t>
  </si>
  <si>
    <t>精选特优房&lt;2人入住&gt;</t>
  </si>
  <si>
    <t>赵松奇</t>
  </si>
  <si>
    <t xml:space="preserve">104488113414	</t>
  </si>
  <si>
    <t xml:space="preserve">18108215021	</t>
  </si>
  <si>
    <t>[盱眙]格林豪泰(淮安盱眙皇家花苑店)(83901455)</t>
  </si>
  <si>
    <t>张雪锋</t>
  </si>
  <si>
    <t xml:space="preserve">(GRT)76834693;	</t>
  </si>
  <si>
    <t xml:space="preserve">18108541952	</t>
  </si>
  <si>
    <t>[合肥]合肥塞纳河畔蜀山国际大酒店(88620584)</t>
  </si>
  <si>
    <t>内景高级标间&lt;2人入住&gt;&lt;早餐&gt;</t>
  </si>
  <si>
    <t>梅金彪</t>
  </si>
  <si>
    <t xml:space="preserve">18108588397	</t>
  </si>
  <si>
    <t>[西宁]西宁鑫悦宾馆(88620583)</t>
  </si>
  <si>
    <t>标准大床房&lt;2人入住&gt;</t>
  </si>
  <si>
    <t>姜经祖</t>
  </si>
  <si>
    <t xml:space="preserve">18108745710	</t>
  </si>
  <si>
    <t>[桂林]朝花夕宿客栈（桂林中心广场两江四湖店）(92779200)</t>
  </si>
  <si>
    <t>精致大床房&lt;2人入住&gt;</t>
  </si>
  <si>
    <t>卫开林</t>
  </si>
  <si>
    <t xml:space="preserve">18108057224	</t>
  </si>
  <si>
    <t>[广州]万佳公寓(南沙万达广场店)(94910761)</t>
  </si>
  <si>
    <t>尊贵大床房&lt;2人入住&gt;</t>
  </si>
  <si>
    <t>徐豪</t>
  </si>
  <si>
    <t xml:space="preserve">18109027567	</t>
  </si>
  <si>
    <t>[桂林]维也纳酒店(桂林大学城店)(94913613)</t>
  </si>
  <si>
    <t>豪华雅致大床房&lt;2人入住&gt;</t>
  </si>
  <si>
    <t>蔡彦</t>
  </si>
  <si>
    <t xml:space="preserve">18109094516	</t>
  </si>
  <si>
    <t>[三亚]格林豪泰(三亚和平街情人桥店)(93870791)</t>
  </si>
  <si>
    <t>1.5米大床房&lt;2人入住&gt;</t>
  </si>
  <si>
    <t>姜涛</t>
  </si>
  <si>
    <t xml:space="preserve">(GRT)76839650;	</t>
  </si>
  <si>
    <t xml:space="preserve">18109193318	</t>
  </si>
  <si>
    <t>[深圳]威尔斯酒店(深圳国际会展中心店)(94908737)</t>
  </si>
  <si>
    <t>高级大床房&lt;2人入住&gt;</t>
  </si>
  <si>
    <t>江城</t>
  </si>
  <si>
    <t>取消</t>
  </si>
  <si>
    <t xml:space="preserve">18112359428	</t>
  </si>
  <si>
    <t>[曲靖]曲靖全季商旅酒店(94910468)</t>
  </si>
  <si>
    <t>王金艳</t>
  </si>
  <si>
    <t xml:space="preserve">18112794676	</t>
  </si>
  <si>
    <t>[广州]城市之星(广州新白云国际机场店)(94915676)</t>
  </si>
  <si>
    <t>悦心大床房&lt;2人入住&gt;</t>
  </si>
  <si>
    <t>马峥</t>
  </si>
  <si>
    <t xml:space="preserve">18113442282	</t>
  </si>
  <si>
    <t>[哈尔滨]哈尔滨凯旋精品酒店(85538588)</t>
  </si>
  <si>
    <t>电竞大床房&lt;2人入住&gt;</t>
  </si>
  <si>
    <t>商海莹</t>
  </si>
  <si>
    <t xml:space="preserve">18113579332	</t>
  </si>
  <si>
    <t>[台南]台南台糖长荣酒店(Evergreen Plaza Hotel Tainan)(82340190)</t>
  </si>
  <si>
    <t>HUANG/PINGHSIANG</t>
  </si>
  <si>
    <t xml:space="preserve">R2212851	</t>
  </si>
  <si>
    <t xml:space="preserve">18114279488	</t>
  </si>
  <si>
    <t>[洛阳]格林豪泰快捷酒店(洛阳龙门大道关林火车站店)(80895241)</t>
  </si>
  <si>
    <t>大床房（单窗）&lt;2人入住&gt;</t>
  </si>
  <si>
    <t>李洋洋</t>
  </si>
  <si>
    <t xml:space="preserve">(GRT)76853912;	</t>
  </si>
  <si>
    <t xml:space="preserve">18114399261	</t>
  </si>
  <si>
    <t>[礼泉]丽晶假日酒店(礼泉汽车站店)(92126545)</t>
  </si>
  <si>
    <t>标准间&lt;2人入住&gt;</t>
  </si>
  <si>
    <t>孙明皓</t>
  </si>
  <si>
    <t xml:space="preserve">18114465077	</t>
  </si>
  <si>
    <t>[闽侯]福建鲤鱼洲酒店(94920050)</t>
  </si>
  <si>
    <t>高级园景双床房&lt;2人入住&gt;&lt;早餐&gt;</t>
  </si>
  <si>
    <t>蓝莉莉</t>
  </si>
  <si>
    <t xml:space="preserve">18114558527	</t>
  </si>
  <si>
    <t>[深圳]深圳年青空间公寓(木古地铁站店)(92787586)</t>
  </si>
  <si>
    <t>舒心日式大床房&lt;2人入住&gt;</t>
  </si>
  <si>
    <t>刘天玲</t>
  </si>
  <si>
    <t xml:space="preserve">18114843385	</t>
  </si>
  <si>
    <t>[广州]诺盟国际公寓(广州区庄地铁站店)(91301630)</t>
  </si>
  <si>
    <t>刘良辉</t>
  </si>
  <si>
    <t xml:space="preserve">18114900520	</t>
  </si>
  <si>
    <t>[尉氏]尚客优连锁酒店(尉氏店)(81209328)</t>
  </si>
  <si>
    <t>特惠大床房&lt;2人入住&gt;</t>
  </si>
  <si>
    <t>张泓瀚</t>
  </si>
  <si>
    <t xml:space="preserve">(THK)YD02133220614103501366;	</t>
  </si>
  <si>
    <t xml:space="preserve">18114906032	</t>
  </si>
  <si>
    <t>[广州]卡尔曼国际公寓(广州西朗地铁站店)(94909241)</t>
  </si>
  <si>
    <t>雅致大床房&lt;2人入住&gt;</t>
  </si>
  <si>
    <t>何芷莹</t>
  </si>
  <si>
    <t xml:space="preserve">18114991389	</t>
  </si>
  <si>
    <t>[贵阳]贵阳飞祥怡家酒店(92778204)</t>
  </si>
  <si>
    <t>温馨大床房&lt;2人入住&gt;</t>
  </si>
  <si>
    <t>华庭龙</t>
  </si>
  <si>
    <t xml:space="preserve">18115044427	</t>
  </si>
  <si>
    <t>[大理市]大理沐野概念酒店(91109114)</t>
  </si>
  <si>
    <t>遨游大床房&lt;2人入住&gt;</t>
  </si>
  <si>
    <t>昌献乐</t>
  </si>
  <si>
    <t xml:space="preserve">18115056579	</t>
  </si>
  <si>
    <t>[佛山]芭芭拉主题公寓（佛山三水万达广场店）(92786270)</t>
  </si>
  <si>
    <t>情迷小清新大床房&lt;2人入住&gt;</t>
  </si>
  <si>
    <t>杜连高</t>
  </si>
  <si>
    <t xml:space="preserve">18115114890	</t>
  </si>
  <si>
    <t>[成都]成都禾晨花园酒店(94908967)</t>
  </si>
  <si>
    <t>禾晨花园大床房&lt;2人入住&gt;</t>
  </si>
  <si>
    <t>李小龙</t>
  </si>
  <si>
    <t xml:space="preserve">18115283464	</t>
  </si>
  <si>
    <t>[石家庄]华驿酒店(石家庄槐安西路红旗大街高校区店)(92126924)</t>
  </si>
  <si>
    <t>家庭房&lt;2人入住&gt;</t>
  </si>
  <si>
    <t>侯立鹏</t>
  </si>
  <si>
    <t xml:space="preserve">18115379429	</t>
  </si>
  <si>
    <t>[null](92777872)</t>
  </si>
  <si>
    <t xml:space="preserve">18115381727	</t>
  </si>
  <si>
    <t>[成都]成都明悦大酒店(85538260)</t>
  </si>
  <si>
    <t>刘文光</t>
  </si>
  <si>
    <t xml:space="preserve">2206140058	</t>
  </si>
  <si>
    <t xml:space="preserve">18115446628	</t>
  </si>
  <si>
    <t>[长沙]长沙喜月影院酒店(94912923)</t>
  </si>
  <si>
    <t>特惠房&lt;2人入住&gt;</t>
  </si>
  <si>
    <t>张永华</t>
  </si>
  <si>
    <t xml:space="preserve">18115467314	</t>
  </si>
  <si>
    <t>[长沙]长沙小天鹅戴斯酒店(63124234)</t>
  </si>
  <si>
    <t>雅致双床房&lt;2人入住&gt;</t>
  </si>
  <si>
    <t>罗智峰</t>
  </si>
  <si>
    <t xml:space="preserve">18115541056	</t>
  </si>
  <si>
    <t>[福州]福州晋都戴斯国际酒店(94908666)</t>
  </si>
  <si>
    <t>刘萤</t>
  </si>
  <si>
    <t xml:space="preserve">18115547795	</t>
  </si>
  <si>
    <t>[武汉]尚书房酒店(武汉光谷店)(92788038)</t>
  </si>
  <si>
    <t>对弈五区床垫双床房&lt;2人入住&gt;</t>
  </si>
  <si>
    <t>商馨文</t>
  </si>
  <si>
    <t xml:space="preserve">18115610515	</t>
  </si>
  <si>
    <t>[香河]贝壳酒店(香河刘宋镇店)(80247793)</t>
  </si>
  <si>
    <t>时尚双床房&lt;2人入住&gt;</t>
  </si>
  <si>
    <t>王博</t>
  </si>
  <si>
    <t xml:space="preserve">(GRT)76861633;	</t>
  </si>
  <si>
    <t xml:space="preserve">18115618003	</t>
  </si>
  <si>
    <t>[克拉玛依]克拉玛依正天华厦大酒店(94911097)</t>
  </si>
  <si>
    <t>特惠标准间&lt;2人入住&gt;</t>
  </si>
  <si>
    <t>金浩</t>
  </si>
  <si>
    <t xml:space="preserve">18115661965	</t>
  </si>
  <si>
    <t>[西安]西安君诚国际酒店(94919637)</t>
  </si>
  <si>
    <t>豪华双床房&lt;2人入住&gt;</t>
  </si>
  <si>
    <t>王运山</t>
  </si>
  <si>
    <t xml:space="preserve">18115788446	</t>
  </si>
  <si>
    <t>[东莞]东莞敏捷商务酒店(92786528)</t>
  </si>
  <si>
    <t>时尚大床房&lt;2人入住&gt;</t>
  </si>
  <si>
    <t>何业荣</t>
  </si>
  <si>
    <t xml:space="preserve">18115835362	</t>
  </si>
  <si>
    <t>YU/CHIAOJU</t>
  </si>
  <si>
    <t xml:space="preserve">R2212910	</t>
  </si>
  <si>
    <t xml:space="preserve">18115866725	</t>
  </si>
  <si>
    <t>[null](94913469)</t>
  </si>
  <si>
    <t xml:space="preserve">18115896530	</t>
  </si>
  <si>
    <t>[汕头]汕头六斗酒店(94913701)</t>
  </si>
  <si>
    <t>标准大床房(无窗)&lt;2人入住&gt;</t>
  </si>
  <si>
    <t>张泽文</t>
  </si>
  <si>
    <t xml:space="preserve">18115917516	</t>
  </si>
  <si>
    <t>[贵阳]贵阳布舍智慧酒店(92779878)</t>
  </si>
  <si>
    <t>豪华智能标准间&lt;2人入住&gt;</t>
  </si>
  <si>
    <t>杨梦娇</t>
  </si>
  <si>
    <t xml:space="preserve">18115953310	</t>
  </si>
  <si>
    <t>[青岛]格林豪泰酒店(青岛书院路达翁广场店)(81209232)</t>
  </si>
  <si>
    <t>商务标准间&lt;2人入住&gt;</t>
  </si>
  <si>
    <t>韩国</t>
  </si>
  <si>
    <t xml:space="preserve">18115981887	</t>
  </si>
  <si>
    <t>[石嘴山]石嘴山金冠酒店(94912895)</t>
  </si>
  <si>
    <t>豪华标准间&lt;2人入住&gt;</t>
  </si>
  <si>
    <t>冯兆鲁</t>
  </si>
  <si>
    <t xml:space="preserve">18116001265	</t>
  </si>
  <si>
    <t>[昆明]昆明东川丰汇酒店(94915575)</t>
  </si>
  <si>
    <t>郤亚萍</t>
  </si>
  <si>
    <t xml:space="preserve">18117741925	</t>
  </si>
  <si>
    <t>[广州]广州科珠商务公寓(94910796)</t>
  </si>
  <si>
    <t>管通</t>
  </si>
  <si>
    <t xml:space="preserve">18117759053	</t>
  </si>
  <si>
    <t>[成都]成都怡园假日酒店(92779230)</t>
  </si>
  <si>
    <t>精品大床间&lt;2人入住&gt;</t>
  </si>
  <si>
    <t>张坤</t>
  </si>
  <si>
    <t xml:space="preserve">18117808875	</t>
  </si>
  <si>
    <t>[西安]速8酒店(西安钟楼大差市地铁站店)(94909639)</t>
  </si>
  <si>
    <t>标准双床房&lt;2人入住&gt;</t>
  </si>
  <si>
    <t>栗晓尼</t>
  </si>
  <si>
    <t xml:space="preserve">18118127707	</t>
  </si>
  <si>
    <t>花海主题大床房&lt;2人入住&gt;</t>
  </si>
  <si>
    <t>梁新团</t>
  </si>
  <si>
    <t xml:space="preserve">2590200	</t>
  </si>
  <si>
    <t xml:space="preserve">18118391695	</t>
  </si>
  <si>
    <t>[遵义]7天连锁酒店(遵义医学院店)(83900128)</t>
  </si>
  <si>
    <t>经济房&lt;2人入住&gt;</t>
  </si>
  <si>
    <t>谢德琴</t>
  </si>
  <si>
    <t xml:space="preserve">18118521989	</t>
  </si>
  <si>
    <t>[荆门]柏景酒店(荆门龙泉公园总店)(92125855)</t>
  </si>
  <si>
    <t>浪漫圆床间&lt;2人入住&gt;</t>
  </si>
  <si>
    <t>魏文特</t>
  </si>
  <si>
    <t xml:space="preserve">2590259	</t>
  </si>
  <si>
    <t xml:space="preserve">18118575893	</t>
  </si>
  <si>
    <t>[杭州]杭州临平大酒店(94911825)</t>
  </si>
  <si>
    <t>商务双床房&lt;2人入住&gt;</t>
  </si>
  <si>
    <t>张谦傅涵</t>
  </si>
  <si>
    <t xml:space="preserve">18118647970	</t>
  </si>
  <si>
    <t>[深圳]领航花园酒店(深圳坪洲地铁站店)(94911704)</t>
  </si>
  <si>
    <t>温馨电影房&lt;2人入住&gt;&lt;早餐&gt;</t>
  </si>
  <si>
    <t>陆邦政</t>
  </si>
  <si>
    <t xml:space="preserve">18118848066	</t>
  </si>
  <si>
    <t>[惠来]惠来群信大酒店(91108617)</t>
  </si>
  <si>
    <t>豪华大床房&lt;2人入住&gt;&lt;早餐&gt;</t>
  </si>
  <si>
    <t>王汉坤</t>
  </si>
  <si>
    <t xml:space="preserve">18118884663	</t>
  </si>
  <si>
    <t>[石阡]石阡温泉度假酒店(94910843)</t>
  </si>
  <si>
    <t>山景双床房&lt;2人入住&gt;&lt;早餐&gt;</t>
  </si>
  <si>
    <t>魏廷江</t>
  </si>
  <si>
    <t xml:space="preserve">18118948853	</t>
  </si>
  <si>
    <t>[南宁]南宁布丁商务酒店(92778540)</t>
  </si>
  <si>
    <t>特价大床房&lt;2人入住&gt;</t>
  </si>
  <si>
    <t>韦加稳</t>
  </si>
  <si>
    <t xml:space="preserve">18118967406	</t>
  </si>
  <si>
    <t>精致标间&lt;2人入住&gt;</t>
  </si>
  <si>
    <t>李钏斌</t>
  </si>
  <si>
    <t xml:space="preserve">18118986205	</t>
  </si>
  <si>
    <t>[南宁]维也纳国际酒店(南宁朝阳广场剧场地铁站店)(80895827)</t>
  </si>
  <si>
    <t>商务大床房&lt;2人入住&gt;</t>
  </si>
  <si>
    <t>聂劲光</t>
  </si>
  <si>
    <t xml:space="preserve">18119017179	</t>
  </si>
  <si>
    <t>[成都]怡莱精品酒店(成都宽窄巷子花牌坊店)(91108281)</t>
  </si>
  <si>
    <t>何娜娜</t>
  </si>
  <si>
    <t xml:space="preserve">acknowledge	</t>
  </si>
  <si>
    <t xml:space="preserve">18119034850	</t>
  </si>
  <si>
    <t>[阳江]阳江十八子饭店(94910254)</t>
  </si>
  <si>
    <t>雅逸·轻奢智能双床房&lt;2人入住&gt;&lt;早餐&gt;</t>
  </si>
  <si>
    <t>谢丽玲</t>
  </si>
  <si>
    <t xml:space="preserve">18119080106	</t>
  </si>
  <si>
    <t>[三亚]三亚凤凰水城凯莱度假酒店(83902299)</t>
  </si>
  <si>
    <t>陈祥磅,麦世政,陈秀师</t>
  </si>
  <si>
    <t xml:space="preserve">18119123485	</t>
  </si>
  <si>
    <t>[临沧]临沧福星宾馆(88228252)</t>
  </si>
  <si>
    <t>董顺有</t>
  </si>
  <si>
    <t xml:space="preserve">2050693	</t>
  </si>
  <si>
    <t xml:space="preserve">18119182060	</t>
  </si>
  <si>
    <t>[张家界]张家界维康酒店(92129535)</t>
  </si>
  <si>
    <t>精致单人间&lt;2人入住&gt;</t>
  </si>
  <si>
    <t>刘剑</t>
  </si>
  <si>
    <t xml:space="preserve">18119230441	</t>
  </si>
  <si>
    <t>杨松达</t>
  </si>
  <si>
    <t xml:space="preserve">18119239096	</t>
  </si>
  <si>
    <t>[广州]OYO广州市金泰酒店(92787584)</t>
  </si>
  <si>
    <t>肖磊,徐小品</t>
  </si>
  <si>
    <t xml:space="preserve">18119239762	</t>
  </si>
  <si>
    <t>[怀化]栖宿酒店（怀化南站万达店）(92126225)</t>
  </si>
  <si>
    <t>公寓豪华大床房&lt;2人入住&gt;</t>
  </si>
  <si>
    <t>赵静</t>
  </si>
  <si>
    <t xml:space="preserve">18119233446	</t>
  </si>
  <si>
    <t>[新竹]新竹烟波大饭店-湖滨本馆(Lakeshore Hotel)(82340362)</t>
  </si>
  <si>
    <t>经典一大床房&lt;2人入住&gt;</t>
  </si>
  <si>
    <t>WANG/CHENSUNG</t>
  </si>
  <si>
    <t xml:space="preserve">EXP-1959604264	</t>
  </si>
  <si>
    <t xml:space="preserve">18119286161	</t>
  </si>
  <si>
    <t>[重庆]OYO重庆骆绎酒店(94913801)</t>
  </si>
  <si>
    <t>陈强</t>
  </si>
  <si>
    <t xml:space="preserve">18119399437	</t>
  </si>
  <si>
    <t>魏鹏飞</t>
  </si>
  <si>
    <t xml:space="preserve">2206140053	</t>
  </si>
  <si>
    <t xml:space="preserve">18119403890	</t>
  </si>
  <si>
    <t>曾正勇,唐华</t>
  </si>
  <si>
    <t xml:space="preserve">18119426283	</t>
  </si>
  <si>
    <t>杨云漫</t>
  </si>
  <si>
    <t xml:space="preserve">18119426545	</t>
  </si>
  <si>
    <t>[文安]文安郝力克希尔顿启缤精选酒店(83902247)</t>
  </si>
  <si>
    <t>精选大床房&lt;2人入住&gt;</t>
  </si>
  <si>
    <t>周文安</t>
  </si>
  <si>
    <t xml:space="preserve">3272060097	</t>
  </si>
  <si>
    <t xml:space="preserve">18119433155	</t>
  </si>
  <si>
    <t>[中山]中山普瑞商务酒店(94913556)</t>
  </si>
  <si>
    <t>郑伟新</t>
  </si>
  <si>
    <t xml:space="preserve">18119461351	</t>
  </si>
  <si>
    <t>[南宁]天龙湾曼悦酒店(南宁武鸣店)(91108400)</t>
  </si>
  <si>
    <t>姚锋</t>
  </si>
  <si>
    <t xml:space="preserve">18119473399	</t>
  </si>
  <si>
    <t>[东营]锦江之星(东营西二路店)(92485120)</t>
  </si>
  <si>
    <t>姚耀</t>
  </si>
  <si>
    <t xml:space="preserve">104492422814	</t>
  </si>
  <si>
    <t xml:space="preserve">18119494097	</t>
  </si>
  <si>
    <t>季有才</t>
  </si>
  <si>
    <t xml:space="preserve">18119544953	</t>
  </si>
  <si>
    <t>李刚</t>
  </si>
  <si>
    <t xml:space="preserve">18119575212	</t>
  </si>
  <si>
    <t>周文静</t>
  </si>
  <si>
    <t xml:space="preserve">18119708360	</t>
  </si>
  <si>
    <t>[贵阳]贵阳中铁酒店(88634057)</t>
  </si>
  <si>
    <t>惠选大床房&lt;2人入住&gt;</t>
  </si>
  <si>
    <t>李长志</t>
  </si>
  <si>
    <t xml:space="preserve">18119711556	</t>
  </si>
  <si>
    <t>谢伦情</t>
  </si>
  <si>
    <t xml:space="preserve">18119739726	</t>
  </si>
  <si>
    <t>[兰溪]兰溪喜悦假日宾馆(85540126)</t>
  </si>
  <si>
    <t>舒适大床房&lt;2人入住&gt;</t>
  </si>
  <si>
    <t>曾涛</t>
  </si>
  <si>
    <t xml:space="preserve">18119741729	</t>
  </si>
  <si>
    <t>[南京]南京天籁宾馆(92778956)</t>
  </si>
  <si>
    <t>陈文鑫</t>
  </si>
  <si>
    <t xml:space="preserve">18119850711	</t>
  </si>
  <si>
    <t>[叙永]叙永巨豪酒店(92127671)</t>
  </si>
  <si>
    <t>特惠单间&lt;2人入住&gt;</t>
  </si>
  <si>
    <t>罗小勇</t>
  </si>
  <si>
    <t xml:space="preserve">18119881422	</t>
  </si>
  <si>
    <t>王二洲</t>
  </si>
  <si>
    <t xml:space="preserve">18119922490	</t>
  </si>
  <si>
    <t>[杭州]亚菲酒店(杭州火车南站店)(88634048)</t>
  </si>
  <si>
    <t>星空大床房(无窗)&lt;2人入住&gt;</t>
  </si>
  <si>
    <t>邱高伟</t>
  </si>
  <si>
    <t xml:space="preserve">18119963211	</t>
  </si>
  <si>
    <t>[深圳]文化宾馆(深圳2号店)(91300920)</t>
  </si>
  <si>
    <t>杨鹏德</t>
  </si>
  <si>
    <t xml:space="preserve">18120052413	</t>
  </si>
  <si>
    <t>[台南]枫华沐月台南行馆(Maple Hotel)(80941671)</t>
  </si>
  <si>
    <t>标准双人房&lt;2人入住&gt;</t>
  </si>
  <si>
    <t>HUIHUA/CHEN</t>
  </si>
  <si>
    <t xml:space="preserve">106945	</t>
  </si>
  <si>
    <t xml:space="preserve">18120088475	</t>
  </si>
  <si>
    <t>[重庆]澜雀电竞酒店(80129253)</t>
  </si>
  <si>
    <t>YX单机电竞大床房[LOL钻石特权+uu加速器+l7-2080s-2k165hz寸曲面屏]&lt;2人入住&gt;</t>
  </si>
  <si>
    <t>杨镭</t>
  </si>
  <si>
    <t xml:space="preserve">18120214864	</t>
  </si>
  <si>
    <t>[石柱]石柱天尧酒店(94914480)</t>
  </si>
  <si>
    <t>高级房&lt;2人入住&gt;</t>
  </si>
  <si>
    <t>孙浩然</t>
  </si>
  <si>
    <t xml:space="preserve">18120498304	</t>
  </si>
  <si>
    <t>[长沙]长沙逸舍度假公寓(94916955)</t>
  </si>
  <si>
    <t>日式单卧套房&lt;2人入住&gt;</t>
  </si>
  <si>
    <t>刘瑞</t>
  </si>
  <si>
    <t xml:space="preserve">18120568913	</t>
  </si>
  <si>
    <t>阳光大床房A&lt;2人入住&gt;</t>
  </si>
  <si>
    <t>张宪</t>
  </si>
  <si>
    <t xml:space="preserve">18120699875	</t>
  </si>
  <si>
    <t>[汕头]格林豪泰(汕头乐山店)(93876305)</t>
  </si>
  <si>
    <t>蔡建设</t>
  </si>
  <si>
    <t xml:space="preserve">(GRT)76877942;	</t>
  </si>
  <si>
    <t xml:space="preserve">18121216841	</t>
  </si>
  <si>
    <t>[洛杉矶]洛杉矶国际机场索内斯塔酒店(Sonesta Los Angeles Airport LAX)(93873477)</t>
  </si>
  <si>
    <t>豪华房(大床)&lt;2人入住&gt;</t>
  </si>
  <si>
    <t>ZHANG/YICHI</t>
  </si>
  <si>
    <t xml:space="preserve">31849SE246931	</t>
  </si>
  <si>
    <t>退单</t>
  </si>
  <si>
    <t>，</t>
  </si>
  <si>
    <t>19296 CNY</t>
  </si>
  <si>
    <t>A220630095332481</t>
  </si>
  <si>
    <t>总计：19296元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</si>
  <si>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</si>
  <si>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</si>
  <si>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</si>
  <si>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</si>
  <si>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</si>
  <si>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</si>
  <si>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</si>
  <si>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</si>
  <si>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</si>
  <si>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</si>
  <si>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</si>
  <si>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</si>
  <si>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</si>
  <si>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</si>
  <si>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</si>
  <si>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</si>
  <si>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</si>
  <si>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</si>
  <si>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2022-06-11</t>
  </si>
  <si>
    <t>2585960</t>
  </si>
  <si>
    <t>深圳新旺记酒店</t>
  </si>
  <si>
    <t>2022-06-15</t>
  </si>
  <si>
    <t>退房日月结</t>
  </si>
  <si>
    <t>596.00</t>
  </si>
  <si>
    <t>RMB</t>
  </si>
  <si>
    <t>0</t>
  </si>
  <si>
    <t>0.00</t>
  </si>
  <si>
    <t>携程汇登国内直连</t>
  </si>
  <si>
    <t>01.011264</t>
  </si>
  <si>
    <t>2022-06-11 11:41:51</t>
  </si>
  <si>
    <t>否</t>
  </si>
  <si>
    <t>广州汇登信息科技有限公司</t>
  </si>
  <si>
    <t>直连</t>
  </si>
  <si>
    <t>2022-06-12</t>
  </si>
  <si>
    <t>2587315</t>
  </si>
  <si>
    <t>锦城酒店</t>
  </si>
  <si>
    <t>2022-06-13</t>
  </si>
  <si>
    <t>226.00</t>
  </si>
  <si>
    <t>2022-06-12 09:28:06</t>
  </si>
  <si>
    <t>2587541</t>
  </si>
  <si>
    <t>南宁群莱酒店</t>
  </si>
  <si>
    <t>261.00</t>
  </si>
  <si>
    <t>2022-06-12 12:32:21</t>
  </si>
  <si>
    <t>2588159</t>
  </si>
  <si>
    <t>南京君缘宾馆</t>
  </si>
  <si>
    <t>160.00</t>
  </si>
  <si>
    <t>2022-06-12 21:41:20</t>
  </si>
  <si>
    <t>2588659</t>
  </si>
  <si>
    <t>芬名酒店</t>
  </si>
  <si>
    <t>Fok yau kin</t>
  </si>
  <si>
    <t>2022-06-14</t>
  </si>
  <si>
    <t>565.00</t>
  </si>
  <si>
    <t>2022-06-13 10:53:40</t>
  </si>
  <si>
    <t>2588733</t>
  </si>
  <si>
    <t>格林豪泰酒店（皇家花苑店）</t>
  </si>
  <si>
    <t>291.00</t>
  </si>
  <si>
    <t>2022-06-13 11:36:09</t>
  </si>
  <si>
    <t>2588826</t>
  </si>
  <si>
    <t>合肥塞纳河畔蜀山国际大酒店</t>
  </si>
  <si>
    <t>159.00</t>
  </si>
  <si>
    <t>2022-06-13 12:46:34</t>
  </si>
  <si>
    <t>2588894</t>
  </si>
  <si>
    <t>桂林朝花夕宿客栈</t>
  </si>
  <si>
    <t>230.00</t>
  </si>
  <si>
    <t>2022-06-13 13:34:11</t>
  </si>
  <si>
    <t>2588901</t>
  </si>
  <si>
    <t>万佳公寓(南沙万达广场店)</t>
  </si>
  <si>
    <t>378.00</t>
  </si>
  <si>
    <t>2022-06-13 13:28:31</t>
  </si>
  <si>
    <t>2588993</t>
  </si>
  <si>
    <t>格林豪泰(三亚和平街情人桥店)</t>
  </si>
  <si>
    <t>202.00</t>
  </si>
  <si>
    <t>2022-06-13 14:42:31</t>
  </si>
  <si>
    <t>2589251</t>
  </si>
  <si>
    <t>曲靖全季商旅酒店</t>
  </si>
  <si>
    <t>112.00</t>
  </si>
  <si>
    <t>2022-06-13 19:04:17</t>
  </si>
  <si>
    <t>2589409</t>
  </si>
  <si>
    <t>凯旋精品酒店</t>
  </si>
  <si>
    <t>169.00</t>
  </si>
  <si>
    <t>2022-06-13 21:39:24</t>
  </si>
  <si>
    <t>2589803</t>
  </si>
  <si>
    <t>深圳年青空间公寓</t>
  </si>
  <si>
    <t>94.00</t>
  </si>
  <si>
    <t>2022-06-14 08:59:10</t>
  </si>
  <si>
    <t>2589896</t>
  </si>
  <si>
    <t>卡尔曼国际公寓(广州西朗地铁站店)</t>
  </si>
  <si>
    <t>103.00</t>
  </si>
  <si>
    <t>2022-06-14 10:39:25</t>
  </si>
  <si>
    <t>2589919</t>
  </si>
  <si>
    <t>大理沐野概念酒店</t>
  </si>
  <si>
    <t>72.00</t>
  </si>
  <si>
    <t>2022-06-14 11:09:11</t>
  </si>
  <si>
    <t>2589922</t>
  </si>
  <si>
    <t>芭芭拉主题公寓（佛山三水万达广场店）</t>
  </si>
  <si>
    <t>81.00</t>
  </si>
  <si>
    <t>2022-06-14 11:11:08</t>
  </si>
  <si>
    <t>2589970</t>
  </si>
  <si>
    <t>华驿酒店(石家庄槐安西路红旗大街高校区店)</t>
  </si>
  <si>
    <t>113.00</t>
  </si>
  <si>
    <t>2022-06-14 11:56:49</t>
  </si>
  <si>
    <t>2589997</t>
  </si>
  <si>
    <t>成都明悦大酒店</t>
  </si>
  <si>
    <t>353.00</t>
  </si>
  <si>
    <t>2022-06-14 12:15:35</t>
  </si>
  <si>
    <t>2590012</t>
  </si>
  <si>
    <t>长沙喜月影院酒店</t>
  </si>
  <si>
    <t>98.00</t>
  </si>
  <si>
    <t>2022-06-14 12:28:25</t>
  </si>
  <si>
    <t>2590021</t>
  </si>
  <si>
    <t>长沙小天鹅戴斯酒店</t>
  </si>
  <si>
    <t>314.00</t>
  </si>
  <si>
    <t>2022-06-14 12:34:00</t>
  </si>
  <si>
    <t>2590036</t>
  </si>
  <si>
    <t>福州晋都戴斯国际酒店</t>
  </si>
  <si>
    <t>319.00</t>
  </si>
  <si>
    <t>2022-06-14 12:48:05</t>
  </si>
  <si>
    <t>2590103</t>
  </si>
  <si>
    <t>东莞敏捷商务酒店</t>
  </si>
  <si>
    <t>127.00</t>
  </si>
  <si>
    <t>2022-06-14 13:34:42</t>
  </si>
  <si>
    <t>2590130</t>
  </si>
  <si>
    <t>钦州威尼斯汀酒店</t>
  </si>
  <si>
    <t>黄依萍</t>
  </si>
  <si>
    <t>97.00</t>
  </si>
  <si>
    <t>2022-06-14 13:50:05</t>
  </si>
  <si>
    <t>2590153</t>
  </si>
  <si>
    <t>格林豪泰酒店(青岛书院路达翁广场店)</t>
  </si>
  <si>
    <t>102.00</t>
  </si>
  <si>
    <t>2022-06-14 14:08:15</t>
  </si>
  <si>
    <t>2590156</t>
  </si>
  <si>
    <t>石嘴山金冠酒店</t>
  </si>
  <si>
    <t>200.00</t>
  </si>
  <si>
    <t>2022-06-14 14:14:46</t>
  </si>
  <si>
    <t>2590237</t>
  </si>
  <si>
    <t>7天连锁酒店(遵义医学院店)</t>
  </si>
  <si>
    <t>89.00</t>
  </si>
  <si>
    <t>2022-06-14 15:37:27</t>
  </si>
  <si>
    <t>2590265</t>
  </si>
  <si>
    <t>杭州临平大酒店</t>
  </si>
  <si>
    <t>197.00</t>
  </si>
  <si>
    <t>2022-06-14 16:05:15</t>
  </si>
  <si>
    <t>2590279</t>
  </si>
  <si>
    <t>领航花园酒店(深圳坪洲地铁站店)</t>
  </si>
  <si>
    <t>145.00</t>
  </si>
  <si>
    <t>2022-06-14 16:17:36</t>
  </si>
  <si>
    <t>2590322</t>
  </si>
  <si>
    <t>群信大酒店</t>
  </si>
  <si>
    <t>151.00</t>
  </si>
  <si>
    <t>2022-06-14 16:58:14</t>
  </si>
  <si>
    <t>2590329</t>
  </si>
  <si>
    <t>石阡温泉度假酒店</t>
  </si>
  <si>
    <t>268.00</t>
  </si>
  <si>
    <t>2022-06-14 17:03:50</t>
  </si>
  <si>
    <t>2590339</t>
  </si>
  <si>
    <t>南宁布丁商务酒店</t>
  </si>
  <si>
    <t>79.00</t>
  </si>
  <si>
    <t>2022-06-14 17:16:25</t>
  </si>
  <si>
    <t>2590340</t>
  </si>
  <si>
    <t>成都怡园假日酒店</t>
  </si>
  <si>
    <t>120.00</t>
  </si>
  <si>
    <t>2022-06-14 17:20:11</t>
  </si>
  <si>
    <t>2590345</t>
  </si>
  <si>
    <t>维也纳国际酒店(南宁剧场地铁站店)</t>
  </si>
  <si>
    <t>180.00</t>
  </si>
  <si>
    <t>2022-06-14 17:24:26</t>
  </si>
  <si>
    <t>2590354</t>
  </si>
  <si>
    <t>怡莱精品酒店(成都宽窄巷子花牌坊店)</t>
  </si>
  <si>
    <t>118.00</t>
  </si>
  <si>
    <t>2022-06-14 17:46:28</t>
  </si>
  <si>
    <t>2590413</t>
  </si>
  <si>
    <t>2022-06-14 18:12:01</t>
  </si>
  <si>
    <t>2590415</t>
  </si>
  <si>
    <t>广州市金泰酒店</t>
  </si>
  <si>
    <t>2022-06-14 18:12:23</t>
  </si>
  <si>
    <t>2590455</t>
  </si>
  <si>
    <t>2022-06-14 18:44:12</t>
  </si>
  <si>
    <t>2590457</t>
  </si>
  <si>
    <t>骆绎酒店</t>
  </si>
  <si>
    <t>150.00</t>
  </si>
  <si>
    <t>2022-06-14 18:45:33</t>
  </si>
  <si>
    <t>2590462</t>
  </si>
  <si>
    <t>文安郝力克希尔顿启缤精选酒店</t>
  </si>
  <si>
    <t>445.00</t>
  </si>
  <si>
    <t>2022-06-14 18:50:09</t>
  </si>
  <si>
    <t>2590465</t>
  </si>
  <si>
    <t>中山普瑞商务酒店</t>
  </si>
  <si>
    <t>60.00</t>
  </si>
  <si>
    <t>2022-06-14 18:51:51</t>
  </si>
  <si>
    <t>2590471</t>
  </si>
  <si>
    <t>天龙湾曼悦酒店(南宁武鸣店)</t>
  </si>
  <si>
    <t>210.00</t>
  </si>
  <si>
    <t>2022-06-14 18:57:25</t>
  </si>
  <si>
    <t>2590482</t>
  </si>
  <si>
    <t>2022-06-14 19:03:42</t>
  </si>
  <si>
    <t>2590582</t>
  </si>
  <si>
    <t>贵阳飞祥怡家酒店</t>
  </si>
  <si>
    <t>75.00</t>
  </si>
  <si>
    <t>2022-06-14 20:24:29</t>
  </si>
  <si>
    <t>2590749</t>
  </si>
  <si>
    <t>长沙逸舍度假公寓</t>
  </si>
  <si>
    <t>141.00</t>
  </si>
  <si>
    <t>2022-06-14 22:34:00</t>
  </si>
  <si>
    <t>2590771</t>
  </si>
  <si>
    <t>亚菲酒店(杭州火车南站店)</t>
  </si>
  <si>
    <t>149.00</t>
  </si>
  <si>
    <t>2022-06-14 22:49:51</t>
  </si>
  <si>
    <t>2022-06-09</t>
  </si>
  <si>
    <t>2582187</t>
  </si>
  <si>
    <t>香港港威酒店-马哥孛罗</t>
  </si>
  <si>
    <t>CHENG SIZHAO,WANG ZHIJIAN</t>
  </si>
  <si>
    <t>923.00</t>
  </si>
  <si>
    <t>2022-06-09 10:50:31</t>
  </si>
  <si>
    <t>2583481</t>
  </si>
  <si>
    <t>汉庭优佳酒店(北京燕莎使馆区店)</t>
  </si>
  <si>
    <t>204.00</t>
  </si>
  <si>
    <t>2022-06-09 23:41:59</t>
  </si>
  <si>
    <t>2586708</t>
  </si>
  <si>
    <t>全季酒店(广州珠江新城店)</t>
  </si>
  <si>
    <t>489.00</t>
  </si>
  <si>
    <t>2022-06-11 19:28:01</t>
  </si>
  <si>
    <t>2587645</t>
  </si>
  <si>
    <t>喜月轻奢酒店(张家界天门山国家森林公园店)</t>
  </si>
  <si>
    <t>252.00</t>
  </si>
  <si>
    <t>2022-06-12 13:53:18</t>
  </si>
  <si>
    <t>2588286</t>
  </si>
  <si>
    <t>广州尚客精品公寓</t>
  </si>
  <si>
    <t>147.00</t>
  </si>
  <si>
    <t>2022-06-12 23:31:05</t>
  </si>
  <si>
    <t>2588722</t>
  </si>
  <si>
    <t>7天优品酒店（宜昌CBD商务中心店）</t>
  </si>
  <si>
    <t>2022-06-13 11:31:51</t>
  </si>
  <si>
    <t>2588840</t>
  </si>
  <si>
    <t>西宁鑫悦宾馆</t>
  </si>
  <si>
    <t>156.00</t>
  </si>
  <si>
    <t>2022-06-13 12:51:24</t>
  </si>
  <si>
    <t>2588971</t>
  </si>
  <si>
    <t>维也纳酒店(桂林大学城店)</t>
  </si>
  <si>
    <t>428.00</t>
  </si>
  <si>
    <t>2022-06-13 14:26:38</t>
  </si>
  <si>
    <t>2589282</t>
  </si>
  <si>
    <t>城市之星(广州新白云国际机场店)</t>
  </si>
  <si>
    <t>2022-06-13 19:45:43</t>
  </si>
  <si>
    <t>2589455</t>
  </si>
  <si>
    <t>台南台糖长荣酒店</t>
  </si>
  <si>
    <t>HUANG PINGHSIANG</t>
  </si>
  <si>
    <t>586.00</t>
  </si>
  <si>
    <t>2022-06-13 22:11:15</t>
  </si>
  <si>
    <t>2589732</t>
  </si>
  <si>
    <t>礼泉丽晶假日酒店</t>
  </si>
  <si>
    <t>2022-06-14 07:31:47</t>
  </si>
  <si>
    <t>2589875</t>
  </si>
  <si>
    <t>诺盟国际公寓(广州区庄地铁站店)</t>
  </si>
  <si>
    <t>192.00</t>
  </si>
  <si>
    <t>2022-06-14 10:21:07</t>
  </si>
  <si>
    <t>2589892</t>
  </si>
  <si>
    <t>尚客优连锁酒店（健康路店）</t>
  </si>
  <si>
    <t>87.00</t>
  </si>
  <si>
    <t>2022-06-14 10:35:02</t>
  </si>
  <si>
    <t>2589940</t>
  </si>
  <si>
    <t>成都禾晨花园酒店</t>
  </si>
  <si>
    <t>2022-06-14 11:31:16</t>
  </si>
  <si>
    <t>2590051</t>
  </si>
  <si>
    <t>贝壳酒店(香河刘宋镇店)</t>
  </si>
  <si>
    <t>2022-06-14 12:59:08</t>
  </si>
  <si>
    <t>2590068</t>
  </si>
  <si>
    <t>西安君诚国际酒店</t>
  </si>
  <si>
    <t>2022-06-14 13:09:37</t>
  </si>
  <si>
    <t>2590118</t>
  </si>
  <si>
    <t>YU CHIAOJU</t>
  </si>
  <si>
    <t>595.00</t>
  </si>
  <si>
    <t>2022-06-14 13:44:55</t>
  </si>
  <si>
    <t>2590134</t>
  </si>
  <si>
    <t>汕头六斗酒店</t>
  </si>
  <si>
    <t>2022-06-14 13:57:51</t>
  </si>
  <si>
    <t>2590142</t>
  </si>
  <si>
    <t>贵阳布舍智慧酒店</t>
  </si>
  <si>
    <t>114.00</t>
  </si>
  <si>
    <t>2022-06-14 14:02:36</t>
  </si>
  <si>
    <t>2590160</t>
  </si>
  <si>
    <t>昆明东川丰汇酒店</t>
  </si>
  <si>
    <t>56.00</t>
  </si>
  <si>
    <t>2022-06-14 14:19:38</t>
  </si>
  <si>
    <t>2590168</t>
  </si>
  <si>
    <t>广州科珠商务公寓</t>
  </si>
  <si>
    <t>2022-06-14 14:25:13</t>
  </si>
  <si>
    <t>2590169</t>
  </si>
  <si>
    <t>2022-06-14 14:26:31</t>
  </si>
  <si>
    <t>2590176</t>
  </si>
  <si>
    <t>速8酒店(西安钟楼大差市地铁站店)</t>
  </si>
  <si>
    <t>2022-06-14 14:31:33</t>
  </si>
  <si>
    <t>2590200</t>
  </si>
  <si>
    <t>172.00</t>
  </si>
  <si>
    <t>2022-06-14 15:05:00</t>
  </si>
  <si>
    <t>2590259</t>
  </si>
  <si>
    <t>柏景酒店(荆门龙泉公园总店)</t>
  </si>
  <si>
    <t>152.00</t>
  </si>
  <si>
    <t>2022-06-14 15:57:12</t>
  </si>
  <si>
    <t>2590358</t>
  </si>
  <si>
    <t>阳江十八子饭店</t>
  </si>
  <si>
    <t>2022-06-14 17:37:33</t>
  </si>
  <si>
    <t>2590374</t>
  </si>
  <si>
    <t>三亚凤凰水城凯莱度假酒店</t>
  </si>
  <si>
    <t>900.00</t>
  </si>
  <si>
    <t>2022-06-14 17:47:41</t>
  </si>
  <si>
    <t>2590384</t>
  </si>
  <si>
    <t>临沧福星宾馆</t>
  </si>
  <si>
    <t>2022-06-14 18:05:24</t>
  </si>
  <si>
    <t>2590402</t>
  </si>
  <si>
    <t>张家界维康酒店</t>
  </si>
  <si>
    <t>2022-06-14 18:02:08</t>
  </si>
  <si>
    <t>2590417</t>
  </si>
  <si>
    <t>怀化栖宿酒店</t>
  </si>
  <si>
    <t>2022-06-14 18:13:39</t>
  </si>
  <si>
    <t>2590419</t>
  </si>
  <si>
    <t>新竹烟波大饭店-湖滨本馆</t>
  </si>
  <si>
    <t>WANG CHENSUNG</t>
  </si>
  <si>
    <t>552.00</t>
  </si>
  <si>
    <t>2022-06-14 18:14:05</t>
  </si>
  <si>
    <t>2590433</t>
  </si>
  <si>
    <t>2022-06-14 18:22:04</t>
  </si>
  <si>
    <t>2590475</t>
  </si>
  <si>
    <t>锦江之星(东营西二路店)</t>
  </si>
  <si>
    <t>92.00</t>
  </si>
  <si>
    <t>2022-06-14 18:59:26</t>
  </si>
  <si>
    <t>2590495</t>
  </si>
  <si>
    <t>2022-06-14 19:14:23</t>
  </si>
  <si>
    <t>2590500</t>
  </si>
  <si>
    <t>2022-06-14 19:20:48</t>
  </si>
  <si>
    <t>2590542</t>
  </si>
  <si>
    <t>贵阳中铁酒店</t>
  </si>
  <si>
    <t>104.00</t>
  </si>
  <si>
    <t>2022-06-14 19:48:11</t>
  </si>
  <si>
    <t>2590543</t>
  </si>
  <si>
    <t>2022-06-14 19:48:43</t>
  </si>
  <si>
    <t>2590553</t>
  </si>
  <si>
    <t>兰溪喜悦假日宾馆</t>
  </si>
  <si>
    <t>83.00</t>
  </si>
  <si>
    <t>2022-06-14 19:56:48</t>
  </si>
  <si>
    <t>2590577</t>
  </si>
  <si>
    <t>巨豪酒店</t>
  </si>
  <si>
    <t>2022-06-14 20:21:28</t>
  </si>
  <si>
    <t>2590592</t>
  </si>
  <si>
    <t>2022-06-14 20:33:39</t>
  </si>
  <si>
    <t>2590608</t>
  </si>
  <si>
    <t>文化宾馆（2号店）</t>
  </si>
  <si>
    <t>74.00</t>
  </si>
  <si>
    <t>2022-06-14 20:46:33</t>
  </si>
  <si>
    <t>2590626</t>
  </si>
  <si>
    <t>枫华沐月台南行馆</t>
  </si>
  <si>
    <t>HUIHUA CHEN</t>
  </si>
  <si>
    <t>218.00</t>
  </si>
  <si>
    <t>2022-06-14 21:02:38</t>
  </si>
  <si>
    <t>2590669</t>
  </si>
  <si>
    <t>石柱天尧酒店</t>
  </si>
  <si>
    <t>259.00</t>
  </si>
  <si>
    <t>2022-06-14 21:33:44</t>
  </si>
  <si>
    <t>2590809</t>
  </si>
  <si>
    <t>格林豪泰(汕头乐山店)</t>
  </si>
  <si>
    <t>173.00</t>
  </si>
  <si>
    <t>2022-06-14 23:22:58</t>
  </si>
  <si>
    <t>2590993</t>
  </si>
  <si>
    <t>洛杉矶国际机场索内斯塔酒店</t>
  </si>
  <si>
    <t>ZHANG YICHI</t>
  </si>
  <si>
    <t>986.00</t>
  </si>
  <si>
    <t>2022-06-15 06:47:38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</si>
</sst>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44726</v>
      </c>
      <c r="G2" s="6">
        <v>44727</v>
      </c>
      <c r="H2" s="4">
        <v>1</v>
      </c>
      <c r="I2" s="4">
        <v>1</v>
      </c>
      <c r="J2" s="4">
        <v>1</v>
      </c>
      <c r="K2" s="4" t="s">
        <v>30</v>
      </c>
      <c r="L2" s="4">
        <v>923</v>
      </c>
      <c r="M2" s="4">
        <v>923</v>
      </c>
      <c r="N2" s="4" t="s">
        <v>31</v>
      </c>
      <c r="O2" s="4" t="s">
        <v>32</v>
      </c>
      <c r="P2" s="4" t="s">
        <v>33</v>
      </c>
      <c r="Q2" s="4">
        <v>0</v>
      </c>
      <c r="R2" s="7">
        <v>44721</v>
      </c>
      <c r="S2" s="6">
        <v>44742</v>
      </c>
      <c r="T2" s="4" t="s">
        <v>34</v>
      </c>
      <c r="U2" s="4">
        <v>923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44726</v>
      </c>
      <c r="G3" s="6">
        <v>44727</v>
      </c>
      <c r="H3" s="4">
        <v>1</v>
      </c>
      <c r="I3" s="4">
        <v>1</v>
      </c>
      <c r="J3" s="4">
        <v>1</v>
      </c>
      <c r="K3" s="4" t="s">
        <v>30</v>
      </c>
      <c r="L3" s="4">
        <v>204</v>
      </c>
      <c r="M3" s="4">
        <v>204</v>
      </c>
      <c r="N3" s="4" t="s">
        <v>40</v>
      </c>
      <c r="O3" s="4" t="s">
        <v>32</v>
      </c>
      <c r="P3" s="4" t="s">
        <v>33</v>
      </c>
      <c r="Q3" s="4">
        <v>0</v>
      </c>
      <c r="R3" s="7">
        <v>44721</v>
      </c>
      <c r="S3" s="6">
        <v>44742</v>
      </c>
      <c r="T3" s="4" t="s">
        <v>34</v>
      </c>
      <c r="U3" s="4">
        <v>204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44723</v>
      </c>
      <c r="G4" s="6">
        <v>44727</v>
      </c>
      <c r="H4" s="4">
        <v>1</v>
      </c>
      <c r="I4" s="4">
        <v>4</v>
      </c>
      <c r="J4" s="4">
        <v>4</v>
      </c>
      <c r="K4" s="4" t="s">
        <v>30</v>
      </c>
      <c r="L4" s="4">
        <v>596</v>
      </c>
      <c r="M4" s="4">
        <v>596</v>
      </c>
      <c r="N4" s="4" t="s">
        <v>45</v>
      </c>
      <c r="O4" s="4" t="s">
        <v>32</v>
      </c>
      <c r="P4" s="4" t="s">
        <v>33</v>
      </c>
      <c r="Q4" s="4">
        <v>0</v>
      </c>
      <c r="R4" s="7">
        <v>44723</v>
      </c>
      <c r="S4" s="6">
        <v>44742</v>
      </c>
      <c r="T4" s="4" t="s">
        <v>34</v>
      </c>
      <c r="U4" s="4">
        <v>596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44726</v>
      </c>
      <c r="G5" s="6">
        <v>44727</v>
      </c>
      <c r="H5" s="4">
        <v>1</v>
      </c>
      <c r="I5" s="4">
        <v>1</v>
      </c>
      <c r="J5" s="4">
        <v>1</v>
      </c>
      <c r="K5" s="4" t="s">
        <v>30</v>
      </c>
      <c r="L5" s="4">
        <v>128</v>
      </c>
      <c r="M5" s="4">
        <v>128</v>
      </c>
      <c r="N5" s="4" t="s">
        <v>49</v>
      </c>
      <c r="O5" s="4" t="s">
        <v>32</v>
      </c>
      <c r="P5" s="4" t="s">
        <v>33</v>
      </c>
      <c r="Q5" s="4">
        <v>0</v>
      </c>
      <c r="R5" s="7">
        <v>44723</v>
      </c>
      <c r="S5" s="6">
        <v>44742</v>
      </c>
      <c r="T5" s="4" t="s">
        <v>34</v>
      </c>
      <c r="U5" s="4">
        <v>128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44726</v>
      </c>
      <c r="G6" s="6">
        <v>44727</v>
      </c>
      <c r="H6" s="4">
        <v>1</v>
      </c>
      <c r="I6" s="4">
        <v>1</v>
      </c>
      <c r="J6" s="4">
        <v>1</v>
      </c>
      <c r="K6" s="4" t="s">
        <v>30</v>
      </c>
      <c r="L6" s="4">
        <v>489</v>
      </c>
      <c r="M6" s="4">
        <v>489</v>
      </c>
      <c r="N6" s="4" t="s">
        <v>53</v>
      </c>
      <c r="O6" s="4" t="s">
        <v>32</v>
      </c>
      <c r="P6" s="4" t="s">
        <v>33</v>
      </c>
      <c r="Q6" s="4">
        <v>0</v>
      </c>
      <c r="R6" s="7">
        <v>44723</v>
      </c>
      <c r="S6" s="6">
        <v>44742</v>
      </c>
      <c r="T6" s="4" t="s">
        <v>34</v>
      </c>
      <c r="U6" s="4">
        <v>489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44725</v>
      </c>
      <c r="G7" s="6">
        <v>44727</v>
      </c>
      <c r="H7" s="4">
        <v>1</v>
      </c>
      <c r="I7" s="4">
        <v>2</v>
      </c>
      <c r="J7" s="4">
        <v>2</v>
      </c>
      <c r="K7" s="4" t="s">
        <v>30</v>
      </c>
      <c r="L7" s="4">
        <v>226</v>
      </c>
      <c r="M7" s="4">
        <v>226</v>
      </c>
      <c r="N7" s="4" t="s">
        <v>58</v>
      </c>
      <c r="O7" s="4" t="s">
        <v>32</v>
      </c>
      <c r="P7" s="4" t="s">
        <v>33</v>
      </c>
      <c r="Q7" s="4">
        <v>0</v>
      </c>
      <c r="R7" s="7">
        <v>44724</v>
      </c>
      <c r="S7" s="6">
        <v>44742</v>
      </c>
      <c r="T7" s="4" t="s">
        <v>34</v>
      </c>
      <c r="U7" s="4">
        <v>226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44724</v>
      </c>
      <c r="G8" s="6">
        <v>44727</v>
      </c>
      <c r="H8" s="4">
        <v>1</v>
      </c>
      <c r="I8" s="4">
        <v>3</v>
      </c>
      <c r="J8" s="4">
        <v>3</v>
      </c>
      <c r="K8" s="4" t="s">
        <v>30</v>
      </c>
      <c r="L8" s="4">
        <v>261</v>
      </c>
      <c r="M8" s="4">
        <v>261</v>
      </c>
      <c r="N8" s="4" t="s">
        <v>62</v>
      </c>
      <c r="O8" s="4" t="s">
        <v>32</v>
      </c>
      <c r="P8" s="4" t="s">
        <v>33</v>
      </c>
      <c r="Q8" s="4">
        <v>0</v>
      </c>
      <c r="R8" s="7">
        <v>44724</v>
      </c>
      <c r="S8" s="6">
        <v>44742</v>
      </c>
      <c r="T8" s="4" t="s">
        <v>34</v>
      </c>
      <c r="U8" s="4">
        <v>261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44724</v>
      </c>
      <c r="G9" s="6">
        <v>44727</v>
      </c>
      <c r="H9" s="4">
        <v>1</v>
      </c>
      <c r="I9" s="4">
        <v>3</v>
      </c>
      <c r="J9" s="4">
        <v>3</v>
      </c>
      <c r="K9" s="4" t="s">
        <v>30</v>
      </c>
      <c r="L9" s="4">
        <v>252</v>
      </c>
      <c r="M9" s="4">
        <v>252</v>
      </c>
      <c r="N9" s="4" t="s">
        <v>66</v>
      </c>
      <c r="O9" s="4" t="s">
        <v>32</v>
      </c>
      <c r="P9" s="4" t="s">
        <v>33</v>
      </c>
      <c r="Q9" s="4">
        <v>0</v>
      </c>
      <c r="R9" s="7">
        <v>44724</v>
      </c>
      <c r="S9" s="6">
        <v>44742</v>
      </c>
      <c r="T9" s="4" t="s">
        <v>34</v>
      </c>
      <c r="U9" s="4">
        <v>252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44725</v>
      </c>
      <c r="G10" s="6">
        <v>44727</v>
      </c>
      <c r="H10" s="4">
        <v>1</v>
      </c>
      <c r="I10" s="4">
        <v>2</v>
      </c>
      <c r="J10" s="4">
        <v>2</v>
      </c>
      <c r="K10" s="4" t="s">
        <v>30</v>
      </c>
      <c r="L10" s="4">
        <v>160</v>
      </c>
      <c r="M10" s="4">
        <v>160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44724</v>
      </c>
      <c r="S10" s="6">
        <v>44742</v>
      </c>
      <c r="T10" s="4" t="s">
        <v>34</v>
      </c>
      <c r="U10" s="4">
        <v>160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44726</v>
      </c>
      <c r="G11" s="6">
        <v>44727</v>
      </c>
      <c r="H11" s="4">
        <v>1</v>
      </c>
      <c r="I11" s="4">
        <v>1</v>
      </c>
      <c r="J11" s="4">
        <v>1</v>
      </c>
      <c r="K11" s="4" t="s">
        <v>30</v>
      </c>
      <c r="L11" s="4">
        <v>147</v>
      </c>
      <c r="M11" s="4">
        <v>147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44724</v>
      </c>
      <c r="S11" s="6">
        <v>44742</v>
      </c>
      <c r="T11" s="4" t="s">
        <v>34</v>
      </c>
      <c r="U11" s="4">
        <v>147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44726</v>
      </c>
      <c r="G12" s="6">
        <v>44727</v>
      </c>
      <c r="H12" s="4">
        <v>1</v>
      </c>
      <c r="I12" s="4">
        <v>1</v>
      </c>
      <c r="J12" s="4">
        <v>1</v>
      </c>
      <c r="K12" s="4" t="s">
        <v>30</v>
      </c>
      <c r="L12" s="4">
        <v>124</v>
      </c>
      <c r="M12" s="4">
        <v>124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44725</v>
      </c>
      <c r="S12" s="6">
        <v>44742</v>
      </c>
      <c r="T12" s="4" t="s">
        <v>34</v>
      </c>
      <c r="U12" s="4">
        <v>124</v>
      </c>
      <c r="V12" s="4">
        <v>0</v>
      </c>
      <c r="W12" s="4">
        <v>0</v>
      </c>
      <c r="X12" s="4" t="s">
        <v>35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44726</v>
      </c>
      <c r="G13" s="6">
        <v>44727</v>
      </c>
      <c r="H13" s="4">
        <v>1</v>
      </c>
      <c r="I13" s="4">
        <v>1</v>
      </c>
      <c r="J13" s="4">
        <v>1</v>
      </c>
      <c r="K13" s="4" t="s">
        <v>30</v>
      </c>
      <c r="L13" s="4">
        <v>565</v>
      </c>
      <c r="M13" s="4">
        <v>565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44725</v>
      </c>
      <c r="S13" s="6">
        <v>44742</v>
      </c>
      <c r="T13" s="4" t="s">
        <v>34</v>
      </c>
      <c r="U13" s="4">
        <v>565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44725</v>
      </c>
      <c r="G14" s="6">
        <v>44727</v>
      </c>
      <c r="H14" s="4">
        <v>1</v>
      </c>
      <c r="I14" s="4">
        <v>2</v>
      </c>
      <c r="J14" s="4">
        <v>2</v>
      </c>
      <c r="K14" s="4" t="s">
        <v>30</v>
      </c>
      <c r="L14" s="4">
        <v>160</v>
      </c>
      <c r="M14" s="4">
        <v>160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44725</v>
      </c>
      <c r="S14" s="6">
        <v>44742</v>
      </c>
      <c r="T14" s="4" t="s">
        <v>34</v>
      </c>
      <c r="U14" s="4">
        <v>160</v>
      </c>
      <c r="V14" s="4">
        <v>0</v>
      </c>
      <c r="W14" s="4">
        <v>0</v>
      </c>
      <c r="X14" s="4" t="s">
        <v>35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39</v>
      </c>
      <c r="F15" s="6">
        <v>44725</v>
      </c>
      <c r="G15" s="6">
        <v>44727</v>
      </c>
      <c r="H15" s="4">
        <v>1</v>
      </c>
      <c r="I15" s="4">
        <v>2</v>
      </c>
      <c r="J15" s="4">
        <v>2</v>
      </c>
      <c r="K15" s="4" t="s">
        <v>30</v>
      </c>
      <c r="L15" s="4">
        <v>291</v>
      </c>
      <c r="M15" s="4">
        <v>291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44725</v>
      </c>
      <c r="S15" s="6">
        <v>44742</v>
      </c>
      <c r="T15" s="4" t="s">
        <v>34</v>
      </c>
      <c r="U15" s="4">
        <v>291</v>
      </c>
      <c r="V15" s="4">
        <v>0</v>
      </c>
      <c r="W15" s="4">
        <v>0</v>
      </c>
      <c r="X15" s="4" t="s">
        <v>35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44726</v>
      </c>
      <c r="G16" s="6">
        <v>44727</v>
      </c>
      <c r="H16" s="4">
        <v>1</v>
      </c>
      <c r="I16" s="4">
        <v>1</v>
      </c>
      <c r="J16" s="4">
        <v>1</v>
      </c>
      <c r="K16" s="4" t="s">
        <v>30</v>
      </c>
      <c r="L16" s="4">
        <v>159</v>
      </c>
      <c r="M16" s="4">
        <v>159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44725</v>
      </c>
      <c r="S16" s="6">
        <v>44742</v>
      </c>
      <c r="T16" s="4" t="s">
        <v>34</v>
      </c>
      <c r="U16" s="4">
        <v>159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44725</v>
      </c>
      <c r="G17" s="6">
        <v>44727</v>
      </c>
      <c r="H17" s="4">
        <v>1</v>
      </c>
      <c r="I17" s="4">
        <v>2</v>
      </c>
      <c r="J17" s="4">
        <v>2</v>
      </c>
      <c r="K17" s="4" t="s">
        <v>30</v>
      </c>
      <c r="L17" s="4">
        <v>156</v>
      </c>
      <c r="M17" s="4">
        <v>156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44725</v>
      </c>
      <c r="S17" s="6">
        <v>44742</v>
      </c>
      <c r="T17" s="4" t="s">
        <v>34</v>
      </c>
      <c r="U17" s="4">
        <v>156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44725</v>
      </c>
      <c r="G18" s="6">
        <v>44727</v>
      </c>
      <c r="H18" s="4">
        <v>1</v>
      </c>
      <c r="I18" s="4">
        <v>2</v>
      </c>
      <c r="J18" s="4">
        <v>2</v>
      </c>
      <c r="K18" s="4" t="s">
        <v>30</v>
      </c>
      <c r="L18" s="4">
        <v>230</v>
      </c>
      <c r="M18" s="4">
        <v>230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44725</v>
      </c>
      <c r="S18" s="6">
        <v>44742</v>
      </c>
      <c r="T18" s="4" t="s">
        <v>34</v>
      </c>
      <c r="U18" s="4">
        <v>230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44725</v>
      </c>
      <c r="G19" s="6">
        <v>44727</v>
      </c>
      <c r="H19" s="4">
        <v>1</v>
      </c>
      <c r="I19" s="4">
        <v>2</v>
      </c>
      <c r="J19" s="4">
        <v>2</v>
      </c>
      <c r="K19" s="4" t="s">
        <v>30</v>
      </c>
      <c r="L19" s="4">
        <v>378</v>
      </c>
      <c r="M19" s="4">
        <v>378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44725</v>
      </c>
      <c r="S19" s="6">
        <v>44742</v>
      </c>
      <c r="T19" s="4" t="s">
        <v>34</v>
      </c>
      <c r="U19" s="4">
        <v>378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44725</v>
      </c>
      <c r="G20" s="6">
        <v>44727</v>
      </c>
      <c r="H20" s="4">
        <v>1</v>
      </c>
      <c r="I20" s="4">
        <v>2</v>
      </c>
      <c r="J20" s="4">
        <v>2</v>
      </c>
      <c r="K20" s="4" t="s">
        <v>30</v>
      </c>
      <c r="L20" s="4">
        <v>428</v>
      </c>
      <c r="M20" s="4">
        <v>428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44725</v>
      </c>
      <c r="S20" s="6">
        <v>44742</v>
      </c>
      <c r="T20" s="4" t="s">
        <v>34</v>
      </c>
      <c r="U20" s="4">
        <v>428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44725</v>
      </c>
      <c r="G21" s="6">
        <v>44727</v>
      </c>
      <c r="H21" s="4">
        <v>1</v>
      </c>
      <c r="I21" s="4">
        <v>2</v>
      </c>
      <c r="J21" s="4">
        <v>2</v>
      </c>
      <c r="K21" s="4" t="s">
        <v>30</v>
      </c>
      <c r="L21" s="4">
        <v>202</v>
      </c>
      <c r="M21" s="4">
        <v>202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44725</v>
      </c>
      <c r="S21" s="6">
        <v>44742</v>
      </c>
      <c r="T21" s="4" t="s">
        <v>34</v>
      </c>
      <c r="U21" s="4">
        <v>202</v>
      </c>
      <c r="V21" s="4">
        <v>0</v>
      </c>
      <c r="W21" s="4">
        <v>0</v>
      </c>
      <c r="X21" s="4" t="s">
        <v>35</v>
      </c>
      <c r="Y21" s="4" t="s">
        <v>117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44726</v>
      </c>
      <c r="G22" s="6">
        <v>44727</v>
      </c>
      <c r="H22" s="4">
        <v>1</v>
      </c>
      <c r="I22" s="4">
        <v>1</v>
      </c>
      <c r="J22" s="4">
        <v>1</v>
      </c>
      <c r="K22" s="4" t="s">
        <v>30</v>
      </c>
      <c r="L22" s="4">
        <v>258</v>
      </c>
      <c r="M22" s="4">
        <v>258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44725</v>
      </c>
      <c r="S22" s="6">
        <v>44742</v>
      </c>
      <c r="T22" s="4" t="s">
        <v>34</v>
      </c>
      <c r="U22" s="4">
        <v>258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118</v>
      </c>
      <c r="B23" s="4" t="s">
        <v>26</v>
      </c>
      <c r="C23" s="4" t="s">
        <v>122</v>
      </c>
      <c r="D23" s="4" t="s">
        <v>119</v>
      </c>
      <c r="E23" s="4" t="s">
        <v>120</v>
      </c>
      <c r="F23" s="6">
        <v>44726</v>
      </c>
      <c r="G23" s="6">
        <v>44727</v>
      </c>
      <c r="H23" s="4">
        <v>1</v>
      </c>
      <c r="I23" s="4">
        <v>1</v>
      </c>
      <c r="J23" s="4">
        <v>1</v>
      </c>
      <c r="K23" s="4" t="s">
        <v>30</v>
      </c>
      <c r="L23" s="4">
        <v>-258</v>
      </c>
      <c r="M23" s="4">
        <v>-258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44725</v>
      </c>
      <c r="S23" s="6">
        <v>44742</v>
      </c>
      <c r="T23" s="4" t="s">
        <v>34</v>
      </c>
      <c r="U23" s="4">
        <v>-258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77</v>
      </c>
      <c r="F24" s="6">
        <v>44726</v>
      </c>
      <c r="G24" s="6">
        <v>44727</v>
      </c>
      <c r="H24" s="4">
        <v>1</v>
      </c>
      <c r="I24" s="4">
        <v>1</v>
      </c>
      <c r="J24" s="4">
        <v>1</v>
      </c>
      <c r="K24" s="4" t="s">
        <v>30</v>
      </c>
      <c r="L24" s="4">
        <v>112</v>
      </c>
      <c r="M24" s="4">
        <v>112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44725</v>
      </c>
      <c r="S24" s="6">
        <v>44742</v>
      </c>
      <c r="T24" s="4" t="s">
        <v>34</v>
      </c>
      <c r="U24" s="4">
        <v>112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44726</v>
      </c>
      <c r="G25" s="6">
        <v>44727</v>
      </c>
      <c r="H25" s="4">
        <v>1</v>
      </c>
      <c r="I25" s="4">
        <v>1</v>
      </c>
      <c r="J25" s="4">
        <v>1</v>
      </c>
      <c r="K25" s="4" t="s">
        <v>30</v>
      </c>
      <c r="L25" s="4">
        <v>103</v>
      </c>
      <c r="M25" s="4">
        <v>103</v>
      </c>
      <c r="N25" s="4" t="s">
        <v>129</v>
      </c>
      <c r="O25" s="4" t="s">
        <v>32</v>
      </c>
      <c r="P25" s="4" t="s">
        <v>33</v>
      </c>
      <c r="Q25" s="4">
        <v>0</v>
      </c>
      <c r="R25" s="7">
        <v>44725</v>
      </c>
      <c r="S25" s="6">
        <v>44742</v>
      </c>
      <c r="T25" s="4" t="s">
        <v>34</v>
      </c>
      <c r="U25" s="4">
        <v>103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75</v>
      </c>
      <c r="B26" s="4" t="s">
        <v>26</v>
      </c>
      <c r="C26" s="4" t="s">
        <v>122</v>
      </c>
      <c r="D26" s="4" t="s">
        <v>76</v>
      </c>
      <c r="E26" s="4" t="s">
        <v>77</v>
      </c>
      <c r="F26" s="6">
        <v>44726</v>
      </c>
      <c r="G26" s="6">
        <v>44727</v>
      </c>
      <c r="H26" s="4">
        <v>1</v>
      </c>
      <c r="I26" s="4">
        <v>1</v>
      </c>
      <c r="J26" s="4">
        <v>1</v>
      </c>
      <c r="K26" s="4" t="s">
        <v>30</v>
      </c>
      <c r="L26" s="4">
        <v>-124</v>
      </c>
      <c r="M26" s="4">
        <v>-124</v>
      </c>
      <c r="N26" s="4" t="s">
        <v>78</v>
      </c>
      <c r="O26" s="4" t="s">
        <v>32</v>
      </c>
      <c r="P26" s="4" t="s">
        <v>33</v>
      </c>
      <c r="Q26" s="4">
        <v>0</v>
      </c>
      <c r="R26" s="7">
        <v>44725</v>
      </c>
      <c r="S26" s="6">
        <v>44742</v>
      </c>
      <c r="T26" s="4" t="s">
        <v>34</v>
      </c>
      <c r="U26" s="4">
        <v>-124</v>
      </c>
      <c r="V26" s="4">
        <v>0</v>
      </c>
      <c r="W26" s="4">
        <v>0</v>
      </c>
      <c r="X26" s="4" t="s">
        <v>35</v>
      </c>
      <c r="Y26" s="4" t="s">
        <v>79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44726</v>
      </c>
      <c r="G27" s="6">
        <v>44727</v>
      </c>
      <c r="H27" s="4">
        <v>1</v>
      </c>
      <c r="I27" s="4">
        <v>1</v>
      </c>
      <c r="J27" s="4">
        <v>1</v>
      </c>
      <c r="K27" s="4" t="s">
        <v>30</v>
      </c>
      <c r="L27" s="4">
        <v>169</v>
      </c>
      <c r="M27" s="4">
        <v>169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44725</v>
      </c>
      <c r="S27" s="6">
        <v>44742</v>
      </c>
      <c r="T27" s="4" t="s">
        <v>34</v>
      </c>
      <c r="U27" s="4">
        <v>169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135</v>
      </c>
      <c r="E28" s="4" t="s">
        <v>57</v>
      </c>
      <c r="F28" s="6">
        <v>44726</v>
      </c>
      <c r="G28" s="6">
        <v>44727</v>
      </c>
      <c r="H28" s="4">
        <v>1</v>
      </c>
      <c r="I28" s="4">
        <v>1</v>
      </c>
      <c r="J28" s="4">
        <v>1</v>
      </c>
      <c r="K28" s="4" t="s">
        <v>30</v>
      </c>
      <c r="L28" s="4">
        <v>586</v>
      </c>
      <c r="M28" s="4">
        <v>586</v>
      </c>
      <c r="N28" s="4" t="s">
        <v>136</v>
      </c>
      <c r="O28" s="4" t="s">
        <v>32</v>
      </c>
      <c r="P28" s="4" t="s">
        <v>33</v>
      </c>
      <c r="Q28" s="4">
        <v>0</v>
      </c>
      <c r="R28" s="7">
        <v>44725</v>
      </c>
      <c r="S28" s="6">
        <v>44742</v>
      </c>
      <c r="T28" s="4" t="s">
        <v>34</v>
      </c>
      <c r="U28" s="4">
        <v>586</v>
      </c>
      <c r="V28" s="4">
        <v>0</v>
      </c>
      <c r="W28" s="4">
        <v>0</v>
      </c>
      <c r="X28" s="4" t="s">
        <v>35</v>
      </c>
      <c r="Y28" s="4" t="s">
        <v>137</v>
      </c>
    </row>
    <row r="29" s="4" customFormat="1" spans="1:25">
      <c r="A29" s="4" t="s">
        <v>138</v>
      </c>
      <c r="B29" s="4" t="s">
        <v>26</v>
      </c>
      <c r="C29" s="4" t="s">
        <v>27</v>
      </c>
      <c r="D29" s="4" t="s">
        <v>139</v>
      </c>
      <c r="E29" s="4" t="s">
        <v>140</v>
      </c>
      <c r="F29" s="6">
        <v>44726</v>
      </c>
      <c r="G29" s="6">
        <v>44727</v>
      </c>
      <c r="H29" s="4">
        <v>1</v>
      </c>
      <c r="I29" s="4">
        <v>1</v>
      </c>
      <c r="J29" s="4">
        <v>1</v>
      </c>
      <c r="K29" s="4" t="s">
        <v>30</v>
      </c>
      <c r="L29" s="4">
        <v>118</v>
      </c>
      <c r="M29" s="4">
        <v>118</v>
      </c>
      <c r="N29" s="4" t="s">
        <v>141</v>
      </c>
      <c r="O29" s="4" t="s">
        <v>32</v>
      </c>
      <c r="P29" s="4" t="s">
        <v>33</v>
      </c>
      <c r="Q29" s="4">
        <v>0</v>
      </c>
      <c r="R29" s="7">
        <v>44726</v>
      </c>
      <c r="S29" s="6">
        <v>44742</v>
      </c>
      <c r="T29" s="4" t="s">
        <v>34</v>
      </c>
      <c r="U29" s="4">
        <v>118</v>
      </c>
      <c r="V29" s="4">
        <v>0</v>
      </c>
      <c r="W29" s="4">
        <v>0</v>
      </c>
      <c r="X29" s="4" t="s">
        <v>35</v>
      </c>
      <c r="Y29" s="4" t="s">
        <v>142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144</v>
      </c>
      <c r="E30" s="4" t="s">
        <v>145</v>
      </c>
      <c r="F30" s="6">
        <v>44726</v>
      </c>
      <c r="G30" s="6">
        <v>44727</v>
      </c>
      <c r="H30" s="4">
        <v>1</v>
      </c>
      <c r="I30" s="4">
        <v>1</v>
      </c>
      <c r="J30" s="4">
        <v>1</v>
      </c>
      <c r="K30" s="4" t="s">
        <v>30</v>
      </c>
      <c r="L30" s="4">
        <v>112</v>
      </c>
      <c r="M30" s="4">
        <v>112</v>
      </c>
      <c r="N30" s="4" t="s">
        <v>146</v>
      </c>
      <c r="O30" s="4" t="s">
        <v>32</v>
      </c>
      <c r="P30" s="4" t="s">
        <v>33</v>
      </c>
      <c r="Q30" s="4">
        <v>0</v>
      </c>
      <c r="R30" s="7">
        <v>44726</v>
      </c>
      <c r="S30" s="6">
        <v>44742</v>
      </c>
      <c r="T30" s="4" t="s">
        <v>34</v>
      </c>
      <c r="U30" s="4">
        <v>112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147</v>
      </c>
      <c r="B31" s="4" t="s">
        <v>26</v>
      </c>
      <c r="C31" s="4" t="s">
        <v>27</v>
      </c>
      <c r="D31" s="4" t="s">
        <v>148</v>
      </c>
      <c r="E31" s="4" t="s">
        <v>149</v>
      </c>
      <c r="F31" s="6">
        <v>44726</v>
      </c>
      <c r="G31" s="6">
        <v>44727</v>
      </c>
      <c r="H31" s="4">
        <v>1</v>
      </c>
      <c r="I31" s="4">
        <v>1</v>
      </c>
      <c r="J31" s="4">
        <v>1</v>
      </c>
      <c r="K31" s="4" t="s">
        <v>30</v>
      </c>
      <c r="L31" s="4">
        <v>732</v>
      </c>
      <c r="M31" s="4">
        <v>732</v>
      </c>
      <c r="N31" s="4" t="s">
        <v>150</v>
      </c>
      <c r="O31" s="4" t="s">
        <v>32</v>
      </c>
      <c r="P31" s="4" t="s">
        <v>33</v>
      </c>
      <c r="Q31" s="4">
        <v>0</v>
      </c>
      <c r="R31" s="7">
        <v>44726</v>
      </c>
      <c r="S31" s="6">
        <v>44742</v>
      </c>
      <c r="T31" s="4" t="s">
        <v>34</v>
      </c>
      <c r="U31" s="4">
        <v>732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152</v>
      </c>
      <c r="E32" s="4" t="s">
        <v>153</v>
      </c>
      <c r="F32" s="6">
        <v>44726</v>
      </c>
      <c r="G32" s="6">
        <v>44727</v>
      </c>
      <c r="H32" s="4">
        <v>1</v>
      </c>
      <c r="I32" s="4">
        <v>1</v>
      </c>
      <c r="J32" s="4">
        <v>1</v>
      </c>
      <c r="K32" s="4" t="s">
        <v>30</v>
      </c>
      <c r="L32" s="4">
        <v>94</v>
      </c>
      <c r="M32" s="4">
        <v>94</v>
      </c>
      <c r="N32" s="4" t="s">
        <v>154</v>
      </c>
      <c r="O32" s="4" t="s">
        <v>32</v>
      </c>
      <c r="P32" s="4" t="s">
        <v>33</v>
      </c>
      <c r="Q32" s="4">
        <v>0</v>
      </c>
      <c r="R32" s="7">
        <v>44726</v>
      </c>
      <c r="S32" s="6">
        <v>44742</v>
      </c>
      <c r="T32" s="4" t="s">
        <v>34</v>
      </c>
      <c r="U32" s="4">
        <v>94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147</v>
      </c>
      <c r="B33" s="4" t="s">
        <v>26</v>
      </c>
      <c r="C33" s="4" t="s">
        <v>122</v>
      </c>
      <c r="D33" s="4" t="s">
        <v>148</v>
      </c>
      <c r="E33" s="4" t="s">
        <v>149</v>
      </c>
      <c r="F33" s="6">
        <v>44726</v>
      </c>
      <c r="G33" s="6">
        <v>44727</v>
      </c>
      <c r="H33" s="4">
        <v>1</v>
      </c>
      <c r="I33" s="4">
        <v>1</v>
      </c>
      <c r="J33" s="4">
        <v>1</v>
      </c>
      <c r="K33" s="4" t="s">
        <v>30</v>
      </c>
      <c r="L33" s="4">
        <v>-732</v>
      </c>
      <c r="M33" s="4">
        <v>-732</v>
      </c>
      <c r="N33" s="4" t="s">
        <v>150</v>
      </c>
      <c r="O33" s="4" t="s">
        <v>32</v>
      </c>
      <c r="P33" s="4" t="s">
        <v>33</v>
      </c>
      <c r="Q33" s="4">
        <v>0</v>
      </c>
      <c r="R33" s="7">
        <v>44726</v>
      </c>
      <c r="S33" s="6">
        <v>44742</v>
      </c>
      <c r="T33" s="4" t="s">
        <v>34</v>
      </c>
      <c r="U33" s="4">
        <v>-732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155</v>
      </c>
      <c r="B34" s="4" t="s">
        <v>26</v>
      </c>
      <c r="C34" s="4" t="s">
        <v>27</v>
      </c>
      <c r="D34" s="4" t="s">
        <v>156</v>
      </c>
      <c r="E34" s="4" t="s">
        <v>73</v>
      </c>
      <c r="F34" s="6">
        <v>44726</v>
      </c>
      <c r="G34" s="6">
        <v>44727</v>
      </c>
      <c r="H34" s="4">
        <v>1</v>
      </c>
      <c r="I34" s="4">
        <v>1</v>
      </c>
      <c r="J34" s="4">
        <v>1</v>
      </c>
      <c r="K34" s="4" t="s">
        <v>30</v>
      </c>
      <c r="L34" s="4">
        <v>192</v>
      </c>
      <c r="M34" s="4">
        <v>192</v>
      </c>
      <c r="N34" s="4" t="s">
        <v>157</v>
      </c>
      <c r="O34" s="4" t="s">
        <v>32</v>
      </c>
      <c r="P34" s="4" t="s">
        <v>33</v>
      </c>
      <c r="Q34" s="4">
        <v>0</v>
      </c>
      <c r="R34" s="7">
        <v>44726</v>
      </c>
      <c r="S34" s="6">
        <v>44742</v>
      </c>
      <c r="T34" s="4" t="s">
        <v>34</v>
      </c>
      <c r="U34" s="4">
        <v>192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158</v>
      </c>
      <c r="B35" s="4" t="s">
        <v>26</v>
      </c>
      <c r="C35" s="4" t="s">
        <v>27</v>
      </c>
      <c r="D35" s="4" t="s">
        <v>159</v>
      </c>
      <c r="E35" s="4" t="s">
        <v>160</v>
      </c>
      <c r="F35" s="6">
        <v>44726</v>
      </c>
      <c r="G35" s="6">
        <v>44727</v>
      </c>
      <c r="H35" s="4">
        <v>1</v>
      </c>
      <c r="I35" s="4">
        <v>1</v>
      </c>
      <c r="J35" s="4">
        <v>1</v>
      </c>
      <c r="K35" s="4" t="s">
        <v>30</v>
      </c>
      <c r="L35" s="4">
        <v>87</v>
      </c>
      <c r="M35" s="4">
        <v>87</v>
      </c>
      <c r="N35" s="4" t="s">
        <v>161</v>
      </c>
      <c r="O35" s="4" t="s">
        <v>32</v>
      </c>
      <c r="P35" s="4" t="s">
        <v>33</v>
      </c>
      <c r="Q35" s="4">
        <v>0</v>
      </c>
      <c r="R35" s="7">
        <v>44726</v>
      </c>
      <c r="S35" s="6">
        <v>44742</v>
      </c>
      <c r="T35" s="4" t="s">
        <v>34</v>
      </c>
      <c r="U35" s="4">
        <v>87</v>
      </c>
      <c r="V35" s="4">
        <v>0</v>
      </c>
      <c r="W35" s="4">
        <v>0</v>
      </c>
      <c r="X35" s="4" t="s">
        <v>35</v>
      </c>
      <c r="Y35" s="4" t="s">
        <v>162</v>
      </c>
    </row>
    <row r="36" s="4" customFormat="1" spans="1:25">
      <c r="A36" s="4" t="s">
        <v>163</v>
      </c>
      <c r="B36" s="4" t="s">
        <v>26</v>
      </c>
      <c r="C36" s="4" t="s">
        <v>27</v>
      </c>
      <c r="D36" s="4" t="s">
        <v>164</v>
      </c>
      <c r="E36" s="4" t="s">
        <v>165</v>
      </c>
      <c r="F36" s="6">
        <v>44726</v>
      </c>
      <c r="G36" s="6">
        <v>44727</v>
      </c>
      <c r="H36" s="4">
        <v>1</v>
      </c>
      <c r="I36" s="4">
        <v>1</v>
      </c>
      <c r="J36" s="4">
        <v>1</v>
      </c>
      <c r="K36" s="4" t="s">
        <v>30</v>
      </c>
      <c r="L36" s="4">
        <v>103</v>
      </c>
      <c r="M36" s="4">
        <v>103</v>
      </c>
      <c r="N36" s="4" t="s">
        <v>166</v>
      </c>
      <c r="O36" s="4" t="s">
        <v>32</v>
      </c>
      <c r="P36" s="4" t="s">
        <v>33</v>
      </c>
      <c r="Q36" s="4">
        <v>0</v>
      </c>
      <c r="R36" s="7">
        <v>44726</v>
      </c>
      <c r="S36" s="6">
        <v>44742</v>
      </c>
      <c r="T36" s="4" t="s">
        <v>34</v>
      </c>
      <c r="U36" s="4">
        <v>103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167</v>
      </c>
      <c r="B37" s="4" t="s">
        <v>26</v>
      </c>
      <c r="C37" s="4" t="s">
        <v>27</v>
      </c>
      <c r="D37" s="4" t="s">
        <v>168</v>
      </c>
      <c r="E37" s="4" t="s">
        <v>169</v>
      </c>
      <c r="F37" s="6">
        <v>44726</v>
      </c>
      <c r="G37" s="6">
        <v>44727</v>
      </c>
      <c r="H37" s="4">
        <v>1</v>
      </c>
      <c r="I37" s="4">
        <v>1</v>
      </c>
      <c r="J37" s="4">
        <v>1</v>
      </c>
      <c r="K37" s="4" t="s">
        <v>30</v>
      </c>
      <c r="L37" s="4">
        <v>81</v>
      </c>
      <c r="M37" s="4">
        <v>81</v>
      </c>
      <c r="N37" s="4" t="s">
        <v>170</v>
      </c>
      <c r="O37" s="4" t="s">
        <v>32</v>
      </c>
      <c r="P37" s="4" t="s">
        <v>33</v>
      </c>
      <c r="Q37" s="4">
        <v>0</v>
      </c>
      <c r="R37" s="7">
        <v>44726</v>
      </c>
      <c r="S37" s="6">
        <v>44742</v>
      </c>
      <c r="T37" s="4" t="s">
        <v>34</v>
      </c>
      <c r="U37" s="4">
        <v>81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171</v>
      </c>
      <c r="B38" s="4" t="s">
        <v>26</v>
      </c>
      <c r="C38" s="4" t="s">
        <v>27</v>
      </c>
      <c r="D38" s="4" t="s">
        <v>172</v>
      </c>
      <c r="E38" s="4" t="s">
        <v>173</v>
      </c>
      <c r="F38" s="6">
        <v>44726</v>
      </c>
      <c r="G38" s="6">
        <v>44727</v>
      </c>
      <c r="H38" s="4">
        <v>1</v>
      </c>
      <c r="I38" s="4">
        <v>1</v>
      </c>
      <c r="J38" s="4">
        <v>1</v>
      </c>
      <c r="K38" s="4" t="s">
        <v>30</v>
      </c>
      <c r="L38" s="4">
        <v>72</v>
      </c>
      <c r="M38" s="4">
        <v>72</v>
      </c>
      <c r="N38" s="4" t="s">
        <v>174</v>
      </c>
      <c r="O38" s="4" t="s">
        <v>32</v>
      </c>
      <c r="P38" s="4" t="s">
        <v>33</v>
      </c>
      <c r="Q38" s="4">
        <v>0</v>
      </c>
      <c r="R38" s="7">
        <v>44726</v>
      </c>
      <c r="S38" s="6">
        <v>44742</v>
      </c>
      <c r="T38" s="4" t="s">
        <v>34</v>
      </c>
      <c r="U38" s="4">
        <v>72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175</v>
      </c>
      <c r="B39" s="4" t="s">
        <v>26</v>
      </c>
      <c r="C39" s="4" t="s">
        <v>27</v>
      </c>
      <c r="D39" s="4" t="s">
        <v>176</v>
      </c>
      <c r="E39" s="4" t="s">
        <v>177</v>
      </c>
      <c r="F39" s="6">
        <v>44726</v>
      </c>
      <c r="G39" s="6">
        <v>44727</v>
      </c>
      <c r="H39" s="4">
        <v>1</v>
      </c>
      <c r="I39" s="4">
        <v>1</v>
      </c>
      <c r="J39" s="4">
        <v>1</v>
      </c>
      <c r="K39" s="4" t="s">
        <v>30</v>
      </c>
      <c r="L39" s="4">
        <v>81</v>
      </c>
      <c r="M39" s="4">
        <v>81</v>
      </c>
      <c r="N39" s="4" t="s">
        <v>178</v>
      </c>
      <c r="O39" s="4" t="s">
        <v>32</v>
      </c>
      <c r="P39" s="4" t="s">
        <v>33</v>
      </c>
      <c r="Q39" s="4">
        <v>0</v>
      </c>
      <c r="R39" s="7">
        <v>44726</v>
      </c>
      <c r="S39" s="6">
        <v>44742</v>
      </c>
      <c r="T39" s="4" t="s">
        <v>34</v>
      </c>
      <c r="U39" s="4">
        <v>81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179</v>
      </c>
      <c r="B40" s="4" t="s">
        <v>26</v>
      </c>
      <c r="C40" s="4" t="s">
        <v>27</v>
      </c>
      <c r="D40" s="4" t="s">
        <v>180</v>
      </c>
      <c r="E40" s="4" t="s">
        <v>181</v>
      </c>
      <c r="F40" s="6">
        <v>44726</v>
      </c>
      <c r="G40" s="6">
        <v>44727</v>
      </c>
      <c r="H40" s="4">
        <v>1</v>
      </c>
      <c r="I40" s="4">
        <v>1</v>
      </c>
      <c r="J40" s="4">
        <v>1</v>
      </c>
      <c r="K40" s="4" t="s">
        <v>30</v>
      </c>
      <c r="L40" s="4">
        <v>89</v>
      </c>
      <c r="M40" s="4">
        <v>89</v>
      </c>
      <c r="N40" s="4" t="s">
        <v>182</v>
      </c>
      <c r="O40" s="4" t="s">
        <v>32</v>
      </c>
      <c r="P40" s="4" t="s">
        <v>33</v>
      </c>
      <c r="Q40" s="4">
        <v>0</v>
      </c>
      <c r="R40" s="7">
        <v>44726</v>
      </c>
      <c r="S40" s="6">
        <v>44742</v>
      </c>
      <c r="T40" s="4" t="s">
        <v>34</v>
      </c>
      <c r="U40" s="4">
        <v>89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183</v>
      </c>
      <c r="B41" s="4" t="s">
        <v>26</v>
      </c>
      <c r="C41" s="4" t="s">
        <v>27</v>
      </c>
      <c r="D41" s="4" t="s">
        <v>184</v>
      </c>
      <c r="E41" s="4" t="s">
        <v>185</v>
      </c>
      <c r="F41" s="6">
        <v>44726</v>
      </c>
      <c r="G41" s="6">
        <v>44727</v>
      </c>
      <c r="H41" s="4">
        <v>1</v>
      </c>
      <c r="I41" s="4">
        <v>1</v>
      </c>
      <c r="J41" s="4">
        <v>1</v>
      </c>
      <c r="K41" s="4" t="s">
        <v>30</v>
      </c>
      <c r="L41" s="4">
        <v>113</v>
      </c>
      <c r="M41" s="4">
        <v>113</v>
      </c>
      <c r="N41" s="4" t="s">
        <v>186</v>
      </c>
      <c r="O41" s="4" t="s">
        <v>32</v>
      </c>
      <c r="P41" s="4" t="s">
        <v>33</v>
      </c>
      <c r="Q41" s="4">
        <v>0</v>
      </c>
      <c r="R41" s="7">
        <v>44726</v>
      </c>
      <c r="S41" s="6">
        <v>44742</v>
      </c>
      <c r="T41" s="4" t="s">
        <v>34</v>
      </c>
      <c r="U41" s="4">
        <v>113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187</v>
      </c>
      <c r="B42" s="4" t="s">
        <v>26</v>
      </c>
      <c r="C42" s="4" t="s">
        <v>27</v>
      </c>
      <c r="D42" s="4" t="s">
        <v>188</v>
      </c>
      <c r="E42" s="4"/>
      <c r="F42" s="6">
        <v>44726</v>
      </c>
      <c r="G42" s="6">
        <v>44727</v>
      </c>
      <c r="H42" s="4">
        <v>0</v>
      </c>
      <c r="I42" s="4">
        <v>1</v>
      </c>
      <c r="J42" s="4">
        <v>0</v>
      </c>
      <c r="K42" s="4" t="s">
        <v>30</v>
      </c>
      <c r="L42" s="4">
        <v>81</v>
      </c>
      <c r="M42" s="4">
        <v>81</v>
      </c>
      <c r="N42" s="4"/>
      <c r="O42" s="4" t="s">
        <v>32</v>
      </c>
      <c r="P42" s="4" t="s">
        <v>33</v>
      </c>
      <c r="Q42" s="4">
        <v>0</v>
      </c>
      <c r="R42" s="7">
        <v>44726</v>
      </c>
      <c r="S42" s="6">
        <v>44742</v>
      </c>
      <c r="T42" s="4" t="s">
        <v>34</v>
      </c>
      <c r="U42" s="4">
        <v>81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189</v>
      </c>
      <c r="B43" s="4" t="s">
        <v>26</v>
      </c>
      <c r="C43" s="4" t="s">
        <v>27</v>
      </c>
      <c r="D43" s="4" t="s">
        <v>190</v>
      </c>
      <c r="E43" s="4" t="s">
        <v>120</v>
      </c>
      <c r="F43" s="6">
        <v>44726</v>
      </c>
      <c r="G43" s="6">
        <v>44727</v>
      </c>
      <c r="H43" s="4">
        <v>1</v>
      </c>
      <c r="I43" s="4">
        <v>1</v>
      </c>
      <c r="J43" s="4">
        <v>1</v>
      </c>
      <c r="K43" s="4" t="s">
        <v>30</v>
      </c>
      <c r="L43" s="4">
        <v>353</v>
      </c>
      <c r="M43" s="4">
        <v>353</v>
      </c>
      <c r="N43" s="4" t="s">
        <v>191</v>
      </c>
      <c r="O43" s="4" t="s">
        <v>32</v>
      </c>
      <c r="P43" s="4" t="s">
        <v>33</v>
      </c>
      <c r="Q43" s="4">
        <v>0</v>
      </c>
      <c r="R43" s="7">
        <v>44726</v>
      </c>
      <c r="S43" s="6">
        <v>44742</v>
      </c>
      <c r="T43" s="4" t="s">
        <v>34</v>
      </c>
      <c r="U43" s="4">
        <v>353</v>
      </c>
      <c r="V43" s="4">
        <v>0</v>
      </c>
      <c r="W43" s="4">
        <v>0</v>
      </c>
      <c r="X43" s="4" t="s">
        <v>35</v>
      </c>
      <c r="Y43" s="4" t="s">
        <v>192</v>
      </c>
    </row>
    <row r="44" s="4" customFormat="1" spans="1:25">
      <c r="A44" s="4" t="s">
        <v>193</v>
      </c>
      <c r="B44" s="4" t="s">
        <v>26</v>
      </c>
      <c r="C44" s="4" t="s">
        <v>27</v>
      </c>
      <c r="D44" s="4" t="s">
        <v>194</v>
      </c>
      <c r="E44" s="4" t="s">
        <v>195</v>
      </c>
      <c r="F44" s="6">
        <v>44726</v>
      </c>
      <c r="G44" s="6">
        <v>44727</v>
      </c>
      <c r="H44" s="4">
        <v>1</v>
      </c>
      <c r="I44" s="4">
        <v>1</v>
      </c>
      <c r="J44" s="4">
        <v>1</v>
      </c>
      <c r="K44" s="4" t="s">
        <v>30</v>
      </c>
      <c r="L44" s="4">
        <v>98</v>
      </c>
      <c r="M44" s="4">
        <v>98</v>
      </c>
      <c r="N44" s="4" t="s">
        <v>196</v>
      </c>
      <c r="O44" s="4" t="s">
        <v>32</v>
      </c>
      <c r="P44" s="4" t="s">
        <v>33</v>
      </c>
      <c r="Q44" s="4">
        <v>0</v>
      </c>
      <c r="R44" s="7">
        <v>44726</v>
      </c>
      <c r="S44" s="6">
        <v>44742</v>
      </c>
      <c r="T44" s="4" t="s">
        <v>34</v>
      </c>
      <c r="U44" s="4">
        <v>98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197</v>
      </c>
      <c r="B45" s="4" t="s">
        <v>26</v>
      </c>
      <c r="C45" s="4" t="s">
        <v>27</v>
      </c>
      <c r="D45" s="4" t="s">
        <v>198</v>
      </c>
      <c r="E45" s="4" t="s">
        <v>199</v>
      </c>
      <c r="F45" s="6">
        <v>44726</v>
      </c>
      <c r="G45" s="6">
        <v>44727</v>
      </c>
      <c r="H45" s="4">
        <v>1</v>
      </c>
      <c r="I45" s="4">
        <v>1</v>
      </c>
      <c r="J45" s="4">
        <v>1</v>
      </c>
      <c r="K45" s="4" t="s">
        <v>30</v>
      </c>
      <c r="L45" s="4">
        <v>314</v>
      </c>
      <c r="M45" s="4">
        <v>314</v>
      </c>
      <c r="N45" s="4" t="s">
        <v>200</v>
      </c>
      <c r="O45" s="4" t="s">
        <v>32</v>
      </c>
      <c r="P45" s="4" t="s">
        <v>33</v>
      </c>
      <c r="Q45" s="4">
        <v>0</v>
      </c>
      <c r="R45" s="7">
        <v>44726</v>
      </c>
      <c r="S45" s="6">
        <v>44742</v>
      </c>
      <c r="T45" s="4" t="s">
        <v>34</v>
      </c>
      <c r="U45" s="4">
        <v>314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201</v>
      </c>
      <c r="B46" s="4" t="s">
        <v>26</v>
      </c>
      <c r="C46" s="4" t="s">
        <v>27</v>
      </c>
      <c r="D46" s="4" t="s">
        <v>202</v>
      </c>
      <c r="E46" s="4" t="s">
        <v>57</v>
      </c>
      <c r="F46" s="6">
        <v>44726</v>
      </c>
      <c r="G46" s="6">
        <v>44727</v>
      </c>
      <c r="H46" s="4">
        <v>1</v>
      </c>
      <c r="I46" s="4">
        <v>1</v>
      </c>
      <c r="J46" s="4">
        <v>1</v>
      </c>
      <c r="K46" s="4" t="s">
        <v>30</v>
      </c>
      <c r="L46" s="4">
        <v>319</v>
      </c>
      <c r="M46" s="4">
        <v>319</v>
      </c>
      <c r="N46" s="4" t="s">
        <v>203</v>
      </c>
      <c r="O46" s="4" t="s">
        <v>32</v>
      </c>
      <c r="P46" s="4" t="s">
        <v>33</v>
      </c>
      <c r="Q46" s="4">
        <v>0</v>
      </c>
      <c r="R46" s="7">
        <v>44726</v>
      </c>
      <c r="S46" s="6">
        <v>44742</v>
      </c>
      <c r="T46" s="4" t="s">
        <v>34</v>
      </c>
      <c r="U46" s="4">
        <v>319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204</v>
      </c>
      <c r="B47" s="4" t="s">
        <v>26</v>
      </c>
      <c r="C47" s="4" t="s">
        <v>27</v>
      </c>
      <c r="D47" s="4" t="s">
        <v>205</v>
      </c>
      <c r="E47" s="4" t="s">
        <v>206</v>
      </c>
      <c r="F47" s="6">
        <v>44726</v>
      </c>
      <c r="G47" s="6">
        <v>44727</v>
      </c>
      <c r="H47" s="4">
        <v>1</v>
      </c>
      <c r="I47" s="4">
        <v>1</v>
      </c>
      <c r="J47" s="4">
        <v>1</v>
      </c>
      <c r="K47" s="4" t="s">
        <v>30</v>
      </c>
      <c r="L47" s="4">
        <v>220</v>
      </c>
      <c r="M47" s="4">
        <v>220</v>
      </c>
      <c r="N47" s="4" t="s">
        <v>207</v>
      </c>
      <c r="O47" s="4" t="s">
        <v>32</v>
      </c>
      <c r="P47" s="4" t="s">
        <v>33</v>
      </c>
      <c r="Q47" s="4">
        <v>0</v>
      </c>
      <c r="R47" s="7">
        <v>44726</v>
      </c>
      <c r="S47" s="6">
        <v>44742</v>
      </c>
      <c r="T47" s="4" t="s">
        <v>34</v>
      </c>
      <c r="U47" s="4">
        <v>220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208</v>
      </c>
      <c r="B48" s="4" t="s">
        <v>26</v>
      </c>
      <c r="C48" s="4" t="s">
        <v>27</v>
      </c>
      <c r="D48" s="4" t="s">
        <v>209</v>
      </c>
      <c r="E48" s="4" t="s">
        <v>210</v>
      </c>
      <c r="F48" s="6">
        <v>44726</v>
      </c>
      <c r="G48" s="6">
        <v>44727</v>
      </c>
      <c r="H48" s="4">
        <v>1</v>
      </c>
      <c r="I48" s="4">
        <v>1</v>
      </c>
      <c r="J48" s="4">
        <v>1</v>
      </c>
      <c r="K48" s="4" t="s">
        <v>30</v>
      </c>
      <c r="L48" s="4">
        <v>118</v>
      </c>
      <c r="M48" s="4">
        <v>118</v>
      </c>
      <c r="N48" s="4" t="s">
        <v>211</v>
      </c>
      <c r="O48" s="4" t="s">
        <v>32</v>
      </c>
      <c r="P48" s="4" t="s">
        <v>33</v>
      </c>
      <c r="Q48" s="4">
        <v>0</v>
      </c>
      <c r="R48" s="7">
        <v>44726</v>
      </c>
      <c r="S48" s="6">
        <v>44742</v>
      </c>
      <c r="T48" s="4" t="s">
        <v>34</v>
      </c>
      <c r="U48" s="4">
        <v>118</v>
      </c>
      <c r="V48" s="4">
        <v>0</v>
      </c>
      <c r="W48" s="4">
        <v>0</v>
      </c>
      <c r="X48" s="4" t="s">
        <v>35</v>
      </c>
      <c r="Y48" s="4" t="s">
        <v>212</v>
      </c>
    </row>
    <row r="49" s="4" customFormat="1" spans="1:25">
      <c r="A49" s="4" t="s">
        <v>213</v>
      </c>
      <c r="B49" s="4" t="s">
        <v>26</v>
      </c>
      <c r="C49" s="4" t="s">
        <v>27</v>
      </c>
      <c r="D49" s="4" t="s">
        <v>214</v>
      </c>
      <c r="E49" s="4" t="s">
        <v>215</v>
      </c>
      <c r="F49" s="6">
        <v>44726</v>
      </c>
      <c r="G49" s="6">
        <v>44727</v>
      </c>
      <c r="H49" s="4">
        <v>1</v>
      </c>
      <c r="I49" s="4">
        <v>1</v>
      </c>
      <c r="J49" s="4">
        <v>1</v>
      </c>
      <c r="K49" s="4" t="s">
        <v>30</v>
      </c>
      <c r="L49" s="4">
        <v>183</v>
      </c>
      <c r="M49" s="4">
        <v>183</v>
      </c>
      <c r="N49" s="4" t="s">
        <v>216</v>
      </c>
      <c r="O49" s="4" t="s">
        <v>32</v>
      </c>
      <c r="P49" s="4" t="s">
        <v>33</v>
      </c>
      <c r="Q49" s="4">
        <v>0</v>
      </c>
      <c r="R49" s="7">
        <v>44726</v>
      </c>
      <c r="S49" s="6">
        <v>44742</v>
      </c>
      <c r="T49" s="4" t="s">
        <v>34</v>
      </c>
      <c r="U49" s="4">
        <v>183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217</v>
      </c>
      <c r="B50" s="4" t="s">
        <v>26</v>
      </c>
      <c r="C50" s="4" t="s">
        <v>27</v>
      </c>
      <c r="D50" s="4" t="s">
        <v>218</v>
      </c>
      <c r="E50" s="4" t="s">
        <v>219</v>
      </c>
      <c r="F50" s="6">
        <v>44726</v>
      </c>
      <c r="G50" s="6">
        <v>44727</v>
      </c>
      <c r="H50" s="4">
        <v>1</v>
      </c>
      <c r="I50" s="4">
        <v>1</v>
      </c>
      <c r="J50" s="4">
        <v>1</v>
      </c>
      <c r="K50" s="4" t="s">
        <v>30</v>
      </c>
      <c r="L50" s="4">
        <v>200</v>
      </c>
      <c r="M50" s="4">
        <v>200</v>
      </c>
      <c r="N50" s="4" t="s">
        <v>220</v>
      </c>
      <c r="O50" s="4" t="s">
        <v>32</v>
      </c>
      <c r="P50" s="4" t="s">
        <v>33</v>
      </c>
      <c r="Q50" s="4">
        <v>0</v>
      </c>
      <c r="R50" s="7">
        <v>44726</v>
      </c>
      <c r="S50" s="6">
        <v>44742</v>
      </c>
      <c r="T50" s="4" t="s">
        <v>34</v>
      </c>
      <c r="U50" s="4">
        <v>200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221</v>
      </c>
      <c r="B51" s="4" t="s">
        <v>26</v>
      </c>
      <c r="C51" s="4" t="s">
        <v>27</v>
      </c>
      <c r="D51" s="4" t="s">
        <v>222</v>
      </c>
      <c r="E51" s="4" t="s">
        <v>223</v>
      </c>
      <c r="F51" s="6">
        <v>44726</v>
      </c>
      <c r="G51" s="6">
        <v>44727</v>
      </c>
      <c r="H51" s="4">
        <v>1</v>
      </c>
      <c r="I51" s="4">
        <v>1</v>
      </c>
      <c r="J51" s="4">
        <v>1</v>
      </c>
      <c r="K51" s="4" t="s">
        <v>30</v>
      </c>
      <c r="L51" s="4">
        <v>127</v>
      </c>
      <c r="M51" s="4">
        <v>127</v>
      </c>
      <c r="N51" s="4" t="s">
        <v>224</v>
      </c>
      <c r="O51" s="4" t="s">
        <v>32</v>
      </c>
      <c r="P51" s="4" t="s">
        <v>33</v>
      </c>
      <c r="Q51" s="4">
        <v>0</v>
      </c>
      <c r="R51" s="7">
        <v>44726</v>
      </c>
      <c r="S51" s="6">
        <v>44742</v>
      </c>
      <c r="T51" s="4" t="s">
        <v>34</v>
      </c>
      <c r="U51" s="4">
        <v>127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46</v>
      </c>
      <c r="B52" s="4" t="s">
        <v>26</v>
      </c>
      <c r="C52" s="4" t="s">
        <v>122</v>
      </c>
      <c r="D52" s="4" t="s">
        <v>47</v>
      </c>
      <c r="E52" s="4" t="s">
        <v>48</v>
      </c>
      <c r="F52" s="6">
        <v>44726</v>
      </c>
      <c r="G52" s="6">
        <v>44727</v>
      </c>
      <c r="H52" s="4">
        <v>1</v>
      </c>
      <c r="I52" s="4">
        <v>1</v>
      </c>
      <c r="J52" s="4">
        <v>1</v>
      </c>
      <c r="K52" s="4" t="s">
        <v>30</v>
      </c>
      <c r="L52" s="4">
        <v>-128</v>
      </c>
      <c r="M52" s="4">
        <v>-128</v>
      </c>
      <c r="N52" s="4" t="s">
        <v>49</v>
      </c>
      <c r="O52" s="4" t="s">
        <v>32</v>
      </c>
      <c r="P52" s="4" t="s">
        <v>33</v>
      </c>
      <c r="Q52" s="4">
        <v>0</v>
      </c>
      <c r="R52" s="7">
        <v>44723</v>
      </c>
      <c r="S52" s="6">
        <v>44742</v>
      </c>
      <c r="T52" s="4" t="s">
        <v>34</v>
      </c>
      <c r="U52" s="4">
        <v>-128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225</v>
      </c>
      <c r="B53" s="4" t="s">
        <v>26</v>
      </c>
      <c r="C53" s="4" t="s">
        <v>27</v>
      </c>
      <c r="D53" s="4" t="s">
        <v>135</v>
      </c>
      <c r="E53" s="4" t="s">
        <v>219</v>
      </c>
      <c r="F53" s="6">
        <v>44726</v>
      </c>
      <c r="G53" s="6">
        <v>44727</v>
      </c>
      <c r="H53" s="4">
        <v>1</v>
      </c>
      <c r="I53" s="4">
        <v>1</v>
      </c>
      <c r="J53" s="4">
        <v>1</v>
      </c>
      <c r="K53" s="4" t="s">
        <v>30</v>
      </c>
      <c r="L53" s="4">
        <v>595</v>
      </c>
      <c r="M53" s="4">
        <v>595</v>
      </c>
      <c r="N53" s="4" t="s">
        <v>226</v>
      </c>
      <c r="O53" s="4" t="s">
        <v>32</v>
      </c>
      <c r="P53" s="4" t="s">
        <v>33</v>
      </c>
      <c r="Q53" s="4">
        <v>0</v>
      </c>
      <c r="R53" s="7">
        <v>44726</v>
      </c>
      <c r="S53" s="6">
        <v>44742</v>
      </c>
      <c r="T53" s="4" t="s">
        <v>34</v>
      </c>
      <c r="U53" s="4">
        <v>595</v>
      </c>
      <c r="V53" s="4">
        <v>0</v>
      </c>
      <c r="W53" s="4">
        <v>0</v>
      </c>
      <c r="X53" s="4" t="s">
        <v>35</v>
      </c>
      <c r="Y53" s="4" t="s">
        <v>227</v>
      </c>
    </row>
    <row r="54" s="4" customFormat="1" spans="1:25">
      <c r="A54" s="4" t="s">
        <v>213</v>
      </c>
      <c r="B54" s="4" t="s">
        <v>26</v>
      </c>
      <c r="C54" s="4" t="s">
        <v>122</v>
      </c>
      <c r="D54" s="4" t="s">
        <v>214</v>
      </c>
      <c r="E54" s="4" t="s">
        <v>215</v>
      </c>
      <c r="F54" s="6">
        <v>44726</v>
      </c>
      <c r="G54" s="6">
        <v>44727</v>
      </c>
      <c r="H54" s="4">
        <v>1</v>
      </c>
      <c r="I54" s="4">
        <v>1</v>
      </c>
      <c r="J54" s="4">
        <v>1</v>
      </c>
      <c r="K54" s="4" t="s">
        <v>30</v>
      </c>
      <c r="L54" s="4">
        <v>-183</v>
      </c>
      <c r="M54" s="4">
        <v>-183</v>
      </c>
      <c r="N54" s="4" t="s">
        <v>216</v>
      </c>
      <c r="O54" s="4" t="s">
        <v>32</v>
      </c>
      <c r="P54" s="4" t="s">
        <v>33</v>
      </c>
      <c r="Q54" s="4">
        <v>0</v>
      </c>
      <c r="R54" s="7">
        <v>44726</v>
      </c>
      <c r="S54" s="6">
        <v>44742</v>
      </c>
      <c r="T54" s="4" t="s">
        <v>34</v>
      </c>
      <c r="U54" s="4">
        <v>-183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228</v>
      </c>
      <c r="B55" s="4" t="s">
        <v>26</v>
      </c>
      <c r="C55" s="4" t="s">
        <v>27</v>
      </c>
      <c r="D55" s="4" t="s">
        <v>229</v>
      </c>
      <c r="E55" s="4"/>
      <c r="F55" s="6">
        <v>44726</v>
      </c>
      <c r="G55" s="6">
        <v>44727</v>
      </c>
      <c r="H55" s="4">
        <v>0</v>
      </c>
      <c r="I55" s="4">
        <v>1</v>
      </c>
      <c r="J55" s="4">
        <v>0</v>
      </c>
      <c r="K55" s="4" t="s">
        <v>30</v>
      </c>
      <c r="L55" s="4">
        <v>97</v>
      </c>
      <c r="M55" s="4">
        <v>97</v>
      </c>
      <c r="N55" s="4"/>
      <c r="O55" s="4" t="s">
        <v>32</v>
      </c>
      <c r="P55" s="4" t="s">
        <v>33</v>
      </c>
      <c r="Q55" s="4">
        <v>0</v>
      </c>
      <c r="R55" s="7">
        <v>44726</v>
      </c>
      <c r="S55" s="6">
        <v>44742</v>
      </c>
      <c r="T55" s="4" t="s">
        <v>34</v>
      </c>
      <c r="U55" s="4">
        <v>97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230</v>
      </c>
      <c r="B56" s="4" t="s">
        <v>26</v>
      </c>
      <c r="C56" s="4" t="s">
        <v>27</v>
      </c>
      <c r="D56" s="4" t="s">
        <v>231</v>
      </c>
      <c r="E56" s="4" t="s">
        <v>232</v>
      </c>
      <c r="F56" s="6">
        <v>44726</v>
      </c>
      <c r="G56" s="6">
        <v>44727</v>
      </c>
      <c r="H56" s="4">
        <v>1</v>
      </c>
      <c r="I56" s="4">
        <v>1</v>
      </c>
      <c r="J56" s="4">
        <v>1</v>
      </c>
      <c r="K56" s="4" t="s">
        <v>30</v>
      </c>
      <c r="L56" s="4">
        <v>103</v>
      </c>
      <c r="M56" s="4">
        <v>103</v>
      </c>
      <c r="N56" s="4" t="s">
        <v>233</v>
      </c>
      <c r="O56" s="4" t="s">
        <v>32</v>
      </c>
      <c r="P56" s="4" t="s">
        <v>33</v>
      </c>
      <c r="Q56" s="4">
        <v>0</v>
      </c>
      <c r="R56" s="7">
        <v>44726</v>
      </c>
      <c r="S56" s="6">
        <v>44742</v>
      </c>
      <c r="T56" s="4" t="s">
        <v>34</v>
      </c>
      <c r="U56" s="4">
        <v>103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234</v>
      </c>
      <c r="B57" s="4" t="s">
        <v>26</v>
      </c>
      <c r="C57" s="4" t="s">
        <v>27</v>
      </c>
      <c r="D57" s="4" t="s">
        <v>235</v>
      </c>
      <c r="E57" s="4" t="s">
        <v>236</v>
      </c>
      <c r="F57" s="6">
        <v>44726</v>
      </c>
      <c r="G57" s="6">
        <v>44727</v>
      </c>
      <c r="H57" s="4">
        <v>1</v>
      </c>
      <c r="I57" s="4">
        <v>1</v>
      </c>
      <c r="J57" s="4">
        <v>1</v>
      </c>
      <c r="K57" s="4" t="s">
        <v>30</v>
      </c>
      <c r="L57" s="4">
        <v>114</v>
      </c>
      <c r="M57" s="4">
        <v>114</v>
      </c>
      <c r="N57" s="4" t="s">
        <v>237</v>
      </c>
      <c r="O57" s="4" t="s">
        <v>32</v>
      </c>
      <c r="P57" s="4" t="s">
        <v>33</v>
      </c>
      <c r="Q57" s="4">
        <v>0</v>
      </c>
      <c r="R57" s="7">
        <v>44726</v>
      </c>
      <c r="S57" s="6">
        <v>44742</v>
      </c>
      <c r="T57" s="4" t="s">
        <v>34</v>
      </c>
      <c r="U57" s="4">
        <v>114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238</v>
      </c>
      <c r="B58" s="4" t="s">
        <v>26</v>
      </c>
      <c r="C58" s="4" t="s">
        <v>27</v>
      </c>
      <c r="D58" s="4" t="s">
        <v>239</v>
      </c>
      <c r="E58" s="4" t="s">
        <v>240</v>
      </c>
      <c r="F58" s="6">
        <v>44726</v>
      </c>
      <c r="G58" s="6">
        <v>44727</v>
      </c>
      <c r="H58" s="4">
        <v>1</v>
      </c>
      <c r="I58" s="4">
        <v>1</v>
      </c>
      <c r="J58" s="4">
        <v>1</v>
      </c>
      <c r="K58" s="4" t="s">
        <v>30</v>
      </c>
      <c r="L58" s="4">
        <v>102</v>
      </c>
      <c r="M58" s="4">
        <v>102</v>
      </c>
      <c r="N58" s="4" t="s">
        <v>241</v>
      </c>
      <c r="O58" s="4" t="s">
        <v>32</v>
      </c>
      <c r="P58" s="4" t="s">
        <v>33</v>
      </c>
      <c r="Q58" s="4">
        <v>0</v>
      </c>
      <c r="R58" s="7">
        <v>44726</v>
      </c>
      <c r="S58" s="6">
        <v>44742</v>
      </c>
      <c r="T58" s="4" t="s">
        <v>34</v>
      </c>
      <c r="U58" s="4">
        <v>102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242</v>
      </c>
      <c r="B59" s="4" t="s">
        <v>26</v>
      </c>
      <c r="C59" s="4" t="s">
        <v>27</v>
      </c>
      <c r="D59" s="4" t="s">
        <v>243</v>
      </c>
      <c r="E59" s="4" t="s">
        <v>244</v>
      </c>
      <c r="F59" s="6">
        <v>44726</v>
      </c>
      <c r="G59" s="6">
        <v>44727</v>
      </c>
      <c r="H59" s="4">
        <v>1</v>
      </c>
      <c r="I59" s="4">
        <v>1</v>
      </c>
      <c r="J59" s="4">
        <v>1</v>
      </c>
      <c r="K59" s="4" t="s">
        <v>30</v>
      </c>
      <c r="L59" s="4">
        <v>200</v>
      </c>
      <c r="M59" s="4">
        <v>200</v>
      </c>
      <c r="N59" s="4" t="s">
        <v>245</v>
      </c>
      <c r="O59" s="4" t="s">
        <v>32</v>
      </c>
      <c r="P59" s="4" t="s">
        <v>33</v>
      </c>
      <c r="Q59" s="4">
        <v>0</v>
      </c>
      <c r="R59" s="7">
        <v>44726</v>
      </c>
      <c r="S59" s="6">
        <v>44742</v>
      </c>
      <c r="T59" s="4" t="s">
        <v>34</v>
      </c>
      <c r="U59" s="4">
        <v>200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246</v>
      </c>
      <c r="B60" s="4" t="s">
        <v>26</v>
      </c>
      <c r="C60" s="4" t="s">
        <v>27</v>
      </c>
      <c r="D60" s="4" t="s">
        <v>247</v>
      </c>
      <c r="E60" s="4" t="s">
        <v>160</v>
      </c>
      <c r="F60" s="6">
        <v>44726</v>
      </c>
      <c r="G60" s="6">
        <v>44727</v>
      </c>
      <c r="H60" s="4">
        <v>1</v>
      </c>
      <c r="I60" s="4">
        <v>1</v>
      </c>
      <c r="J60" s="4">
        <v>1</v>
      </c>
      <c r="K60" s="4" t="s">
        <v>30</v>
      </c>
      <c r="L60" s="4">
        <v>56</v>
      </c>
      <c r="M60" s="4">
        <v>56</v>
      </c>
      <c r="N60" s="4" t="s">
        <v>248</v>
      </c>
      <c r="O60" s="4" t="s">
        <v>32</v>
      </c>
      <c r="P60" s="4" t="s">
        <v>33</v>
      </c>
      <c r="Q60" s="4">
        <v>0</v>
      </c>
      <c r="R60" s="7">
        <v>44726</v>
      </c>
      <c r="S60" s="6">
        <v>44742</v>
      </c>
      <c r="T60" s="4" t="s">
        <v>34</v>
      </c>
      <c r="U60" s="4">
        <v>56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249</v>
      </c>
      <c r="B61" s="4" t="s">
        <v>26</v>
      </c>
      <c r="C61" s="4" t="s">
        <v>27</v>
      </c>
      <c r="D61" s="4" t="s">
        <v>250</v>
      </c>
      <c r="E61" s="4" t="s">
        <v>57</v>
      </c>
      <c r="F61" s="6">
        <v>44726</v>
      </c>
      <c r="G61" s="6">
        <v>44727</v>
      </c>
      <c r="H61" s="4">
        <v>1</v>
      </c>
      <c r="I61" s="4">
        <v>1</v>
      </c>
      <c r="J61" s="4">
        <v>1</v>
      </c>
      <c r="K61" s="4" t="s">
        <v>30</v>
      </c>
      <c r="L61" s="4">
        <v>200</v>
      </c>
      <c r="M61" s="4">
        <v>200</v>
      </c>
      <c r="N61" s="4" t="s">
        <v>251</v>
      </c>
      <c r="O61" s="4" t="s">
        <v>32</v>
      </c>
      <c r="P61" s="4" t="s">
        <v>33</v>
      </c>
      <c r="Q61" s="4">
        <v>0</v>
      </c>
      <c r="R61" s="7">
        <v>44726</v>
      </c>
      <c r="S61" s="6">
        <v>44742</v>
      </c>
      <c r="T61" s="4" t="s">
        <v>34</v>
      </c>
      <c r="U61" s="4">
        <v>200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252</v>
      </c>
      <c r="B62" s="4" t="s">
        <v>26</v>
      </c>
      <c r="C62" s="4" t="s">
        <v>27</v>
      </c>
      <c r="D62" s="4" t="s">
        <v>253</v>
      </c>
      <c r="E62" s="4" t="s">
        <v>254</v>
      </c>
      <c r="F62" s="6">
        <v>44726</v>
      </c>
      <c r="G62" s="6">
        <v>44727</v>
      </c>
      <c r="H62" s="4">
        <v>1</v>
      </c>
      <c r="I62" s="4">
        <v>1</v>
      </c>
      <c r="J62" s="4">
        <v>1</v>
      </c>
      <c r="K62" s="4" t="s">
        <v>30</v>
      </c>
      <c r="L62" s="4">
        <v>103</v>
      </c>
      <c r="M62" s="4">
        <v>103</v>
      </c>
      <c r="N62" s="4" t="s">
        <v>255</v>
      </c>
      <c r="O62" s="4" t="s">
        <v>32</v>
      </c>
      <c r="P62" s="4" t="s">
        <v>33</v>
      </c>
      <c r="Q62" s="4">
        <v>0</v>
      </c>
      <c r="R62" s="7">
        <v>44726</v>
      </c>
      <c r="S62" s="6">
        <v>44742</v>
      </c>
      <c r="T62" s="4" t="s">
        <v>34</v>
      </c>
      <c r="U62" s="4">
        <v>103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256</v>
      </c>
      <c r="B63" s="4" t="s">
        <v>26</v>
      </c>
      <c r="C63" s="4" t="s">
        <v>27</v>
      </c>
      <c r="D63" s="4" t="s">
        <v>257</v>
      </c>
      <c r="E63" s="4" t="s">
        <v>258</v>
      </c>
      <c r="F63" s="6">
        <v>44726</v>
      </c>
      <c r="G63" s="6">
        <v>44727</v>
      </c>
      <c r="H63" s="4">
        <v>1</v>
      </c>
      <c r="I63" s="4">
        <v>1</v>
      </c>
      <c r="J63" s="4">
        <v>1</v>
      </c>
      <c r="K63" s="4" t="s">
        <v>30</v>
      </c>
      <c r="L63" s="4">
        <v>127</v>
      </c>
      <c r="M63" s="4">
        <v>127</v>
      </c>
      <c r="N63" s="4" t="s">
        <v>259</v>
      </c>
      <c r="O63" s="4" t="s">
        <v>32</v>
      </c>
      <c r="P63" s="4" t="s">
        <v>33</v>
      </c>
      <c r="Q63" s="4">
        <v>0</v>
      </c>
      <c r="R63" s="7">
        <v>44726</v>
      </c>
      <c r="S63" s="6">
        <v>44742</v>
      </c>
      <c r="T63" s="4" t="s">
        <v>34</v>
      </c>
      <c r="U63" s="4">
        <v>127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167</v>
      </c>
      <c r="B64" s="4" t="s">
        <v>26</v>
      </c>
      <c r="C64" s="4" t="s">
        <v>122</v>
      </c>
      <c r="D64" s="4" t="s">
        <v>168</v>
      </c>
      <c r="E64" s="4" t="s">
        <v>169</v>
      </c>
      <c r="F64" s="6">
        <v>44726</v>
      </c>
      <c r="G64" s="6">
        <v>44727</v>
      </c>
      <c r="H64" s="4">
        <v>1</v>
      </c>
      <c r="I64" s="4">
        <v>1</v>
      </c>
      <c r="J64" s="4">
        <v>1</v>
      </c>
      <c r="K64" s="4" t="s">
        <v>30</v>
      </c>
      <c r="L64" s="4">
        <v>-81</v>
      </c>
      <c r="M64" s="4">
        <v>-81</v>
      </c>
      <c r="N64" s="4" t="s">
        <v>170</v>
      </c>
      <c r="O64" s="4" t="s">
        <v>32</v>
      </c>
      <c r="P64" s="4" t="s">
        <v>33</v>
      </c>
      <c r="Q64" s="4">
        <v>0</v>
      </c>
      <c r="R64" s="7">
        <v>44726</v>
      </c>
      <c r="S64" s="6">
        <v>44742</v>
      </c>
      <c r="T64" s="4" t="s">
        <v>34</v>
      </c>
      <c r="U64" s="4">
        <v>-81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260</v>
      </c>
      <c r="B65" s="4" t="s">
        <v>26</v>
      </c>
      <c r="C65" s="4" t="s">
        <v>27</v>
      </c>
      <c r="D65" s="4" t="s">
        <v>72</v>
      </c>
      <c r="E65" s="4" t="s">
        <v>261</v>
      </c>
      <c r="F65" s="6">
        <v>44726</v>
      </c>
      <c r="G65" s="6">
        <v>44727</v>
      </c>
      <c r="H65" s="4">
        <v>1</v>
      </c>
      <c r="I65" s="4">
        <v>1</v>
      </c>
      <c r="J65" s="4">
        <v>1</v>
      </c>
      <c r="K65" s="4" t="s">
        <v>30</v>
      </c>
      <c r="L65" s="4">
        <v>172</v>
      </c>
      <c r="M65" s="4">
        <v>172</v>
      </c>
      <c r="N65" s="4" t="s">
        <v>262</v>
      </c>
      <c r="O65" s="4" t="s">
        <v>32</v>
      </c>
      <c r="P65" s="4" t="s">
        <v>33</v>
      </c>
      <c r="Q65" s="4">
        <v>0</v>
      </c>
      <c r="R65" s="7">
        <v>44726</v>
      </c>
      <c r="S65" s="6">
        <v>44742</v>
      </c>
      <c r="T65" s="4" t="s">
        <v>34</v>
      </c>
      <c r="U65" s="4">
        <v>172</v>
      </c>
      <c r="V65" s="4">
        <v>0</v>
      </c>
      <c r="W65" s="4">
        <v>0</v>
      </c>
      <c r="X65" s="4" t="s">
        <v>263</v>
      </c>
      <c r="Y65" s="4" t="s">
        <v>35</v>
      </c>
    </row>
    <row r="66" s="4" customFormat="1" spans="1:25">
      <c r="A66" s="4" t="s">
        <v>264</v>
      </c>
      <c r="B66" s="4" t="s">
        <v>26</v>
      </c>
      <c r="C66" s="4" t="s">
        <v>27</v>
      </c>
      <c r="D66" s="4" t="s">
        <v>265</v>
      </c>
      <c r="E66" s="4" t="s">
        <v>266</v>
      </c>
      <c r="F66" s="6">
        <v>44726</v>
      </c>
      <c r="G66" s="6">
        <v>44727</v>
      </c>
      <c r="H66" s="4">
        <v>1</v>
      </c>
      <c r="I66" s="4">
        <v>1</v>
      </c>
      <c r="J66" s="4">
        <v>1</v>
      </c>
      <c r="K66" s="4" t="s">
        <v>30</v>
      </c>
      <c r="L66" s="4">
        <v>89</v>
      </c>
      <c r="M66" s="4">
        <v>89</v>
      </c>
      <c r="N66" s="4" t="s">
        <v>267</v>
      </c>
      <c r="O66" s="4" t="s">
        <v>32</v>
      </c>
      <c r="P66" s="4" t="s">
        <v>33</v>
      </c>
      <c r="Q66" s="4">
        <v>0</v>
      </c>
      <c r="R66" s="7">
        <v>44726</v>
      </c>
      <c r="S66" s="6">
        <v>44742</v>
      </c>
      <c r="T66" s="4" t="s">
        <v>34</v>
      </c>
      <c r="U66" s="4">
        <v>89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268</v>
      </c>
      <c r="B67" s="4" t="s">
        <v>26</v>
      </c>
      <c r="C67" s="4" t="s">
        <v>27</v>
      </c>
      <c r="D67" s="4" t="s">
        <v>269</v>
      </c>
      <c r="E67" s="4" t="s">
        <v>270</v>
      </c>
      <c r="F67" s="6">
        <v>44726</v>
      </c>
      <c r="G67" s="6">
        <v>44727</v>
      </c>
      <c r="H67" s="4">
        <v>1</v>
      </c>
      <c r="I67" s="4">
        <v>1</v>
      </c>
      <c r="J67" s="4">
        <v>1</v>
      </c>
      <c r="K67" s="4" t="s">
        <v>30</v>
      </c>
      <c r="L67" s="4">
        <v>152</v>
      </c>
      <c r="M67" s="4">
        <v>152</v>
      </c>
      <c r="N67" s="4" t="s">
        <v>271</v>
      </c>
      <c r="O67" s="4" t="s">
        <v>32</v>
      </c>
      <c r="P67" s="4" t="s">
        <v>33</v>
      </c>
      <c r="Q67" s="4">
        <v>0</v>
      </c>
      <c r="R67" s="7">
        <v>44726</v>
      </c>
      <c r="S67" s="6">
        <v>44742</v>
      </c>
      <c r="T67" s="4" t="s">
        <v>34</v>
      </c>
      <c r="U67" s="4">
        <v>152</v>
      </c>
      <c r="V67" s="4">
        <v>0</v>
      </c>
      <c r="W67" s="4">
        <v>0</v>
      </c>
      <c r="X67" s="4" t="s">
        <v>272</v>
      </c>
      <c r="Y67" s="4" t="s">
        <v>35</v>
      </c>
    </row>
    <row r="68" s="4" customFormat="1" spans="1:25">
      <c r="A68" s="4" t="s">
        <v>273</v>
      </c>
      <c r="B68" s="4" t="s">
        <v>26</v>
      </c>
      <c r="C68" s="4" t="s">
        <v>27</v>
      </c>
      <c r="D68" s="4" t="s">
        <v>274</v>
      </c>
      <c r="E68" s="4" t="s">
        <v>275</v>
      </c>
      <c r="F68" s="6">
        <v>44726</v>
      </c>
      <c r="G68" s="6">
        <v>44727</v>
      </c>
      <c r="H68" s="4">
        <v>1</v>
      </c>
      <c r="I68" s="4">
        <v>1</v>
      </c>
      <c r="J68" s="4">
        <v>1</v>
      </c>
      <c r="K68" s="4" t="s">
        <v>30</v>
      </c>
      <c r="L68" s="4">
        <v>197</v>
      </c>
      <c r="M68" s="4">
        <v>197</v>
      </c>
      <c r="N68" s="4" t="s">
        <v>276</v>
      </c>
      <c r="O68" s="4" t="s">
        <v>32</v>
      </c>
      <c r="P68" s="4" t="s">
        <v>33</v>
      </c>
      <c r="Q68" s="4">
        <v>0</v>
      </c>
      <c r="R68" s="7">
        <v>44726</v>
      </c>
      <c r="S68" s="6">
        <v>44742</v>
      </c>
      <c r="T68" s="4" t="s">
        <v>34</v>
      </c>
      <c r="U68" s="4">
        <v>197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277</v>
      </c>
      <c r="B69" s="4" t="s">
        <v>26</v>
      </c>
      <c r="C69" s="4" t="s">
        <v>27</v>
      </c>
      <c r="D69" s="4" t="s">
        <v>278</v>
      </c>
      <c r="E69" s="4" t="s">
        <v>279</v>
      </c>
      <c r="F69" s="6">
        <v>44726</v>
      </c>
      <c r="G69" s="6">
        <v>44727</v>
      </c>
      <c r="H69" s="4">
        <v>1</v>
      </c>
      <c r="I69" s="4">
        <v>1</v>
      </c>
      <c r="J69" s="4">
        <v>1</v>
      </c>
      <c r="K69" s="4" t="s">
        <v>30</v>
      </c>
      <c r="L69" s="4">
        <v>145</v>
      </c>
      <c r="M69" s="4">
        <v>145</v>
      </c>
      <c r="N69" s="4" t="s">
        <v>280</v>
      </c>
      <c r="O69" s="4" t="s">
        <v>32</v>
      </c>
      <c r="P69" s="4" t="s">
        <v>33</v>
      </c>
      <c r="Q69" s="4">
        <v>0</v>
      </c>
      <c r="R69" s="7">
        <v>44726</v>
      </c>
      <c r="S69" s="6">
        <v>44742</v>
      </c>
      <c r="T69" s="4" t="s">
        <v>34</v>
      </c>
      <c r="U69" s="4">
        <v>145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281</v>
      </c>
      <c r="B70" s="4" t="s">
        <v>26</v>
      </c>
      <c r="C70" s="4" t="s">
        <v>27</v>
      </c>
      <c r="D70" s="4" t="s">
        <v>282</v>
      </c>
      <c r="E70" s="4" t="s">
        <v>283</v>
      </c>
      <c r="F70" s="6">
        <v>44726</v>
      </c>
      <c r="G70" s="6">
        <v>44727</v>
      </c>
      <c r="H70" s="4">
        <v>1</v>
      </c>
      <c r="I70" s="4">
        <v>1</v>
      </c>
      <c r="J70" s="4">
        <v>1</v>
      </c>
      <c r="K70" s="4" t="s">
        <v>30</v>
      </c>
      <c r="L70" s="4">
        <v>151</v>
      </c>
      <c r="M70" s="4">
        <v>151</v>
      </c>
      <c r="N70" s="4" t="s">
        <v>284</v>
      </c>
      <c r="O70" s="4" t="s">
        <v>32</v>
      </c>
      <c r="P70" s="4" t="s">
        <v>33</v>
      </c>
      <c r="Q70" s="4">
        <v>0</v>
      </c>
      <c r="R70" s="7">
        <v>44726</v>
      </c>
      <c r="S70" s="6">
        <v>44742</v>
      </c>
      <c r="T70" s="4" t="s">
        <v>34</v>
      </c>
      <c r="U70" s="4">
        <v>151</v>
      </c>
      <c r="V70" s="4">
        <v>0</v>
      </c>
      <c r="W70" s="4">
        <v>169</v>
      </c>
      <c r="X70" s="4" t="s">
        <v>35</v>
      </c>
      <c r="Y70" s="4" t="s">
        <v>35</v>
      </c>
    </row>
    <row r="71" s="4" customFormat="1" spans="1:25">
      <c r="A71" s="4" t="s">
        <v>285</v>
      </c>
      <c r="B71" s="4" t="s">
        <v>26</v>
      </c>
      <c r="C71" s="4" t="s">
        <v>27</v>
      </c>
      <c r="D71" s="4" t="s">
        <v>286</v>
      </c>
      <c r="E71" s="4" t="s">
        <v>287</v>
      </c>
      <c r="F71" s="6">
        <v>44726</v>
      </c>
      <c r="G71" s="6">
        <v>44727</v>
      </c>
      <c r="H71" s="4">
        <v>1</v>
      </c>
      <c r="I71" s="4">
        <v>1</v>
      </c>
      <c r="J71" s="4">
        <v>1</v>
      </c>
      <c r="K71" s="4" t="s">
        <v>30</v>
      </c>
      <c r="L71" s="4">
        <v>268</v>
      </c>
      <c r="M71" s="4">
        <v>268</v>
      </c>
      <c r="N71" s="4" t="s">
        <v>288</v>
      </c>
      <c r="O71" s="4" t="s">
        <v>32</v>
      </c>
      <c r="P71" s="4" t="s">
        <v>33</v>
      </c>
      <c r="Q71" s="4">
        <v>0</v>
      </c>
      <c r="R71" s="7">
        <v>44726</v>
      </c>
      <c r="S71" s="6">
        <v>44742</v>
      </c>
      <c r="T71" s="4" t="s">
        <v>34</v>
      </c>
      <c r="U71" s="4">
        <v>268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289</v>
      </c>
      <c r="B72" s="4" t="s">
        <v>26</v>
      </c>
      <c r="C72" s="4" t="s">
        <v>27</v>
      </c>
      <c r="D72" s="4" t="s">
        <v>290</v>
      </c>
      <c r="E72" s="4" t="s">
        <v>291</v>
      </c>
      <c r="F72" s="6">
        <v>44726</v>
      </c>
      <c r="G72" s="6">
        <v>44727</v>
      </c>
      <c r="H72" s="4">
        <v>1</v>
      </c>
      <c r="I72" s="4">
        <v>1</v>
      </c>
      <c r="J72" s="4">
        <v>1</v>
      </c>
      <c r="K72" s="4" t="s">
        <v>30</v>
      </c>
      <c r="L72" s="4">
        <v>79</v>
      </c>
      <c r="M72" s="4">
        <v>79</v>
      </c>
      <c r="N72" s="4" t="s">
        <v>292</v>
      </c>
      <c r="O72" s="4" t="s">
        <v>32</v>
      </c>
      <c r="P72" s="4" t="s">
        <v>33</v>
      </c>
      <c r="Q72" s="4">
        <v>0</v>
      </c>
      <c r="R72" s="7">
        <v>44726</v>
      </c>
      <c r="S72" s="6">
        <v>44742</v>
      </c>
      <c r="T72" s="4" t="s">
        <v>34</v>
      </c>
      <c r="U72" s="4">
        <v>79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293</v>
      </c>
      <c r="B73" s="4" t="s">
        <v>26</v>
      </c>
      <c r="C73" s="4" t="s">
        <v>27</v>
      </c>
      <c r="D73" s="4" t="s">
        <v>253</v>
      </c>
      <c r="E73" s="4" t="s">
        <v>294</v>
      </c>
      <c r="F73" s="6">
        <v>44726</v>
      </c>
      <c r="G73" s="6">
        <v>44727</v>
      </c>
      <c r="H73" s="4">
        <v>1</v>
      </c>
      <c r="I73" s="4">
        <v>1</v>
      </c>
      <c r="J73" s="4">
        <v>1</v>
      </c>
      <c r="K73" s="4" t="s">
        <v>30</v>
      </c>
      <c r="L73" s="4">
        <v>120</v>
      </c>
      <c r="M73" s="4">
        <v>120</v>
      </c>
      <c r="N73" s="4" t="s">
        <v>295</v>
      </c>
      <c r="O73" s="4" t="s">
        <v>32</v>
      </c>
      <c r="P73" s="4" t="s">
        <v>33</v>
      </c>
      <c r="Q73" s="4">
        <v>0</v>
      </c>
      <c r="R73" s="7">
        <v>44726</v>
      </c>
      <c r="S73" s="6">
        <v>44742</v>
      </c>
      <c r="T73" s="4" t="s">
        <v>34</v>
      </c>
      <c r="U73" s="4">
        <v>120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296</v>
      </c>
      <c r="B74" s="4" t="s">
        <v>26</v>
      </c>
      <c r="C74" s="4" t="s">
        <v>27</v>
      </c>
      <c r="D74" s="4" t="s">
        <v>297</v>
      </c>
      <c r="E74" s="4" t="s">
        <v>298</v>
      </c>
      <c r="F74" s="6">
        <v>44726</v>
      </c>
      <c r="G74" s="6">
        <v>44727</v>
      </c>
      <c r="H74" s="4">
        <v>1</v>
      </c>
      <c r="I74" s="4">
        <v>1</v>
      </c>
      <c r="J74" s="4">
        <v>1</v>
      </c>
      <c r="K74" s="4" t="s">
        <v>30</v>
      </c>
      <c r="L74" s="4">
        <v>180</v>
      </c>
      <c r="M74" s="4">
        <v>180</v>
      </c>
      <c r="N74" s="4" t="s">
        <v>299</v>
      </c>
      <c r="O74" s="4" t="s">
        <v>32</v>
      </c>
      <c r="P74" s="4" t="s">
        <v>33</v>
      </c>
      <c r="Q74" s="4">
        <v>0</v>
      </c>
      <c r="R74" s="7">
        <v>44726</v>
      </c>
      <c r="S74" s="6">
        <v>44742</v>
      </c>
      <c r="T74" s="4" t="s">
        <v>34</v>
      </c>
      <c r="U74" s="4">
        <v>180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300</v>
      </c>
      <c r="B75" s="4" t="s">
        <v>26</v>
      </c>
      <c r="C75" s="4" t="s">
        <v>27</v>
      </c>
      <c r="D75" s="4" t="s">
        <v>301</v>
      </c>
      <c r="E75" s="4" t="s">
        <v>39</v>
      </c>
      <c r="F75" s="6">
        <v>44726</v>
      </c>
      <c r="G75" s="6">
        <v>44727</v>
      </c>
      <c r="H75" s="4">
        <v>1</v>
      </c>
      <c r="I75" s="4">
        <v>1</v>
      </c>
      <c r="J75" s="4">
        <v>1</v>
      </c>
      <c r="K75" s="4" t="s">
        <v>30</v>
      </c>
      <c r="L75" s="4">
        <v>118</v>
      </c>
      <c r="M75" s="4">
        <v>118</v>
      </c>
      <c r="N75" s="4" t="s">
        <v>302</v>
      </c>
      <c r="O75" s="4" t="s">
        <v>32</v>
      </c>
      <c r="P75" s="4" t="s">
        <v>33</v>
      </c>
      <c r="Q75" s="4">
        <v>0</v>
      </c>
      <c r="R75" s="7">
        <v>44726</v>
      </c>
      <c r="S75" s="6">
        <v>44742</v>
      </c>
      <c r="T75" s="4" t="s">
        <v>34</v>
      </c>
      <c r="U75" s="4">
        <v>118</v>
      </c>
      <c r="V75" s="4">
        <v>0</v>
      </c>
      <c r="W75" s="4">
        <v>0</v>
      </c>
      <c r="X75" s="4" t="s">
        <v>35</v>
      </c>
      <c r="Y75" s="4" t="s">
        <v>303</v>
      </c>
    </row>
    <row r="76" s="4" customFormat="1" spans="1:25">
      <c r="A76" s="4" t="s">
        <v>304</v>
      </c>
      <c r="B76" s="4" t="s">
        <v>26</v>
      </c>
      <c r="C76" s="4" t="s">
        <v>27</v>
      </c>
      <c r="D76" s="4" t="s">
        <v>305</v>
      </c>
      <c r="E76" s="4" t="s">
        <v>306</v>
      </c>
      <c r="F76" s="6">
        <v>44726</v>
      </c>
      <c r="G76" s="6">
        <v>44727</v>
      </c>
      <c r="H76" s="4">
        <v>1</v>
      </c>
      <c r="I76" s="4">
        <v>1</v>
      </c>
      <c r="J76" s="4">
        <v>1</v>
      </c>
      <c r="K76" s="4" t="s">
        <v>30</v>
      </c>
      <c r="L76" s="4">
        <v>152</v>
      </c>
      <c r="M76" s="4">
        <v>152</v>
      </c>
      <c r="N76" s="4" t="s">
        <v>307</v>
      </c>
      <c r="O76" s="4" t="s">
        <v>32</v>
      </c>
      <c r="P76" s="4" t="s">
        <v>33</v>
      </c>
      <c r="Q76" s="4">
        <v>0</v>
      </c>
      <c r="R76" s="7">
        <v>44726</v>
      </c>
      <c r="S76" s="6">
        <v>44742</v>
      </c>
      <c r="T76" s="4" t="s">
        <v>34</v>
      </c>
      <c r="U76" s="4">
        <v>152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308</v>
      </c>
      <c r="B77" s="4" t="s">
        <v>26</v>
      </c>
      <c r="C77" s="4" t="s">
        <v>27</v>
      </c>
      <c r="D77" s="4" t="s">
        <v>309</v>
      </c>
      <c r="E77" s="4" t="s">
        <v>29</v>
      </c>
      <c r="F77" s="6">
        <v>44726</v>
      </c>
      <c r="G77" s="6">
        <v>44727</v>
      </c>
      <c r="H77" s="4">
        <v>3</v>
      </c>
      <c r="I77" s="4">
        <v>1</v>
      </c>
      <c r="J77" s="4">
        <v>3</v>
      </c>
      <c r="K77" s="4" t="s">
        <v>30</v>
      </c>
      <c r="L77" s="4">
        <v>900</v>
      </c>
      <c r="M77" s="4">
        <v>900</v>
      </c>
      <c r="N77" s="4" t="s">
        <v>310</v>
      </c>
      <c r="O77" s="4" t="s">
        <v>32</v>
      </c>
      <c r="P77" s="4" t="s">
        <v>33</v>
      </c>
      <c r="Q77" s="4">
        <v>0</v>
      </c>
      <c r="R77" s="7">
        <v>44726</v>
      </c>
      <c r="S77" s="6">
        <v>44742</v>
      </c>
      <c r="T77" s="4" t="s">
        <v>34</v>
      </c>
      <c r="U77" s="4">
        <v>900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311</v>
      </c>
      <c r="B78" s="4" t="s">
        <v>26</v>
      </c>
      <c r="C78" s="4" t="s">
        <v>27</v>
      </c>
      <c r="D78" s="4" t="s">
        <v>312</v>
      </c>
      <c r="E78" s="4" t="s">
        <v>57</v>
      </c>
      <c r="F78" s="6">
        <v>44726</v>
      </c>
      <c r="G78" s="6">
        <v>44727</v>
      </c>
      <c r="H78" s="4">
        <v>1</v>
      </c>
      <c r="I78" s="4">
        <v>1</v>
      </c>
      <c r="J78" s="4">
        <v>1</v>
      </c>
      <c r="K78" s="4" t="s">
        <v>30</v>
      </c>
      <c r="L78" s="4">
        <v>72</v>
      </c>
      <c r="M78" s="4">
        <v>72</v>
      </c>
      <c r="N78" s="4" t="s">
        <v>313</v>
      </c>
      <c r="O78" s="4" t="s">
        <v>32</v>
      </c>
      <c r="P78" s="4" t="s">
        <v>33</v>
      </c>
      <c r="Q78" s="4">
        <v>0</v>
      </c>
      <c r="R78" s="7">
        <v>44726</v>
      </c>
      <c r="S78" s="6">
        <v>44742</v>
      </c>
      <c r="T78" s="4" t="s">
        <v>34</v>
      </c>
      <c r="U78" s="4">
        <v>72</v>
      </c>
      <c r="V78" s="4">
        <v>0</v>
      </c>
      <c r="W78" s="4">
        <v>0</v>
      </c>
      <c r="X78" s="4" t="s">
        <v>35</v>
      </c>
      <c r="Y78" s="4" t="s">
        <v>314</v>
      </c>
    </row>
    <row r="79" s="4" customFormat="1" spans="1:25">
      <c r="A79" s="4" t="s">
        <v>315</v>
      </c>
      <c r="B79" s="4" t="s">
        <v>26</v>
      </c>
      <c r="C79" s="4" t="s">
        <v>27</v>
      </c>
      <c r="D79" s="4" t="s">
        <v>316</v>
      </c>
      <c r="E79" s="4" t="s">
        <v>317</v>
      </c>
      <c r="F79" s="6">
        <v>44726</v>
      </c>
      <c r="G79" s="6">
        <v>44727</v>
      </c>
      <c r="H79" s="4">
        <v>1</v>
      </c>
      <c r="I79" s="4">
        <v>1</v>
      </c>
      <c r="J79" s="4">
        <v>1</v>
      </c>
      <c r="K79" s="4" t="s">
        <v>30</v>
      </c>
      <c r="L79" s="4">
        <v>75</v>
      </c>
      <c r="M79" s="4">
        <v>75</v>
      </c>
      <c r="N79" s="4" t="s">
        <v>318</v>
      </c>
      <c r="O79" s="4" t="s">
        <v>32</v>
      </c>
      <c r="P79" s="4" t="s">
        <v>33</v>
      </c>
      <c r="Q79" s="4">
        <v>0</v>
      </c>
      <c r="R79" s="7">
        <v>44726</v>
      </c>
      <c r="S79" s="6">
        <v>44742</v>
      </c>
      <c r="T79" s="4" t="s">
        <v>34</v>
      </c>
      <c r="U79" s="4">
        <v>75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319</v>
      </c>
      <c r="B80" s="4" t="s">
        <v>26</v>
      </c>
      <c r="C80" s="4" t="s">
        <v>27</v>
      </c>
      <c r="D80" s="4" t="s">
        <v>290</v>
      </c>
      <c r="E80" s="4" t="s">
        <v>291</v>
      </c>
      <c r="F80" s="6">
        <v>44726</v>
      </c>
      <c r="G80" s="6">
        <v>44727</v>
      </c>
      <c r="H80" s="4">
        <v>1</v>
      </c>
      <c r="I80" s="4">
        <v>1</v>
      </c>
      <c r="J80" s="4">
        <v>1</v>
      </c>
      <c r="K80" s="4" t="s">
        <v>30</v>
      </c>
      <c r="L80" s="4">
        <v>79</v>
      </c>
      <c r="M80" s="4">
        <v>79</v>
      </c>
      <c r="N80" s="4" t="s">
        <v>320</v>
      </c>
      <c r="O80" s="4" t="s">
        <v>32</v>
      </c>
      <c r="P80" s="4" t="s">
        <v>33</v>
      </c>
      <c r="Q80" s="4">
        <v>0</v>
      </c>
      <c r="R80" s="7">
        <v>44726</v>
      </c>
      <c r="S80" s="6">
        <v>44742</v>
      </c>
      <c r="T80" s="4" t="s">
        <v>34</v>
      </c>
      <c r="U80" s="4">
        <v>79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321</v>
      </c>
      <c r="B81" s="4" t="s">
        <v>26</v>
      </c>
      <c r="C81" s="4" t="s">
        <v>27</v>
      </c>
      <c r="D81" s="4" t="s">
        <v>322</v>
      </c>
      <c r="E81" s="4" t="s">
        <v>258</v>
      </c>
      <c r="F81" s="6">
        <v>44726</v>
      </c>
      <c r="G81" s="6">
        <v>44727</v>
      </c>
      <c r="H81" s="4">
        <v>2</v>
      </c>
      <c r="I81" s="4">
        <v>1</v>
      </c>
      <c r="J81" s="4">
        <v>2</v>
      </c>
      <c r="K81" s="4" t="s">
        <v>30</v>
      </c>
      <c r="L81" s="4">
        <v>268</v>
      </c>
      <c r="M81" s="4">
        <v>268</v>
      </c>
      <c r="N81" s="4" t="s">
        <v>323</v>
      </c>
      <c r="O81" s="4" t="s">
        <v>32</v>
      </c>
      <c r="P81" s="4" t="s">
        <v>33</v>
      </c>
      <c r="Q81" s="4">
        <v>0</v>
      </c>
      <c r="R81" s="7">
        <v>44726</v>
      </c>
      <c r="S81" s="6">
        <v>44742</v>
      </c>
      <c r="T81" s="4" t="s">
        <v>34</v>
      </c>
      <c r="U81" s="4">
        <v>268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324</v>
      </c>
      <c r="B82" s="4" t="s">
        <v>26</v>
      </c>
      <c r="C82" s="4" t="s">
        <v>27</v>
      </c>
      <c r="D82" s="4" t="s">
        <v>325</v>
      </c>
      <c r="E82" s="4" t="s">
        <v>326</v>
      </c>
      <c r="F82" s="6">
        <v>44726</v>
      </c>
      <c r="G82" s="6">
        <v>44727</v>
      </c>
      <c r="H82" s="4">
        <v>1</v>
      </c>
      <c r="I82" s="4">
        <v>1</v>
      </c>
      <c r="J82" s="4">
        <v>1</v>
      </c>
      <c r="K82" s="4" t="s">
        <v>30</v>
      </c>
      <c r="L82" s="4">
        <v>152</v>
      </c>
      <c r="M82" s="4">
        <v>152</v>
      </c>
      <c r="N82" s="4" t="s">
        <v>327</v>
      </c>
      <c r="O82" s="4" t="s">
        <v>32</v>
      </c>
      <c r="P82" s="4" t="s">
        <v>33</v>
      </c>
      <c r="Q82" s="4">
        <v>0</v>
      </c>
      <c r="R82" s="7">
        <v>44726</v>
      </c>
      <c r="S82" s="6">
        <v>44742</v>
      </c>
      <c r="T82" s="4" t="s">
        <v>34</v>
      </c>
      <c r="U82" s="4">
        <v>152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328</v>
      </c>
      <c r="B83" s="4" t="s">
        <v>26</v>
      </c>
      <c r="C83" s="4" t="s">
        <v>27</v>
      </c>
      <c r="D83" s="4" t="s">
        <v>329</v>
      </c>
      <c r="E83" s="4" t="s">
        <v>330</v>
      </c>
      <c r="F83" s="6">
        <v>44726</v>
      </c>
      <c r="G83" s="6">
        <v>44727</v>
      </c>
      <c r="H83" s="4">
        <v>1</v>
      </c>
      <c r="I83" s="4">
        <v>1</v>
      </c>
      <c r="J83" s="4">
        <v>1</v>
      </c>
      <c r="K83" s="4" t="s">
        <v>30</v>
      </c>
      <c r="L83" s="4">
        <v>552</v>
      </c>
      <c r="M83" s="4">
        <v>552</v>
      </c>
      <c r="N83" s="4" t="s">
        <v>331</v>
      </c>
      <c r="O83" s="4" t="s">
        <v>32</v>
      </c>
      <c r="P83" s="4" t="s">
        <v>33</v>
      </c>
      <c r="Q83" s="4">
        <v>0</v>
      </c>
      <c r="R83" s="7">
        <v>44726</v>
      </c>
      <c r="S83" s="6">
        <v>44742</v>
      </c>
      <c r="T83" s="4" t="s">
        <v>34</v>
      </c>
      <c r="U83" s="4">
        <v>552</v>
      </c>
      <c r="V83" s="4">
        <v>0</v>
      </c>
      <c r="W83" s="4">
        <v>0</v>
      </c>
      <c r="X83" s="4" t="s">
        <v>35</v>
      </c>
      <c r="Y83" s="4" t="s">
        <v>332</v>
      </c>
    </row>
    <row r="84" s="4" customFormat="1" spans="1:25">
      <c r="A84" s="4" t="s">
        <v>333</v>
      </c>
      <c r="B84" s="4" t="s">
        <v>26</v>
      </c>
      <c r="C84" s="4" t="s">
        <v>27</v>
      </c>
      <c r="D84" s="4" t="s">
        <v>334</v>
      </c>
      <c r="E84" s="4" t="s">
        <v>258</v>
      </c>
      <c r="F84" s="6">
        <v>44726</v>
      </c>
      <c r="G84" s="6">
        <v>44727</v>
      </c>
      <c r="H84" s="4">
        <v>1</v>
      </c>
      <c r="I84" s="4">
        <v>1</v>
      </c>
      <c r="J84" s="4">
        <v>1</v>
      </c>
      <c r="K84" s="4" t="s">
        <v>30</v>
      </c>
      <c r="L84" s="4">
        <v>75</v>
      </c>
      <c r="M84" s="4">
        <v>75</v>
      </c>
      <c r="N84" s="4" t="s">
        <v>335</v>
      </c>
      <c r="O84" s="4" t="s">
        <v>32</v>
      </c>
      <c r="P84" s="4" t="s">
        <v>33</v>
      </c>
      <c r="Q84" s="4">
        <v>0</v>
      </c>
      <c r="R84" s="7">
        <v>44726</v>
      </c>
      <c r="S84" s="6">
        <v>44742</v>
      </c>
      <c r="T84" s="4" t="s">
        <v>34</v>
      </c>
      <c r="U84" s="4">
        <v>75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336</v>
      </c>
      <c r="B85" s="4" t="s">
        <v>26</v>
      </c>
      <c r="C85" s="4" t="s">
        <v>27</v>
      </c>
      <c r="D85" s="4" t="s">
        <v>190</v>
      </c>
      <c r="E85" s="4" t="s">
        <v>120</v>
      </c>
      <c r="F85" s="6">
        <v>44726</v>
      </c>
      <c r="G85" s="6">
        <v>44727</v>
      </c>
      <c r="H85" s="4">
        <v>1</v>
      </c>
      <c r="I85" s="4">
        <v>1</v>
      </c>
      <c r="J85" s="4">
        <v>1</v>
      </c>
      <c r="K85" s="4" t="s">
        <v>30</v>
      </c>
      <c r="L85" s="4">
        <v>353</v>
      </c>
      <c r="M85" s="4">
        <v>353</v>
      </c>
      <c r="N85" s="4" t="s">
        <v>337</v>
      </c>
      <c r="O85" s="4" t="s">
        <v>32</v>
      </c>
      <c r="P85" s="4" t="s">
        <v>33</v>
      </c>
      <c r="Q85" s="4">
        <v>0</v>
      </c>
      <c r="R85" s="7">
        <v>44726</v>
      </c>
      <c r="S85" s="6">
        <v>44742</v>
      </c>
      <c r="T85" s="4" t="s">
        <v>34</v>
      </c>
      <c r="U85" s="4">
        <v>353</v>
      </c>
      <c r="V85" s="4">
        <v>0</v>
      </c>
      <c r="W85" s="4">
        <v>0</v>
      </c>
      <c r="X85" s="4" t="s">
        <v>35</v>
      </c>
      <c r="Y85" s="4" t="s">
        <v>338</v>
      </c>
    </row>
    <row r="86" s="4" customFormat="1" spans="1:25">
      <c r="A86" s="4" t="s">
        <v>339</v>
      </c>
      <c r="B86" s="4" t="s">
        <v>26</v>
      </c>
      <c r="C86" s="4" t="s">
        <v>27</v>
      </c>
      <c r="D86" s="4" t="s">
        <v>334</v>
      </c>
      <c r="E86" s="4" t="s">
        <v>258</v>
      </c>
      <c r="F86" s="6">
        <v>44726</v>
      </c>
      <c r="G86" s="6">
        <v>44727</v>
      </c>
      <c r="H86" s="4">
        <v>2</v>
      </c>
      <c r="I86" s="4">
        <v>1</v>
      </c>
      <c r="J86" s="4">
        <v>2</v>
      </c>
      <c r="K86" s="4" t="s">
        <v>30</v>
      </c>
      <c r="L86" s="4">
        <v>150</v>
      </c>
      <c r="M86" s="4">
        <v>150</v>
      </c>
      <c r="N86" s="4" t="s">
        <v>340</v>
      </c>
      <c r="O86" s="4" t="s">
        <v>32</v>
      </c>
      <c r="P86" s="4" t="s">
        <v>33</v>
      </c>
      <c r="Q86" s="4">
        <v>0</v>
      </c>
      <c r="R86" s="7">
        <v>44726</v>
      </c>
      <c r="S86" s="6">
        <v>44742</v>
      </c>
      <c r="T86" s="4" t="s">
        <v>34</v>
      </c>
      <c r="U86" s="4">
        <v>150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341</v>
      </c>
      <c r="B87" s="4" t="s">
        <v>26</v>
      </c>
      <c r="C87" s="4" t="s">
        <v>27</v>
      </c>
      <c r="D87" s="4" t="s">
        <v>152</v>
      </c>
      <c r="E87" s="4" t="s">
        <v>153</v>
      </c>
      <c r="F87" s="6">
        <v>44726</v>
      </c>
      <c r="G87" s="6">
        <v>44727</v>
      </c>
      <c r="H87" s="4">
        <v>1</v>
      </c>
      <c r="I87" s="4">
        <v>1</v>
      </c>
      <c r="J87" s="4">
        <v>1</v>
      </c>
      <c r="K87" s="4" t="s">
        <v>30</v>
      </c>
      <c r="L87" s="4">
        <v>94</v>
      </c>
      <c r="M87" s="4">
        <v>94</v>
      </c>
      <c r="N87" s="4" t="s">
        <v>342</v>
      </c>
      <c r="O87" s="4" t="s">
        <v>32</v>
      </c>
      <c r="P87" s="4" t="s">
        <v>33</v>
      </c>
      <c r="Q87" s="4">
        <v>0</v>
      </c>
      <c r="R87" s="7">
        <v>44726</v>
      </c>
      <c r="S87" s="6">
        <v>44742</v>
      </c>
      <c r="T87" s="4" t="s">
        <v>34</v>
      </c>
      <c r="U87" s="4">
        <v>94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343</v>
      </c>
      <c r="B88" s="4" t="s">
        <v>26</v>
      </c>
      <c r="C88" s="4" t="s">
        <v>27</v>
      </c>
      <c r="D88" s="4" t="s">
        <v>344</v>
      </c>
      <c r="E88" s="4" t="s">
        <v>345</v>
      </c>
      <c r="F88" s="6">
        <v>44726</v>
      </c>
      <c r="G88" s="6">
        <v>44727</v>
      </c>
      <c r="H88" s="4">
        <v>1</v>
      </c>
      <c r="I88" s="4">
        <v>1</v>
      </c>
      <c r="J88" s="4">
        <v>1</v>
      </c>
      <c r="K88" s="4" t="s">
        <v>30</v>
      </c>
      <c r="L88" s="4">
        <v>445</v>
      </c>
      <c r="M88" s="4">
        <v>445</v>
      </c>
      <c r="N88" s="4" t="s">
        <v>346</v>
      </c>
      <c r="O88" s="4" t="s">
        <v>32</v>
      </c>
      <c r="P88" s="4" t="s">
        <v>33</v>
      </c>
      <c r="Q88" s="4">
        <v>0</v>
      </c>
      <c r="R88" s="7">
        <v>44726</v>
      </c>
      <c r="S88" s="6">
        <v>44742</v>
      </c>
      <c r="T88" s="4" t="s">
        <v>34</v>
      </c>
      <c r="U88" s="4">
        <v>445</v>
      </c>
      <c r="V88" s="4">
        <v>0</v>
      </c>
      <c r="W88" s="4">
        <v>0</v>
      </c>
      <c r="X88" s="4" t="s">
        <v>35</v>
      </c>
      <c r="Y88" s="4" t="s">
        <v>347</v>
      </c>
    </row>
    <row r="89" s="4" customFormat="1" spans="1:25">
      <c r="A89" s="4" t="s">
        <v>348</v>
      </c>
      <c r="B89" s="4" t="s">
        <v>26</v>
      </c>
      <c r="C89" s="4" t="s">
        <v>27</v>
      </c>
      <c r="D89" s="4" t="s">
        <v>349</v>
      </c>
      <c r="E89" s="4" t="s">
        <v>266</v>
      </c>
      <c r="F89" s="6">
        <v>44726</v>
      </c>
      <c r="G89" s="6">
        <v>44727</v>
      </c>
      <c r="H89" s="4">
        <v>1</v>
      </c>
      <c r="I89" s="4">
        <v>1</v>
      </c>
      <c r="J89" s="4">
        <v>1</v>
      </c>
      <c r="K89" s="4" t="s">
        <v>30</v>
      </c>
      <c r="L89" s="4">
        <v>60</v>
      </c>
      <c r="M89" s="4">
        <v>60</v>
      </c>
      <c r="N89" s="4" t="s">
        <v>350</v>
      </c>
      <c r="O89" s="4" t="s">
        <v>32</v>
      </c>
      <c r="P89" s="4" t="s">
        <v>33</v>
      </c>
      <c r="Q89" s="4">
        <v>0</v>
      </c>
      <c r="R89" s="7">
        <v>44726</v>
      </c>
      <c r="S89" s="6">
        <v>44742</v>
      </c>
      <c r="T89" s="4" t="s">
        <v>34</v>
      </c>
      <c r="U89" s="4">
        <v>60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351</v>
      </c>
      <c r="B90" s="4" t="s">
        <v>26</v>
      </c>
      <c r="C90" s="4" t="s">
        <v>27</v>
      </c>
      <c r="D90" s="4" t="s">
        <v>352</v>
      </c>
      <c r="E90" s="4" t="s">
        <v>298</v>
      </c>
      <c r="F90" s="6">
        <v>44726</v>
      </c>
      <c r="G90" s="6">
        <v>44727</v>
      </c>
      <c r="H90" s="4">
        <v>1</v>
      </c>
      <c r="I90" s="4">
        <v>1</v>
      </c>
      <c r="J90" s="4">
        <v>1</v>
      </c>
      <c r="K90" s="4" t="s">
        <v>30</v>
      </c>
      <c r="L90" s="4">
        <v>210</v>
      </c>
      <c r="M90" s="4">
        <v>210</v>
      </c>
      <c r="N90" s="4" t="s">
        <v>353</v>
      </c>
      <c r="O90" s="4" t="s">
        <v>32</v>
      </c>
      <c r="P90" s="4" t="s">
        <v>33</v>
      </c>
      <c r="Q90" s="4">
        <v>0</v>
      </c>
      <c r="R90" s="7">
        <v>44726</v>
      </c>
      <c r="S90" s="6">
        <v>44742</v>
      </c>
      <c r="T90" s="4" t="s">
        <v>34</v>
      </c>
      <c r="U90" s="4">
        <v>210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354</v>
      </c>
      <c r="B91" s="4" t="s">
        <v>26</v>
      </c>
      <c r="C91" s="4" t="s">
        <v>27</v>
      </c>
      <c r="D91" s="4" t="s">
        <v>355</v>
      </c>
      <c r="E91" s="4" t="s">
        <v>99</v>
      </c>
      <c r="F91" s="6">
        <v>44726</v>
      </c>
      <c r="G91" s="6">
        <v>44727</v>
      </c>
      <c r="H91" s="4">
        <v>1</v>
      </c>
      <c r="I91" s="4">
        <v>1</v>
      </c>
      <c r="J91" s="4">
        <v>1</v>
      </c>
      <c r="K91" s="4" t="s">
        <v>30</v>
      </c>
      <c r="L91" s="4">
        <v>92</v>
      </c>
      <c r="M91" s="4">
        <v>92</v>
      </c>
      <c r="N91" s="4" t="s">
        <v>356</v>
      </c>
      <c r="O91" s="4" t="s">
        <v>32</v>
      </c>
      <c r="P91" s="4" t="s">
        <v>33</v>
      </c>
      <c r="Q91" s="4">
        <v>0</v>
      </c>
      <c r="R91" s="7">
        <v>44726</v>
      </c>
      <c r="S91" s="6">
        <v>44742</v>
      </c>
      <c r="T91" s="4" t="s">
        <v>34</v>
      </c>
      <c r="U91" s="4">
        <v>92</v>
      </c>
      <c r="V91" s="4">
        <v>0</v>
      </c>
      <c r="W91" s="4">
        <v>0</v>
      </c>
      <c r="X91" s="4" t="s">
        <v>35</v>
      </c>
      <c r="Y91" s="4" t="s">
        <v>357</v>
      </c>
    </row>
    <row r="92" s="4" customFormat="1" spans="1:25">
      <c r="A92" s="4" t="s">
        <v>358</v>
      </c>
      <c r="B92" s="4" t="s">
        <v>26</v>
      </c>
      <c r="C92" s="4" t="s">
        <v>27</v>
      </c>
      <c r="D92" s="4" t="s">
        <v>176</v>
      </c>
      <c r="E92" s="4" t="s">
        <v>177</v>
      </c>
      <c r="F92" s="6">
        <v>44726</v>
      </c>
      <c r="G92" s="6">
        <v>44727</v>
      </c>
      <c r="H92" s="4">
        <v>1</v>
      </c>
      <c r="I92" s="4">
        <v>1</v>
      </c>
      <c r="J92" s="4">
        <v>1</v>
      </c>
      <c r="K92" s="4" t="s">
        <v>30</v>
      </c>
      <c r="L92" s="4">
        <v>81</v>
      </c>
      <c r="M92" s="4">
        <v>81</v>
      </c>
      <c r="N92" s="4" t="s">
        <v>359</v>
      </c>
      <c r="O92" s="4" t="s">
        <v>32</v>
      </c>
      <c r="P92" s="4" t="s">
        <v>33</v>
      </c>
      <c r="Q92" s="4">
        <v>0</v>
      </c>
      <c r="R92" s="7">
        <v>44726</v>
      </c>
      <c r="S92" s="6">
        <v>44742</v>
      </c>
      <c r="T92" s="4" t="s">
        <v>34</v>
      </c>
      <c r="U92" s="4">
        <v>81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360</v>
      </c>
      <c r="B93" s="4" t="s">
        <v>26</v>
      </c>
      <c r="C93" s="4" t="s">
        <v>27</v>
      </c>
      <c r="D93" s="4" t="s">
        <v>198</v>
      </c>
      <c r="E93" s="4" t="s">
        <v>199</v>
      </c>
      <c r="F93" s="6">
        <v>44726</v>
      </c>
      <c r="G93" s="6">
        <v>44727</v>
      </c>
      <c r="H93" s="4">
        <v>1</v>
      </c>
      <c r="I93" s="4">
        <v>1</v>
      </c>
      <c r="J93" s="4">
        <v>1</v>
      </c>
      <c r="K93" s="4" t="s">
        <v>30</v>
      </c>
      <c r="L93" s="4">
        <v>314</v>
      </c>
      <c r="M93" s="4">
        <v>314</v>
      </c>
      <c r="N93" s="4" t="s">
        <v>361</v>
      </c>
      <c r="O93" s="4" t="s">
        <v>32</v>
      </c>
      <c r="P93" s="4" t="s">
        <v>33</v>
      </c>
      <c r="Q93" s="4">
        <v>0</v>
      </c>
      <c r="R93" s="7">
        <v>44726</v>
      </c>
      <c r="S93" s="6">
        <v>44742</v>
      </c>
      <c r="T93" s="4" t="s">
        <v>34</v>
      </c>
      <c r="U93" s="4">
        <v>314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362</v>
      </c>
      <c r="B94" s="4" t="s">
        <v>26</v>
      </c>
      <c r="C94" s="4" t="s">
        <v>27</v>
      </c>
      <c r="D94" s="4" t="s">
        <v>334</v>
      </c>
      <c r="E94" s="4" t="s">
        <v>258</v>
      </c>
      <c r="F94" s="6">
        <v>44726</v>
      </c>
      <c r="G94" s="6">
        <v>44727</v>
      </c>
      <c r="H94" s="4">
        <v>1</v>
      </c>
      <c r="I94" s="4">
        <v>1</v>
      </c>
      <c r="J94" s="4">
        <v>1</v>
      </c>
      <c r="K94" s="4" t="s">
        <v>30</v>
      </c>
      <c r="L94" s="4">
        <v>75</v>
      </c>
      <c r="M94" s="4">
        <v>75</v>
      </c>
      <c r="N94" s="4" t="s">
        <v>363</v>
      </c>
      <c r="O94" s="4" t="s">
        <v>32</v>
      </c>
      <c r="P94" s="4" t="s">
        <v>33</v>
      </c>
      <c r="Q94" s="4">
        <v>0</v>
      </c>
      <c r="R94" s="7">
        <v>44726</v>
      </c>
      <c r="S94" s="6">
        <v>44742</v>
      </c>
      <c r="T94" s="4" t="s">
        <v>34</v>
      </c>
      <c r="U94" s="4">
        <v>75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341</v>
      </c>
      <c r="B95" s="4" t="s">
        <v>26</v>
      </c>
      <c r="C95" s="4" t="s">
        <v>122</v>
      </c>
      <c r="D95" s="4" t="s">
        <v>152</v>
      </c>
      <c r="E95" s="4" t="s">
        <v>153</v>
      </c>
      <c r="F95" s="6">
        <v>44726</v>
      </c>
      <c r="G95" s="6">
        <v>44727</v>
      </c>
      <c r="H95" s="4">
        <v>1</v>
      </c>
      <c r="I95" s="4">
        <v>1</v>
      </c>
      <c r="J95" s="4">
        <v>1</v>
      </c>
      <c r="K95" s="4" t="s">
        <v>30</v>
      </c>
      <c r="L95" s="4">
        <v>-94</v>
      </c>
      <c r="M95" s="4">
        <v>-94</v>
      </c>
      <c r="N95" s="4" t="s">
        <v>342</v>
      </c>
      <c r="O95" s="4" t="s">
        <v>32</v>
      </c>
      <c r="P95" s="4" t="s">
        <v>33</v>
      </c>
      <c r="Q95" s="4">
        <v>0</v>
      </c>
      <c r="R95" s="7">
        <v>44726</v>
      </c>
      <c r="S95" s="6">
        <v>44742</v>
      </c>
      <c r="T95" s="4" t="s">
        <v>34</v>
      </c>
      <c r="U95" s="4">
        <v>-94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364</v>
      </c>
      <c r="B96" s="4" t="s">
        <v>26</v>
      </c>
      <c r="C96" s="4" t="s">
        <v>27</v>
      </c>
      <c r="D96" s="4" t="s">
        <v>365</v>
      </c>
      <c r="E96" s="4" t="s">
        <v>366</v>
      </c>
      <c r="F96" s="6">
        <v>44726</v>
      </c>
      <c r="G96" s="6">
        <v>44727</v>
      </c>
      <c r="H96" s="4">
        <v>1</v>
      </c>
      <c r="I96" s="4">
        <v>1</v>
      </c>
      <c r="J96" s="4">
        <v>1</v>
      </c>
      <c r="K96" s="4" t="s">
        <v>30</v>
      </c>
      <c r="L96" s="4">
        <v>104</v>
      </c>
      <c r="M96" s="4">
        <v>104</v>
      </c>
      <c r="N96" s="4" t="s">
        <v>367</v>
      </c>
      <c r="O96" s="4" t="s">
        <v>32</v>
      </c>
      <c r="P96" s="4" t="s">
        <v>33</v>
      </c>
      <c r="Q96" s="4">
        <v>0</v>
      </c>
      <c r="R96" s="7">
        <v>44726</v>
      </c>
      <c r="S96" s="6">
        <v>44742</v>
      </c>
      <c r="T96" s="4" t="s">
        <v>34</v>
      </c>
      <c r="U96" s="4">
        <v>104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368</v>
      </c>
      <c r="B97" s="4" t="s">
        <v>26</v>
      </c>
      <c r="C97" s="4" t="s">
        <v>27</v>
      </c>
      <c r="D97" s="4" t="s">
        <v>365</v>
      </c>
      <c r="E97" s="4" t="s">
        <v>366</v>
      </c>
      <c r="F97" s="6">
        <v>44726</v>
      </c>
      <c r="G97" s="6">
        <v>44727</v>
      </c>
      <c r="H97" s="4">
        <v>1</v>
      </c>
      <c r="I97" s="4">
        <v>1</v>
      </c>
      <c r="J97" s="4">
        <v>1</v>
      </c>
      <c r="K97" s="4" t="s">
        <v>30</v>
      </c>
      <c r="L97" s="4">
        <v>104</v>
      </c>
      <c r="M97" s="4">
        <v>104</v>
      </c>
      <c r="N97" s="4" t="s">
        <v>369</v>
      </c>
      <c r="O97" s="4" t="s">
        <v>32</v>
      </c>
      <c r="P97" s="4" t="s">
        <v>33</v>
      </c>
      <c r="Q97" s="4">
        <v>0</v>
      </c>
      <c r="R97" s="7">
        <v>44726</v>
      </c>
      <c r="S97" s="6">
        <v>44742</v>
      </c>
      <c r="T97" s="4" t="s">
        <v>34</v>
      </c>
      <c r="U97" s="4">
        <v>104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370</v>
      </c>
      <c r="B98" s="4" t="s">
        <v>26</v>
      </c>
      <c r="C98" s="4" t="s">
        <v>27</v>
      </c>
      <c r="D98" s="4" t="s">
        <v>371</v>
      </c>
      <c r="E98" s="4" t="s">
        <v>372</v>
      </c>
      <c r="F98" s="6">
        <v>44726</v>
      </c>
      <c r="G98" s="6">
        <v>44727</v>
      </c>
      <c r="H98" s="4">
        <v>1</v>
      </c>
      <c r="I98" s="4">
        <v>1</v>
      </c>
      <c r="J98" s="4">
        <v>1</v>
      </c>
      <c r="K98" s="4" t="s">
        <v>30</v>
      </c>
      <c r="L98" s="4">
        <v>83</v>
      </c>
      <c r="M98" s="4">
        <v>83</v>
      </c>
      <c r="N98" s="4" t="s">
        <v>373</v>
      </c>
      <c r="O98" s="4" t="s">
        <v>32</v>
      </c>
      <c r="P98" s="4" t="s">
        <v>33</v>
      </c>
      <c r="Q98" s="4">
        <v>0</v>
      </c>
      <c r="R98" s="7">
        <v>44726</v>
      </c>
      <c r="S98" s="6">
        <v>44742</v>
      </c>
      <c r="T98" s="4" t="s">
        <v>34</v>
      </c>
      <c r="U98" s="4">
        <v>83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374</v>
      </c>
      <c r="B99" s="4" t="s">
        <v>26</v>
      </c>
      <c r="C99" s="4" t="s">
        <v>27</v>
      </c>
      <c r="D99" s="4" t="s">
        <v>375</v>
      </c>
      <c r="E99" s="4" t="s">
        <v>145</v>
      </c>
      <c r="F99" s="6">
        <v>44726</v>
      </c>
      <c r="G99" s="6">
        <v>44727</v>
      </c>
      <c r="H99" s="4">
        <v>1</v>
      </c>
      <c r="I99" s="4">
        <v>1</v>
      </c>
      <c r="J99" s="4">
        <v>1</v>
      </c>
      <c r="K99" s="4" t="s">
        <v>30</v>
      </c>
      <c r="L99" s="4">
        <v>72</v>
      </c>
      <c r="M99" s="4">
        <v>72</v>
      </c>
      <c r="N99" s="4" t="s">
        <v>376</v>
      </c>
      <c r="O99" s="4" t="s">
        <v>32</v>
      </c>
      <c r="P99" s="4" t="s">
        <v>33</v>
      </c>
      <c r="Q99" s="4">
        <v>0</v>
      </c>
      <c r="R99" s="7">
        <v>44726</v>
      </c>
      <c r="S99" s="6">
        <v>44742</v>
      </c>
      <c r="T99" s="4" t="s">
        <v>34</v>
      </c>
      <c r="U99" s="4">
        <v>72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377</v>
      </c>
      <c r="B100" s="4" t="s">
        <v>26</v>
      </c>
      <c r="C100" s="4" t="s">
        <v>27</v>
      </c>
      <c r="D100" s="4" t="s">
        <v>378</v>
      </c>
      <c r="E100" s="4" t="s">
        <v>379</v>
      </c>
      <c r="F100" s="6">
        <v>44726</v>
      </c>
      <c r="G100" s="6">
        <v>44727</v>
      </c>
      <c r="H100" s="4">
        <v>1</v>
      </c>
      <c r="I100" s="4">
        <v>1</v>
      </c>
      <c r="J100" s="4">
        <v>1</v>
      </c>
      <c r="K100" s="4" t="s">
        <v>30</v>
      </c>
      <c r="L100" s="4">
        <v>92</v>
      </c>
      <c r="M100" s="4">
        <v>92</v>
      </c>
      <c r="N100" s="4" t="s">
        <v>380</v>
      </c>
      <c r="O100" s="4" t="s">
        <v>32</v>
      </c>
      <c r="P100" s="4" t="s">
        <v>33</v>
      </c>
      <c r="Q100" s="4">
        <v>0</v>
      </c>
      <c r="R100" s="7">
        <v>44726</v>
      </c>
      <c r="S100" s="6">
        <v>44742</v>
      </c>
      <c r="T100" s="4" t="s">
        <v>34</v>
      </c>
      <c r="U100" s="4">
        <v>92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381</v>
      </c>
      <c r="B101" s="4" t="s">
        <v>26</v>
      </c>
      <c r="C101" s="4" t="s">
        <v>27</v>
      </c>
      <c r="D101" s="4" t="s">
        <v>168</v>
      </c>
      <c r="E101" s="4" t="s">
        <v>298</v>
      </c>
      <c r="F101" s="6">
        <v>44726</v>
      </c>
      <c r="G101" s="6">
        <v>44727</v>
      </c>
      <c r="H101" s="4">
        <v>1</v>
      </c>
      <c r="I101" s="4">
        <v>1</v>
      </c>
      <c r="J101" s="4">
        <v>1</v>
      </c>
      <c r="K101" s="4" t="s">
        <v>30</v>
      </c>
      <c r="L101" s="4">
        <v>75</v>
      </c>
      <c r="M101" s="4">
        <v>75</v>
      </c>
      <c r="N101" s="4" t="s">
        <v>382</v>
      </c>
      <c r="O101" s="4" t="s">
        <v>32</v>
      </c>
      <c r="P101" s="4" t="s">
        <v>33</v>
      </c>
      <c r="Q101" s="4">
        <v>0</v>
      </c>
      <c r="R101" s="7">
        <v>44726</v>
      </c>
      <c r="S101" s="6">
        <v>44742</v>
      </c>
      <c r="T101" s="4" t="s">
        <v>34</v>
      </c>
      <c r="U101" s="4">
        <v>75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383</v>
      </c>
      <c r="B102" s="4" t="s">
        <v>26</v>
      </c>
      <c r="C102" s="4" t="s">
        <v>27</v>
      </c>
      <c r="D102" s="4" t="s">
        <v>384</v>
      </c>
      <c r="E102" s="4" t="s">
        <v>385</v>
      </c>
      <c r="F102" s="6">
        <v>44726</v>
      </c>
      <c r="G102" s="6">
        <v>44727</v>
      </c>
      <c r="H102" s="4">
        <v>1</v>
      </c>
      <c r="I102" s="4">
        <v>1</v>
      </c>
      <c r="J102" s="4">
        <v>1</v>
      </c>
      <c r="K102" s="4" t="s">
        <v>30</v>
      </c>
      <c r="L102" s="4">
        <v>94</v>
      </c>
      <c r="M102" s="4">
        <v>94</v>
      </c>
      <c r="N102" s="4" t="s">
        <v>386</v>
      </c>
      <c r="O102" s="4" t="s">
        <v>32</v>
      </c>
      <c r="P102" s="4" t="s">
        <v>33</v>
      </c>
      <c r="Q102" s="4">
        <v>0</v>
      </c>
      <c r="R102" s="7">
        <v>44726</v>
      </c>
      <c r="S102" s="6">
        <v>44742</v>
      </c>
      <c r="T102" s="4" t="s">
        <v>34</v>
      </c>
      <c r="U102" s="4">
        <v>94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387</v>
      </c>
      <c r="B103" s="4" t="s">
        <v>26</v>
      </c>
      <c r="C103" s="4" t="s">
        <v>27</v>
      </c>
      <c r="D103" s="4" t="s">
        <v>388</v>
      </c>
      <c r="E103" s="4" t="s">
        <v>195</v>
      </c>
      <c r="F103" s="6">
        <v>44726</v>
      </c>
      <c r="G103" s="6">
        <v>44727</v>
      </c>
      <c r="H103" s="4">
        <v>1</v>
      </c>
      <c r="I103" s="4">
        <v>1</v>
      </c>
      <c r="J103" s="4">
        <v>1</v>
      </c>
      <c r="K103" s="4" t="s">
        <v>30</v>
      </c>
      <c r="L103" s="4">
        <v>74</v>
      </c>
      <c r="M103" s="4">
        <v>74</v>
      </c>
      <c r="N103" s="4" t="s">
        <v>389</v>
      </c>
      <c r="O103" s="4" t="s">
        <v>32</v>
      </c>
      <c r="P103" s="4" t="s">
        <v>33</v>
      </c>
      <c r="Q103" s="4">
        <v>0</v>
      </c>
      <c r="R103" s="7">
        <v>44726</v>
      </c>
      <c r="S103" s="6">
        <v>44742</v>
      </c>
      <c r="T103" s="4" t="s">
        <v>34</v>
      </c>
      <c r="U103" s="4">
        <v>74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187</v>
      </c>
      <c r="B104" s="4" t="s">
        <v>26</v>
      </c>
      <c r="C104" s="4" t="s">
        <v>122</v>
      </c>
      <c r="D104" s="4" t="s">
        <v>188</v>
      </c>
      <c r="E104" s="4"/>
      <c r="F104" s="6">
        <v>44726</v>
      </c>
      <c r="G104" s="6">
        <v>44727</v>
      </c>
      <c r="H104" s="4">
        <v>0</v>
      </c>
      <c r="I104" s="4">
        <v>1</v>
      </c>
      <c r="J104" s="4">
        <v>0</v>
      </c>
      <c r="K104" s="4" t="s">
        <v>30</v>
      </c>
      <c r="L104" s="4">
        <v>-81</v>
      </c>
      <c r="M104" s="4">
        <v>-81</v>
      </c>
      <c r="N104" s="4"/>
      <c r="O104" s="4" t="s">
        <v>32</v>
      </c>
      <c r="P104" s="4" t="s">
        <v>33</v>
      </c>
      <c r="Q104" s="4">
        <v>0</v>
      </c>
      <c r="R104" s="7">
        <v>44726</v>
      </c>
      <c r="S104" s="6">
        <v>44742</v>
      </c>
      <c r="T104" s="4" t="s">
        <v>34</v>
      </c>
      <c r="U104" s="4">
        <v>-81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374</v>
      </c>
      <c r="B105" s="4" t="s">
        <v>26</v>
      </c>
      <c r="C105" s="4" t="s">
        <v>122</v>
      </c>
      <c r="D105" s="4" t="s">
        <v>375</v>
      </c>
      <c r="E105" s="4" t="s">
        <v>145</v>
      </c>
      <c r="F105" s="6">
        <v>44726</v>
      </c>
      <c r="G105" s="6">
        <v>44727</v>
      </c>
      <c r="H105" s="4">
        <v>1</v>
      </c>
      <c r="I105" s="4">
        <v>1</v>
      </c>
      <c r="J105" s="4">
        <v>1</v>
      </c>
      <c r="K105" s="4" t="s">
        <v>30</v>
      </c>
      <c r="L105" s="4">
        <v>-72</v>
      </c>
      <c r="M105" s="4">
        <v>-72</v>
      </c>
      <c r="N105" s="4" t="s">
        <v>376</v>
      </c>
      <c r="O105" s="4" t="s">
        <v>32</v>
      </c>
      <c r="P105" s="4" t="s">
        <v>33</v>
      </c>
      <c r="Q105" s="4">
        <v>0</v>
      </c>
      <c r="R105" s="7">
        <v>44726</v>
      </c>
      <c r="S105" s="6">
        <v>44742</v>
      </c>
      <c r="T105" s="4" t="s">
        <v>34</v>
      </c>
      <c r="U105" s="4">
        <v>-72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390</v>
      </c>
      <c r="B106" s="4" t="s">
        <v>26</v>
      </c>
      <c r="C106" s="4" t="s">
        <v>27</v>
      </c>
      <c r="D106" s="4" t="s">
        <v>391</v>
      </c>
      <c r="E106" s="4" t="s">
        <v>392</v>
      </c>
      <c r="F106" s="6">
        <v>44726</v>
      </c>
      <c r="G106" s="6">
        <v>44727</v>
      </c>
      <c r="H106" s="4">
        <v>1</v>
      </c>
      <c r="I106" s="4">
        <v>1</v>
      </c>
      <c r="J106" s="4">
        <v>1</v>
      </c>
      <c r="K106" s="4" t="s">
        <v>30</v>
      </c>
      <c r="L106" s="4">
        <v>218</v>
      </c>
      <c r="M106" s="4">
        <v>218</v>
      </c>
      <c r="N106" s="4" t="s">
        <v>393</v>
      </c>
      <c r="O106" s="4" t="s">
        <v>32</v>
      </c>
      <c r="P106" s="4" t="s">
        <v>33</v>
      </c>
      <c r="Q106" s="4">
        <v>0</v>
      </c>
      <c r="R106" s="7">
        <v>44726</v>
      </c>
      <c r="S106" s="6">
        <v>44742</v>
      </c>
      <c r="T106" s="4" t="s">
        <v>34</v>
      </c>
      <c r="U106" s="4">
        <v>218</v>
      </c>
      <c r="V106" s="4">
        <v>0</v>
      </c>
      <c r="W106" s="4">
        <v>0</v>
      </c>
      <c r="X106" s="4" t="s">
        <v>35</v>
      </c>
      <c r="Y106" s="4" t="s">
        <v>394</v>
      </c>
    </row>
    <row r="107" s="4" customFormat="1" spans="1:25">
      <c r="A107" s="4" t="s">
        <v>395</v>
      </c>
      <c r="B107" s="4" t="s">
        <v>26</v>
      </c>
      <c r="C107" s="4" t="s">
        <v>27</v>
      </c>
      <c r="D107" s="4" t="s">
        <v>396</v>
      </c>
      <c r="E107" s="4" t="s">
        <v>397</v>
      </c>
      <c r="F107" s="6">
        <v>44726</v>
      </c>
      <c r="G107" s="6">
        <v>44727</v>
      </c>
      <c r="H107" s="4">
        <v>1</v>
      </c>
      <c r="I107" s="4">
        <v>1</v>
      </c>
      <c r="J107" s="4">
        <v>1</v>
      </c>
      <c r="K107" s="4" t="s">
        <v>30</v>
      </c>
      <c r="L107" s="4">
        <v>176</v>
      </c>
      <c r="M107" s="4">
        <v>176</v>
      </c>
      <c r="N107" s="4" t="s">
        <v>398</v>
      </c>
      <c r="O107" s="4" t="s">
        <v>32</v>
      </c>
      <c r="P107" s="4" t="s">
        <v>33</v>
      </c>
      <c r="Q107" s="4">
        <v>0</v>
      </c>
      <c r="R107" s="7">
        <v>44726</v>
      </c>
      <c r="S107" s="6">
        <v>44742</v>
      </c>
      <c r="T107" s="4" t="s">
        <v>34</v>
      </c>
      <c r="U107" s="4">
        <v>176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395</v>
      </c>
      <c r="B108" s="4" t="s">
        <v>26</v>
      </c>
      <c r="C108" s="4" t="s">
        <v>122</v>
      </c>
      <c r="D108" s="4" t="s">
        <v>396</v>
      </c>
      <c r="E108" s="4" t="s">
        <v>397</v>
      </c>
      <c r="F108" s="6">
        <v>44726</v>
      </c>
      <c r="G108" s="6">
        <v>44727</v>
      </c>
      <c r="H108" s="4">
        <v>1</v>
      </c>
      <c r="I108" s="4">
        <v>1</v>
      </c>
      <c r="J108" s="4">
        <v>1</v>
      </c>
      <c r="K108" s="4" t="s">
        <v>30</v>
      </c>
      <c r="L108" s="4">
        <v>-176</v>
      </c>
      <c r="M108" s="4">
        <v>-176</v>
      </c>
      <c r="N108" s="4" t="s">
        <v>398</v>
      </c>
      <c r="O108" s="4" t="s">
        <v>32</v>
      </c>
      <c r="P108" s="4" t="s">
        <v>33</v>
      </c>
      <c r="Q108" s="4">
        <v>0</v>
      </c>
      <c r="R108" s="7">
        <v>44726</v>
      </c>
      <c r="S108" s="6">
        <v>44742</v>
      </c>
      <c r="T108" s="4" t="s">
        <v>34</v>
      </c>
      <c r="U108" s="4">
        <v>-176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399</v>
      </c>
      <c r="B109" s="4" t="s">
        <v>26</v>
      </c>
      <c r="C109" s="4" t="s">
        <v>27</v>
      </c>
      <c r="D109" s="4" t="s">
        <v>400</v>
      </c>
      <c r="E109" s="4" t="s">
        <v>401</v>
      </c>
      <c r="F109" s="6">
        <v>44726</v>
      </c>
      <c r="G109" s="6">
        <v>44727</v>
      </c>
      <c r="H109" s="4">
        <v>1</v>
      </c>
      <c r="I109" s="4">
        <v>1</v>
      </c>
      <c r="J109" s="4">
        <v>1</v>
      </c>
      <c r="K109" s="4" t="s">
        <v>30</v>
      </c>
      <c r="L109" s="4">
        <v>259</v>
      </c>
      <c r="M109" s="4">
        <v>259</v>
      </c>
      <c r="N109" s="4" t="s">
        <v>402</v>
      </c>
      <c r="O109" s="4" t="s">
        <v>32</v>
      </c>
      <c r="P109" s="4" t="s">
        <v>33</v>
      </c>
      <c r="Q109" s="4">
        <v>0</v>
      </c>
      <c r="R109" s="7">
        <v>44726</v>
      </c>
      <c r="S109" s="6">
        <v>44742</v>
      </c>
      <c r="T109" s="4" t="s">
        <v>34</v>
      </c>
      <c r="U109" s="4">
        <v>259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403</v>
      </c>
      <c r="B110" s="4" t="s">
        <v>26</v>
      </c>
      <c r="C110" s="4" t="s">
        <v>27</v>
      </c>
      <c r="D110" s="4" t="s">
        <v>404</v>
      </c>
      <c r="E110" s="4" t="s">
        <v>405</v>
      </c>
      <c r="F110" s="6">
        <v>44726</v>
      </c>
      <c r="G110" s="6">
        <v>44727</v>
      </c>
      <c r="H110" s="4">
        <v>1</v>
      </c>
      <c r="I110" s="4">
        <v>1</v>
      </c>
      <c r="J110" s="4">
        <v>1</v>
      </c>
      <c r="K110" s="4" t="s">
        <v>30</v>
      </c>
      <c r="L110" s="4">
        <v>141</v>
      </c>
      <c r="M110" s="4">
        <v>141</v>
      </c>
      <c r="N110" s="4" t="s">
        <v>406</v>
      </c>
      <c r="O110" s="4" t="s">
        <v>32</v>
      </c>
      <c r="P110" s="4" t="s">
        <v>33</v>
      </c>
      <c r="Q110" s="4">
        <v>0</v>
      </c>
      <c r="R110" s="7">
        <v>44726</v>
      </c>
      <c r="S110" s="6">
        <v>44742</v>
      </c>
      <c r="T110" s="4" t="s">
        <v>34</v>
      </c>
      <c r="U110" s="4">
        <v>141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407</v>
      </c>
      <c r="B111" s="4" t="s">
        <v>26</v>
      </c>
      <c r="C111" s="4" t="s">
        <v>27</v>
      </c>
      <c r="D111" s="4" t="s">
        <v>384</v>
      </c>
      <c r="E111" s="4" t="s">
        <v>408</v>
      </c>
      <c r="F111" s="6">
        <v>44726</v>
      </c>
      <c r="G111" s="6">
        <v>44727</v>
      </c>
      <c r="H111" s="4">
        <v>1</v>
      </c>
      <c r="I111" s="4">
        <v>1</v>
      </c>
      <c r="J111" s="4">
        <v>1</v>
      </c>
      <c r="K111" s="4" t="s">
        <v>30</v>
      </c>
      <c r="L111" s="4">
        <v>149</v>
      </c>
      <c r="M111" s="4">
        <v>149</v>
      </c>
      <c r="N111" s="4" t="s">
        <v>409</v>
      </c>
      <c r="O111" s="4" t="s">
        <v>32</v>
      </c>
      <c r="P111" s="4" t="s">
        <v>33</v>
      </c>
      <c r="Q111" s="4">
        <v>0</v>
      </c>
      <c r="R111" s="7">
        <v>44726</v>
      </c>
      <c r="S111" s="6">
        <v>44742</v>
      </c>
      <c r="T111" s="4" t="s">
        <v>34</v>
      </c>
      <c r="U111" s="4">
        <v>149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410</v>
      </c>
      <c r="B112" s="4" t="s">
        <v>26</v>
      </c>
      <c r="C112" s="4" t="s">
        <v>27</v>
      </c>
      <c r="D112" s="4" t="s">
        <v>411</v>
      </c>
      <c r="E112" s="4" t="s">
        <v>57</v>
      </c>
      <c r="F112" s="6">
        <v>44726</v>
      </c>
      <c r="G112" s="6">
        <v>44727</v>
      </c>
      <c r="H112" s="4">
        <v>1</v>
      </c>
      <c r="I112" s="4">
        <v>1</v>
      </c>
      <c r="J112" s="4">
        <v>1</v>
      </c>
      <c r="K112" s="4" t="s">
        <v>30</v>
      </c>
      <c r="L112" s="4">
        <v>173</v>
      </c>
      <c r="M112" s="4">
        <v>173</v>
      </c>
      <c r="N112" s="4" t="s">
        <v>412</v>
      </c>
      <c r="O112" s="4" t="s">
        <v>32</v>
      </c>
      <c r="P112" s="4" t="s">
        <v>33</v>
      </c>
      <c r="Q112" s="4">
        <v>0</v>
      </c>
      <c r="R112" s="7">
        <v>44726</v>
      </c>
      <c r="S112" s="6">
        <v>44742</v>
      </c>
      <c r="T112" s="4" t="s">
        <v>34</v>
      </c>
      <c r="U112" s="4">
        <v>173</v>
      </c>
      <c r="V112" s="4">
        <v>0</v>
      </c>
      <c r="W112" s="4">
        <v>0</v>
      </c>
      <c r="X112" s="4" t="s">
        <v>35</v>
      </c>
      <c r="Y112" s="4" t="s">
        <v>413</v>
      </c>
    </row>
    <row r="113" s="4" customFormat="1" spans="1:25">
      <c r="A113" s="4" t="s">
        <v>414</v>
      </c>
      <c r="B113" s="4" t="s">
        <v>26</v>
      </c>
      <c r="C113" s="4" t="s">
        <v>27</v>
      </c>
      <c r="D113" s="4" t="s">
        <v>415</v>
      </c>
      <c r="E113" s="4" t="s">
        <v>416</v>
      </c>
      <c r="F113" s="6">
        <v>44726</v>
      </c>
      <c r="G113" s="6">
        <v>44727</v>
      </c>
      <c r="H113" s="4">
        <v>1</v>
      </c>
      <c r="I113" s="4">
        <v>1</v>
      </c>
      <c r="J113" s="4">
        <v>1</v>
      </c>
      <c r="K113" s="4" t="s">
        <v>30</v>
      </c>
      <c r="L113" s="4">
        <v>988</v>
      </c>
      <c r="M113" s="4">
        <v>988</v>
      </c>
      <c r="N113" s="4" t="s">
        <v>417</v>
      </c>
      <c r="O113" s="4" t="s">
        <v>32</v>
      </c>
      <c r="P113" s="4" t="s">
        <v>33</v>
      </c>
      <c r="Q113" s="4">
        <v>0</v>
      </c>
      <c r="R113" s="7">
        <v>44727</v>
      </c>
      <c r="S113" s="6">
        <v>44742</v>
      </c>
      <c r="T113" s="4" t="s">
        <v>34</v>
      </c>
      <c r="U113" s="4">
        <v>988</v>
      </c>
      <c r="V113" s="4">
        <v>0</v>
      </c>
      <c r="W113" s="4">
        <v>0</v>
      </c>
      <c r="X113" s="4" t="s">
        <v>35</v>
      </c>
      <c r="Y113" s="4" t="s">
        <v>418</v>
      </c>
    </row>
    <row r="114" s="4" customFormat="1" spans="1:25">
      <c r="A114" s="4" t="s">
        <v>204</v>
      </c>
      <c r="B114" s="4" t="s">
        <v>26</v>
      </c>
      <c r="C114" s="4" t="s">
        <v>419</v>
      </c>
      <c r="D114" s="4" t="s">
        <v>205</v>
      </c>
      <c r="E114" s="4" t="s">
        <v>206</v>
      </c>
      <c r="F114" s="6">
        <v>44726</v>
      </c>
      <c r="G114" s="6">
        <v>44727</v>
      </c>
      <c r="H114" s="4">
        <v>1</v>
      </c>
      <c r="I114" s="4">
        <v>1</v>
      </c>
      <c r="J114" s="4">
        <v>1</v>
      </c>
      <c r="K114" s="4" t="s">
        <v>30</v>
      </c>
      <c r="L114" s="4">
        <v>-220</v>
      </c>
      <c r="M114" s="4">
        <v>-220</v>
      </c>
      <c r="N114" s="4" t="s">
        <v>207</v>
      </c>
      <c r="O114" s="4" t="s">
        <v>32</v>
      </c>
      <c r="P114" s="4" t="s">
        <v>33</v>
      </c>
      <c r="Q114" s="4">
        <v>0</v>
      </c>
      <c r="R114" s="7">
        <v>44726</v>
      </c>
      <c r="S114" s="6">
        <v>44742</v>
      </c>
      <c r="T114" s="4" t="s">
        <v>34</v>
      </c>
      <c r="U114" s="4">
        <v>-220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138</v>
      </c>
      <c r="B115" s="4" t="s">
        <v>26</v>
      </c>
      <c r="C115" s="4" t="s">
        <v>419</v>
      </c>
      <c r="D115" s="4" t="s">
        <v>139</v>
      </c>
      <c r="E115" s="4" t="s">
        <v>140</v>
      </c>
      <c r="F115" s="6">
        <v>44726</v>
      </c>
      <c r="G115" s="6">
        <v>44727</v>
      </c>
      <c r="H115" s="4">
        <v>1</v>
      </c>
      <c r="I115" s="4">
        <v>1</v>
      </c>
      <c r="J115" s="4">
        <v>1</v>
      </c>
      <c r="K115" s="4" t="s">
        <v>30</v>
      </c>
      <c r="L115" s="4">
        <v>-118</v>
      </c>
      <c r="M115" s="4">
        <v>-118</v>
      </c>
      <c r="N115" s="4" t="s">
        <v>141</v>
      </c>
      <c r="O115" s="4" t="s">
        <v>32</v>
      </c>
      <c r="P115" s="4" t="s">
        <v>33</v>
      </c>
      <c r="Q115" s="4">
        <v>0</v>
      </c>
      <c r="R115" s="7">
        <v>44726</v>
      </c>
      <c r="S115" s="6">
        <v>44742</v>
      </c>
      <c r="T115" s="4" t="s">
        <v>34</v>
      </c>
      <c r="U115" s="4">
        <v>-118</v>
      </c>
      <c r="V115" s="4">
        <v>0</v>
      </c>
      <c r="W115" s="4">
        <v>0</v>
      </c>
      <c r="X115" s="4" t="s">
        <v>35</v>
      </c>
      <c r="Y115" s="4" t="s">
        <v>142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1"/>
  <sheetViews>
    <sheetView tabSelected="1" topLeftCell="A85" workbookViewId="0">
      <selection activeCell="A110" sqref="A110:A11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420</v>
      </c>
    </row>
    <row r="2" s="4" customFormat="1" spans="1:9">
      <c r="A2" s="5">
        <v>18077415787</v>
      </c>
      <c r="B2" s="6">
        <v>44726</v>
      </c>
      <c r="C2" s="6">
        <v>44727</v>
      </c>
      <c r="D2" s="4">
        <v>923</v>
      </c>
      <c r="E2" s="4" t="str">
        <f>VLOOKUP(A2,HOP!A:L,12,0)</f>
        <v>923.00</v>
      </c>
      <c r="F2" s="4" t="str">
        <f>VLOOKUP(A2,HOP!A:C,3,0)</f>
        <v>2582187</v>
      </c>
      <c r="G2" s="4">
        <f>D2-E2</f>
        <v>0</v>
      </c>
      <c r="H2" s="4" t="str">
        <f>$H$1&amp;F2</f>
        <v>，2582187</v>
      </c>
      <c r="I2" s="4" t="str">
        <f>VLOOKUP(A2,HOP!A:U,21,0)</f>
        <v>直连</v>
      </c>
    </row>
    <row r="3" s="4" customFormat="1" spans="1:9">
      <c r="A3" s="5">
        <v>18084024548</v>
      </c>
      <c r="B3" s="6">
        <v>44726</v>
      </c>
      <c r="C3" s="6">
        <v>44727</v>
      </c>
      <c r="D3" s="4">
        <v>204</v>
      </c>
      <c r="E3" s="4" t="str">
        <f>VLOOKUP(A3,HOP!A:L,12,0)</f>
        <v>204.00</v>
      </c>
      <c r="F3" s="4" t="str">
        <f>VLOOKUP(A3,HOP!A:C,3,0)</f>
        <v>2583481</v>
      </c>
      <c r="G3" s="4">
        <f t="shared" ref="G3:G34" si="0">D3-E3</f>
        <v>0</v>
      </c>
      <c r="H3" s="4" t="str">
        <f t="shared" ref="H3:H34" si="1">$H$1&amp;F3</f>
        <v>，2583481</v>
      </c>
      <c r="I3" s="4" t="str">
        <f>VLOOKUP(A3,HOP!A:U,21,0)</f>
        <v>直连</v>
      </c>
    </row>
    <row r="4" s="4" customFormat="1" spans="1:9">
      <c r="A4" s="5">
        <v>18092699574</v>
      </c>
      <c r="B4" s="6">
        <v>44723</v>
      </c>
      <c r="C4" s="6">
        <v>44727</v>
      </c>
      <c r="D4" s="4">
        <v>596</v>
      </c>
      <c r="E4" s="4" t="str">
        <f>VLOOKUP(A4,HOP!A:L,12,0)</f>
        <v>596.00</v>
      </c>
      <c r="F4" s="4" t="str">
        <f>VLOOKUP(A4,HOP!A:C,3,0)</f>
        <v>2585960</v>
      </c>
      <c r="G4" s="4">
        <f t="shared" si="0"/>
        <v>0</v>
      </c>
      <c r="H4" s="4" t="str">
        <f t="shared" si="1"/>
        <v>，2585960</v>
      </c>
      <c r="I4" s="4" t="str">
        <f>VLOOKUP(A4,HOP!A:U,21,0)</f>
        <v>直连</v>
      </c>
    </row>
    <row r="5" s="4" customFormat="1" hidden="1" spans="1:9">
      <c r="A5" s="5">
        <v>18093352444</v>
      </c>
      <c r="B5" s="6">
        <v>44726</v>
      </c>
      <c r="C5" s="6">
        <v>44727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18097089971</v>
      </c>
      <c r="B6" s="6">
        <v>44726</v>
      </c>
      <c r="C6" s="6">
        <v>44727</v>
      </c>
      <c r="D6" s="4">
        <v>489</v>
      </c>
      <c r="E6" s="4" t="str">
        <f>VLOOKUP(A6,HOP!A:L,12,0)</f>
        <v>489.00</v>
      </c>
      <c r="F6" s="4" t="str">
        <f>VLOOKUP(A6,HOP!A:C,3,0)</f>
        <v>2586708</v>
      </c>
      <c r="G6" s="4">
        <f t="shared" si="0"/>
        <v>0</v>
      </c>
      <c r="H6" s="4" t="str">
        <f t="shared" si="1"/>
        <v>，2586708</v>
      </c>
      <c r="I6" s="4" t="str">
        <f>VLOOKUP(A6,HOP!A:U,21,0)</f>
        <v>直连</v>
      </c>
    </row>
    <row r="7" s="4" customFormat="1" spans="1:9">
      <c r="A7" s="5">
        <v>18098924281</v>
      </c>
      <c r="B7" s="6">
        <v>44725</v>
      </c>
      <c r="C7" s="6">
        <v>44727</v>
      </c>
      <c r="D7" s="4">
        <v>226</v>
      </c>
      <c r="E7" s="4" t="str">
        <f>VLOOKUP(A7,HOP!A:L,12,0)</f>
        <v>226.00</v>
      </c>
      <c r="F7" s="4" t="str">
        <f>VLOOKUP(A7,HOP!A:C,3,0)</f>
        <v>2587315</v>
      </c>
      <c r="G7" s="4">
        <f t="shared" si="0"/>
        <v>0</v>
      </c>
      <c r="H7" s="4" t="str">
        <f t="shared" si="1"/>
        <v>，2587315</v>
      </c>
      <c r="I7" s="4" t="str">
        <f>VLOOKUP(A7,HOP!A:U,21,0)</f>
        <v>直连</v>
      </c>
    </row>
    <row r="8" s="4" customFormat="1" spans="1:9">
      <c r="A8" s="5">
        <v>18102201339</v>
      </c>
      <c r="B8" s="6">
        <v>44724</v>
      </c>
      <c r="C8" s="6">
        <v>44727</v>
      </c>
      <c r="D8" s="4">
        <v>261</v>
      </c>
      <c r="E8" s="4" t="str">
        <f>VLOOKUP(A8,HOP!A:L,12,0)</f>
        <v>261.00</v>
      </c>
      <c r="F8" s="4" t="str">
        <f>VLOOKUP(A8,HOP!A:C,3,0)</f>
        <v>2587541</v>
      </c>
      <c r="G8" s="4">
        <f t="shared" si="0"/>
        <v>0</v>
      </c>
      <c r="H8" s="4" t="str">
        <f t="shared" si="1"/>
        <v>，2587541</v>
      </c>
      <c r="I8" s="4" t="str">
        <f>VLOOKUP(A8,HOP!A:U,21,0)</f>
        <v>直连</v>
      </c>
    </row>
    <row r="9" s="4" customFormat="1" spans="1:9">
      <c r="A9" s="5">
        <v>18102556690</v>
      </c>
      <c r="B9" s="6">
        <v>44724</v>
      </c>
      <c r="C9" s="6">
        <v>44727</v>
      </c>
      <c r="D9" s="4">
        <v>252</v>
      </c>
      <c r="E9" s="4" t="str">
        <f>VLOOKUP(A9,HOP!A:L,12,0)</f>
        <v>252.00</v>
      </c>
      <c r="F9" s="4" t="str">
        <f>VLOOKUP(A9,HOP!A:C,3,0)</f>
        <v>2587645</v>
      </c>
      <c r="G9" s="4">
        <f t="shared" si="0"/>
        <v>0</v>
      </c>
      <c r="H9" s="4" t="str">
        <f t="shared" si="1"/>
        <v>，2587645</v>
      </c>
      <c r="I9" s="4" t="str">
        <f>VLOOKUP(A9,HOP!A:U,21,0)</f>
        <v>直连</v>
      </c>
    </row>
    <row r="10" s="4" customFormat="1" spans="1:9">
      <c r="A10" s="5">
        <v>18104377045</v>
      </c>
      <c r="B10" s="6">
        <v>44725</v>
      </c>
      <c r="C10" s="6">
        <v>44727</v>
      </c>
      <c r="D10" s="4">
        <v>160</v>
      </c>
      <c r="E10" s="4" t="str">
        <f>VLOOKUP(A10,HOP!A:L,12,0)</f>
        <v>160.00</v>
      </c>
      <c r="F10" s="4" t="str">
        <f>VLOOKUP(A10,HOP!A:C,3,0)</f>
        <v>2588159</v>
      </c>
      <c r="G10" s="4">
        <f t="shared" si="0"/>
        <v>0</v>
      </c>
      <c r="H10" s="4" t="str">
        <f t="shared" si="1"/>
        <v>，2588159</v>
      </c>
      <c r="I10" s="4" t="str">
        <f>VLOOKUP(A10,HOP!A:U,21,0)</f>
        <v>直连</v>
      </c>
    </row>
    <row r="11" s="4" customFormat="1" spans="1:9">
      <c r="A11" s="5">
        <v>18104769846</v>
      </c>
      <c r="B11" s="6">
        <v>44726</v>
      </c>
      <c r="C11" s="6">
        <v>44727</v>
      </c>
      <c r="D11" s="4">
        <v>147</v>
      </c>
      <c r="E11" s="4" t="str">
        <f>VLOOKUP(A11,HOP!A:L,12,0)</f>
        <v>147.00</v>
      </c>
      <c r="F11" s="4" t="str">
        <f>VLOOKUP(A11,HOP!A:C,3,0)</f>
        <v>2588286</v>
      </c>
      <c r="G11" s="4">
        <f t="shared" si="0"/>
        <v>0</v>
      </c>
      <c r="H11" s="4" t="str">
        <f t="shared" si="1"/>
        <v>，2588286</v>
      </c>
      <c r="I11" s="4" t="str">
        <f>VLOOKUP(A11,HOP!A:U,21,0)</f>
        <v>直连</v>
      </c>
    </row>
    <row r="12" s="4" customFormat="1" hidden="1" spans="1:9">
      <c r="A12" s="5">
        <v>18107858846</v>
      </c>
      <c r="B12" s="6">
        <v>44726</v>
      </c>
      <c r="C12" s="6">
        <v>44727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18108022765</v>
      </c>
      <c r="B13" s="6">
        <v>44726</v>
      </c>
      <c r="C13" s="6">
        <v>44727</v>
      </c>
      <c r="D13" s="4">
        <v>565</v>
      </c>
      <c r="E13" s="4" t="str">
        <f>VLOOKUP(A13,HOP!A:L,12,0)</f>
        <v>565.00</v>
      </c>
      <c r="F13" s="4" t="str">
        <f>VLOOKUP(A13,HOP!A:C,3,0)</f>
        <v>2588659</v>
      </c>
      <c r="G13" s="4">
        <f t="shared" si="0"/>
        <v>0</v>
      </c>
      <c r="H13" s="4" t="str">
        <f t="shared" si="1"/>
        <v>，2588659</v>
      </c>
      <c r="I13" s="4" t="str">
        <f>VLOOKUP(A13,HOP!A:U,21,0)</f>
        <v>直连</v>
      </c>
    </row>
    <row r="14" s="4" customFormat="1" spans="1:9">
      <c r="A14" s="5">
        <v>18108191917</v>
      </c>
      <c r="B14" s="6">
        <v>44725</v>
      </c>
      <c r="C14" s="6">
        <v>44727</v>
      </c>
      <c r="D14" s="4">
        <v>160</v>
      </c>
      <c r="E14" s="4" t="str">
        <f>VLOOKUP(A14,HOP!A:L,12,0)</f>
        <v>160.00</v>
      </c>
      <c r="F14" s="4" t="str">
        <f>VLOOKUP(A14,HOP!A:C,3,0)</f>
        <v>2588722</v>
      </c>
      <c r="G14" s="4">
        <f t="shared" si="0"/>
        <v>0</v>
      </c>
      <c r="H14" s="4" t="str">
        <f t="shared" si="1"/>
        <v>，2588722</v>
      </c>
      <c r="I14" s="4" t="str">
        <f>VLOOKUP(A14,HOP!A:U,21,0)</f>
        <v>直连</v>
      </c>
    </row>
    <row r="15" s="4" customFormat="1" spans="1:9">
      <c r="A15" s="5">
        <v>18108215021</v>
      </c>
      <c r="B15" s="6">
        <v>44725</v>
      </c>
      <c r="C15" s="6">
        <v>44727</v>
      </c>
      <c r="D15" s="4">
        <v>291</v>
      </c>
      <c r="E15" s="4" t="str">
        <f>VLOOKUP(A15,HOP!A:L,12,0)</f>
        <v>291.00</v>
      </c>
      <c r="F15" s="4" t="str">
        <f>VLOOKUP(A15,HOP!A:C,3,0)</f>
        <v>2588733</v>
      </c>
      <c r="G15" s="4">
        <f t="shared" si="0"/>
        <v>0</v>
      </c>
      <c r="H15" s="4" t="str">
        <f t="shared" si="1"/>
        <v>，2588733</v>
      </c>
      <c r="I15" s="4" t="str">
        <f>VLOOKUP(A15,HOP!A:U,21,0)</f>
        <v>直连</v>
      </c>
    </row>
    <row r="16" s="4" customFormat="1" spans="1:9">
      <c r="A16" s="5">
        <v>18108541952</v>
      </c>
      <c r="B16" s="6">
        <v>44726</v>
      </c>
      <c r="C16" s="6">
        <v>44727</v>
      </c>
      <c r="D16" s="4">
        <v>159</v>
      </c>
      <c r="E16" s="4" t="str">
        <f>VLOOKUP(A16,HOP!A:L,12,0)</f>
        <v>159.00</v>
      </c>
      <c r="F16" s="4" t="str">
        <f>VLOOKUP(A16,HOP!A:C,3,0)</f>
        <v>2588826</v>
      </c>
      <c r="G16" s="4">
        <f t="shared" si="0"/>
        <v>0</v>
      </c>
      <c r="H16" s="4" t="str">
        <f t="shared" si="1"/>
        <v>，2588826</v>
      </c>
      <c r="I16" s="4" t="str">
        <f>VLOOKUP(A16,HOP!A:U,21,0)</f>
        <v>直连</v>
      </c>
    </row>
    <row r="17" s="4" customFormat="1" spans="1:9">
      <c r="A17" s="5">
        <v>18108588397</v>
      </c>
      <c r="B17" s="6">
        <v>44725</v>
      </c>
      <c r="C17" s="6">
        <v>44727</v>
      </c>
      <c r="D17" s="4">
        <v>156</v>
      </c>
      <c r="E17" s="4" t="str">
        <f>VLOOKUP(A17,HOP!A:L,12,0)</f>
        <v>156.00</v>
      </c>
      <c r="F17" s="4" t="str">
        <f>VLOOKUP(A17,HOP!A:C,3,0)</f>
        <v>2588840</v>
      </c>
      <c r="G17" s="4">
        <f t="shared" si="0"/>
        <v>0</v>
      </c>
      <c r="H17" s="4" t="str">
        <f t="shared" si="1"/>
        <v>，2588840</v>
      </c>
      <c r="I17" s="4" t="str">
        <f>VLOOKUP(A17,HOP!A:U,21,0)</f>
        <v>直连</v>
      </c>
    </row>
    <row r="18" s="4" customFormat="1" spans="1:9">
      <c r="A18" s="5">
        <v>18108745710</v>
      </c>
      <c r="B18" s="6">
        <v>44725</v>
      </c>
      <c r="C18" s="6">
        <v>44727</v>
      </c>
      <c r="D18" s="4">
        <v>230</v>
      </c>
      <c r="E18" s="4" t="str">
        <f>VLOOKUP(A18,HOP!A:L,12,0)</f>
        <v>230.00</v>
      </c>
      <c r="F18" s="4" t="str">
        <f>VLOOKUP(A18,HOP!A:C,3,0)</f>
        <v>2588894</v>
      </c>
      <c r="G18" s="4">
        <f t="shared" si="0"/>
        <v>0</v>
      </c>
      <c r="H18" s="4" t="str">
        <f t="shared" si="1"/>
        <v>，2588894</v>
      </c>
      <c r="I18" s="4" t="str">
        <f>VLOOKUP(A18,HOP!A:U,21,0)</f>
        <v>直连</v>
      </c>
    </row>
    <row r="19" s="4" customFormat="1" spans="1:9">
      <c r="A19" s="5">
        <v>18108057224</v>
      </c>
      <c r="B19" s="6">
        <v>44725</v>
      </c>
      <c r="C19" s="6">
        <v>44727</v>
      </c>
      <c r="D19" s="4">
        <v>378</v>
      </c>
      <c r="E19" s="4" t="str">
        <f>VLOOKUP(A19,HOP!A:L,12,0)</f>
        <v>378.00</v>
      </c>
      <c r="F19" s="4" t="str">
        <f>VLOOKUP(A19,HOP!A:C,3,0)</f>
        <v>2588901</v>
      </c>
      <c r="G19" s="4">
        <f t="shared" si="0"/>
        <v>0</v>
      </c>
      <c r="H19" s="4" t="str">
        <f t="shared" si="1"/>
        <v>，2588901</v>
      </c>
      <c r="I19" s="4" t="str">
        <f>VLOOKUP(A19,HOP!A:U,21,0)</f>
        <v>直连</v>
      </c>
    </row>
    <row r="20" s="4" customFormat="1" spans="1:9">
      <c r="A20" s="5">
        <v>18109027567</v>
      </c>
      <c r="B20" s="6">
        <v>44725</v>
      </c>
      <c r="C20" s="6">
        <v>44727</v>
      </c>
      <c r="D20" s="4">
        <v>428</v>
      </c>
      <c r="E20" s="4" t="str">
        <f>VLOOKUP(A20,HOP!A:L,12,0)</f>
        <v>428.00</v>
      </c>
      <c r="F20" s="4" t="str">
        <f>VLOOKUP(A20,HOP!A:C,3,0)</f>
        <v>2588971</v>
      </c>
      <c r="G20" s="4">
        <f t="shared" si="0"/>
        <v>0</v>
      </c>
      <c r="H20" s="4" t="str">
        <f t="shared" si="1"/>
        <v>，2588971</v>
      </c>
      <c r="I20" s="4" t="str">
        <f>VLOOKUP(A20,HOP!A:U,21,0)</f>
        <v>直连</v>
      </c>
    </row>
    <row r="21" s="4" customFormat="1" spans="1:9">
      <c r="A21" s="5">
        <v>18109094516</v>
      </c>
      <c r="B21" s="6">
        <v>44725</v>
      </c>
      <c r="C21" s="6">
        <v>44727</v>
      </c>
      <c r="D21" s="4">
        <v>202</v>
      </c>
      <c r="E21" s="4" t="str">
        <f>VLOOKUP(A21,HOP!A:L,12,0)</f>
        <v>202.00</v>
      </c>
      <c r="F21" s="4" t="str">
        <f>VLOOKUP(A21,HOP!A:C,3,0)</f>
        <v>2588993</v>
      </c>
      <c r="G21" s="4">
        <f t="shared" si="0"/>
        <v>0</v>
      </c>
      <c r="H21" s="4" t="str">
        <f t="shared" si="1"/>
        <v>，2588993</v>
      </c>
      <c r="I21" s="4" t="str">
        <f>VLOOKUP(A21,HOP!A:U,21,0)</f>
        <v>直连</v>
      </c>
    </row>
    <row r="22" s="4" customFormat="1" hidden="1" spans="1:9">
      <c r="A22" s="5">
        <v>18109193318</v>
      </c>
      <c r="B22" s="6">
        <v>44726</v>
      </c>
      <c r="C22" s="6">
        <v>44727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18112359428</v>
      </c>
      <c r="B23" s="6">
        <v>44726</v>
      </c>
      <c r="C23" s="6">
        <v>44727</v>
      </c>
      <c r="D23" s="4">
        <v>112</v>
      </c>
      <c r="E23" s="4" t="str">
        <f>VLOOKUP(A23,HOP!A:L,12,0)</f>
        <v>112.00</v>
      </c>
      <c r="F23" s="4" t="str">
        <f>VLOOKUP(A23,HOP!A:C,3,0)</f>
        <v>2589251</v>
      </c>
      <c r="G23" s="4">
        <f t="shared" si="0"/>
        <v>0</v>
      </c>
      <c r="H23" s="4" t="str">
        <f t="shared" si="1"/>
        <v>，2589251</v>
      </c>
      <c r="I23" s="4" t="str">
        <f>VLOOKUP(A23,HOP!A:U,21,0)</f>
        <v>直连</v>
      </c>
    </row>
    <row r="24" s="4" customFormat="1" spans="1:9">
      <c r="A24" s="5">
        <v>18112794676</v>
      </c>
      <c r="B24" s="6">
        <v>44726</v>
      </c>
      <c r="C24" s="6">
        <v>44727</v>
      </c>
      <c r="D24" s="4">
        <v>103</v>
      </c>
      <c r="E24" s="4" t="str">
        <f>VLOOKUP(A24,HOP!A:L,12,0)</f>
        <v>103.00</v>
      </c>
      <c r="F24" s="4" t="str">
        <f>VLOOKUP(A24,HOP!A:C,3,0)</f>
        <v>2589282</v>
      </c>
      <c r="G24" s="4">
        <f t="shared" si="0"/>
        <v>0</v>
      </c>
      <c r="H24" s="4" t="str">
        <f t="shared" si="1"/>
        <v>，2589282</v>
      </c>
      <c r="I24" s="4" t="str">
        <f>VLOOKUP(A24,HOP!A:U,21,0)</f>
        <v>直连</v>
      </c>
    </row>
    <row r="25" s="4" customFormat="1" spans="1:9">
      <c r="A25" s="5">
        <v>18113442282</v>
      </c>
      <c r="B25" s="6">
        <v>44726</v>
      </c>
      <c r="C25" s="6">
        <v>44727</v>
      </c>
      <c r="D25" s="4">
        <v>169</v>
      </c>
      <c r="E25" s="4" t="str">
        <f>VLOOKUP(A25,HOP!A:L,12,0)</f>
        <v>169.00</v>
      </c>
      <c r="F25" s="4" t="str">
        <f>VLOOKUP(A25,HOP!A:C,3,0)</f>
        <v>2589409</v>
      </c>
      <c r="G25" s="4">
        <f t="shared" si="0"/>
        <v>0</v>
      </c>
      <c r="H25" s="4" t="str">
        <f t="shared" si="1"/>
        <v>，2589409</v>
      </c>
      <c r="I25" s="4" t="str">
        <f>VLOOKUP(A25,HOP!A:U,21,0)</f>
        <v>直连</v>
      </c>
    </row>
    <row r="26" s="4" customFormat="1" spans="1:9">
      <c r="A26" s="5">
        <v>18113579332</v>
      </c>
      <c r="B26" s="6">
        <v>44726</v>
      </c>
      <c r="C26" s="6">
        <v>44727</v>
      </c>
      <c r="D26" s="4">
        <v>586</v>
      </c>
      <c r="E26" s="4" t="str">
        <f>VLOOKUP(A26,HOP!A:L,12,0)</f>
        <v>586.00</v>
      </c>
      <c r="F26" s="4" t="str">
        <f>VLOOKUP(A26,HOP!A:C,3,0)</f>
        <v>2589455</v>
      </c>
      <c r="G26" s="4">
        <f t="shared" si="0"/>
        <v>0</v>
      </c>
      <c r="H26" s="4" t="str">
        <f t="shared" si="1"/>
        <v>，2589455</v>
      </c>
      <c r="I26" s="4" t="str">
        <f>VLOOKUP(A26,HOP!A:U,21,0)</f>
        <v>直连</v>
      </c>
    </row>
    <row r="27" s="4" customFormat="1" hidden="1" spans="1:9">
      <c r="A27" s="5">
        <v>18114279488</v>
      </c>
      <c r="B27" s="6">
        <v>44726</v>
      </c>
      <c r="C27" s="6">
        <v>44727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18114399261</v>
      </c>
      <c r="B28" s="6">
        <v>44726</v>
      </c>
      <c r="C28" s="6">
        <v>44727</v>
      </c>
      <c r="D28" s="4">
        <v>112</v>
      </c>
      <c r="E28" s="4" t="str">
        <f>VLOOKUP(A28,HOP!A:L,12,0)</f>
        <v>112.00</v>
      </c>
      <c r="F28" s="4" t="str">
        <f>VLOOKUP(A28,HOP!A:C,3,0)</f>
        <v>2589732</v>
      </c>
      <c r="G28" s="4">
        <f t="shared" si="0"/>
        <v>0</v>
      </c>
      <c r="H28" s="4" t="str">
        <f t="shared" si="1"/>
        <v>，2589732</v>
      </c>
      <c r="I28" s="4" t="str">
        <f>VLOOKUP(A28,HOP!A:U,21,0)</f>
        <v>直连</v>
      </c>
    </row>
    <row r="29" s="4" customFormat="1" hidden="1" spans="1:9">
      <c r="A29" s="5">
        <v>18114465077</v>
      </c>
      <c r="B29" s="6">
        <v>44726</v>
      </c>
      <c r="C29" s="6">
        <v>44727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18114558527</v>
      </c>
      <c r="B30" s="6">
        <v>44726</v>
      </c>
      <c r="C30" s="6">
        <v>44727</v>
      </c>
      <c r="D30" s="4">
        <v>94</v>
      </c>
      <c r="E30" s="4" t="str">
        <f>VLOOKUP(A30,HOP!A:L,12,0)</f>
        <v>94.00</v>
      </c>
      <c r="F30" s="4" t="str">
        <f>VLOOKUP(A30,HOP!A:C,3,0)</f>
        <v>2589803</v>
      </c>
      <c r="G30" s="4">
        <f t="shared" si="0"/>
        <v>0</v>
      </c>
      <c r="H30" s="4" t="str">
        <f t="shared" si="1"/>
        <v>，2589803</v>
      </c>
      <c r="I30" s="4" t="str">
        <f>VLOOKUP(A30,HOP!A:U,21,0)</f>
        <v>直连</v>
      </c>
    </row>
    <row r="31" s="4" customFormat="1" spans="1:9">
      <c r="A31" s="5">
        <v>18114843385</v>
      </c>
      <c r="B31" s="6">
        <v>44726</v>
      </c>
      <c r="C31" s="6">
        <v>44727</v>
      </c>
      <c r="D31" s="4">
        <v>192</v>
      </c>
      <c r="E31" s="4" t="str">
        <f>VLOOKUP(A31,HOP!A:L,12,0)</f>
        <v>192.00</v>
      </c>
      <c r="F31" s="4" t="str">
        <f>VLOOKUP(A31,HOP!A:C,3,0)</f>
        <v>2589875</v>
      </c>
      <c r="G31" s="4">
        <f t="shared" si="0"/>
        <v>0</v>
      </c>
      <c r="H31" s="4" t="str">
        <f t="shared" si="1"/>
        <v>，2589875</v>
      </c>
      <c r="I31" s="4" t="str">
        <f>VLOOKUP(A31,HOP!A:U,21,0)</f>
        <v>直连</v>
      </c>
    </row>
    <row r="32" s="4" customFormat="1" spans="1:9">
      <c r="A32" s="5">
        <v>18114900520</v>
      </c>
      <c r="B32" s="6">
        <v>44726</v>
      </c>
      <c r="C32" s="6">
        <v>44727</v>
      </c>
      <c r="D32" s="4">
        <v>87</v>
      </c>
      <c r="E32" s="4" t="str">
        <f>VLOOKUP(A32,HOP!A:L,12,0)</f>
        <v>87.00</v>
      </c>
      <c r="F32" s="4" t="str">
        <f>VLOOKUP(A32,HOP!A:C,3,0)</f>
        <v>2589892</v>
      </c>
      <c r="G32" s="4">
        <f t="shared" si="0"/>
        <v>0</v>
      </c>
      <c r="H32" s="4" t="str">
        <f t="shared" si="1"/>
        <v>，2589892</v>
      </c>
      <c r="I32" s="4" t="str">
        <f>VLOOKUP(A32,HOP!A:U,21,0)</f>
        <v>直连</v>
      </c>
    </row>
    <row r="33" s="4" customFormat="1" spans="1:9">
      <c r="A33" s="5">
        <v>18114906032</v>
      </c>
      <c r="B33" s="6">
        <v>44726</v>
      </c>
      <c r="C33" s="6">
        <v>44727</v>
      </c>
      <c r="D33" s="4">
        <v>103</v>
      </c>
      <c r="E33" s="4" t="str">
        <f>VLOOKUP(A33,HOP!A:L,12,0)</f>
        <v>103.00</v>
      </c>
      <c r="F33" s="4" t="str">
        <f>VLOOKUP(A33,HOP!A:C,3,0)</f>
        <v>2589896</v>
      </c>
      <c r="G33" s="4">
        <f t="shared" si="0"/>
        <v>0</v>
      </c>
      <c r="H33" s="4" t="str">
        <f t="shared" si="1"/>
        <v>，2589896</v>
      </c>
      <c r="I33" s="4" t="str">
        <f>VLOOKUP(A33,HOP!A:U,21,0)</f>
        <v>直连</v>
      </c>
    </row>
    <row r="34" s="4" customFormat="1" hidden="1" spans="1:9">
      <c r="A34" s="5">
        <v>18114991389</v>
      </c>
      <c r="B34" s="6">
        <v>44726</v>
      </c>
      <c r="C34" s="6">
        <v>44727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18115044427</v>
      </c>
      <c r="B35" s="6">
        <v>44726</v>
      </c>
      <c r="C35" s="6">
        <v>44727</v>
      </c>
      <c r="D35" s="4">
        <v>72</v>
      </c>
      <c r="E35" s="4" t="str">
        <f>VLOOKUP(A35,HOP!A:L,12,0)</f>
        <v>72.00</v>
      </c>
      <c r="F35" s="4" t="str">
        <f>VLOOKUP(A35,HOP!A:C,3,0)</f>
        <v>2589919</v>
      </c>
      <c r="G35" s="4">
        <f t="shared" ref="G35:G66" si="2">D35-E35</f>
        <v>0</v>
      </c>
      <c r="H35" s="4" t="str">
        <f t="shared" ref="H35:H66" si="3">$H$1&amp;F35</f>
        <v>，2589919</v>
      </c>
      <c r="I35" s="4" t="str">
        <f>VLOOKUP(A35,HOP!A:U,21,0)</f>
        <v>直连</v>
      </c>
    </row>
    <row r="36" s="4" customFormat="1" spans="1:9">
      <c r="A36" s="5">
        <v>18115056579</v>
      </c>
      <c r="B36" s="6">
        <v>44726</v>
      </c>
      <c r="C36" s="6">
        <v>44727</v>
      </c>
      <c r="D36" s="4">
        <v>81</v>
      </c>
      <c r="E36" s="4" t="str">
        <f>VLOOKUP(A36,HOP!A:L,12,0)</f>
        <v>81.00</v>
      </c>
      <c r="F36" s="4" t="str">
        <f>VLOOKUP(A36,HOP!A:C,3,0)</f>
        <v>2589922</v>
      </c>
      <c r="G36" s="4">
        <f t="shared" si="2"/>
        <v>0</v>
      </c>
      <c r="H36" s="4" t="str">
        <f t="shared" si="3"/>
        <v>，2589922</v>
      </c>
      <c r="I36" s="4" t="str">
        <f>VLOOKUP(A36,HOP!A:U,21,0)</f>
        <v>直连</v>
      </c>
    </row>
    <row r="37" s="4" customFormat="1" spans="1:9">
      <c r="A37" s="5">
        <v>18115114890</v>
      </c>
      <c r="B37" s="6">
        <v>44726</v>
      </c>
      <c r="C37" s="6">
        <v>44727</v>
      </c>
      <c r="D37" s="4">
        <v>89</v>
      </c>
      <c r="E37" s="4" t="str">
        <f>VLOOKUP(A37,HOP!A:L,12,0)</f>
        <v>89.00</v>
      </c>
      <c r="F37" s="4" t="str">
        <f>VLOOKUP(A37,HOP!A:C,3,0)</f>
        <v>2589940</v>
      </c>
      <c r="G37" s="4">
        <f t="shared" si="2"/>
        <v>0</v>
      </c>
      <c r="H37" s="4" t="str">
        <f t="shared" si="3"/>
        <v>，2589940</v>
      </c>
      <c r="I37" s="4" t="str">
        <f>VLOOKUP(A37,HOP!A:U,21,0)</f>
        <v>直连</v>
      </c>
    </row>
    <row r="38" s="4" customFormat="1" spans="1:9">
      <c r="A38" s="5">
        <v>18115283464</v>
      </c>
      <c r="B38" s="6">
        <v>44726</v>
      </c>
      <c r="C38" s="6">
        <v>44727</v>
      </c>
      <c r="D38" s="4">
        <v>113</v>
      </c>
      <c r="E38" s="4" t="str">
        <f>VLOOKUP(A38,HOP!A:L,12,0)</f>
        <v>113.00</v>
      </c>
      <c r="F38" s="4" t="str">
        <f>VLOOKUP(A38,HOP!A:C,3,0)</f>
        <v>2589970</v>
      </c>
      <c r="G38" s="4">
        <f t="shared" si="2"/>
        <v>0</v>
      </c>
      <c r="H38" s="4" t="str">
        <f t="shared" si="3"/>
        <v>，2589970</v>
      </c>
      <c r="I38" s="4" t="str">
        <f>VLOOKUP(A38,HOP!A:U,21,0)</f>
        <v>直连</v>
      </c>
    </row>
    <row r="39" s="4" customFormat="1" hidden="1" spans="1:9">
      <c r="A39" s="5">
        <v>18115379429</v>
      </c>
      <c r="B39" s="6">
        <v>44726</v>
      </c>
      <c r="C39" s="6">
        <v>44727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spans="1:9">
      <c r="A40" s="5">
        <v>18115381727</v>
      </c>
      <c r="B40" s="6">
        <v>44726</v>
      </c>
      <c r="C40" s="6">
        <v>44727</v>
      </c>
      <c r="D40" s="4">
        <v>353</v>
      </c>
      <c r="E40" s="4" t="str">
        <f>VLOOKUP(A40,HOP!A:L,12,0)</f>
        <v>353.00</v>
      </c>
      <c r="F40" s="4" t="str">
        <f>VLOOKUP(A40,HOP!A:C,3,0)</f>
        <v>2589997</v>
      </c>
      <c r="G40" s="4">
        <f t="shared" si="2"/>
        <v>0</v>
      </c>
      <c r="H40" s="4" t="str">
        <f t="shared" si="3"/>
        <v>，2589997</v>
      </c>
      <c r="I40" s="4" t="str">
        <f>VLOOKUP(A40,HOP!A:U,21,0)</f>
        <v>直连</v>
      </c>
    </row>
    <row r="41" s="4" customFormat="1" spans="1:9">
      <c r="A41" s="5">
        <v>18115446628</v>
      </c>
      <c r="B41" s="6">
        <v>44726</v>
      </c>
      <c r="C41" s="6">
        <v>44727</v>
      </c>
      <c r="D41" s="4">
        <v>98</v>
      </c>
      <c r="E41" s="4" t="str">
        <f>VLOOKUP(A41,HOP!A:L,12,0)</f>
        <v>98.00</v>
      </c>
      <c r="F41" s="4" t="str">
        <f>VLOOKUP(A41,HOP!A:C,3,0)</f>
        <v>2590012</v>
      </c>
      <c r="G41" s="4">
        <f t="shared" si="2"/>
        <v>0</v>
      </c>
      <c r="H41" s="4" t="str">
        <f t="shared" si="3"/>
        <v>，2590012</v>
      </c>
      <c r="I41" s="4" t="str">
        <f>VLOOKUP(A41,HOP!A:U,21,0)</f>
        <v>直连</v>
      </c>
    </row>
    <row r="42" s="4" customFormat="1" spans="1:9">
      <c r="A42" s="5">
        <v>18115467314</v>
      </c>
      <c r="B42" s="6">
        <v>44726</v>
      </c>
      <c r="C42" s="6">
        <v>44727</v>
      </c>
      <c r="D42" s="4">
        <v>314</v>
      </c>
      <c r="E42" s="4" t="str">
        <f>VLOOKUP(A42,HOP!A:L,12,0)</f>
        <v>314.00</v>
      </c>
      <c r="F42" s="4" t="str">
        <f>VLOOKUP(A42,HOP!A:C,3,0)</f>
        <v>2590021</v>
      </c>
      <c r="G42" s="4">
        <f t="shared" si="2"/>
        <v>0</v>
      </c>
      <c r="H42" s="4" t="str">
        <f t="shared" si="3"/>
        <v>，2590021</v>
      </c>
      <c r="I42" s="4" t="str">
        <f>VLOOKUP(A42,HOP!A:U,21,0)</f>
        <v>直连</v>
      </c>
    </row>
    <row r="43" s="4" customFormat="1" spans="1:9">
      <c r="A43" s="5">
        <v>18115541056</v>
      </c>
      <c r="B43" s="6">
        <v>44726</v>
      </c>
      <c r="C43" s="6">
        <v>44727</v>
      </c>
      <c r="D43" s="4">
        <v>319</v>
      </c>
      <c r="E43" s="4" t="str">
        <f>VLOOKUP(A43,HOP!A:L,12,0)</f>
        <v>319.00</v>
      </c>
      <c r="F43" s="4" t="str">
        <f>VLOOKUP(A43,HOP!A:C,3,0)</f>
        <v>2590036</v>
      </c>
      <c r="G43" s="4">
        <f t="shared" si="2"/>
        <v>0</v>
      </c>
      <c r="H43" s="4" t="str">
        <f t="shared" si="3"/>
        <v>，2590036</v>
      </c>
      <c r="I43" s="4" t="str">
        <f>VLOOKUP(A43,HOP!A:U,21,0)</f>
        <v>直连</v>
      </c>
    </row>
    <row r="44" s="4" customFormat="1" hidden="1" spans="1:9">
      <c r="A44" s="5">
        <v>18115547795</v>
      </c>
      <c r="B44" s="6">
        <v>44726</v>
      </c>
      <c r="C44" s="6">
        <v>44727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18115610515</v>
      </c>
      <c r="B45" s="6">
        <v>44726</v>
      </c>
      <c r="C45" s="6">
        <v>44727</v>
      </c>
      <c r="D45" s="4">
        <v>118</v>
      </c>
      <c r="E45" s="4" t="str">
        <f>VLOOKUP(A45,HOP!A:L,12,0)</f>
        <v>118.00</v>
      </c>
      <c r="F45" s="4" t="str">
        <f>VLOOKUP(A45,HOP!A:C,3,0)</f>
        <v>2590051</v>
      </c>
      <c r="G45" s="4">
        <f t="shared" si="2"/>
        <v>0</v>
      </c>
      <c r="H45" s="4" t="str">
        <f t="shared" si="3"/>
        <v>，2590051</v>
      </c>
      <c r="I45" s="4" t="str">
        <f>VLOOKUP(A45,HOP!A:U,21,0)</f>
        <v>直连</v>
      </c>
    </row>
    <row r="46" s="4" customFormat="1" hidden="1" spans="1:9">
      <c r="A46" s="5">
        <v>18115618003</v>
      </c>
      <c r="B46" s="6">
        <v>44726</v>
      </c>
      <c r="C46" s="6">
        <v>44727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18115661965</v>
      </c>
      <c r="B47" s="6">
        <v>44726</v>
      </c>
      <c r="C47" s="6">
        <v>44727</v>
      </c>
      <c r="D47" s="4">
        <v>200</v>
      </c>
      <c r="E47" s="4" t="str">
        <f>VLOOKUP(A47,HOP!A:L,12,0)</f>
        <v>200.00</v>
      </c>
      <c r="F47" s="4" t="str">
        <f>VLOOKUP(A47,HOP!A:C,3,0)</f>
        <v>2590068</v>
      </c>
      <c r="G47" s="4">
        <f t="shared" si="2"/>
        <v>0</v>
      </c>
      <c r="H47" s="4" t="str">
        <f t="shared" si="3"/>
        <v>，2590068</v>
      </c>
      <c r="I47" s="4" t="str">
        <f>VLOOKUP(A47,HOP!A:U,21,0)</f>
        <v>直连</v>
      </c>
    </row>
    <row r="48" s="4" customFormat="1" spans="1:9">
      <c r="A48" s="5">
        <v>18115788446</v>
      </c>
      <c r="B48" s="6">
        <v>44726</v>
      </c>
      <c r="C48" s="6">
        <v>44727</v>
      </c>
      <c r="D48" s="4">
        <v>127</v>
      </c>
      <c r="E48" s="4" t="str">
        <f>VLOOKUP(A48,HOP!A:L,12,0)</f>
        <v>127.00</v>
      </c>
      <c r="F48" s="4" t="str">
        <f>VLOOKUP(A48,HOP!A:C,3,0)</f>
        <v>2590103</v>
      </c>
      <c r="G48" s="4">
        <f t="shared" si="2"/>
        <v>0</v>
      </c>
      <c r="H48" s="4" t="str">
        <f t="shared" si="3"/>
        <v>，2590103</v>
      </c>
      <c r="I48" s="4" t="str">
        <f>VLOOKUP(A48,HOP!A:U,21,0)</f>
        <v>直连</v>
      </c>
    </row>
    <row r="49" s="4" customFormat="1" spans="1:9">
      <c r="A49" s="5">
        <v>18115835362</v>
      </c>
      <c r="B49" s="6">
        <v>44726</v>
      </c>
      <c r="C49" s="6">
        <v>44727</v>
      </c>
      <c r="D49" s="4">
        <v>595</v>
      </c>
      <c r="E49" s="4" t="str">
        <f>VLOOKUP(A49,HOP!A:L,12,0)</f>
        <v>595.00</v>
      </c>
      <c r="F49" s="4" t="str">
        <f>VLOOKUP(A49,HOP!A:C,3,0)</f>
        <v>2590118</v>
      </c>
      <c r="G49" s="4">
        <f t="shared" si="2"/>
        <v>0</v>
      </c>
      <c r="H49" s="4" t="str">
        <f t="shared" si="3"/>
        <v>，2590118</v>
      </c>
      <c r="I49" s="4" t="str">
        <f>VLOOKUP(A49,HOP!A:U,21,0)</f>
        <v>直连</v>
      </c>
    </row>
    <row r="50" s="4" customFormat="1" spans="1:9">
      <c r="A50" s="5">
        <v>18115866725</v>
      </c>
      <c r="B50" s="6">
        <v>44726</v>
      </c>
      <c r="C50" s="6">
        <v>44727</v>
      </c>
      <c r="D50" s="4">
        <v>97</v>
      </c>
      <c r="E50" s="4" t="str">
        <f>VLOOKUP(A50,HOP!A:L,12,0)</f>
        <v>97.00</v>
      </c>
      <c r="F50" s="4" t="str">
        <f>VLOOKUP(A50,HOP!A:C,3,0)</f>
        <v>2590130</v>
      </c>
      <c r="G50" s="4">
        <f t="shared" si="2"/>
        <v>0</v>
      </c>
      <c r="H50" s="4" t="str">
        <f t="shared" si="3"/>
        <v>，2590130</v>
      </c>
      <c r="I50" s="4" t="str">
        <f>VLOOKUP(A50,HOP!A:U,21,0)</f>
        <v>直连</v>
      </c>
    </row>
    <row r="51" s="4" customFormat="1" spans="1:9">
      <c r="A51" s="5">
        <v>18115896530</v>
      </c>
      <c r="B51" s="6">
        <v>44726</v>
      </c>
      <c r="C51" s="6">
        <v>44727</v>
      </c>
      <c r="D51" s="4">
        <v>103</v>
      </c>
      <c r="E51" s="4" t="str">
        <f>VLOOKUP(A51,HOP!A:L,12,0)</f>
        <v>103.00</v>
      </c>
      <c r="F51" s="4" t="str">
        <f>VLOOKUP(A51,HOP!A:C,3,0)</f>
        <v>2590134</v>
      </c>
      <c r="G51" s="4">
        <f t="shared" si="2"/>
        <v>0</v>
      </c>
      <c r="H51" s="4" t="str">
        <f t="shared" si="3"/>
        <v>，2590134</v>
      </c>
      <c r="I51" s="4" t="str">
        <f>VLOOKUP(A51,HOP!A:U,21,0)</f>
        <v>直连</v>
      </c>
    </row>
    <row r="52" s="4" customFormat="1" spans="1:9">
      <c r="A52" s="5">
        <v>18115917516</v>
      </c>
      <c r="B52" s="6">
        <v>44726</v>
      </c>
      <c r="C52" s="6">
        <v>44727</v>
      </c>
      <c r="D52" s="4">
        <v>114</v>
      </c>
      <c r="E52" s="4" t="str">
        <f>VLOOKUP(A52,HOP!A:L,12,0)</f>
        <v>114.00</v>
      </c>
      <c r="F52" s="4" t="str">
        <f>VLOOKUP(A52,HOP!A:C,3,0)</f>
        <v>2590142</v>
      </c>
      <c r="G52" s="4">
        <f t="shared" si="2"/>
        <v>0</v>
      </c>
      <c r="H52" s="4" t="str">
        <f t="shared" si="3"/>
        <v>，2590142</v>
      </c>
      <c r="I52" s="4" t="str">
        <f>VLOOKUP(A52,HOP!A:U,21,0)</f>
        <v>直连</v>
      </c>
    </row>
    <row r="53" s="4" customFormat="1" spans="1:9">
      <c r="A53" s="5">
        <v>18115953310</v>
      </c>
      <c r="B53" s="6">
        <v>44726</v>
      </c>
      <c r="C53" s="6">
        <v>44727</v>
      </c>
      <c r="D53" s="4">
        <v>102</v>
      </c>
      <c r="E53" s="4" t="str">
        <f>VLOOKUP(A53,HOP!A:L,12,0)</f>
        <v>102.00</v>
      </c>
      <c r="F53" s="4" t="str">
        <f>VLOOKUP(A53,HOP!A:C,3,0)</f>
        <v>2590153</v>
      </c>
      <c r="G53" s="4">
        <f t="shared" si="2"/>
        <v>0</v>
      </c>
      <c r="H53" s="4" t="str">
        <f t="shared" si="3"/>
        <v>，2590153</v>
      </c>
      <c r="I53" s="4" t="str">
        <f>VLOOKUP(A53,HOP!A:U,21,0)</f>
        <v>直连</v>
      </c>
    </row>
    <row r="54" s="4" customFormat="1" spans="1:9">
      <c r="A54" s="5">
        <v>18115981887</v>
      </c>
      <c r="B54" s="6">
        <v>44726</v>
      </c>
      <c r="C54" s="6">
        <v>44727</v>
      </c>
      <c r="D54" s="4">
        <v>200</v>
      </c>
      <c r="E54" s="4" t="str">
        <f>VLOOKUP(A54,HOP!A:L,12,0)</f>
        <v>200.00</v>
      </c>
      <c r="F54" s="4" t="str">
        <f>VLOOKUP(A54,HOP!A:C,3,0)</f>
        <v>2590156</v>
      </c>
      <c r="G54" s="4">
        <f t="shared" si="2"/>
        <v>0</v>
      </c>
      <c r="H54" s="4" t="str">
        <f t="shared" si="3"/>
        <v>，2590156</v>
      </c>
      <c r="I54" s="4" t="str">
        <f>VLOOKUP(A54,HOP!A:U,21,0)</f>
        <v>直连</v>
      </c>
    </row>
    <row r="55" s="4" customFormat="1" spans="1:9">
      <c r="A55" s="5">
        <v>18116001265</v>
      </c>
      <c r="B55" s="6">
        <v>44726</v>
      </c>
      <c r="C55" s="6">
        <v>44727</v>
      </c>
      <c r="D55" s="4">
        <v>56</v>
      </c>
      <c r="E55" s="4" t="str">
        <f>VLOOKUP(A55,HOP!A:L,12,0)</f>
        <v>56.00</v>
      </c>
      <c r="F55" s="4" t="str">
        <f>VLOOKUP(A55,HOP!A:C,3,0)</f>
        <v>2590160</v>
      </c>
      <c r="G55" s="4">
        <f t="shared" si="2"/>
        <v>0</v>
      </c>
      <c r="H55" s="4" t="str">
        <f t="shared" si="3"/>
        <v>，2590160</v>
      </c>
      <c r="I55" s="4" t="str">
        <f>VLOOKUP(A55,HOP!A:U,21,0)</f>
        <v>直连</v>
      </c>
    </row>
    <row r="56" s="4" customFormat="1" spans="1:9">
      <c r="A56" s="5">
        <v>18117741925</v>
      </c>
      <c r="B56" s="6">
        <v>44726</v>
      </c>
      <c r="C56" s="6">
        <v>44727</v>
      </c>
      <c r="D56" s="4">
        <v>200</v>
      </c>
      <c r="E56" s="4" t="str">
        <f>VLOOKUP(A56,HOP!A:L,12,0)</f>
        <v>200.00</v>
      </c>
      <c r="F56" s="4" t="str">
        <f>VLOOKUP(A56,HOP!A:C,3,0)</f>
        <v>2590168</v>
      </c>
      <c r="G56" s="4">
        <f t="shared" si="2"/>
        <v>0</v>
      </c>
      <c r="H56" s="4" t="str">
        <f t="shared" si="3"/>
        <v>，2590168</v>
      </c>
      <c r="I56" s="4" t="str">
        <f>VLOOKUP(A56,HOP!A:U,21,0)</f>
        <v>直连</v>
      </c>
    </row>
    <row r="57" s="4" customFormat="1" spans="1:9">
      <c r="A57" s="5">
        <v>18117759053</v>
      </c>
      <c r="B57" s="6">
        <v>44726</v>
      </c>
      <c r="C57" s="6">
        <v>44727</v>
      </c>
      <c r="D57" s="4">
        <v>103</v>
      </c>
      <c r="E57" s="4" t="str">
        <f>VLOOKUP(A57,HOP!A:L,12,0)</f>
        <v>103.00</v>
      </c>
      <c r="F57" s="4" t="str">
        <f>VLOOKUP(A57,HOP!A:C,3,0)</f>
        <v>2590169</v>
      </c>
      <c r="G57" s="4">
        <f t="shared" si="2"/>
        <v>0</v>
      </c>
      <c r="H57" s="4" t="str">
        <f t="shared" si="3"/>
        <v>，2590169</v>
      </c>
      <c r="I57" s="4" t="str">
        <f>VLOOKUP(A57,HOP!A:U,21,0)</f>
        <v>直连</v>
      </c>
    </row>
    <row r="58" s="4" customFormat="1" spans="1:9">
      <c r="A58" s="5">
        <v>18117808875</v>
      </c>
      <c r="B58" s="6">
        <v>44726</v>
      </c>
      <c r="C58" s="6">
        <v>44727</v>
      </c>
      <c r="D58" s="4">
        <v>127</v>
      </c>
      <c r="E58" s="4" t="str">
        <f>VLOOKUP(A58,HOP!A:L,12,0)</f>
        <v>127.00</v>
      </c>
      <c r="F58" s="4" t="str">
        <f>VLOOKUP(A58,HOP!A:C,3,0)</f>
        <v>2590176</v>
      </c>
      <c r="G58" s="4">
        <f t="shared" si="2"/>
        <v>0</v>
      </c>
      <c r="H58" s="4" t="str">
        <f t="shared" si="3"/>
        <v>，2590176</v>
      </c>
      <c r="I58" s="4" t="str">
        <f>VLOOKUP(A58,HOP!A:U,21,0)</f>
        <v>直连</v>
      </c>
    </row>
    <row r="59" s="4" customFormat="1" spans="1:9">
      <c r="A59" s="5">
        <v>18118127707</v>
      </c>
      <c r="B59" s="6">
        <v>44726</v>
      </c>
      <c r="C59" s="6">
        <v>44727</v>
      </c>
      <c r="D59" s="4">
        <v>172</v>
      </c>
      <c r="E59" s="4" t="str">
        <f>VLOOKUP(A59,HOP!A:L,12,0)</f>
        <v>172.00</v>
      </c>
      <c r="F59" s="4" t="str">
        <f>VLOOKUP(A59,HOP!A:C,3,0)</f>
        <v>2590200</v>
      </c>
      <c r="G59" s="4">
        <f t="shared" si="2"/>
        <v>0</v>
      </c>
      <c r="H59" s="4" t="str">
        <f t="shared" si="3"/>
        <v>，2590200</v>
      </c>
      <c r="I59" s="4" t="str">
        <f>VLOOKUP(A59,HOP!A:U,21,0)</f>
        <v>直连</v>
      </c>
    </row>
    <row r="60" s="4" customFormat="1" spans="1:9">
      <c r="A60" s="5">
        <v>18118391695</v>
      </c>
      <c r="B60" s="6">
        <v>44726</v>
      </c>
      <c r="C60" s="6">
        <v>44727</v>
      </c>
      <c r="D60" s="4">
        <v>89</v>
      </c>
      <c r="E60" s="4" t="str">
        <f>VLOOKUP(A60,HOP!A:L,12,0)</f>
        <v>89.00</v>
      </c>
      <c r="F60" s="4" t="str">
        <f>VLOOKUP(A60,HOP!A:C,3,0)</f>
        <v>2590237</v>
      </c>
      <c r="G60" s="4">
        <f t="shared" si="2"/>
        <v>0</v>
      </c>
      <c r="H60" s="4" t="str">
        <f t="shared" si="3"/>
        <v>，2590237</v>
      </c>
      <c r="I60" s="4" t="str">
        <f>VLOOKUP(A60,HOP!A:U,21,0)</f>
        <v>直连</v>
      </c>
    </row>
    <row r="61" s="4" customFormat="1" spans="1:9">
      <c r="A61" s="5">
        <v>18118521989</v>
      </c>
      <c r="B61" s="6">
        <v>44726</v>
      </c>
      <c r="C61" s="6">
        <v>44727</v>
      </c>
      <c r="D61" s="4">
        <v>152</v>
      </c>
      <c r="E61" s="4" t="str">
        <f>VLOOKUP(A61,HOP!A:L,12,0)</f>
        <v>152.00</v>
      </c>
      <c r="F61" s="4" t="str">
        <f>VLOOKUP(A61,HOP!A:C,3,0)</f>
        <v>2590259</v>
      </c>
      <c r="G61" s="4">
        <f t="shared" si="2"/>
        <v>0</v>
      </c>
      <c r="H61" s="4" t="str">
        <f t="shared" si="3"/>
        <v>，2590259</v>
      </c>
      <c r="I61" s="4" t="str">
        <f>VLOOKUP(A61,HOP!A:U,21,0)</f>
        <v>直连</v>
      </c>
    </row>
    <row r="62" s="4" customFormat="1" spans="1:9">
      <c r="A62" s="5">
        <v>18118575893</v>
      </c>
      <c r="B62" s="6">
        <v>44726</v>
      </c>
      <c r="C62" s="6">
        <v>44727</v>
      </c>
      <c r="D62" s="4">
        <v>197</v>
      </c>
      <c r="E62" s="4" t="str">
        <f>VLOOKUP(A62,HOP!A:L,12,0)</f>
        <v>197.00</v>
      </c>
      <c r="F62" s="4" t="str">
        <f>VLOOKUP(A62,HOP!A:C,3,0)</f>
        <v>2590265</v>
      </c>
      <c r="G62" s="4">
        <f t="shared" si="2"/>
        <v>0</v>
      </c>
      <c r="H62" s="4" t="str">
        <f t="shared" si="3"/>
        <v>，2590265</v>
      </c>
      <c r="I62" s="4" t="str">
        <f>VLOOKUP(A62,HOP!A:U,21,0)</f>
        <v>直连</v>
      </c>
    </row>
    <row r="63" s="4" customFormat="1" spans="1:9">
      <c r="A63" s="5">
        <v>18118647970</v>
      </c>
      <c r="B63" s="6">
        <v>44726</v>
      </c>
      <c r="C63" s="6">
        <v>44727</v>
      </c>
      <c r="D63" s="4">
        <v>145</v>
      </c>
      <c r="E63" s="4" t="str">
        <f>VLOOKUP(A63,HOP!A:L,12,0)</f>
        <v>145.00</v>
      </c>
      <c r="F63" s="4" t="str">
        <f>VLOOKUP(A63,HOP!A:C,3,0)</f>
        <v>2590279</v>
      </c>
      <c r="G63" s="4">
        <f t="shared" si="2"/>
        <v>0</v>
      </c>
      <c r="H63" s="4" t="str">
        <f t="shared" si="3"/>
        <v>，2590279</v>
      </c>
      <c r="I63" s="4" t="str">
        <f>VLOOKUP(A63,HOP!A:U,21,0)</f>
        <v>直连</v>
      </c>
    </row>
    <row r="64" s="4" customFormat="1" spans="1:9">
      <c r="A64" s="5">
        <v>18118848066</v>
      </c>
      <c r="B64" s="6">
        <v>44726</v>
      </c>
      <c r="C64" s="6">
        <v>44727</v>
      </c>
      <c r="D64" s="4">
        <v>151</v>
      </c>
      <c r="E64" s="4" t="str">
        <f>VLOOKUP(A64,HOP!A:L,12,0)</f>
        <v>151.00</v>
      </c>
      <c r="F64" s="4" t="str">
        <f>VLOOKUP(A64,HOP!A:C,3,0)</f>
        <v>2590322</v>
      </c>
      <c r="G64" s="4">
        <f t="shared" si="2"/>
        <v>0</v>
      </c>
      <c r="H64" s="4" t="str">
        <f t="shared" si="3"/>
        <v>，2590322</v>
      </c>
      <c r="I64" s="4" t="str">
        <f>VLOOKUP(A64,HOP!A:U,21,0)</f>
        <v>直连</v>
      </c>
    </row>
    <row r="65" s="4" customFormat="1" spans="1:9">
      <c r="A65" s="5">
        <v>18118884663</v>
      </c>
      <c r="B65" s="6">
        <v>44726</v>
      </c>
      <c r="C65" s="6">
        <v>44727</v>
      </c>
      <c r="D65" s="4">
        <v>268</v>
      </c>
      <c r="E65" s="4" t="str">
        <f>VLOOKUP(A65,HOP!A:L,12,0)</f>
        <v>268.00</v>
      </c>
      <c r="F65" s="4" t="str">
        <f>VLOOKUP(A65,HOP!A:C,3,0)</f>
        <v>2590329</v>
      </c>
      <c r="G65" s="4">
        <f t="shared" si="2"/>
        <v>0</v>
      </c>
      <c r="H65" s="4" t="str">
        <f t="shared" si="3"/>
        <v>，2590329</v>
      </c>
      <c r="I65" s="4" t="str">
        <f>VLOOKUP(A65,HOP!A:U,21,0)</f>
        <v>直连</v>
      </c>
    </row>
    <row r="66" s="4" customFormat="1" spans="1:9">
      <c r="A66" s="5">
        <v>18118948853</v>
      </c>
      <c r="B66" s="6">
        <v>44726</v>
      </c>
      <c r="C66" s="6">
        <v>44727</v>
      </c>
      <c r="D66" s="4">
        <v>79</v>
      </c>
      <c r="E66" s="4" t="str">
        <f>VLOOKUP(A66,HOP!A:L,12,0)</f>
        <v>79.00</v>
      </c>
      <c r="F66" s="4" t="str">
        <f>VLOOKUP(A66,HOP!A:C,3,0)</f>
        <v>2590339</v>
      </c>
      <c r="G66" s="4">
        <f t="shared" si="2"/>
        <v>0</v>
      </c>
      <c r="H66" s="4" t="str">
        <f t="shared" si="3"/>
        <v>，2590339</v>
      </c>
      <c r="I66" s="4" t="str">
        <f>VLOOKUP(A66,HOP!A:U,21,0)</f>
        <v>直连</v>
      </c>
    </row>
    <row r="67" s="4" customFormat="1" spans="1:9">
      <c r="A67" s="5">
        <v>18118967406</v>
      </c>
      <c r="B67" s="6">
        <v>44726</v>
      </c>
      <c r="C67" s="6">
        <v>44727</v>
      </c>
      <c r="D67" s="4">
        <v>120</v>
      </c>
      <c r="E67" s="4" t="str">
        <f>VLOOKUP(A67,HOP!A:L,12,0)</f>
        <v>120.00</v>
      </c>
      <c r="F67" s="4" t="str">
        <f>VLOOKUP(A67,HOP!A:C,3,0)</f>
        <v>2590340</v>
      </c>
      <c r="G67" s="4">
        <f t="shared" ref="G67:G98" si="4">D67-E67</f>
        <v>0</v>
      </c>
      <c r="H67" s="4" t="str">
        <f t="shared" ref="H67:H98" si="5">$H$1&amp;F67</f>
        <v>，2590340</v>
      </c>
      <c r="I67" s="4" t="str">
        <f>VLOOKUP(A67,HOP!A:U,21,0)</f>
        <v>直连</v>
      </c>
    </row>
    <row r="68" s="4" customFormat="1" spans="1:9">
      <c r="A68" s="5">
        <v>18118986205</v>
      </c>
      <c r="B68" s="6">
        <v>44726</v>
      </c>
      <c r="C68" s="6">
        <v>44727</v>
      </c>
      <c r="D68" s="4">
        <v>180</v>
      </c>
      <c r="E68" s="4" t="str">
        <f>VLOOKUP(A68,HOP!A:L,12,0)</f>
        <v>180.00</v>
      </c>
      <c r="F68" s="4" t="str">
        <f>VLOOKUP(A68,HOP!A:C,3,0)</f>
        <v>2590345</v>
      </c>
      <c r="G68" s="4">
        <f t="shared" si="4"/>
        <v>0</v>
      </c>
      <c r="H68" s="4" t="str">
        <f t="shared" si="5"/>
        <v>，2590345</v>
      </c>
      <c r="I68" s="4" t="str">
        <f>VLOOKUP(A68,HOP!A:U,21,0)</f>
        <v>直连</v>
      </c>
    </row>
    <row r="69" s="4" customFormat="1" spans="1:9">
      <c r="A69" s="5">
        <v>18119017179</v>
      </c>
      <c r="B69" s="6">
        <v>44726</v>
      </c>
      <c r="C69" s="6">
        <v>44727</v>
      </c>
      <c r="D69" s="4">
        <v>118</v>
      </c>
      <c r="E69" s="4" t="str">
        <f>VLOOKUP(A69,HOP!A:L,12,0)</f>
        <v>118.00</v>
      </c>
      <c r="F69" s="4" t="str">
        <f>VLOOKUP(A69,HOP!A:C,3,0)</f>
        <v>2590354</v>
      </c>
      <c r="G69" s="4">
        <f t="shared" si="4"/>
        <v>0</v>
      </c>
      <c r="H69" s="4" t="str">
        <f t="shared" si="5"/>
        <v>，2590354</v>
      </c>
      <c r="I69" s="4" t="str">
        <f>VLOOKUP(A69,HOP!A:U,21,0)</f>
        <v>直连</v>
      </c>
    </row>
    <row r="70" s="4" customFormat="1" spans="1:9">
      <c r="A70" s="5">
        <v>18119034850</v>
      </c>
      <c r="B70" s="6">
        <v>44726</v>
      </c>
      <c r="C70" s="6">
        <v>44727</v>
      </c>
      <c r="D70" s="4">
        <v>152</v>
      </c>
      <c r="E70" s="4" t="str">
        <f>VLOOKUP(A70,HOP!A:L,12,0)</f>
        <v>152.00</v>
      </c>
      <c r="F70" s="4" t="str">
        <f>VLOOKUP(A70,HOP!A:C,3,0)</f>
        <v>2590358</v>
      </c>
      <c r="G70" s="4">
        <f t="shared" si="4"/>
        <v>0</v>
      </c>
      <c r="H70" s="4" t="str">
        <f t="shared" si="5"/>
        <v>，2590358</v>
      </c>
      <c r="I70" s="4" t="str">
        <f>VLOOKUP(A70,HOP!A:U,21,0)</f>
        <v>直连</v>
      </c>
    </row>
    <row r="71" s="4" customFormat="1" spans="1:9">
      <c r="A71" s="5">
        <v>18119080106</v>
      </c>
      <c r="B71" s="6">
        <v>44726</v>
      </c>
      <c r="C71" s="6">
        <v>44727</v>
      </c>
      <c r="D71" s="4">
        <v>900</v>
      </c>
      <c r="E71" s="4" t="str">
        <f>VLOOKUP(A71,HOP!A:L,12,0)</f>
        <v>900.00</v>
      </c>
      <c r="F71" s="4" t="str">
        <f>VLOOKUP(A71,HOP!A:C,3,0)</f>
        <v>2590374</v>
      </c>
      <c r="G71" s="4">
        <f t="shared" si="4"/>
        <v>0</v>
      </c>
      <c r="H71" s="4" t="str">
        <f t="shared" si="5"/>
        <v>，2590374</v>
      </c>
      <c r="I71" s="4" t="str">
        <f>VLOOKUP(A71,HOP!A:U,21,0)</f>
        <v>直连</v>
      </c>
    </row>
    <row r="72" s="4" customFormat="1" spans="1:9">
      <c r="A72" s="5">
        <v>18119123485</v>
      </c>
      <c r="B72" s="6">
        <v>44726</v>
      </c>
      <c r="C72" s="6">
        <v>44727</v>
      </c>
      <c r="D72" s="4">
        <v>72</v>
      </c>
      <c r="E72" s="4" t="str">
        <f>VLOOKUP(A72,HOP!A:L,12,0)</f>
        <v>72.00</v>
      </c>
      <c r="F72" s="4" t="str">
        <f>VLOOKUP(A72,HOP!A:C,3,0)</f>
        <v>2590384</v>
      </c>
      <c r="G72" s="4">
        <f t="shared" si="4"/>
        <v>0</v>
      </c>
      <c r="H72" s="4" t="str">
        <f t="shared" si="5"/>
        <v>，2590384</v>
      </c>
      <c r="I72" s="4" t="str">
        <f>VLOOKUP(A72,HOP!A:U,21,0)</f>
        <v>直连</v>
      </c>
    </row>
    <row r="73" s="4" customFormat="1" spans="1:9">
      <c r="A73" s="5">
        <v>18119182060</v>
      </c>
      <c r="B73" s="6">
        <v>44726</v>
      </c>
      <c r="C73" s="6">
        <v>44727</v>
      </c>
      <c r="D73" s="4">
        <v>75</v>
      </c>
      <c r="E73" s="4" t="str">
        <f>VLOOKUP(A73,HOP!A:L,12,0)</f>
        <v>75.00</v>
      </c>
      <c r="F73" s="4" t="str">
        <f>VLOOKUP(A73,HOP!A:C,3,0)</f>
        <v>2590402</v>
      </c>
      <c r="G73" s="4">
        <f t="shared" si="4"/>
        <v>0</v>
      </c>
      <c r="H73" s="4" t="str">
        <f t="shared" si="5"/>
        <v>，2590402</v>
      </c>
      <c r="I73" s="4" t="str">
        <f>VLOOKUP(A73,HOP!A:U,21,0)</f>
        <v>直连</v>
      </c>
    </row>
    <row r="74" s="4" customFormat="1" spans="1:9">
      <c r="A74" s="5">
        <v>18119230441</v>
      </c>
      <c r="B74" s="6">
        <v>44726</v>
      </c>
      <c r="C74" s="6">
        <v>44727</v>
      </c>
      <c r="D74" s="4">
        <v>79</v>
      </c>
      <c r="E74" s="4" t="str">
        <f>VLOOKUP(A74,HOP!A:L,12,0)</f>
        <v>79.00</v>
      </c>
      <c r="F74" s="4" t="str">
        <f>VLOOKUP(A74,HOP!A:C,3,0)</f>
        <v>2590413</v>
      </c>
      <c r="G74" s="4">
        <f t="shared" si="4"/>
        <v>0</v>
      </c>
      <c r="H74" s="4" t="str">
        <f t="shared" si="5"/>
        <v>，2590413</v>
      </c>
      <c r="I74" s="4" t="str">
        <f>VLOOKUP(A74,HOP!A:U,21,0)</f>
        <v>直连</v>
      </c>
    </row>
    <row r="75" s="4" customFormat="1" spans="1:9">
      <c r="A75" s="5">
        <v>18119239096</v>
      </c>
      <c r="B75" s="6">
        <v>44726</v>
      </c>
      <c r="C75" s="6">
        <v>44727</v>
      </c>
      <c r="D75" s="4">
        <v>268</v>
      </c>
      <c r="E75" s="4" t="str">
        <f>VLOOKUP(A75,HOP!A:L,12,0)</f>
        <v>268.00</v>
      </c>
      <c r="F75" s="4" t="str">
        <f>VLOOKUP(A75,HOP!A:C,3,0)</f>
        <v>2590415</v>
      </c>
      <c r="G75" s="4">
        <f t="shared" si="4"/>
        <v>0</v>
      </c>
      <c r="H75" s="4" t="str">
        <f t="shared" si="5"/>
        <v>，2590415</v>
      </c>
      <c r="I75" s="4" t="str">
        <f>VLOOKUP(A75,HOP!A:U,21,0)</f>
        <v>直连</v>
      </c>
    </row>
    <row r="76" s="4" customFormat="1" spans="1:9">
      <c r="A76" s="5">
        <v>18119239762</v>
      </c>
      <c r="B76" s="6">
        <v>44726</v>
      </c>
      <c r="C76" s="6">
        <v>44727</v>
      </c>
      <c r="D76" s="4">
        <v>152</v>
      </c>
      <c r="E76" s="4" t="str">
        <f>VLOOKUP(A76,HOP!A:L,12,0)</f>
        <v>152.00</v>
      </c>
      <c r="F76" s="4" t="str">
        <f>VLOOKUP(A76,HOP!A:C,3,0)</f>
        <v>2590417</v>
      </c>
      <c r="G76" s="4">
        <f t="shared" si="4"/>
        <v>0</v>
      </c>
      <c r="H76" s="4" t="str">
        <f t="shared" si="5"/>
        <v>，2590417</v>
      </c>
      <c r="I76" s="4" t="str">
        <f>VLOOKUP(A76,HOP!A:U,21,0)</f>
        <v>直连</v>
      </c>
    </row>
    <row r="77" s="4" customFormat="1" spans="1:9">
      <c r="A77" s="5">
        <v>18119233446</v>
      </c>
      <c r="B77" s="6">
        <v>44726</v>
      </c>
      <c r="C77" s="6">
        <v>44727</v>
      </c>
      <c r="D77" s="4">
        <v>552</v>
      </c>
      <c r="E77" s="4" t="str">
        <f>VLOOKUP(A77,HOP!A:L,12,0)</f>
        <v>552.00</v>
      </c>
      <c r="F77" s="4" t="str">
        <f>VLOOKUP(A77,HOP!A:C,3,0)</f>
        <v>2590419</v>
      </c>
      <c r="G77" s="4">
        <f t="shared" si="4"/>
        <v>0</v>
      </c>
      <c r="H77" s="4" t="str">
        <f t="shared" si="5"/>
        <v>，2590419</v>
      </c>
      <c r="I77" s="4" t="str">
        <f>VLOOKUP(A77,HOP!A:U,21,0)</f>
        <v>直连</v>
      </c>
    </row>
    <row r="78" s="4" customFormat="1" spans="1:9">
      <c r="A78" s="5">
        <v>18119286161</v>
      </c>
      <c r="B78" s="6">
        <v>44726</v>
      </c>
      <c r="C78" s="6">
        <v>44727</v>
      </c>
      <c r="D78" s="4">
        <v>75</v>
      </c>
      <c r="E78" s="4" t="str">
        <f>VLOOKUP(A78,HOP!A:L,12,0)</f>
        <v>75.00</v>
      </c>
      <c r="F78" s="4" t="str">
        <f>VLOOKUP(A78,HOP!A:C,3,0)</f>
        <v>2590433</v>
      </c>
      <c r="G78" s="4">
        <f t="shared" si="4"/>
        <v>0</v>
      </c>
      <c r="H78" s="4" t="str">
        <f t="shared" si="5"/>
        <v>，2590433</v>
      </c>
      <c r="I78" s="4" t="str">
        <f>VLOOKUP(A78,HOP!A:U,21,0)</f>
        <v>直连</v>
      </c>
    </row>
    <row r="79" s="4" customFormat="1" spans="1:9">
      <c r="A79" s="5">
        <v>18119399437</v>
      </c>
      <c r="B79" s="6">
        <v>44726</v>
      </c>
      <c r="C79" s="6">
        <v>44727</v>
      </c>
      <c r="D79" s="4">
        <v>353</v>
      </c>
      <c r="E79" s="4" t="str">
        <f>VLOOKUP(A79,HOP!A:L,12,0)</f>
        <v>353.00</v>
      </c>
      <c r="F79" s="4" t="str">
        <f>VLOOKUP(A79,HOP!A:C,3,0)</f>
        <v>2590455</v>
      </c>
      <c r="G79" s="4">
        <f t="shared" si="4"/>
        <v>0</v>
      </c>
      <c r="H79" s="4" t="str">
        <f t="shared" si="5"/>
        <v>，2590455</v>
      </c>
      <c r="I79" s="4" t="str">
        <f>VLOOKUP(A79,HOP!A:U,21,0)</f>
        <v>直连</v>
      </c>
    </row>
    <row r="80" s="4" customFormat="1" spans="1:9">
      <c r="A80" s="5">
        <v>18119403890</v>
      </c>
      <c r="B80" s="6">
        <v>44726</v>
      </c>
      <c r="C80" s="6">
        <v>44727</v>
      </c>
      <c r="D80" s="4">
        <v>150</v>
      </c>
      <c r="E80" s="4" t="str">
        <f>VLOOKUP(A80,HOP!A:L,12,0)</f>
        <v>150.00</v>
      </c>
      <c r="F80" s="4" t="str">
        <f>VLOOKUP(A80,HOP!A:C,3,0)</f>
        <v>2590457</v>
      </c>
      <c r="G80" s="4">
        <f t="shared" si="4"/>
        <v>0</v>
      </c>
      <c r="H80" s="4" t="str">
        <f t="shared" si="5"/>
        <v>，2590457</v>
      </c>
      <c r="I80" s="4" t="str">
        <f>VLOOKUP(A80,HOP!A:U,21,0)</f>
        <v>直连</v>
      </c>
    </row>
    <row r="81" s="4" customFormat="1" hidden="1" spans="1:9">
      <c r="A81" s="5">
        <v>18119426283</v>
      </c>
      <c r="B81" s="6">
        <v>44726</v>
      </c>
      <c r="C81" s="6">
        <v>44727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18119426545</v>
      </c>
      <c r="B82" s="6">
        <v>44726</v>
      </c>
      <c r="C82" s="6">
        <v>44727</v>
      </c>
      <c r="D82" s="4">
        <v>445</v>
      </c>
      <c r="E82" s="4" t="str">
        <f>VLOOKUP(A82,HOP!A:L,12,0)</f>
        <v>445.00</v>
      </c>
      <c r="F82" s="4" t="str">
        <f>VLOOKUP(A82,HOP!A:C,3,0)</f>
        <v>2590462</v>
      </c>
      <c r="G82" s="4">
        <f t="shared" si="4"/>
        <v>0</v>
      </c>
      <c r="H82" s="4" t="str">
        <f t="shared" si="5"/>
        <v>，2590462</v>
      </c>
      <c r="I82" s="4" t="str">
        <f>VLOOKUP(A82,HOP!A:U,21,0)</f>
        <v>直连</v>
      </c>
    </row>
    <row r="83" s="4" customFormat="1" spans="1:9">
      <c r="A83" s="5">
        <v>18119433155</v>
      </c>
      <c r="B83" s="6">
        <v>44726</v>
      </c>
      <c r="C83" s="6">
        <v>44727</v>
      </c>
      <c r="D83" s="4">
        <v>60</v>
      </c>
      <c r="E83" s="4" t="str">
        <f>VLOOKUP(A83,HOP!A:L,12,0)</f>
        <v>60.00</v>
      </c>
      <c r="F83" s="4" t="str">
        <f>VLOOKUP(A83,HOP!A:C,3,0)</f>
        <v>2590465</v>
      </c>
      <c r="G83" s="4">
        <f t="shared" si="4"/>
        <v>0</v>
      </c>
      <c r="H83" s="4" t="str">
        <f t="shared" si="5"/>
        <v>，2590465</v>
      </c>
      <c r="I83" s="4" t="str">
        <f>VLOOKUP(A83,HOP!A:U,21,0)</f>
        <v>直连</v>
      </c>
    </row>
    <row r="84" s="4" customFormat="1" spans="1:9">
      <c r="A84" s="5">
        <v>18119461351</v>
      </c>
      <c r="B84" s="6">
        <v>44726</v>
      </c>
      <c r="C84" s="6">
        <v>44727</v>
      </c>
      <c r="D84" s="4">
        <v>210</v>
      </c>
      <c r="E84" s="4" t="str">
        <f>VLOOKUP(A84,HOP!A:L,12,0)</f>
        <v>210.00</v>
      </c>
      <c r="F84" s="4" t="str">
        <f>VLOOKUP(A84,HOP!A:C,3,0)</f>
        <v>2590471</v>
      </c>
      <c r="G84" s="4">
        <f t="shared" si="4"/>
        <v>0</v>
      </c>
      <c r="H84" s="4" t="str">
        <f t="shared" si="5"/>
        <v>，2590471</v>
      </c>
      <c r="I84" s="4" t="str">
        <f>VLOOKUP(A84,HOP!A:U,21,0)</f>
        <v>直连</v>
      </c>
    </row>
    <row r="85" s="4" customFormat="1" spans="1:9">
      <c r="A85" s="5">
        <v>18119473399</v>
      </c>
      <c r="B85" s="6">
        <v>44726</v>
      </c>
      <c r="C85" s="6">
        <v>44727</v>
      </c>
      <c r="D85" s="4">
        <v>92</v>
      </c>
      <c r="E85" s="4" t="str">
        <f>VLOOKUP(A85,HOP!A:L,12,0)</f>
        <v>92.00</v>
      </c>
      <c r="F85" s="4" t="str">
        <f>VLOOKUP(A85,HOP!A:C,3,0)</f>
        <v>2590475</v>
      </c>
      <c r="G85" s="4">
        <f t="shared" si="4"/>
        <v>0</v>
      </c>
      <c r="H85" s="4" t="str">
        <f t="shared" si="5"/>
        <v>，2590475</v>
      </c>
      <c r="I85" s="4" t="str">
        <f>VLOOKUP(A85,HOP!A:U,21,0)</f>
        <v>直连</v>
      </c>
    </row>
    <row r="86" s="4" customFormat="1" spans="1:9">
      <c r="A86" s="5">
        <v>18119494097</v>
      </c>
      <c r="B86" s="6">
        <v>44726</v>
      </c>
      <c r="C86" s="6">
        <v>44727</v>
      </c>
      <c r="D86" s="4">
        <v>81</v>
      </c>
      <c r="E86" s="4" t="str">
        <f>VLOOKUP(A86,HOP!A:L,12,0)</f>
        <v>81.00</v>
      </c>
      <c r="F86" s="4" t="str">
        <f>VLOOKUP(A86,HOP!A:C,3,0)</f>
        <v>2590482</v>
      </c>
      <c r="G86" s="4">
        <f t="shared" si="4"/>
        <v>0</v>
      </c>
      <c r="H86" s="4" t="str">
        <f t="shared" si="5"/>
        <v>，2590482</v>
      </c>
      <c r="I86" s="4" t="str">
        <f>VLOOKUP(A86,HOP!A:U,21,0)</f>
        <v>直连</v>
      </c>
    </row>
    <row r="87" s="4" customFormat="1" spans="1:9">
      <c r="A87" s="5">
        <v>18119544953</v>
      </c>
      <c r="B87" s="6">
        <v>44726</v>
      </c>
      <c r="C87" s="6">
        <v>44727</v>
      </c>
      <c r="D87" s="4">
        <v>314</v>
      </c>
      <c r="E87" s="4" t="str">
        <f>VLOOKUP(A87,HOP!A:L,12,0)</f>
        <v>314.00</v>
      </c>
      <c r="F87" s="4" t="str">
        <f>VLOOKUP(A87,HOP!A:C,3,0)</f>
        <v>2590495</v>
      </c>
      <c r="G87" s="4">
        <f t="shared" si="4"/>
        <v>0</v>
      </c>
      <c r="H87" s="4" t="str">
        <f t="shared" si="5"/>
        <v>，2590495</v>
      </c>
      <c r="I87" s="4" t="str">
        <f>VLOOKUP(A87,HOP!A:U,21,0)</f>
        <v>直连</v>
      </c>
    </row>
    <row r="88" s="4" customFormat="1" spans="1:9">
      <c r="A88" s="5">
        <v>18119575212</v>
      </c>
      <c r="B88" s="6">
        <v>44726</v>
      </c>
      <c r="C88" s="6">
        <v>44727</v>
      </c>
      <c r="D88" s="4">
        <v>75</v>
      </c>
      <c r="E88" s="4" t="str">
        <f>VLOOKUP(A88,HOP!A:L,12,0)</f>
        <v>75.00</v>
      </c>
      <c r="F88" s="4" t="str">
        <f>VLOOKUP(A88,HOP!A:C,3,0)</f>
        <v>2590500</v>
      </c>
      <c r="G88" s="4">
        <f t="shared" si="4"/>
        <v>0</v>
      </c>
      <c r="H88" s="4" t="str">
        <f t="shared" si="5"/>
        <v>，2590500</v>
      </c>
      <c r="I88" s="4" t="str">
        <f>VLOOKUP(A88,HOP!A:U,21,0)</f>
        <v>直连</v>
      </c>
    </row>
    <row r="89" s="4" customFormat="1" spans="1:9">
      <c r="A89" s="5">
        <v>18119708360</v>
      </c>
      <c r="B89" s="6">
        <v>44726</v>
      </c>
      <c r="C89" s="6">
        <v>44727</v>
      </c>
      <c r="D89" s="4">
        <v>104</v>
      </c>
      <c r="E89" s="4" t="str">
        <f>VLOOKUP(A89,HOP!A:L,12,0)</f>
        <v>104.00</v>
      </c>
      <c r="F89" s="4" t="str">
        <f>VLOOKUP(A89,HOP!A:C,3,0)</f>
        <v>2590542</v>
      </c>
      <c r="G89" s="4">
        <f t="shared" si="4"/>
        <v>0</v>
      </c>
      <c r="H89" s="4" t="str">
        <f t="shared" si="5"/>
        <v>，2590542</v>
      </c>
      <c r="I89" s="4" t="str">
        <f>VLOOKUP(A89,HOP!A:U,21,0)</f>
        <v>直连</v>
      </c>
    </row>
    <row r="90" s="4" customFormat="1" spans="1:9">
      <c r="A90" s="5">
        <v>18119711556</v>
      </c>
      <c r="B90" s="6">
        <v>44726</v>
      </c>
      <c r="C90" s="6">
        <v>44727</v>
      </c>
      <c r="D90" s="4">
        <v>104</v>
      </c>
      <c r="E90" s="4" t="str">
        <f>VLOOKUP(A90,HOP!A:L,12,0)</f>
        <v>104.00</v>
      </c>
      <c r="F90" s="4" t="str">
        <f>VLOOKUP(A90,HOP!A:C,3,0)</f>
        <v>2590543</v>
      </c>
      <c r="G90" s="4">
        <f t="shared" si="4"/>
        <v>0</v>
      </c>
      <c r="H90" s="4" t="str">
        <f t="shared" si="5"/>
        <v>，2590543</v>
      </c>
      <c r="I90" s="4" t="str">
        <f>VLOOKUP(A90,HOP!A:U,21,0)</f>
        <v>直连</v>
      </c>
    </row>
    <row r="91" s="4" customFormat="1" spans="1:9">
      <c r="A91" s="5">
        <v>18119739726</v>
      </c>
      <c r="B91" s="6">
        <v>44726</v>
      </c>
      <c r="C91" s="6">
        <v>44727</v>
      </c>
      <c r="D91" s="4">
        <v>83</v>
      </c>
      <c r="E91" s="4" t="str">
        <f>VLOOKUP(A91,HOP!A:L,12,0)</f>
        <v>83.00</v>
      </c>
      <c r="F91" s="4" t="str">
        <f>VLOOKUP(A91,HOP!A:C,3,0)</f>
        <v>2590553</v>
      </c>
      <c r="G91" s="4">
        <f t="shared" si="4"/>
        <v>0</v>
      </c>
      <c r="H91" s="4" t="str">
        <f t="shared" si="5"/>
        <v>，2590553</v>
      </c>
      <c r="I91" s="4" t="str">
        <f>VLOOKUP(A91,HOP!A:U,21,0)</f>
        <v>直连</v>
      </c>
    </row>
    <row r="92" s="4" customFormat="1" hidden="1" spans="1:9">
      <c r="A92" s="5">
        <v>18119741729</v>
      </c>
      <c r="B92" s="6">
        <v>44726</v>
      </c>
      <c r="C92" s="6">
        <v>44727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spans="1:9">
      <c r="A93" s="5">
        <v>18119850711</v>
      </c>
      <c r="B93" s="6">
        <v>44726</v>
      </c>
      <c r="C93" s="6">
        <v>44727</v>
      </c>
      <c r="D93" s="4">
        <v>92</v>
      </c>
      <c r="E93" s="4" t="str">
        <f>VLOOKUP(A93,HOP!A:L,12,0)</f>
        <v>92.00</v>
      </c>
      <c r="F93" s="4" t="str">
        <f>VLOOKUP(A93,HOP!A:C,3,0)</f>
        <v>2590577</v>
      </c>
      <c r="G93" s="4">
        <f t="shared" si="4"/>
        <v>0</v>
      </c>
      <c r="H93" s="4" t="str">
        <f t="shared" si="5"/>
        <v>，2590577</v>
      </c>
      <c r="I93" s="4" t="str">
        <f>VLOOKUP(A93,HOP!A:U,21,0)</f>
        <v>直连</v>
      </c>
    </row>
    <row r="94" s="4" customFormat="1" spans="1:9">
      <c r="A94" s="5">
        <v>18119881422</v>
      </c>
      <c r="B94" s="6">
        <v>44726</v>
      </c>
      <c r="C94" s="6">
        <v>44727</v>
      </c>
      <c r="D94" s="4">
        <v>75</v>
      </c>
      <c r="E94" s="4" t="str">
        <f>VLOOKUP(A94,HOP!A:L,12,0)</f>
        <v>75.00</v>
      </c>
      <c r="F94" s="4" t="str">
        <f>VLOOKUP(A94,HOP!A:C,3,0)</f>
        <v>2590582</v>
      </c>
      <c r="G94" s="4">
        <f t="shared" si="4"/>
        <v>0</v>
      </c>
      <c r="H94" s="4" t="str">
        <f t="shared" si="5"/>
        <v>，2590582</v>
      </c>
      <c r="I94" s="4" t="str">
        <f>VLOOKUP(A94,HOP!A:U,21,0)</f>
        <v>直连</v>
      </c>
    </row>
    <row r="95" s="4" customFormat="1" spans="1:9">
      <c r="A95" s="5">
        <v>18119922490</v>
      </c>
      <c r="B95" s="6">
        <v>44726</v>
      </c>
      <c r="C95" s="6">
        <v>44727</v>
      </c>
      <c r="D95" s="4">
        <v>94</v>
      </c>
      <c r="E95" s="4" t="str">
        <f>VLOOKUP(A95,HOP!A:L,12,0)</f>
        <v>94.00</v>
      </c>
      <c r="F95" s="4" t="str">
        <f>VLOOKUP(A95,HOP!A:C,3,0)</f>
        <v>2590592</v>
      </c>
      <c r="G95" s="4">
        <f t="shared" si="4"/>
        <v>0</v>
      </c>
      <c r="H95" s="4" t="str">
        <f t="shared" si="5"/>
        <v>，2590592</v>
      </c>
      <c r="I95" s="4" t="str">
        <f>VLOOKUP(A95,HOP!A:U,21,0)</f>
        <v>直连</v>
      </c>
    </row>
    <row r="96" s="4" customFormat="1" spans="1:9">
      <c r="A96" s="5">
        <v>18119963211</v>
      </c>
      <c r="B96" s="6">
        <v>44726</v>
      </c>
      <c r="C96" s="6">
        <v>44727</v>
      </c>
      <c r="D96" s="4">
        <v>74</v>
      </c>
      <c r="E96" s="4" t="str">
        <f>VLOOKUP(A96,HOP!A:L,12,0)</f>
        <v>74.00</v>
      </c>
      <c r="F96" s="4" t="str">
        <f>VLOOKUP(A96,HOP!A:C,3,0)</f>
        <v>2590608</v>
      </c>
      <c r="G96" s="4">
        <f t="shared" si="4"/>
        <v>0</v>
      </c>
      <c r="H96" s="4" t="str">
        <f t="shared" si="5"/>
        <v>，2590608</v>
      </c>
      <c r="I96" s="4" t="str">
        <f>VLOOKUP(A96,HOP!A:U,21,0)</f>
        <v>直连</v>
      </c>
    </row>
    <row r="97" s="4" customFormat="1" spans="1:9">
      <c r="A97" s="5">
        <v>18120052413</v>
      </c>
      <c r="B97" s="6">
        <v>44726</v>
      </c>
      <c r="C97" s="6">
        <v>44727</v>
      </c>
      <c r="D97" s="4">
        <v>218</v>
      </c>
      <c r="E97" s="4" t="str">
        <f>VLOOKUP(A97,HOP!A:L,12,0)</f>
        <v>218.00</v>
      </c>
      <c r="F97" s="4" t="str">
        <f>VLOOKUP(A97,HOP!A:C,3,0)</f>
        <v>2590626</v>
      </c>
      <c r="G97" s="4">
        <f t="shared" si="4"/>
        <v>0</v>
      </c>
      <c r="H97" s="4" t="str">
        <f t="shared" si="5"/>
        <v>，2590626</v>
      </c>
      <c r="I97" s="4" t="str">
        <f>VLOOKUP(A97,HOP!A:U,21,0)</f>
        <v>直连</v>
      </c>
    </row>
    <row r="98" s="4" customFormat="1" ht="12" hidden="1" customHeight="1" spans="1:9">
      <c r="A98" s="5">
        <v>18120088475</v>
      </c>
      <c r="B98" s="6">
        <v>44726</v>
      </c>
      <c r="C98" s="6">
        <v>44727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spans="1:9">
      <c r="A99" s="5">
        <v>18120214864</v>
      </c>
      <c r="B99" s="6">
        <v>44726</v>
      </c>
      <c r="C99" s="6">
        <v>44727</v>
      </c>
      <c r="D99" s="4">
        <v>259</v>
      </c>
      <c r="E99" s="4" t="str">
        <f>VLOOKUP(A99,HOP!A:L,12,0)</f>
        <v>259.00</v>
      </c>
      <c r="F99" s="4" t="str">
        <f>VLOOKUP(A99,HOP!A:C,3,0)</f>
        <v>2590669</v>
      </c>
      <c r="G99" s="4">
        <f>D99-E99</f>
        <v>0</v>
      </c>
      <c r="H99" s="4" t="str">
        <f>$H$1&amp;F99</f>
        <v>，2590669</v>
      </c>
      <c r="I99" s="4" t="str">
        <f>VLOOKUP(A99,HOP!A:U,21,0)</f>
        <v>直连</v>
      </c>
    </row>
    <row r="100" s="4" customFormat="1" spans="1:9">
      <c r="A100" s="5">
        <v>18120498304</v>
      </c>
      <c r="B100" s="6">
        <v>44726</v>
      </c>
      <c r="C100" s="6">
        <v>44727</v>
      </c>
      <c r="D100" s="4">
        <v>141</v>
      </c>
      <c r="E100" s="4" t="str">
        <f>VLOOKUP(A100,HOP!A:L,12,0)</f>
        <v>141.00</v>
      </c>
      <c r="F100" s="4" t="str">
        <f>VLOOKUP(A100,HOP!A:C,3,0)</f>
        <v>2590749</v>
      </c>
      <c r="G100" s="4">
        <f>D100-E100</f>
        <v>0</v>
      </c>
      <c r="H100" s="4" t="str">
        <f>$H$1&amp;F100</f>
        <v>，2590749</v>
      </c>
      <c r="I100" s="4" t="str">
        <f>VLOOKUP(A100,HOP!A:U,21,0)</f>
        <v>直连</v>
      </c>
    </row>
    <row r="101" s="4" customFormat="1" spans="1:9">
      <c r="A101" s="5">
        <v>18120568913</v>
      </c>
      <c r="B101" s="6">
        <v>44726</v>
      </c>
      <c r="C101" s="6">
        <v>44727</v>
      </c>
      <c r="D101" s="4">
        <v>149</v>
      </c>
      <c r="E101" s="4" t="str">
        <f>VLOOKUP(A101,HOP!A:L,12,0)</f>
        <v>149.00</v>
      </c>
      <c r="F101" s="4" t="str">
        <f>VLOOKUP(A101,HOP!A:C,3,0)</f>
        <v>2590771</v>
      </c>
      <c r="G101" s="4">
        <f>D101-E101</f>
        <v>0</v>
      </c>
      <c r="H101" s="4" t="str">
        <f>$H$1&amp;F101</f>
        <v>，2590771</v>
      </c>
      <c r="I101" s="4" t="str">
        <f>VLOOKUP(A101,HOP!A:U,21,0)</f>
        <v>直连</v>
      </c>
    </row>
    <row r="102" s="4" customFormat="1" spans="1:9">
      <c r="A102" s="5">
        <v>18120699875</v>
      </c>
      <c r="B102" s="6">
        <v>44726</v>
      </c>
      <c r="C102" s="6">
        <v>44727</v>
      </c>
      <c r="D102" s="4">
        <v>173</v>
      </c>
      <c r="E102" s="4" t="str">
        <f>VLOOKUP(A102,HOP!A:L,12,0)</f>
        <v>173.00</v>
      </c>
      <c r="F102" s="4" t="str">
        <f>VLOOKUP(A102,HOP!A:C,3,0)</f>
        <v>2590809</v>
      </c>
      <c r="G102" s="4">
        <f>D102-E102</f>
        <v>0</v>
      </c>
      <c r="H102" s="4" t="str">
        <f>$H$1&amp;F102</f>
        <v>，2590809</v>
      </c>
      <c r="I102" s="4" t="str">
        <f>VLOOKUP(A102,HOP!A:U,21,0)</f>
        <v>直连</v>
      </c>
    </row>
    <row r="103" s="4" customFormat="1" spans="1:9">
      <c r="A103" s="5">
        <v>18121216841</v>
      </c>
      <c r="B103" s="6">
        <v>44726</v>
      </c>
      <c r="C103" s="6">
        <v>44727</v>
      </c>
      <c r="D103" s="4">
        <v>988</v>
      </c>
      <c r="E103" s="4">
        <v>988</v>
      </c>
      <c r="F103" s="4" t="str">
        <f>VLOOKUP(A103,HOP!A:C,3,0)</f>
        <v>2590993</v>
      </c>
      <c r="G103" s="4">
        <f>D103-E103</f>
        <v>0</v>
      </c>
      <c r="H103" s="4" t="str">
        <f>$H$1&amp;F103</f>
        <v>，2590993</v>
      </c>
      <c r="I103" s="4" t="str">
        <f>VLOOKUP(A103,HOP!A:U,21,0)</f>
        <v>直连</v>
      </c>
    </row>
    <row r="105" spans="4:4">
      <c r="D105" s="4">
        <f>SUM(D2:D104)</f>
        <v>19296</v>
      </c>
    </row>
    <row r="106" spans="4:4">
      <c r="D106" s="4" t="s">
        <v>421</v>
      </c>
    </row>
    <row r="110" spans="1:1">
      <c r="A110" s="4" t="s">
        <v>422</v>
      </c>
    </row>
    <row r="111" spans="1:1">
      <c r="A111" s="4" t="s">
        <v>423</v>
      </c>
    </row>
  </sheetData>
  <autoFilter ref="A1:X103">
    <filterColumn colId="3">
      <filters>
        <filter val="200"/>
        <filter val="900"/>
        <filter val="102"/>
        <filter val="202"/>
        <filter val="103"/>
        <filter val="104"/>
        <filter val="204"/>
        <filter val="210"/>
        <filter val="112"/>
        <filter val="113"/>
        <filter val="114"/>
        <filter val="314"/>
        <filter val="118"/>
        <filter val="218"/>
        <filter val="319"/>
        <filter val="120"/>
        <filter val="923"/>
        <filter val="226"/>
        <filter val="127"/>
        <filter val="428"/>
        <filter val="230"/>
        <filter val="141"/>
        <filter val="145"/>
        <filter val="445"/>
        <filter val="147"/>
        <filter val="149"/>
        <filter val="150"/>
        <filter val="151"/>
        <filter val="152"/>
        <filter val="252"/>
        <filter val="552"/>
        <filter val="353"/>
        <filter val="56"/>
        <filter val="156"/>
        <filter val="159"/>
        <filter val="259"/>
        <filter val="60"/>
        <filter val="160"/>
        <filter val="261"/>
        <filter val="565"/>
        <filter val="268"/>
        <filter val="169"/>
        <filter val="72"/>
        <filter val="172"/>
        <filter val="173"/>
        <filter val="74"/>
        <filter val="75"/>
        <filter val="378"/>
        <filter val="79"/>
        <filter val="180"/>
        <filter val="81"/>
        <filter val="83"/>
        <filter val="586"/>
        <filter val="87"/>
        <filter val="988"/>
        <filter val="89"/>
        <filter val="489"/>
        <filter val="291"/>
        <filter val="92"/>
        <filter val="192"/>
        <filter val="94"/>
        <filter val="595"/>
        <filter val="596"/>
        <filter val="97"/>
        <filter val="197"/>
        <filter val="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424</v>
      </c>
      <c r="B1" s="2" t="s">
        <v>425</v>
      </c>
      <c r="C1" s="2" t="s">
        <v>426</v>
      </c>
      <c r="D1" s="2" t="s">
        <v>427</v>
      </c>
      <c r="E1" s="2" t="s">
        <v>13</v>
      </c>
      <c r="F1" s="2" t="s">
        <v>5</v>
      </c>
      <c r="G1" s="2" t="s">
        <v>6</v>
      </c>
      <c r="H1" s="2" t="s">
        <v>428</v>
      </c>
      <c r="I1" s="2" t="s">
        <v>429</v>
      </c>
      <c r="J1" s="2" t="s">
        <v>430</v>
      </c>
      <c r="K1" s="2" t="s">
        <v>431</v>
      </c>
      <c r="L1" s="2" t="s">
        <v>432</v>
      </c>
      <c r="M1" s="2" t="s">
        <v>433</v>
      </c>
      <c r="N1" s="2" t="s">
        <v>434</v>
      </c>
      <c r="O1" s="2" t="s">
        <v>435</v>
      </c>
      <c r="P1" s="2" t="s">
        <v>436</v>
      </c>
      <c r="Q1" s="2" t="s">
        <v>437</v>
      </c>
      <c r="R1" s="2" t="s">
        <v>438</v>
      </c>
      <c r="S1" s="2" t="s">
        <v>439</v>
      </c>
      <c r="T1" s="2" t="s">
        <v>440</v>
      </c>
      <c r="U1" s="2" t="s">
        <v>441</v>
      </c>
    </row>
    <row r="2" s="1" customFormat="1" spans="1:21">
      <c r="A2" s="3">
        <v>18092699574</v>
      </c>
      <c r="B2" s="1" t="s">
        <v>442</v>
      </c>
      <c r="C2" s="1" t="s">
        <v>443</v>
      </c>
      <c r="D2" s="1" t="s">
        <v>444</v>
      </c>
      <c r="E2" s="1" t="s">
        <v>45</v>
      </c>
      <c r="F2" s="1" t="s">
        <v>442</v>
      </c>
      <c r="G2" s="1" t="s">
        <v>445</v>
      </c>
      <c r="H2" s="1" t="s">
        <v>446</v>
      </c>
      <c r="I2" s="1" t="s">
        <v>447</v>
      </c>
      <c r="J2" s="1" t="s">
        <v>448</v>
      </c>
      <c r="K2" s="1" t="s">
        <v>447</v>
      </c>
      <c r="L2" s="1" t="s">
        <v>447</v>
      </c>
      <c r="M2" s="1" t="s">
        <v>449</v>
      </c>
      <c r="N2" s="1" t="s">
        <v>449</v>
      </c>
      <c r="O2" s="1" t="s">
        <v>450</v>
      </c>
      <c r="P2" s="1" t="s">
        <v>451</v>
      </c>
      <c r="Q2" s="1" t="s">
        <v>452</v>
      </c>
      <c r="R2" s="1" t="s">
        <v>453</v>
      </c>
      <c r="S2" s="1" t="s">
        <v>454</v>
      </c>
      <c r="T2" s="1" t="s">
        <v>455</v>
      </c>
      <c r="U2" s="1" t="s">
        <v>456</v>
      </c>
    </row>
    <row r="3" s="1" customFormat="1" spans="1:21">
      <c r="A3" s="3">
        <v>18098924281</v>
      </c>
      <c r="B3" s="1" t="s">
        <v>457</v>
      </c>
      <c r="C3" s="1" t="s">
        <v>458</v>
      </c>
      <c r="D3" s="1" t="s">
        <v>459</v>
      </c>
      <c r="E3" s="1" t="s">
        <v>58</v>
      </c>
      <c r="F3" s="1" t="s">
        <v>460</v>
      </c>
      <c r="G3" s="1" t="s">
        <v>445</v>
      </c>
      <c r="H3" s="1" t="s">
        <v>446</v>
      </c>
      <c r="I3" s="1" t="s">
        <v>461</v>
      </c>
      <c r="J3" s="1" t="s">
        <v>448</v>
      </c>
      <c r="K3" s="1" t="s">
        <v>461</v>
      </c>
      <c r="L3" s="1" t="s">
        <v>461</v>
      </c>
      <c r="M3" s="1" t="s">
        <v>449</v>
      </c>
      <c r="N3" s="1" t="s">
        <v>449</v>
      </c>
      <c r="O3" s="1" t="s">
        <v>450</v>
      </c>
      <c r="P3" s="1" t="s">
        <v>451</v>
      </c>
      <c r="Q3" s="1" t="s">
        <v>452</v>
      </c>
      <c r="R3" s="1" t="s">
        <v>462</v>
      </c>
      <c r="S3" s="1" t="s">
        <v>454</v>
      </c>
      <c r="T3" s="1" t="s">
        <v>455</v>
      </c>
      <c r="U3" s="1" t="s">
        <v>456</v>
      </c>
    </row>
    <row r="4" s="1" customFormat="1" spans="1:21">
      <c r="A4" s="3">
        <v>18102201339</v>
      </c>
      <c r="B4" s="1" t="s">
        <v>457</v>
      </c>
      <c r="C4" s="1" t="s">
        <v>463</v>
      </c>
      <c r="D4" s="1" t="s">
        <v>464</v>
      </c>
      <c r="E4" s="1" t="s">
        <v>62</v>
      </c>
      <c r="F4" s="1" t="s">
        <v>457</v>
      </c>
      <c r="G4" s="1" t="s">
        <v>445</v>
      </c>
      <c r="H4" s="1" t="s">
        <v>446</v>
      </c>
      <c r="I4" s="1" t="s">
        <v>465</v>
      </c>
      <c r="J4" s="1" t="s">
        <v>448</v>
      </c>
      <c r="K4" s="1" t="s">
        <v>465</v>
      </c>
      <c r="L4" s="1" t="s">
        <v>465</v>
      </c>
      <c r="M4" s="1" t="s">
        <v>449</v>
      </c>
      <c r="N4" s="1" t="s">
        <v>449</v>
      </c>
      <c r="O4" s="1" t="s">
        <v>450</v>
      </c>
      <c r="P4" s="1" t="s">
        <v>451</v>
      </c>
      <c r="Q4" s="1" t="s">
        <v>452</v>
      </c>
      <c r="R4" s="1" t="s">
        <v>466</v>
      </c>
      <c r="S4" s="1" t="s">
        <v>454</v>
      </c>
      <c r="T4" s="1" t="s">
        <v>455</v>
      </c>
      <c r="U4" s="1" t="s">
        <v>456</v>
      </c>
    </row>
    <row r="5" s="1" customFormat="1" spans="1:21">
      <c r="A5" s="3">
        <v>18104377045</v>
      </c>
      <c r="B5" s="1" t="s">
        <v>457</v>
      </c>
      <c r="C5" s="1" t="s">
        <v>467</v>
      </c>
      <c r="D5" s="1" t="s">
        <v>468</v>
      </c>
      <c r="E5" s="1" t="s">
        <v>70</v>
      </c>
      <c r="F5" s="1" t="s">
        <v>460</v>
      </c>
      <c r="G5" s="1" t="s">
        <v>445</v>
      </c>
      <c r="H5" s="1" t="s">
        <v>446</v>
      </c>
      <c r="I5" s="1" t="s">
        <v>469</v>
      </c>
      <c r="J5" s="1" t="s">
        <v>448</v>
      </c>
      <c r="K5" s="1" t="s">
        <v>469</v>
      </c>
      <c r="L5" s="1" t="s">
        <v>469</v>
      </c>
      <c r="M5" s="1" t="s">
        <v>449</v>
      </c>
      <c r="N5" s="1" t="s">
        <v>449</v>
      </c>
      <c r="O5" s="1" t="s">
        <v>450</v>
      </c>
      <c r="P5" s="1" t="s">
        <v>451</v>
      </c>
      <c r="Q5" s="1" t="s">
        <v>452</v>
      </c>
      <c r="R5" s="1" t="s">
        <v>470</v>
      </c>
      <c r="S5" s="1" t="s">
        <v>454</v>
      </c>
      <c r="T5" s="1" t="s">
        <v>455</v>
      </c>
      <c r="U5" s="1" t="s">
        <v>456</v>
      </c>
    </row>
    <row r="6" s="1" customFormat="1" spans="1:21">
      <c r="A6" s="3">
        <v>18108022765</v>
      </c>
      <c r="B6" s="1" t="s">
        <v>460</v>
      </c>
      <c r="C6" s="1" t="s">
        <v>471</v>
      </c>
      <c r="D6" s="1" t="s">
        <v>472</v>
      </c>
      <c r="E6" s="1" t="s">
        <v>473</v>
      </c>
      <c r="F6" s="1" t="s">
        <v>474</v>
      </c>
      <c r="G6" s="1" t="s">
        <v>445</v>
      </c>
      <c r="H6" s="1" t="s">
        <v>446</v>
      </c>
      <c r="I6" s="1" t="s">
        <v>475</v>
      </c>
      <c r="J6" s="1" t="s">
        <v>448</v>
      </c>
      <c r="K6" s="1" t="s">
        <v>475</v>
      </c>
      <c r="L6" s="1" t="s">
        <v>475</v>
      </c>
      <c r="M6" s="1" t="s">
        <v>449</v>
      </c>
      <c r="N6" s="1" t="s">
        <v>449</v>
      </c>
      <c r="O6" s="1" t="s">
        <v>450</v>
      </c>
      <c r="P6" s="1" t="s">
        <v>451</v>
      </c>
      <c r="Q6" s="1" t="s">
        <v>452</v>
      </c>
      <c r="R6" s="1" t="s">
        <v>476</v>
      </c>
      <c r="S6" s="1" t="s">
        <v>454</v>
      </c>
      <c r="T6" s="1" t="s">
        <v>455</v>
      </c>
      <c r="U6" s="1" t="s">
        <v>456</v>
      </c>
    </row>
    <row r="7" s="1" customFormat="1" spans="1:21">
      <c r="A7" s="3">
        <v>18108215021</v>
      </c>
      <c r="B7" s="1" t="s">
        <v>460</v>
      </c>
      <c r="C7" s="1" t="s">
        <v>477</v>
      </c>
      <c r="D7" s="1" t="s">
        <v>478</v>
      </c>
      <c r="E7" s="1" t="s">
        <v>91</v>
      </c>
      <c r="F7" s="1" t="s">
        <v>460</v>
      </c>
      <c r="G7" s="1" t="s">
        <v>445</v>
      </c>
      <c r="H7" s="1" t="s">
        <v>446</v>
      </c>
      <c r="I7" s="1" t="s">
        <v>479</v>
      </c>
      <c r="J7" s="1" t="s">
        <v>448</v>
      </c>
      <c r="K7" s="1" t="s">
        <v>479</v>
      </c>
      <c r="L7" s="1" t="s">
        <v>479</v>
      </c>
      <c r="M7" s="1" t="s">
        <v>449</v>
      </c>
      <c r="N7" s="1" t="s">
        <v>449</v>
      </c>
      <c r="O7" s="1" t="s">
        <v>450</v>
      </c>
      <c r="P7" s="1" t="s">
        <v>451</v>
      </c>
      <c r="Q7" s="1" t="s">
        <v>452</v>
      </c>
      <c r="R7" s="1" t="s">
        <v>480</v>
      </c>
      <c r="S7" s="1" t="s">
        <v>454</v>
      </c>
      <c r="T7" s="1" t="s">
        <v>455</v>
      </c>
      <c r="U7" s="1" t="s">
        <v>456</v>
      </c>
    </row>
    <row r="8" s="1" customFormat="1" spans="1:21">
      <c r="A8" s="3">
        <v>18108541952</v>
      </c>
      <c r="B8" s="1" t="s">
        <v>460</v>
      </c>
      <c r="C8" s="1" t="s">
        <v>481</v>
      </c>
      <c r="D8" s="1" t="s">
        <v>482</v>
      </c>
      <c r="E8" s="1" t="s">
        <v>96</v>
      </c>
      <c r="F8" s="1" t="s">
        <v>474</v>
      </c>
      <c r="G8" s="1" t="s">
        <v>445</v>
      </c>
      <c r="H8" s="1" t="s">
        <v>446</v>
      </c>
      <c r="I8" s="1" t="s">
        <v>483</v>
      </c>
      <c r="J8" s="1" t="s">
        <v>448</v>
      </c>
      <c r="K8" s="1" t="s">
        <v>483</v>
      </c>
      <c r="L8" s="1" t="s">
        <v>483</v>
      </c>
      <c r="M8" s="1" t="s">
        <v>449</v>
      </c>
      <c r="N8" s="1" t="s">
        <v>449</v>
      </c>
      <c r="O8" s="1" t="s">
        <v>450</v>
      </c>
      <c r="P8" s="1" t="s">
        <v>451</v>
      </c>
      <c r="Q8" s="1" t="s">
        <v>452</v>
      </c>
      <c r="R8" s="1" t="s">
        <v>484</v>
      </c>
      <c r="S8" s="1" t="s">
        <v>454</v>
      </c>
      <c r="T8" s="1" t="s">
        <v>455</v>
      </c>
      <c r="U8" s="1" t="s">
        <v>456</v>
      </c>
    </row>
    <row r="9" s="1" customFormat="1" spans="1:21">
      <c r="A9" s="3">
        <v>18108745710</v>
      </c>
      <c r="B9" s="1" t="s">
        <v>460</v>
      </c>
      <c r="C9" s="1" t="s">
        <v>485</v>
      </c>
      <c r="D9" s="1" t="s">
        <v>486</v>
      </c>
      <c r="E9" s="1" t="s">
        <v>104</v>
      </c>
      <c r="F9" s="1" t="s">
        <v>460</v>
      </c>
      <c r="G9" s="1" t="s">
        <v>445</v>
      </c>
      <c r="H9" s="1" t="s">
        <v>446</v>
      </c>
      <c r="I9" s="1" t="s">
        <v>487</v>
      </c>
      <c r="J9" s="1" t="s">
        <v>448</v>
      </c>
      <c r="K9" s="1" t="s">
        <v>487</v>
      </c>
      <c r="L9" s="1" t="s">
        <v>487</v>
      </c>
      <c r="M9" s="1" t="s">
        <v>449</v>
      </c>
      <c r="N9" s="1" t="s">
        <v>449</v>
      </c>
      <c r="O9" s="1" t="s">
        <v>450</v>
      </c>
      <c r="P9" s="1" t="s">
        <v>451</v>
      </c>
      <c r="Q9" s="1" t="s">
        <v>452</v>
      </c>
      <c r="R9" s="1" t="s">
        <v>488</v>
      </c>
      <c r="S9" s="1" t="s">
        <v>454</v>
      </c>
      <c r="T9" s="1" t="s">
        <v>455</v>
      </c>
      <c r="U9" s="1" t="s">
        <v>456</v>
      </c>
    </row>
    <row r="10" s="1" customFormat="1" spans="1:21">
      <c r="A10" s="3">
        <v>18108057224</v>
      </c>
      <c r="B10" s="1" t="s">
        <v>460</v>
      </c>
      <c r="C10" s="1" t="s">
        <v>489</v>
      </c>
      <c r="D10" s="1" t="s">
        <v>490</v>
      </c>
      <c r="E10" s="1" t="s">
        <v>108</v>
      </c>
      <c r="F10" s="1" t="s">
        <v>460</v>
      </c>
      <c r="G10" s="1" t="s">
        <v>445</v>
      </c>
      <c r="H10" s="1" t="s">
        <v>446</v>
      </c>
      <c r="I10" s="1" t="s">
        <v>491</v>
      </c>
      <c r="J10" s="1" t="s">
        <v>448</v>
      </c>
      <c r="K10" s="1" t="s">
        <v>491</v>
      </c>
      <c r="L10" s="1" t="s">
        <v>491</v>
      </c>
      <c r="M10" s="1" t="s">
        <v>449</v>
      </c>
      <c r="N10" s="1" t="s">
        <v>449</v>
      </c>
      <c r="O10" s="1" t="s">
        <v>450</v>
      </c>
      <c r="P10" s="1" t="s">
        <v>451</v>
      </c>
      <c r="Q10" s="1" t="s">
        <v>452</v>
      </c>
      <c r="R10" s="1" t="s">
        <v>492</v>
      </c>
      <c r="S10" s="1" t="s">
        <v>454</v>
      </c>
      <c r="T10" s="1" t="s">
        <v>455</v>
      </c>
      <c r="U10" s="1" t="s">
        <v>456</v>
      </c>
    </row>
    <row r="11" s="1" customFormat="1" spans="1:21">
      <c r="A11" s="3">
        <v>18109094516</v>
      </c>
      <c r="B11" s="1" t="s">
        <v>460</v>
      </c>
      <c r="C11" s="1" t="s">
        <v>493</v>
      </c>
      <c r="D11" s="1" t="s">
        <v>494</v>
      </c>
      <c r="E11" s="1" t="s">
        <v>116</v>
      </c>
      <c r="F11" s="1" t="s">
        <v>460</v>
      </c>
      <c r="G11" s="1" t="s">
        <v>445</v>
      </c>
      <c r="H11" s="1" t="s">
        <v>446</v>
      </c>
      <c r="I11" s="1" t="s">
        <v>495</v>
      </c>
      <c r="J11" s="1" t="s">
        <v>448</v>
      </c>
      <c r="K11" s="1" t="s">
        <v>495</v>
      </c>
      <c r="L11" s="1" t="s">
        <v>495</v>
      </c>
      <c r="M11" s="1" t="s">
        <v>449</v>
      </c>
      <c r="N11" s="1" t="s">
        <v>449</v>
      </c>
      <c r="O11" s="1" t="s">
        <v>450</v>
      </c>
      <c r="P11" s="1" t="s">
        <v>451</v>
      </c>
      <c r="Q11" s="1" t="s">
        <v>452</v>
      </c>
      <c r="R11" s="1" t="s">
        <v>496</v>
      </c>
      <c r="S11" s="1" t="s">
        <v>454</v>
      </c>
      <c r="T11" s="1" t="s">
        <v>455</v>
      </c>
      <c r="U11" s="1" t="s">
        <v>456</v>
      </c>
    </row>
    <row r="12" s="1" customFormat="1" spans="1:21">
      <c r="A12" s="3">
        <v>18112359428</v>
      </c>
      <c r="B12" s="1" t="s">
        <v>460</v>
      </c>
      <c r="C12" s="1" t="s">
        <v>497</v>
      </c>
      <c r="D12" s="1" t="s">
        <v>498</v>
      </c>
      <c r="E12" s="1" t="s">
        <v>125</v>
      </c>
      <c r="F12" s="1" t="s">
        <v>474</v>
      </c>
      <c r="G12" s="1" t="s">
        <v>445</v>
      </c>
      <c r="H12" s="1" t="s">
        <v>446</v>
      </c>
      <c r="I12" s="1" t="s">
        <v>499</v>
      </c>
      <c r="J12" s="1" t="s">
        <v>448</v>
      </c>
      <c r="K12" s="1" t="s">
        <v>499</v>
      </c>
      <c r="L12" s="1" t="s">
        <v>499</v>
      </c>
      <c r="M12" s="1" t="s">
        <v>449</v>
      </c>
      <c r="N12" s="1" t="s">
        <v>449</v>
      </c>
      <c r="O12" s="1" t="s">
        <v>450</v>
      </c>
      <c r="P12" s="1" t="s">
        <v>451</v>
      </c>
      <c r="Q12" s="1" t="s">
        <v>452</v>
      </c>
      <c r="R12" s="1" t="s">
        <v>500</v>
      </c>
      <c r="S12" s="1" t="s">
        <v>454</v>
      </c>
      <c r="T12" s="1" t="s">
        <v>455</v>
      </c>
      <c r="U12" s="1" t="s">
        <v>456</v>
      </c>
    </row>
    <row r="13" s="1" customFormat="1" spans="1:21">
      <c r="A13" s="3">
        <v>18113442282</v>
      </c>
      <c r="B13" s="1" t="s">
        <v>460</v>
      </c>
      <c r="C13" s="1" t="s">
        <v>501</v>
      </c>
      <c r="D13" s="1" t="s">
        <v>502</v>
      </c>
      <c r="E13" s="1" t="s">
        <v>133</v>
      </c>
      <c r="F13" s="1" t="s">
        <v>474</v>
      </c>
      <c r="G13" s="1" t="s">
        <v>445</v>
      </c>
      <c r="H13" s="1" t="s">
        <v>446</v>
      </c>
      <c r="I13" s="1" t="s">
        <v>503</v>
      </c>
      <c r="J13" s="1" t="s">
        <v>448</v>
      </c>
      <c r="K13" s="1" t="s">
        <v>503</v>
      </c>
      <c r="L13" s="1" t="s">
        <v>503</v>
      </c>
      <c r="M13" s="1" t="s">
        <v>449</v>
      </c>
      <c r="N13" s="1" t="s">
        <v>449</v>
      </c>
      <c r="O13" s="1" t="s">
        <v>450</v>
      </c>
      <c r="P13" s="1" t="s">
        <v>451</v>
      </c>
      <c r="Q13" s="1" t="s">
        <v>452</v>
      </c>
      <c r="R13" s="1" t="s">
        <v>504</v>
      </c>
      <c r="S13" s="1" t="s">
        <v>454</v>
      </c>
      <c r="T13" s="1" t="s">
        <v>455</v>
      </c>
      <c r="U13" s="1" t="s">
        <v>456</v>
      </c>
    </row>
    <row r="14" s="1" customFormat="1" spans="1:21">
      <c r="A14" s="3">
        <v>18114558527</v>
      </c>
      <c r="B14" s="1" t="s">
        <v>474</v>
      </c>
      <c r="C14" s="1" t="s">
        <v>505</v>
      </c>
      <c r="D14" s="1" t="s">
        <v>506</v>
      </c>
      <c r="E14" s="1" t="s">
        <v>154</v>
      </c>
      <c r="F14" s="1" t="s">
        <v>474</v>
      </c>
      <c r="G14" s="1" t="s">
        <v>445</v>
      </c>
      <c r="H14" s="1" t="s">
        <v>446</v>
      </c>
      <c r="I14" s="1" t="s">
        <v>507</v>
      </c>
      <c r="J14" s="1" t="s">
        <v>448</v>
      </c>
      <c r="K14" s="1" t="s">
        <v>507</v>
      </c>
      <c r="L14" s="1" t="s">
        <v>507</v>
      </c>
      <c r="M14" s="1" t="s">
        <v>449</v>
      </c>
      <c r="N14" s="1" t="s">
        <v>449</v>
      </c>
      <c r="O14" s="1" t="s">
        <v>450</v>
      </c>
      <c r="P14" s="1" t="s">
        <v>451</v>
      </c>
      <c r="Q14" s="1" t="s">
        <v>452</v>
      </c>
      <c r="R14" s="1" t="s">
        <v>508</v>
      </c>
      <c r="S14" s="1" t="s">
        <v>454</v>
      </c>
      <c r="T14" s="1" t="s">
        <v>455</v>
      </c>
      <c r="U14" s="1" t="s">
        <v>456</v>
      </c>
    </row>
    <row r="15" s="1" customFormat="1" spans="1:21">
      <c r="A15" s="3">
        <v>18114906032</v>
      </c>
      <c r="B15" s="1" t="s">
        <v>474</v>
      </c>
      <c r="C15" s="1" t="s">
        <v>509</v>
      </c>
      <c r="D15" s="1" t="s">
        <v>510</v>
      </c>
      <c r="E15" s="1" t="s">
        <v>166</v>
      </c>
      <c r="F15" s="1" t="s">
        <v>474</v>
      </c>
      <c r="G15" s="1" t="s">
        <v>445</v>
      </c>
      <c r="H15" s="1" t="s">
        <v>446</v>
      </c>
      <c r="I15" s="1" t="s">
        <v>511</v>
      </c>
      <c r="J15" s="1" t="s">
        <v>448</v>
      </c>
      <c r="K15" s="1" t="s">
        <v>511</v>
      </c>
      <c r="L15" s="1" t="s">
        <v>511</v>
      </c>
      <c r="M15" s="1" t="s">
        <v>449</v>
      </c>
      <c r="N15" s="1" t="s">
        <v>449</v>
      </c>
      <c r="O15" s="1" t="s">
        <v>450</v>
      </c>
      <c r="P15" s="1" t="s">
        <v>451</v>
      </c>
      <c r="Q15" s="1" t="s">
        <v>452</v>
      </c>
      <c r="R15" s="1" t="s">
        <v>512</v>
      </c>
      <c r="S15" s="1" t="s">
        <v>454</v>
      </c>
      <c r="T15" s="1" t="s">
        <v>455</v>
      </c>
      <c r="U15" s="1" t="s">
        <v>456</v>
      </c>
    </row>
    <row r="16" s="1" customFormat="1" spans="1:21">
      <c r="A16" s="3">
        <v>18115044427</v>
      </c>
      <c r="B16" s="1" t="s">
        <v>474</v>
      </c>
      <c r="C16" s="1" t="s">
        <v>513</v>
      </c>
      <c r="D16" s="1" t="s">
        <v>514</v>
      </c>
      <c r="E16" s="1" t="s">
        <v>174</v>
      </c>
      <c r="F16" s="1" t="s">
        <v>474</v>
      </c>
      <c r="G16" s="1" t="s">
        <v>445</v>
      </c>
      <c r="H16" s="1" t="s">
        <v>446</v>
      </c>
      <c r="I16" s="1" t="s">
        <v>515</v>
      </c>
      <c r="J16" s="1" t="s">
        <v>448</v>
      </c>
      <c r="K16" s="1" t="s">
        <v>515</v>
      </c>
      <c r="L16" s="1" t="s">
        <v>515</v>
      </c>
      <c r="M16" s="1" t="s">
        <v>449</v>
      </c>
      <c r="N16" s="1" t="s">
        <v>449</v>
      </c>
      <c r="O16" s="1" t="s">
        <v>450</v>
      </c>
      <c r="P16" s="1" t="s">
        <v>451</v>
      </c>
      <c r="Q16" s="1" t="s">
        <v>452</v>
      </c>
      <c r="R16" s="1" t="s">
        <v>516</v>
      </c>
      <c r="S16" s="1" t="s">
        <v>454</v>
      </c>
      <c r="T16" s="1" t="s">
        <v>455</v>
      </c>
      <c r="U16" s="1" t="s">
        <v>456</v>
      </c>
    </row>
    <row r="17" s="1" customFormat="1" spans="1:21">
      <c r="A17" s="3">
        <v>18115056579</v>
      </c>
      <c r="B17" s="1" t="s">
        <v>474</v>
      </c>
      <c r="C17" s="1" t="s">
        <v>517</v>
      </c>
      <c r="D17" s="1" t="s">
        <v>518</v>
      </c>
      <c r="E17" s="1" t="s">
        <v>178</v>
      </c>
      <c r="F17" s="1" t="s">
        <v>474</v>
      </c>
      <c r="G17" s="1" t="s">
        <v>445</v>
      </c>
      <c r="H17" s="1" t="s">
        <v>446</v>
      </c>
      <c r="I17" s="1" t="s">
        <v>519</v>
      </c>
      <c r="J17" s="1" t="s">
        <v>448</v>
      </c>
      <c r="K17" s="1" t="s">
        <v>519</v>
      </c>
      <c r="L17" s="1" t="s">
        <v>519</v>
      </c>
      <c r="M17" s="1" t="s">
        <v>449</v>
      </c>
      <c r="N17" s="1" t="s">
        <v>449</v>
      </c>
      <c r="O17" s="1" t="s">
        <v>450</v>
      </c>
      <c r="P17" s="1" t="s">
        <v>451</v>
      </c>
      <c r="Q17" s="1" t="s">
        <v>452</v>
      </c>
      <c r="R17" s="1" t="s">
        <v>520</v>
      </c>
      <c r="S17" s="1" t="s">
        <v>454</v>
      </c>
      <c r="T17" s="1" t="s">
        <v>455</v>
      </c>
      <c r="U17" s="1" t="s">
        <v>456</v>
      </c>
    </row>
    <row r="18" s="1" customFormat="1" spans="1:21">
      <c r="A18" s="3">
        <v>18115283464</v>
      </c>
      <c r="B18" s="1" t="s">
        <v>474</v>
      </c>
      <c r="C18" s="1" t="s">
        <v>521</v>
      </c>
      <c r="D18" s="1" t="s">
        <v>522</v>
      </c>
      <c r="E18" s="1" t="s">
        <v>186</v>
      </c>
      <c r="F18" s="1" t="s">
        <v>474</v>
      </c>
      <c r="G18" s="1" t="s">
        <v>445</v>
      </c>
      <c r="H18" s="1" t="s">
        <v>446</v>
      </c>
      <c r="I18" s="1" t="s">
        <v>523</v>
      </c>
      <c r="J18" s="1" t="s">
        <v>448</v>
      </c>
      <c r="K18" s="1" t="s">
        <v>523</v>
      </c>
      <c r="L18" s="1" t="s">
        <v>523</v>
      </c>
      <c r="M18" s="1" t="s">
        <v>449</v>
      </c>
      <c r="N18" s="1" t="s">
        <v>449</v>
      </c>
      <c r="O18" s="1" t="s">
        <v>450</v>
      </c>
      <c r="P18" s="1" t="s">
        <v>451</v>
      </c>
      <c r="Q18" s="1" t="s">
        <v>452</v>
      </c>
      <c r="R18" s="1" t="s">
        <v>524</v>
      </c>
      <c r="S18" s="1" t="s">
        <v>454</v>
      </c>
      <c r="T18" s="1" t="s">
        <v>455</v>
      </c>
      <c r="U18" s="1" t="s">
        <v>456</v>
      </c>
    </row>
    <row r="19" s="1" customFormat="1" spans="1:21">
      <c r="A19" s="3">
        <v>18115381727</v>
      </c>
      <c r="B19" s="1" t="s">
        <v>474</v>
      </c>
      <c r="C19" s="1" t="s">
        <v>525</v>
      </c>
      <c r="D19" s="1" t="s">
        <v>526</v>
      </c>
      <c r="E19" s="1" t="s">
        <v>191</v>
      </c>
      <c r="F19" s="1" t="s">
        <v>474</v>
      </c>
      <c r="G19" s="1" t="s">
        <v>445</v>
      </c>
      <c r="H19" s="1" t="s">
        <v>446</v>
      </c>
      <c r="I19" s="1" t="s">
        <v>527</v>
      </c>
      <c r="J19" s="1" t="s">
        <v>448</v>
      </c>
      <c r="K19" s="1" t="s">
        <v>527</v>
      </c>
      <c r="L19" s="1" t="s">
        <v>527</v>
      </c>
      <c r="M19" s="1" t="s">
        <v>449</v>
      </c>
      <c r="N19" s="1" t="s">
        <v>449</v>
      </c>
      <c r="O19" s="1" t="s">
        <v>450</v>
      </c>
      <c r="P19" s="1" t="s">
        <v>451</v>
      </c>
      <c r="Q19" s="1" t="s">
        <v>452</v>
      </c>
      <c r="R19" s="1" t="s">
        <v>528</v>
      </c>
      <c r="S19" s="1" t="s">
        <v>454</v>
      </c>
      <c r="T19" s="1" t="s">
        <v>455</v>
      </c>
      <c r="U19" s="1" t="s">
        <v>456</v>
      </c>
    </row>
    <row r="20" s="1" customFormat="1" spans="1:21">
      <c r="A20" s="3">
        <v>18115446628</v>
      </c>
      <c r="B20" s="1" t="s">
        <v>474</v>
      </c>
      <c r="C20" s="1" t="s">
        <v>529</v>
      </c>
      <c r="D20" s="1" t="s">
        <v>530</v>
      </c>
      <c r="E20" s="1" t="s">
        <v>196</v>
      </c>
      <c r="F20" s="1" t="s">
        <v>474</v>
      </c>
      <c r="G20" s="1" t="s">
        <v>445</v>
      </c>
      <c r="H20" s="1" t="s">
        <v>446</v>
      </c>
      <c r="I20" s="1" t="s">
        <v>531</v>
      </c>
      <c r="J20" s="1" t="s">
        <v>448</v>
      </c>
      <c r="K20" s="1" t="s">
        <v>531</v>
      </c>
      <c r="L20" s="1" t="s">
        <v>531</v>
      </c>
      <c r="M20" s="1" t="s">
        <v>449</v>
      </c>
      <c r="N20" s="1" t="s">
        <v>449</v>
      </c>
      <c r="O20" s="1" t="s">
        <v>450</v>
      </c>
      <c r="P20" s="1" t="s">
        <v>451</v>
      </c>
      <c r="Q20" s="1" t="s">
        <v>452</v>
      </c>
      <c r="R20" s="1" t="s">
        <v>532</v>
      </c>
      <c r="S20" s="1" t="s">
        <v>454</v>
      </c>
      <c r="T20" s="1" t="s">
        <v>455</v>
      </c>
      <c r="U20" s="1" t="s">
        <v>456</v>
      </c>
    </row>
    <row r="21" s="1" customFormat="1" spans="1:21">
      <c r="A21" s="3">
        <v>18115467314</v>
      </c>
      <c r="B21" s="1" t="s">
        <v>474</v>
      </c>
      <c r="C21" s="1" t="s">
        <v>533</v>
      </c>
      <c r="D21" s="1" t="s">
        <v>534</v>
      </c>
      <c r="E21" s="1" t="s">
        <v>200</v>
      </c>
      <c r="F21" s="1" t="s">
        <v>474</v>
      </c>
      <c r="G21" s="1" t="s">
        <v>445</v>
      </c>
      <c r="H21" s="1" t="s">
        <v>446</v>
      </c>
      <c r="I21" s="1" t="s">
        <v>535</v>
      </c>
      <c r="J21" s="1" t="s">
        <v>448</v>
      </c>
      <c r="K21" s="1" t="s">
        <v>535</v>
      </c>
      <c r="L21" s="1" t="s">
        <v>535</v>
      </c>
      <c r="M21" s="1" t="s">
        <v>449</v>
      </c>
      <c r="N21" s="1" t="s">
        <v>449</v>
      </c>
      <c r="O21" s="1" t="s">
        <v>450</v>
      </c>
      <c r="P21" s="1" t="s">
        <v>451</v>
      </c>
      <c r="Q21" s="1" t="s">
        <v>452</v>
      </c>
      <c r="R21" s="1" t="s">
        <v>536</v>
      </c>
      <c r="S21" s="1" t="s">
        <v>454</v>
      </c>
      <c r="T21" s="1" t="s">
        <v>455</v>
      </c>
      <c r="U21" s="1" t="s">
        <v>456</v>
      </c>
    </row>
    <row r="22" s="1" customFormat="1" spans="1:21">
      <c r="A22" s="3">
        <v>18115541056</v>
      </c>
      <c r="B22" s="1" t="s">
        <v>474</v>
      </c>
      <c r="C22" s="1" t="s">
        <v>537</v>
      </c>
      <c r="D22" s="1" t="s">
        <v>538</v>
      </c>
      <c r="E22" s="1" t="s">
        <v>203</v>
      </c>
      <c r="F22" s="1" t="s">
        <v>474</v>
      </c>
      <c r="G22" s="1" t="s">
        <v>445</v>
      </c>
      <c r="H22" s="1" t="s">
        <v>446</v>
      </c>
      <c r="I22" s="1" t="s">
        <v>539</v>
      </c>
      <c r="J22" s="1" t="s">
        <v>448</v>
      </c>
      <c r="K22" s="1" t="s">
        <v>539</v>
      </c>
      <c r="L22" s="1" t="s">
        <v>539</v>
      </c>
      <c r="M22" s="1" t="s">
        <v>449</v>
      </c>
      <c r="N22" s="1" t="s">
        <v>449</v>
      </c>
      <c r="O22" s="1" t="s">
        <v>450</v>
      </c>
      <c r="P22" s="1" t="s">
        <v>451</v>
      </c>
      <c r="Q22" s="1" t="s">
        <v>452</v>
      </c>
      <c r="R22" s="1" t="s">
        <v>540</v>
      </c>
      <c r="S22" s="1" t="s">
        <v>454</v>
      </c>
      <c r="T22" s="1" t="s">
        <v>455</v>
      </c>
      <c r="U22" s="1" t="s">
        <v>456</v>
      </c>
    </row>
    <row r="23" s="1" customFormat="1" spans="1:21">
      <c r="A23" s="3">
        <v>18115788446</v>
      </c>
      <c r="B23" s="1" t="s">
        <v>474</v>
      </c>
      <c r="C23" s="1" t="s">
        <v>541</v>
      </c>
      <c r="D23" s="1" t="s">
        <v>542</v>
      </c>
      <c r="E23" s="1" t="s">
        <v>224</v>
      </c>
      <c r="F23" s="1" t="s">
        <v>474</v>
      </c>
      <c r="G23" s="1" t="s">
        <v>445</v>
      </c>
      <c r="H23" s="1" t="s">
        <v>446</v>
      </c>
      <c r="I23" s="1" t="s">
        <v>543</v>
      </c>
      <c r="J23" s="1" t="s">
        <v>448</v>
      </c>
      <c r="K23" s="1" t="s">
        <v>543</v>
      </c>
      <c r="L23" s="1" t="s">
        <v>543</v>
      </c>
      <c r="M23" s="1" t="s">
        <v>449</v>
      </c>
      <c r="N23" s="1" t="s">
        <v>449</v>
      </c>
      <c r="O23" s="1" t="s">
        <v>450</v>
      </c>
      <c r="P23" s="1" t="s">
        <v>451</v>
      </c>
      <c r="Q23" s="1" t="s">
        <v>452</v>
      </c>
      <c r="R23" s="1" t="s">
        <v>544</v>
      </c>
      <c r="S23" s="1" t="s">
        <v>454</v>
      </c>
      <c r="T23" s="1" t="s">
        <v>455</v>
      </c>
      <c r="U23" s="1" t="s">
        <v>456</v>
      </c>
    </row>
    <row r="24" s="1" customFormat="1" spans="1:21">
      <c r="A24" s="3">
        <v>18115866725</v>
      </c>
      <c r="B24" s="1" t="s">
        <v>474</v>
      </c>
      <c r="C24" s="1" t="s">
        <v>545</v>
      </c>
      <c r="D24" s="1" t="s">
        <v>546</v>
      </c>
      <c r="E24" s="1" t="s">
        <v>547</v>
      </c>
      <c r="F24" s="1" t="s">
        <v>474</v>
      </c>
      <c r="G24" s="1" t="s">
        <v>445</v>
      </c>
      <c r="H24" s="1" t="s">
        <v>446</v>
      </c>
      <c r="I24" s="1" t="s">
        <v>548</v>
      </c>
      <c r="J24" s="1" t="s">
        <v>448</v>
      </c>
      <c r="K24" s="1" t="s">
        <v>548</v>
      </c>
      <c r="L24" s="1" t="s">
        <v>548</v>
      </c>
      <c r="M24" s="1" t="s">
        <v>449</v>
      </c>
      <c r="N24" s="1" t="s">
        <v>449</v>
      </c>
      <c r="O24" s="1" t="s">
        <v>450</v>
      </c>
      <c r="P24" s="1" t="s">
        <v>451</v>
      </c>
      <c r="Q24" s="1" t="s">
        <v>452</v>
      </c>
      <c r="R24" s="1" t="s">
        <v>549</v>
      </c>
      <c r="S24" s="1" t="s">
        <v>454</v>
      </c>
      <c r="T24" s="1" t="s">
        <v>455</v>
      </c>
      <c r="U24" s="1" t="s">
        <v>456</v>
      </c>
    </row>
    <row r="25" s="1" customFormat="1" spans="1:21">
      <c r="A25" s="3">
        <v>18115953310</v>
      </c>
      <c r="B25" s="1" t="s">
        <v>474</v>
      </c>
      <c r="C25" s="1" t="s">
        <v>550</v>
      </c>
      <c r="D25" s="1" t="s">
        <v>551</v>
      </c>
      <c r="E25" s="1" t="s">
        <v>241</v>
      </c>
      <c r="F25" s="1" t="s">
        <v>474</v>
      </c>
      <c r="G25" s="1" t="s">
        <v>445</v>
      </c>
      <c r="H25" s="1" t="s">
        <v>446</v>
      </c>
      <c r="I25" s="1" t="s">
        <v>552</v>
      </c>
      <c r="J25" s="1" t="s">
        <v>448</v>
      </c>
      <c r="K25" s="1" t="s">
        <v>552</v>
      </c>
      <c r="L25" s="1" t="s">
        <v>552</v>
      </c>
      <c r="M25" s="1" t="s">
        <v>449</v>
      </c>
      <c r="N25" s="1" t="s">
        <v>449</v>
      </c>
      <c r="O25" s="1" t="s">
        <v>450</v>
      </c>
      <c r="P25" s="1" t="s">
        <v>451</v>
      </c>
      <c r="Q25" s="1" t="s">
        <v>452</v>
      </c>
      <c r="R25" s="1" t="s">
        <v>553</v>
      </c>
      <c r="S25" s="1" t="s">
        <v>454</v>
      </c>
      <c r="T25" s="1" t="s">
        <v>455</v>
      </c>
      <c r="U25" s="1" t="s">
        <v>456</v>
      </c>
    </row>
    <row r="26" s="1" customFormat="1" spans="1:21">
      <c r="A26" s="3">
        <v>18115981887</v>
      </c>
      <c r="B26" s="1" t="s">
        <v>474</v>
      </c>
      <c r="C26" s="1" t="s">
        <v>554</v>
      </c>
      <c r="D26" s="1" t="s">
        <v>555</v>
      </c>
      <c r="E26" s="1" t="s">
        <v>245</v>
      </c>
      <c r="F26" s="1" t="s">
        <v>474</v>
      </c>
      <c r="G26" s="1" t="s">
        <v>445</v>
      </c>
      <c r="H26" s="1" t="s">
        <v>446</v>
      </c>
      <c r="I26" s="1" t="s">
        <v>556</v>
      </c>
      <c r="J26" s="1" t="s">
        <v>448</v>
      </c>
      <c r="K26" s="1" t="s">
        <v>556</v>
      </c>
      <c r="L26" s="1" t="s">
        <v>556</v>
      </c>
      <c r="M26" s="1" t="s">
        <v>449</v>
      </c>
      <c r="N26" s="1" t="s">
        <v>449</v>
      </c>
      <c r="O26" s="1" t="s">
        <v>450</v>
      </c>
      <c r="P26" s="1" t="s">
        <v>451</v>
      </c>
      <c r="Q26" s="1" t="s">
        <v>452</v>
      </c>
      <c r="R26" s="1" t="s">
        <v>557</v>
      </c>
      <c r="S26" s="1" t="s">
        <v>454</v>
      </c>
      <c r="T26" s="1" t="s">
        <v>455</v>
      </c>
      <c r="U26" s="1" t="s">
        <v>456</v>
      </c>
    </row>
    <row r="27" s="1" customFormat="1" spans="1:21">
      <c r="A27" s="3">
        <v>18118391695</v>
      </c>
      <c r="B27" s="1" t="s">
        <v>474</v>
      </c>
      <c r="C27" s="1" t="s">
        <v>558</v>
      </c>
      <c r="D27" s="1" t="s">
        <v>559</v>
      </c>
      <c r="E27" s="1" t="s">
        <v>267</v>
      </c>
      <c r="F27" s="1" t="s">
        <v>474</v>
      </c>
      <c r="G27" s="1" t="s">
        <v>445</v>
      </c>
      <c r="H27" s="1" t="s">
        <v>446</v>
      </c>
      <c r="I27" s="1" t="s">
        <v>560</v>
      </c>
      <c r="J27" s="1" t="s">
        <v>448</v>
      </c>
      <c r="K27" s="1" t="s">
        <v>560</v>
      </c>
      <c r="L27" s="1" t="s">
        <v>560</v>
      </c>
      <c r="M27" s="1" t="s">
        <v>449</v>
      </c>
      <c r="N27" s="1" t="s">
        <v>449</v>
      </c>
      <c r="O27" s="1" t="s">
        <v>450</v>
      </c>
      <c r="P27" s="1" t="s">
        <v>451</v>
      </c>
      <c r="Q27" s="1" t="s">
        <v>452</v>
      </c>
      <c r="R27" s="1" t="s">
        <v>561</v>
      </c>
      <c r="S27" s="1" t="s">
        <v>454</v>
      </c>
      <c r="T27" s="1" t="s">
        <v>455</v>
      </c>
      <c r="U27" s="1" t="s">
        <v>456</v>
      </c>
    </row>
    <row r="28" s="1" customFormat="1" spans="1:21">
      <c r="A28" s="3">
        <v>18118575893</v>
      </c>
      <c r="B28" s="1" t="s">
        <v>474</v>
      </c>
      <c r="C28" s="1" t="s">
        <v>562</v>
      </c>
      <c r="D28" s="1" t="s">
        <v>563</v>
      </c>
      <c r="E28" s="1" t="s">
        <v>276</v>
      </c>
      <c r="F28" s="1" t="s">
        <v>474</v>
      </c>
      <c r="G28" s="1" t="s">
        <v>445</v>
      </c>
      <c r="H28" s="1" t="s">
        <v>446</v>
      </c>
      <c r="I28" s="1" t="s">
        <v>564</v>
      </c>
      <c r="J28" s="1" t="s">
        <v>448</v>
      </c>
      <c r="K28" s="1" t="s">
        <v>564</v>
      </c>
      <c r="L28" s="1" t="s">
        <v>564</v>
      </c>
      <c r="M28" s="1" t="s">
        <v>449</v>
      </c>
      <c r="N28" s="1" t="s">
        <v>449</v>
      </c>
      <c r="O28" s="1" t="s">
        <v>450</v>
      </c>
      <c r="P28" s="1" t="s">
        <v>451</v>
      </c>
      <c r="Q28" s="1" t="s">
        <v>452</v>
      </c>
      <c r="R28" s="1" t="s">
        <v>565</v>
      </c>
      <c r="S28" s="1" t="s">
        <v>454</v>
      </c>
      <c r="T28" s="1" t="s">
        <v>455</v>
      </c>
      <c r="U28" s="1" t="s">
        <v>456</v>
      </c>
    </row>
    <row r="29" s="1" customFormat="1" spans="1:21">
      <c r="A29" s="3">
        <v>18118647970</v>
      </c>
      <c r="B29" s="1" t="s">
        <v>474</v>
      </c>
      <c r="C29" s="1" t="s">
        <v>566</v>
      </c>
      <c r="D29" s="1" t="s">
        <v>567</v>
      </c>
      <c r="E29" s="1" t="s">
        <v>280</v>
      </c>
      <c r="F29" s="1" t="s">
        <v>474</v>
      </c>
      <c r="G29" s="1" t="s">
        <v>445</v>
      </c>
      <c r="H29" s="1" t="s">
        <v>446</v>
      </c>
      <c r="I29" s="1" t="s">
        <v>568</v>
      </c>
      <c r="J29" s="1" t="s">
        <v>448</v>
      </c>
      <c r="K29" s="1" t="s">
        <v>568</v>
      </c>
      <c r="L29" s="1" t="s">
        <v>568</v>
      </c>
      <c r="M29" s="1" t="s">
        <v>449</v>
      </c>
      <c r="N29" s="1" t="s">
        <v>449</v>
      </c>
      <c r="O29" s="1" t="s">
        <v>450</v>
      </c>
      <c r="P29" s="1" t="s">
        <v>451</v>
      </c>
      <c r="Q29" s="1" t="s">
        <v>452</v>
      </c>
      <c r="R29" s="1" t="s">
        <v>569</v>
      </c>
      <c r="S29" s="1" t="s">
        <v>454</v>
      </c>
      <c r="T29" s="1" t="s">
        <v>455</v>
      </c>
      <c r="U29" s="1" t="s">
        <v>456</v>
      </c>
    </row>
    <row r="30" s="1" customFormat="1" spans="1:21">
      <c r="A30" s="3">
        <v>18118848066</v>
      </c>
      <c r="B30" s="1" t="s">
        <v>474</v>
      </c>
      <c r="C30" s="1" t="s">
        <v>570</v>
      </c>
      <c r="D30" s="1" t="s">
        <v>571</v>
      </c>
      <c r="E30" s="1" t="s">
        <v>284</v>
      </c>
      <c r="F30" s="1" t="s">
        <v>474</v>
      </c>
      <c r="G30" s="1" t="s">
        <v>445</v>
      </c>
      <c r="H30" s="1" t="s">
        <v>446</v>
      </c>
      <c r="I30" s="1" t="s">
        <v>572</v>
      </c>
      <c r="J30" s="1" t="s">
        <v>448</v>
      </c>
      <c r="K30" s="1" t="s">
        <v>572</v>
      </c>
      <c r="L30" s="1" t="s">
        <v>572</v>
      </c>
      <c r="M30" s="1" t="s">
        <v>449</v>
      </c>
      <c r="N30" s="1" t="s">
        <v>449</v>
      </c>
      <c r="O30" s="1" t="s">
        <v>450</v>
      </c>
      <c r="P30" s="1" t="s">
        <v>451</v>
      </c>
      <c r="Q30" s="1" t="s">
        <v>452</v>
      </c>
      <c r="R30" s="1" t="s">
        <v>573</v>
      </c>
      <c r="S30" s="1" t="s">
        <v>454</v>
      </c>
      <c r="T30" s="1" t="s">
        <v>455</v>
      </c>
      <c r="U30" s="1" t="s">
        <v>456</v>
      </c>
    </row>
    <row r="31" s="1" customFormat="1" spans="1:21">
      <c r="A31" s="3">
        <v>18118884663</v>
      </c>
      <c r="B31" s="1" t="s">
        <v>474</v>
      </c>
      <c r="C31" s="1" t="s">
        <v>574</v>
      </c>
      <c r="D31" s="1" t="s">
        <v>575</v>
      </c>
      <c r="E31" s="1" t="s">
        <v>288</v>
      </c>
      <c r="F31" s="1" t="s">
        <v>474</v>
      </c>
      <c r="G31" s="1" t="s">
        <v>445</v>
      </c>
      <c r="H31" s="1" t="s">
        <v>446</v>
      </c>
      <c r="I31" s="1" t="s">
        <v>576</v>
      </c>
      <c r="J31" s="1" t="s">
        <v>448</v>
      </c>
      <c r="K31" s="1" t="s">
        <v>576</v>
      </c>
      <c r="L31" s="1" t="s">
        <v>576</v>
      </c>
      <c r="M31" s="1" t="s">
        <v>449</v>
      </c>
      <c r="N31" s="1" t="s">
        <v>449</v>
      </c>
      <c r="O31" s="1" t="s">
        <v>450</v>
      </c>
      <c r="P31" s="1" t="s">
        <v>451</v>
      </c>
      <c r="Q31" s="1" t="s">
        <v>452</v>
      </c>
      <c r="R31" s="1" t="s">
        <v>577</v>
      </c>
      <c r="S31" s="1" t="s">
        <v>454</v>
      </c>
      <c r="T31" s="1" t="s">
        <v>455</v>
      </c>
      <c r="U31" s="1" t="s">
        <v>456</v>
      </c>
    </row>
    <row r="32" s="1" customFormat="1" spans="1:21">
      <c r="A32" s="3">
        <v>18118948853</v>
      </c>
      <c r="B32" s="1" t="s">
        <v>474</v>
      </c>
      <c r="C32" s="1" t="s">
        <v>578</v>
      </c>
      <c r="D32" s="1" t="s">
        <v>579</v>
      </c>
      <c r="E32" s="1" t="s">
        <v>292</v>
      </c>
      <c r="F32" s="1" t="s">
        <v>474</v>
      </c>
      <c r="G32" s="1" t="s">
        <v>445</v>
      </c>
      <c r="H32" s="1" t="s">
        <v>446</v>
      </c>
      <c r="I32" s="1" t="s">
        <v>580</v>
      </c>
      <c r="J32" s="1" t="s">
        <v>448</v>
      </c>
      <c r="K32" s="1" t="s">
        <v>580</v>
      </c>
      <c r="L32" s="1" t="s">
        <v>580</v>
      </c>
      <c r="M32" s="1" t="s">
        <v>449</v>
      </c>
      <c r="N32" s="1" t="s">
        <v>449</v>
      </c>
      <c r="O32" s="1" t="s">
        <v>450</v>
      </c>
      <c r="P32" s="1" t="s">
        <v>451</v>
      </c>
      <c r="Q32" s="1" t="s">
        <v>452</v>
      </c>
      <c r="R32" s="1" t="s">
        <v>581</v>
      </c>
      <c r="S32" s="1" t="s">
        <v>454</v>
      </c>
      <c r="T32" s="1" t="s">
        <v>455</v>
      </c>
      <c r="U32" s="1" t="s">
        <v>456</v>
      </c>
    </row>
    <row r="33" s="1" customFormat="1" spans="1:21">
      <c r="A33" s="3">
        <v>18118967406</v>
      </c>
      <c r="B33" s="1" t="s">
        <v>474</v>
      </c>
      <c r="C33" s="1" t="s">
        <v>582</v>
      </c>
      <c r="D33" s="1" t="s">
        <v>583</v>
      </c>
      <c r="E33" s="1" t="s">
        <v>295</v>
      </c>
      <c r="F33" s="1" t="s">
        <v>474</v>
      </c>
      <c r="G33" s="1" t="s">
        <v>445</v>
      </c>
      <c r="H33" s="1" t="s">
        <v>446</v>
      </c>
      <c r="I33" s="1" t="s">
        <v>584</v>
      </c>
      <c r="J33" s="1" t="s">
        <v>448</v>
      </c>
      <c r="K33" s="1" t="s">
        <v>584</v>
      </c>
      <c r="L33" s="1" t="s">
        <v>584</v>
      </c>
      <c r="M33" s="1" t="s">
        <v>449</v>
      </c>
      <c r="N33" s="1" t="s">
        <v>449</v>
      </c>
      <c r="O33" s="1" t="s">
        <v>450</v>
      </c>
      <c r="P33" s="1" t="s">
        <v>451</v>
      </c>
      <c r="Q33" s="1" t="s">
        <v>452</v>
      </c>
      <c r="R33" s="1" t="s">
        <v>585</v>
      </c>
      <c r="S33" s="1" t="s">
        <v>454</v>
      </c>
      <c r="T33" s="1" t="s">
        <v>455</v>
      </c>
      <c r="U33" s="1" t="s">
        <v>456</v>
      </c>
    </row>
    <row r="34" s="1" customFormat="1" spans="1:21">
      <c r="A34" s="3">
        <v>18118986205</v>
      </c>
      <c r="B34" s="1" t="s">
        <v>474</v>
      </c>
      <c r="C34" s="1" t="s">
        <v>586</v>
      </c>
      <c r="D34" s="1" t="s">
        <v>587</v>
      </c>
      <c r="E34" s="1" t="s">
        <v>299</v>
      </c>
      <c r="F34" s="1" t="s">
        <v>474</v>
      </c>
      <c r="G34" s="1" t="s">
        <v>445</v>
      </c>
      <c r="H34" s="1" t="s">
        <v>446</v>
      </c>
      <c r="I34" s="1" t="s">
        <v>588</v>
      </c>
      <c r="J34" s="1" t="s">
        <v>448</v>
      </c>
      <c r="K34" s="1" t="s">
        <v>588</v>
      </c>
      <c r="L34" s="1" t="s">
        <v>588</v>
      </c>
      <c r="M34" s="1" t="s">
        <v>449</v>
      </c>
      <c r="N34" s="1" t="s">
        <v>449</v>
      </c>
      <c r="O34" s="1" t="s">
        <v>450</v>
      </c>
      <c r="P34" s="1" t="s">
        <v>451</v>
      </c>
      <c r="Q34" s="1" t="s">
        <v>452</v>
      </c>
      <c r="R34" s="1" t="s">
        <v>589</v>
      </c>
      <c r="S34" s="1" t="s">
        <v>454</v>
      </c>
      <c r="T34" s="1" t="s">
        <v>455</v>
      </c>
      <c r="U34" s="1" t="s">
        <v>456</v>
      </c>
    </row>
    <row r="35" s="1" customFormat="1" spans="1:21">
      <c r="A35" s="3">
        <v>18119017179</v>
      </c>
      <c r="B35" s="1" t="s">
        <v>474</v>
      </c>
      <c r="C35" s="1" t="s">
        <v>590</v>
      </c>
      <c r="D35" s="1" t="s">
        <v>591</v>
      </c>
      <c r="E35" s="1" t="s">
        <v>302</v>
      </c>
      <c r="F35" s="1" t="s">
        <v>474</v>
      </c>
      <c r="G35" s="1" t="s">
        <v>445</v>
      </c>
      <c r="H35" s="1" t="s">
        <v>446</v>
      </c>
      <c r="I35" s="1" t="s">
        <v>592</v>
      </c>
      <c r="J35" s="1" t="s">
        <v>448</v>
      </c>
      <c r="K35" s="1" t="s">
        <v>592</v>
      </c>
      <c r="L35" s="1" t="s">
        <v>592</v>
      </c>
      <c r="M35" s="1" t="s">
        <v>449</v>
      </c>
      <c r="N35" s="1" t="s">
        <v>449</v>
      </c>
      <c r="O35" s="1" t="s">
        <v>450</v>
      </c>
      <c r="P35" s="1" t="s">
        <v>451</v>
      </c>
      <c r="Q35" s="1" t="s">
        <v>452</v>
      </c>
      <c r="R35" s="1" t="s">
        <v>593</v>
      </c>
      <c r="S35" s="1" t="s">
        <v>454</v>
      </c>
      <c r="T35" s="1" t="s">
        <v>455</v>
      </c>
      <c r="U35" s="1" t="s">
        <v>456</v>
      </c>
    </row>
    <row r="36" s="1" customFormat="1" spans="1:21">
      <c r="A36" s="3">
        <v>18119230441</v>
      </c>
      <c r="B36" s="1" t="s">
        <v>474</v>
      </c>
      <c r="C36" s="1" t="s">
        <v>594</v>
      </c>
      <c r="D36" s="1" t="s">
        <v>579</v>
      </c>
      <c r="E36" s="1" t="s">
        <v>320</v>
      </c>
      <c r="F36" s="1" t="s">
        <v>474</v>
      </c>
      <c r="G36" s="1" t="s">
        <v>445</v>
      </c>
      <c r="H36" s="1" t="s">
        <v>446</v>
      </c>
      <c r="I36" s="1" t="s">
        <v>580</v>
      </c>
      <c r="J36" s="1" t="s">
        <v>448</v>
      </c>
      <c r="K36" s="1" t="s">
        <v>580</v>
      </c>
      <c r="L36" s="1" t="s">
        <v>580</v>
      </c>
      <c r="M36" s="1" t="s">
        <v>449</v>
      </c>
      <c r="N36" s="1" t="s">
        <v>449</v>
      </c>
      <c r="O36" s="1" t="s">
        <v>450</v>
      </c>
      <c r="P36" s="1" t="s">
        <v>451</v>
      </c>
      <c r="Q36" s="1" t="s">
        <v>452</v>
      </c>
      <c r="R36" s="1" t="s">
        <v>595</v>
      </c>
      <c r="S36" s="1" t="s">
        <v>454</v>
      </c>
      <c r="T36" s="1" t="s">
        <v>455</v>
      </c>
      <c r="U36" s="1" t="s">
        <v>456</v>
      </c>
    </row>
    <row r="37" s="1" customFormat="1" spans="1:21">
      <c r="A37" s="3">
        <v>18119239096</v>
      </c>
      <c r="B37" s="1" t="s">
        <v>474</v>
      </c>
      <c r="C37" s="1" t="s">
        <v>596</v>
      </c>
      <c r="D37" s="1" t="s">
        <v>597</v>
      </c>
      <c r="E37" s="1" t="s">
        <v>323</v>
      </c>
      <c r="F37" s="1" t="s">
        <v>474</v>
      </c>
      <c r="G37" s="1" t="s">
        <v>445</v>
      </c>
      <c r="H37" s="1" t="s">
        <v>446</v>
      </c>
      <c r="I37" s="1" t="s">
        <v>576</v>
      </c>
      <c r="J37" s="1" t="s">
        <v>448</v>
      </c>
      <c r="K37" s="1" t="s">
        <v>576</v>
      </c>
      <c r="L37" s="1" t="s">
        <v>576</v>
      </c>
      <c r="M37" s="1" t="s">
        <v>449</v>
      </c>
      <c r="N37" s="1" t="s">
        <v>449</v>
      </c>
      <c r="O37" s="1" t="s">
        <v>450</v>
      </c>
      <c r="P37" s="1" t="s">
        <v>451</v>
      </c>
      <c r="Q37" s="1" t="s">
        <v>452</v>
      </c>
      <c r="R37" s="1" t="s">
        <v>598</v>
      </c>
      <c r="S37" s="1" t="s">
        <v>454</v>
      </c>
      <c r="T37" s="1" t="s">
        <v>455</v>
      </c>
      <c r="U37" s="1" t="s">
        <v>456</v>
      </c>
    </row>
    <row r="38" s="1" customFormat="1" spans="1:21">
      <c r="A38" s="3">
        <v>18119399437</v>
      </c>
      <c r="B38" s="1" t="s">
        <v>474</v>
      </c>
      <c r="C38" s="1" t="s">
        <v>599</v>
      </c>
      <c r="D38" s="1" t="s">
        <v>526</v>
      </c>
      <c r="E38" s="1" t="s">
        <v>337</v>
      </c>
      <c r="F38" s="1" t="s">
        <v>474</v>
      </c>
      <c r="G38" s="1" t="s">
        <v>445</v>
      </c>
      <c r="H38" s="1" t="s">
        <v>446</v>
      </c>
      <c r="I38" s="1" t="s">
        <v>527</v>
      </c>
      <c r="J38" s="1" t="s">
        <v>448</v>
      </c>
      <c r="K38" s="1" t="s">
        <v>527</v>
      </c>
      <c r="L38" s="1" t="s">
        <v>527</v>
      </c>
      <c r="M38" s="1" t="s">
        <v>449</v>
      </c>
      <c r="N38" s="1" t="s">
        <v>449</v>
      </c>
      <c r="O38" s="1" t="s">
        <v>450</v>
      </c>
      <c r="P38" s="1" t="s">
        <v>451</v>
      </c>
      <c r="Q38" s="1" t="s">
        <v>452</v>
      </c>
      <c r="R38" s="1" t="s">
        <v>600</v>
      </c>
      <c r="S38" s="1" t="s">
        <v>454</v>
      </c>
      <c r="T38" s="1" t="s">
        <v>455</v>
      </c>
      <c r="U38" s="1" t="s">
        <v>456</v>
      </c>
    </row>
    <row r="39" s="1" customFormat="1" spans="1:21">
      <c r="A39" s="3">
        <v>18119403890</v>
      </c>
      <c r="B39" s="1" t="s">
        <v>474</v>
      </c>
      <c r="C39" s="1" t="s">
        <v>601</v>
      </c>
      <c r="D39" s="1" t="s">
        <v>602</v>
      </c>
      <c r="E39" s="1" t="s">
        <v>340</v>
      </c>
      <c r="F39" s="1" t="s">
        <v>474</v>
      </c>
      <c r="G39" s="1" t="s">
        <v>445</v>
      </c>
      <c r="H39" s="1" t="s">
        <v>446</v>
      </c>
      <c r="I39" s="1" t="s">
        <v>603</v>
      </c>
      <c r="J39" s="1" t="s">
        <v>448</v>
      </c>
      <c r="K39" s="1" t="s">
        <v>603</v>
      </c>
      <c r="L39" s="1" t="s">
        <v>603</v>
      </c>
      <c r="M39" s="1" t="s">
        <v>449</v>
      </c>
      <c r="N39" s="1" t="s">
        <v>449</v>
      </c>
      <c r="O39" s="1" t="s">
        <v>450</v>
      </c>
      <c r="P39" s="1" t="s">
        <v>451</v>
      </c>
      <c r="Q39" s="1" t="s">
        <v>452</v>
      </c>
      <c r="R39" s="1" t="s">
        <v>604</v>
      </c>
      <c r="S39" s="1" t="s">
        <v>454</v>
      </c>
      <c r="T39" s="1" t="s">
        <v>455</v>
      </c>
      <c r="U39" s="1" t="s">
        <v>456</v>
      </c>
    </row>
    <row r="40" s="1" customFormat="1" spans="1:21">
      <c r="A40" s="3">
        <v>18119426545</v>
      </c>
      <c r="B40" s="1" t="s">
        <v>474</v>
      </c>
      <c r="C40" s="1" t="s">
        <v>605</v>
      </c>
      <c r="D40" s="1" t="s">
        <v>606</v>
      </c>
      <c r="E40" s="1" t="s">
        <v>346</v>
      </c>
      <c r="F40" s="1" t="s">
        <v>474</v>
      </c>
      <c r="G40" s="1" t="s">
        <v>445</v>
      </c>
      <c r="H40" s="1" t="s">
        <v>446</v>
      </c>
      <c r="I40" s="1" t="s">
        <v>607</v>
      </c>
      <c r="J40" s="1" t="s">
        <v>448</v>
      </c>
      <c r="K40" s="1" t="s">
        <v>607</v>
      </c>
      <c r="L40" s="1" t="s">
        <v>607</v>
      </c>
      <c r="M40" s="1" t="s">
        <v>449</v>
      </c>
      <c r="N40" s="1" t="s">
        <v>449</v>
      </c>
      <c r="O40" s="1" t="s">
        <v>450</v>
      </c>
      <c r="P40" s="1" t="s">
        <v>451</v>
      </c>
      <c r="Q40" s="1" t="s">
        <v>452</v>
      </c>
      <c r="R40" s="1" t="s">
        <v>608</v>
      </c>
      <c r="S40" s="1" t="s">
        <v>454</v>
      </c>
      <c r="T40" s="1" t="s">
        <v>455</v>
      </c>
      <c r="U40" s="1" t="s">
        <v>456</v>
      </c>
    </row>
    <row r="41" s="1" customFormat="1" spans="1:21">
      <c r="A41" s="3">
        <v>18119433155</v>
      </c>
      <c r="B41" s="1" t="s">
        <v>474</v>
      </c>
      <c r="C41" s="1" t="s">
        <v>609</v>
      </c>
      <c r="D41" s="1" t="s">
        <v>610</v>
      </c>
      <c r="E41" s="1" t="s">
        <v>350</v>
      </c>
      <c r="F41" s="1" t="s">
        <v>474</v>
      </c>
      <c r="G41" s="1" t="s">
        <v>445</v>
      </c>
      <c r="H41" s="1" t="s">
        <v>446</v>
      </c>
      <c r="I41" s="1" t="s">
        <v>611</v>
      </c>
      <c r="J41" s="1" t="s">
        <v>448</v>
      </c>
      <c r="K41" s="1" t="s">
        <v>611</v>
      </c>
      <c r="L41" s="1" t="s">
        <v>611</v>
      </c>
      <c r="M41" s="1" t="s">
        <v>449</v>
      </c>
      <c r="N41" s="1" t="s">
        <v>449</v>
      </c>
      <c r="O41" s="1" t="s">
        <v>450</v>
      </c>
      <c r="P41" s="1" t="s">
        <v>451</v>
      </c>
      <c r="Q41" s="1" t="s">
        <v>452</v>
      </c>
      <c r="R41" s="1" t="s">
        <v>612</v>
      </c>
      <c r="S41" s="1" t="s">
        <v>454</v>
      </c>
      <c r="T41" s="1" t="s">
        <v>455</v>
      </c>
      <c r="U41" s="1" t="s">
        <v>456</v>
      </c>
    </row>
    <row r="42" s="1" customFormat="1" spans="1:21">
      <c r="A42" s="3">
        <v>18119461351</v>
      </c>
      <c r="B42" s="1" t="s">
        <v>474</v>
      </c>
      <c r="C42" s="1" t="s">
        <v>613</v>
      </c>
      <c r="D42" s="1" t="s">
        <v>614</v>
      </c>
      <c r="E42" s="1" t="s">
        <v>353</v>
      </c>
      <c r="F42" s="1" t="s">
        <v>474</v>
      </c>
      <c r="G42" s="1" t="s">
        <v>445</v>
      </c>
      <c r="H42" s="1" t="s">
        <v>446</v>
      </c>
      <c r="I42" s="1" t="s">
        <v>615</v>
      </c>
      <c r="J42" s="1" t="s">
        <v>448</v>
      </c>
      <c r="K42" s="1" t="s">
        <v>615</v>
      </c>
      <c r="L42" s="1" t="s">
        <v>615</v>
      </c>
      <c r="M42" s="1" t="s">
        <v>449</v>
      </c>
      <c r="N42" s="1" t="s">
        <v>449</v>
      </c>
      <c r="O42" s="1" t="s">
        <v>450</v>
      </c>
      <c r="P42" s="1" t="s">
        <v>451</v>
      </c>
      <c r="Q42" s="1" t="s">
        <v>452</v>
      </c>
      <c r="R42" s="1" t="s">
        <v>616</v>
      </c>
      <c r="S42" s="1" t="s">
        <v>454</v>
      </c>
      <c r="T42" s="1" t="s">
        <v>455</v>
      </c>
      <c r="U42" s="1" t="s">
        <v>456</v>
      </c>
    </row>
    <row r="43" s="1" customFormat="1" spans="1:21">
      <c r="A43" s="3">
        <v>18119494097</v>
      </c>
      <c r="B43" s="1" t="s">
        <v>474</v>
      </c>
      <c r="C43" s="1" t="s">
        <v>617</v>
      </c>
      <c r="D43" s="1" t="s">
        <v>518</v>
      </c>
      <c r="E43" s="1" t="s">
        <v>359</v>
      </c>
      <c r="F43" s="1" t="s">
        <v>474</v>
      </c>
      <c r="G43" s="1" t="s">
        <v>445</v>
      </c>
      <c r="H43" s="1" t="s">
        <v>446</v>
      </c>
      <c r="I43" s="1" t="s">
        <v>519</v>
      </c>
      <c r="J43" s="1" t="s">
        <v>448</v>
      </c>
      <c r="K43" s="1" t="s">
        <v>519</v>
      </c>
      <c r="L43" s="1" t="s">
        <v>519</v>
      </c>
      <c r="M43" s="1" t="s">
        <v>449</v>
      </c>
      <c r="N43" s="1" t="s">
        <v>449</v>
      </c>
      <c r="O43" s="1" t="s">
        <v>450</v>
      </c>
      <c r="P43" s="1" t="s">
        <v>451</v>
      </c>
      <c r="Q43" s="1" t="s">
        <v>452</v>
      </c>
      <c r="R43" s="1" t="s">
        <v>618</v>
      </c>
      <c r="S43" s="1" t="s">
        <v>454</v>
      </c>
      <c r="T43" s="1" t="s">
        <v>455</v>
      </c>
      <c r="U43" s="1" t="s">
        <v>456</v>
      </c>
    </row>
    <row r="44" s="1" customFormat="1" spans="1:21">
      <c r="A44" s="3">
        <v>18119881422</v>
      </c>
      <c r="B44" s="1" t="s">
        <v>474</v>
      </c>
      <c r="C44" s="1" t="s">
        <v>619</v>
      </c>
      <c r="D44" s="1" t="s">
        <v>620</v>
      </c>
      <c r="E44" s="1" t="s">
        <v>382</v>
      </c>
      <c r="F44" s="1" t="s">
        <v>474</v>
      </c>
      <c r="G44" s="1" t="s">
        <v>445</v>
      </c>
      <c r="H44" s="1" t="s">
        <v>446</v>
      </c>
      <c r="I44" s="1" t="s">
        <v>621</v>
      </c>
      <c r="J44" s="1" t="s">
        <v>448</v>
      </c>
      <c r="K44" s="1" t="s">
        <v>621</v>
      </c>
      <c r="L44" s="1" t="s">
        <v>621</v>
      </c>
      <c r="M44" s="1" t="s">
        <v>449</v>
      </c>
      <c r="N44" s="1" t="s">
        <v>449</v>
      </c>
      <c r="O44" s="1" t="s">
        <v>450</v>
      </c>
      <c r="P44" s="1" t="s">
        <v>451</v>
      </c>
      <c r="Q44" s="1" t="s">
        <v>452</v>
      </c>
      <c r="R44" s="1" t="s">
        <v>622</v>
      </c>
      <c r="S44" s="1" t="s">
        <v>454</v>
      </c>
      <c r="T44" s="1" t="s">
        <v>455</v>
      </c>
      <c r="U44" s="1" t="s">
        <v>456</v>
      </c>
    </row>
    <row r="45" s="1" customFormat="1" spans="1:21">
      <c r="A45" s="3">
        <v>18120498304</v>
      </c>
      <c r="B45" s="1" t="s">
        <v>474</v>
      </c>
      <c r="C45" s="1" t="s">
        <v>623</v>
      </c>
      <c r="D45" s="1" t="s">
        <v>624</v>
      </c>
      <c r="E45" s="1" t="s">
        <v>406</v>
      </c>
      <c r="F45" s="1" t="s">
        <v>474</v>
      </c>
      <c r="G45" s="1" t="s">
        <v>445</v>
      </c>
      <c r="H45" s="1" t="s">
        <v>446</v>
      </c>
      <c r="I45" s="1" t="s">
        <v>625</v>
      </c>
      <c r="J45" s="1" t="s">
        <v>448</v>
      </c>
      <c r="K45" s="1" t="s">
        <v>625</v>
      </c>
      <c r="L45" s="1" t="s">
        <v>625</v>
      </c>
      <c r="M45" s="1" t="s">
        <v>449</v>
      </c>
      <c r="N45" s="1" t="s">
        <v>449</v>
      </c>
      <c r="O45" s="1" t="s">
        <v>450</v>
      </c>
      <c r="P45" s="1" t="s">
        <v>451</v>
      </c>
      <c r="Q45" s="1" t="s">
        <v>452</v>
      </c>
      <c r="R45" s="1" t="s">
        <v>626</v>
      </c>
      <c r="S45" s="1" t="s">
        <v>454</v>
      </c>
      <c r="T45" s="1" t="s">
        <v>455</v>
      </c>
      <c r="U45" s="1" t="s">
        <v>456</v>
      </c>
    </row>
    <row r="46" s="1" customFormat="1" spans="1:21">
      <c r="A46" s="3">
        <v>18120568913</v>
      </c>
      <c r="B46" s="1" t="s">
        <v>474</v>
      </c>
      <c r="C46" s="1" t="s">
        <v>627</v>
      </c>
      <c r="D46" s="1" t="s">
        <v>628</v>
      </c>
      <c r="E46" s="1" t="s">
        <v>409</v>
      </c>
      <c r="F46" s="1" t="s">
        <v>474</v>
      </c>
      <c r="G46" s="1" t="s">
        <v>445</v>
      </c>
      <c r="H46" s="1" t="s">
        <v>446</v>
      </c>
      <c r="I46" s="1" t="s">
        <v>629</v>
      </c>
      <c r="J46" s="1" t="s">
        <v>448</v>
      </c>
      <c r="K46" s="1" t="s">
        <v>629</v>
      </c>
      <c r="L46" s="1" t="s">
        <v>629</v>
      </c>
      <c r="M46" s="1" t="s">
        <v>449</v>
      </c>
      <c r="N46" s="1" t="s">
        <v>449</v>
      </c>
      <c r="O46" s="1" t="s">
        <v>450</v>
      </c>
      <c r="P46" s="1" t="s">
        <v>451</v>
      </c>
      <c r="Q46" s="1" t="s">
        <v>452</v>
      </c>
      <c r="R46" s="1" t="s">
        <v>630</v>
      </c>
      <c r="S46" s="1" t="s">
        <v>454</v>
      </c>
      <c r="T46" s="1" t="s">
        <v>455</v>
      </c>
      <c r="U46" s="1" t="s">
        <v>456</v>
      </c>
    </row>
    <row r="47" s="1" customFormat="1" spans="1:21">
      <c r="A47" s="3">
        <v>18077415787</v>
      </c>
      <c r="B47" s="1" t="s">
        <v>631</v>
      </c>
      <c r="C47" s="1" t="s">
        <v>632</v>
      </c>
      <c r="D47" s="1" t="s">
        <v>633</v>
      </c>
      <c r="E47" s="1" t="s">
        <v>634</v>
      </c>
      <c r="F47" s="1" t="s">
        <v>474</v>
      </c>
      <c r="G47" s="1" t="s">
        <v>445</v>
      </c>
      <c r="H47" s="1" t="s">
        <v>446</v>
      </c>
      <c r="I47" s="1" t="s">
        <v>635</v>
      </c>
      <c r="J47" s="1" t="s">
        <v>448</v>
      </c>
      <c r="K47" s="1" t="s">
        <v>635</v>
      </c>
      <c r="L47" s="1" t="s">
        <v>635</v>
      </c>
      <c r="M47" s="1" t="s">
        <v>449</v>
      </c>
      <c r="N47" s="1" t="s">
        <v>449</v>
      </c>
      <c r="O47" s="1" t="s">
        <v>450</v>
      </c>
      <c r="P47" s="1" t="s">
        <v>451</v>
      </c>
      <c r="Q47" s="1" t="s">
        <v>452</v>
      </c>
      <c r="R47" s="1" t="s">
        <v>636</v>
      </c>
      <c r="S47" s="1" t="s">
        <v>454</v>
      </c>
      <c r="T47" s="1" t="s">
        <v>455</v>
      </c>
      <c r="U47" s="1" t="s">
        <v>456</v>
      </c>
    </row>
    <row r="48" s="1" customFormat="1" spans="1:21">
      <c r="A48" s="3">
        <v>18084024548</v>
      </c>
      <c r="B48" s="1" t="s">
        <v>631</v>
      </c>
      <c r="C48" s="1" t="s">
        <v>637</v>
      </c>
      <c r="D48" s="1" t="s">
        <v>638</v>
      </c>
      <c r="E48" s="1" t="s">
        <v>40</v>
      </c>
      <c r="F48" s="1" t="s">
        <v>474</v>
      </c>
      <c r="G48" s="1" t="s">
        <v>445</v>
      </c>
      <c r="H48" s="1" t="s">
        <v>446</v>
      </c>
      <c r="I48" s="1" t="s">
        <v>639</v>
      </c>
      <c r="J48" s="1" t="s">
        <v>448</v>
      </c>
      <c r="K48" s="1" t="s">
        <v>639</v>
      </c>
      <c r="L48" s="1" t="s">
        <v>639</v>
      </c>
      <c r="M48" s="1" t="s">
        <v>449</v>
      </c>
      <c r="N48" s="1" t="s">
        <v>449</v>
      </c>
      <c r="O48" s="1" t="s">
        <v>450</v>
      </c>
      <c r="P48" s="1" t="s">
        <v>451</v>
      </c>
      <c r="Q48" s="1" t="s">
        <v>452</v>
      </c>
      <c r="R48" s="1" t="s">
        <v>640</v>
      </c>
      <c r="S48" s="1" t="s">
        <v>454</v>
      </c>
      <c r="T48" s="1" t="s">
        <v>455</v>
      </c>
      <c r="U48" s="1" t="s">
        <v>456</v>
      </c>
    </row>
    <row r="49" s="1" customFormat="1" spans="1:21">
      <c r="A49" s="3">
        <v>18097089971</v>
      </c>
      <c r="B49" s="1" t="s">
        <v>442</v>
      </c>
      <c r="C49" s="1" t="s">
        <v>641</v>
      </c>
      <c r="D49" s="1" t="s">
        <v>642</v>
      </c>
      <c r="E49" s="1" t="s">
        <v>53</v>
      </c>
      <c r="F49" s="1" t="s">
        <v>474</v>
      </c>
      <c r="G49" s="1" t="s">
        <v>445</v>
      </c>
      <c r="H49" s="1" t="s">
        <v>446</v>
      </c>
      <c r="I49" s="1" t="s">
        <v>643</v>
      </c>
      <c r="J49" s="1" t="s">
        <v>448</v>
      </c>
      <c r="K49" s="1" t="s">
        <v>643</v>
      </c>
      <c r="L49" s="1" t="s">
        <v>643</v>
      </c>
      <c r="M49" s="1" t="s">
        <v>449</v>
      </c>
      <c r="N49" s="1" t="s">
        <v>449</v>
      </c>
      <c r="O49" s="1" t="s">
        <v>450</v>
      </c>
      <c r="P49" s="1" t="s">
        <v>451</v>
      </c>
      <c r="Q49" s="1" t="s">
        <v>452</v>
      </c>
      <c r="R49" s="1" t="s">
        <v>644</v>
      </c>
      <c r="S49" s="1" t="s">
        <v>454</v>
      </c>
      <c r="T49" s="1" t="s">
        <v>455</v>
      </c>
      <c r="U49" s="1" t="s">
        <v>456</v>
      </c>
    </row>
    <row r="50" s="1" customFormat="1" spans="1:21">
      <c r="A50" s="3">
        <v>18102556690</v>
      </c>
      <c r="B50" s="1" t="s">
        <v>457</v>
      </c>
      <c r="C50" s="1" t="s">
        <v>645</v>
      </c>
      <c r="D50" s="1" t="s">
        <v>646</v>
      </c>
      <c r="E50" s="1" t="s">
        <v>66</v>
      </c>
      <c r="F50" s="1" t="s">
        <v>457</v>
      </c>
      <c r="G50" s="1" t="s">
        <v>445</v>
      </c>
      <c r="H50" s="1" t="s">
        <v>446</v>
      </c>
      <c r="I50" s="1" t="s">
        <v>647</v>
      </c>
      <c r="J50" s="1" t="s">
        <v>448</v>
      </c>
      <c r="K50" s="1" t="s">
        <v>647</v>
      </c>
      <c r="L50" s="1" t="s">
        <v>647</v>
      </c>
      <c r="M50" s="1" t="s">
        <v>449</v>
      </c>
      <c r="N50" s="1" t="s">
        <v>449</v>
      </c>
      <c r="O50" s="1" t="s">
        <v>450</v>
      </c>
      <c r="P50" s="1" t="s">
        <v>451</v>
      </c>
      <c r="Q50" s="1" t="s">
        <v>452</v>
      </c>
      <c r="R50" s="1" t="s">
        <v>648</v>
      </c>
      <c r="S50" s="1" t="s">
        <v>454</v>
      </c>
      <c r="T50" s="1" t="s">
        <v>455</v>
      </c>
      <c r="U50" s="1" t="s">
        <v>456</v>
      </c>
    </row>
    <row r="51" s="1" customFormat="1" spans="1:21">
      <c r="A51" s="3">
        <v>18104769846</v>
      </c>
      <c r="B51" s="1" t="s">
        <v>457</v>
      </c>
      <c r="C51" s="1" t="s">
        <v>649</v>
      </c>
      <c r="D51" s="1" t="s">
        <v>650</v>
      </c>
      <c r="E51" s="1" t="s">
        <v>74</v>
      </c>
      <c r="F51" s="1" t="s">
        <v>474</v>
      </c>
      <c r="G51" s="1" t="s">
        <v>445</v>
      </c>
      <c r="H51" s="1" t="s">
        <v>446</v>
      </c>
      <c r="I51" s="1" t="s">
        <v>651</v>
      </c>
      <c r="J51" s="1" t="s">
        <v>448</v>
      </c>
      <c r="K51" s="1" t="s">
        <v>651</v>
      </c>
      <c r="L51" s="1" t="s">
        <v>651</v>
      </c>
      <c r="M51" s="1" t="s">
        <v>449</v>
      </c>
      <c r="N51" s="1" t="s">
        <v>449</v>
      </c>
      <c r="O51" s="1" t="s">
        <v>450</v>
      </c>
      <c r="P51" s="1" t="s">
        <v>451</v>
      </c>
      <c r="Q51" s="1" t="s">
        <v>452</v>
      </c>
      <c r="R51" s="1" t="s">
        <v>652</v>
      </c>
      <c r="S51" s="1" t="s">
        <v>454</v>
      </c>
      <c r="T51" s="1" t="s">
        <v>455</v>
      </c>
      <c r="U51" s="1" t="s">
        <v>456</v>
      </c>
    </row>
    <row r="52" s="1" customFormat="1" spans="1:21">
      <c r="A52" s="3">
        <v>18108191917</v>
      </c>
      <c r="B52" s="1" t="s">
        <v>460</v>
      </c>
      <c r="C52" s="1" t="s">
        <v>653</v>
      </c>
      <c r="D52" s="1" t="s">
        <v>654</v>
      </c>
      <c r="E52" s="1" t="s">
        <v>87</v>
      </c>
      <c r="F52" s="1" t="s">
        <v>460</v>
      </c>
      <c r="G52" s="1" t="s">
        <v>445</v>
      </c>
      <c r="H52" s="1" t="s">
        <v>446</v>
      </c>
      <c r="I52" s="1" t="s">
        <v>469</v>
      </c>
      <c r="J52" s="1" t="s">
        <v>448</v>
      </c>
      <c r="K52" s="1" t="s">
        <v>469</v>
      </c>
      <c r="L52" s="1" t="s">
        <v>469</v>
      </c>
      <c r="M52" s="1" t="s">
        <v>449</v>
      </c>
      <c r="N52" s="1" t="s">
        <v>449</v>
      </c>
      <c r="O52" s="1" t="s">
        <v>450</v>
      </c>
      <c r="P52" s="1" t="s">
        <v>451</v>
      </c>
      <c r="Q52" s="1" t="s">
        <v>452</v>
      </c>
      <c r="R52" s="1" t="s">
        <v>655</v>
      </c>
      <c r="S52" s="1" t="s">
        <v>454</v>
      </c>
      <c r="T52" s="1" t="s">
        <v>455</v>
      </c>
      <c r="U52" s="1" t="s">
        <v>456</v>
      </c>
    </row>
    <row r="53" s="1" customFormat="1" spans="1:21">
      <c r="A53" s="3">
        <v>18108588397</v>
      </c>
      <c r="B53" s="1" t="s">
        <v>460</v>
      </c>
      <c r="C53" s="1" t="s">
        <v>656</v>
      </c>
      <c r="D53" s="1" t="s">
        <v>657</v>
      </c>
      <c r="E53" s="1" t="s">
        <v>100</v>
      </c>
      <c r="F53" s="1" t="s">
        <v>460</v>
      </c>
      <c r="G53" s="1" t="s">
        <v>445</v>
      </c>
      <c r="H53" s="1" t="s">
        <v>446</v>
      </c>
      <c r="I53" s="1" t="s">
        <v>658</v>
      </c>
      <c r="J53" s="1" t="s">
        <v>448</v>
      </c>
      <c r="K53" s="1" t="s">
        <v>658</v>
      </c>
      <c r="L53" s="1" t="s">
        <v>658</v>
      </c>
      <c r="M53" s="1" t="s">
        <v>449</v>
      </c>
      <c r="N53" s="1" t="s">
        <v>449</v>
      </c>
      <c r="O53" s="1" t="s">
        <v>450</v>
      </c>
      <c r="P53" s="1" t="s">
        <v>451</v>
      </c>
      <c r="Q53" s="1" t="s">
        <v>452</v>
      </c>
      <c r="R53" s="1" t="s">
        <v>659</v>
      </c>
      <c r="S53" s="1" t="s">
        <v>454</v>
      </c>
      <c r="T53" s="1" t="s">
        <v>455</v>
      </c>
      <c r="U53" s="1" t="s">
        <v>456</v>
      </c>
    </row>
    <row r="54" s="1" customFormat="1" spans="1:21">
      <c r="A54" s="3">
        <v>18109027567</v>
      </c>
      <c r="B54" s="1" t="s">
        <v>460</v>
      </c>
      <c r="C54" s="1" t="s">
        <v>660</v>
      </c>
      <c r="D54" s="1" t="s">
        <v>661</v>
      </c>
      <c r="E54" s="1" t="s">
        <v>112</v>
      </c>
      <c r="F54" s="1" t="s">
        <v>460</v>
      </c>
      <c r="G54" s="1" t="s">
        <v>445</v>
      </c>
      <c r="H54" s="1" t="s">
        <v>446</v>
      </c>
      <c r="I54" s="1" t="s">
        <v>662</v>
      </c>
      <c r="J54" s="1" t="s">
        <v>448</v>
      </c>
      <c r="K54" s="1" t="s">
        <v>662</v>
      </c>
      <c r="L54" s="1" t="s">
        <v>662</v>
      </c>
      <c r="M54" s="1" t="s">
        <v>449</v>
      </c>
      <c r="N54" s="1" t="s">
        <v>449</v>
      </c>
      <c r="O54" s="1" t="s">
        <v>450</v>
      </c>
      <c r="P54" s="1" t="s">
        <v>451</v>
      </c>
      <c r="Q54" s="1" t="s">
        <v>452</v>
      </c>
      <c r="R54" s="1" t="s">
        <v>663</v>
      </c>
      <c r="S54" s="1" t="s">
        <v>454</v>
      </c>
      <c r="T54" s="1" t="s">
        <v>455</v>
      </c>
      <c r="U54" s="1" t="s">
        <v>456</v>
      </c>
    </row>
    <row r="55" s="1" customFormat="1" spans="1:21">
      <c r="A55" s="3">
        <v>18112794676</v>
      </c>
      <c r="B55" s="1" t="s">
        <v>460</v>
      </c>
      <c r="C55" s="1" t="s">
        <v>664</v>
      </c>
      <c r="D55" s="1" t="s">
        <v>665</v>
      </c>
      <c r="E55" s="1" t="s">
        <v>129</v>
      </c>
      <c r="F55" s="1" t="s">
        <v>474</v>
      </c>
      <c r="G55" s="1" t="s">
        <v>445</v>
      </c>
      <c r="H55" s="1" t="s">
        <v>446</v>
      </c>
      <c r="I55" s="1" t="s">
        <v>511</v>
      </c>
      <c r="J55" s="1" t="s">
        <v>448</v>
      </c>
      <c r="K55" s="1" t="s">
        <v>511</v>
      </c>
      <c r="L55" s="1" t="s">
        <v>511</v>
      </c>
      <c r="M55" s="1" t="s">
        <v>449</v>
      </c>
      <c r="N55" s="1" t="s">
        <v>449</v>
      </c>
      <c r="O55" s="1" t="s">
        <v>450</v>
      </c>
      <c r="P55" s="1" t="s">
        <v>451</v>
      </c>
      <c r="Q55" s="1" t="s">
        <v>452</v>
      </c>
      <c r="R55" s="1" t="s">
        <v>666</v>
      </c>
      <c r="S55" s="1" t="s">
        <v>454</v>
      </c>
      <c r="T55" s="1" t="s">
        <v>455</v>
      </c>
      <c r="U55" s="1" t="s">
        <v>456</v>
      </c>
    </row>
    <row r="56" s="1" customFormat="1" spans="1:21">
      <c r="A56" s="3">
        <v>18113579332</v>
      </c>
      <c r="B56" s="1" t="s">
        <v>460</v>
      </c>
      <c r="C56" s="1" t="s">
        <v>667</v>
      </c>
      <c r="D56" s="1" t="s">
        <v>668</v>
      </c>
      <c r="E56" s="1" t="s">
        <v>669</v>
      </c>
      <c r="F56" s="1" t="s">
        <v>474</v>
      </c>
      <c r="G56" s="1" t="s">
        <v>445</v>
      </c>
      <c r="H56" s="1" t="s">
        <v>446</v>
      </c>
      <c r="I56" s="1" t="s">
        <v>670</v>
      </c>
      <c r="J56" s="1" t="s">
        <v>448</v>
      </c>
      <c r="K56" s="1" t="s">
        <v>670</v>
      </c>
      <c r="L56" s="1" t="s">
        <v>670</v>
      </c>
      <c r="M56" s="1" t="s">
        <v>449</v>
      </c>
      <c r="N56" s="1" t="s">
        <v>449</v>
      </c>
      <c r="O56" s="1" t="s">
        <v>450</v>
      </c>
      <c r="P56" s="1" t="s">
        <v>451</v>
      </c>
      <c r="Q56" s="1" t="s">
        <v>452</v>
      </c>
      <c r="R56" s="1" t="s">
        <v>671</v>
      </c>
      <c r="S56" s="1" t="s">
        <v>454</v>
      </c>
      <c r="T56" s="1" t="s">
        <v>455</v>
      </c>
      <c r="U56" s="1" t="s">
        <v>456</v>
      </c>
    </row>
    <row r="57" s="1" customFormat="1" spans="1:21">
      <c r="A57" s="3">
        <v>18114399261</v>
      </c>
      <c r="B57" s="1" t="s">
        <v>474</v>
      </c>
      <c r="C57" s="1" t="s">
        <v>672</v>
      </c>
      <c r="D57" s="1" t="s">
        <v>673</v>
      </c>
      <c r="E57" s="1" t="s">
        <v>146</v>
      </c>
      <c r="F57" s="1" t="s">
        <v>474</v>
      </c>
      <c r="G57" s="1" t="s">
        <v>445</v>
      </c>
      <c r="H57" s="1" t="s">
        <v>446</v>
      </c>
      <c r="I57" s="1" t="s">
        <v>499</v>
      </c>
      <c r="J57" s="1" t="s">
        <v>448</v>
      </c>
      <c r="K57" s="1" t="s">
        <v>499</v>
      </c>
      <c r="L57" s="1" t="s">
        <v>499</v>
      </c>
      <c r="M57" s="1" t="s">
        <v>449</v>
      </c>
      <c r="N57" s="1" t="s">
        <v>449</v>
      </c>
      <c r="O57" s="1" t="s">
        <v>450</v>
      </c>
      <c r="P57" s="1" t="s">
        <v>451</v>
      </c>
      <c r="Q57" s="1" t="s">
        <v>452</v>
      </c>
      <c r="R57" s="1" t="s">
        <v>674</v>
      </c>
      <c r="S57" s="1" t="s">
        <v>454</v>
      </c>
      <c r="T57" s="1" t="s">
        <v>455</v>
      </c>
      <c r="U57" s="1" t="s">
        <v>456</v>
      </c>
    </row>
    <row r="58" s="1" customFormat="1" spans="1:21">
      <c r="A58" s="3">
        <v>18114843385</v>
      </c>
      <c r="B58" s="1" t="s">
        <v>474</v>
      </c>
      <c r="C58" s="1" t="s">
        <v>675</v>
      </c>
      <c r="D58" s="1" t="s">
        <v>676</v>
      </c>
      <c r="E58" s="1" t="s">
        <v>157</v>
      </c>
      <c r="F58" s="1" t="s">
        <v>474</v>
      </c>
      <c r="G58" s="1" t="s">
        <v>445</v>
      </c>
      <c r="H58" s="1" t="s">
        <v>446</v>
      </c>
      <c r="I58" s="1" t="s">
        <v>677</v>
      </c>
      <c r="J58" s="1" t="s">
        <v>448</v>
      </c>
      <c r="K58" s="1" t="s">
        <v>677</v>
      </c>
      <c r="L58" s="1" t="s">
        <v>677</v>
      </c>
      <c r="M58" s="1" t="s">
        <v>449</v>
      </c>
      <c r="N58" s="1" t="s">
        <v>449</v>
      </c>
      <c r="O58" s="1" t="s">
        <v>450</v>
      </c>
      <c r="P58" s="1" t="s">
        <v>451</v>
      </c>
      <c r="Q58" s="1" t="s">
        <v>452</v>
      </c>
      <c r="R58" s="1" t="s">
        <v>678</v>
      </c>
      <c r="S58" s="1" t="s">
        <v>454</v>
      </c>
      <c r="T58" s="1" t="s">
        <v>455</v>
      </c>
      <c r="U58" s="1" t="s">
        <v>456</v>
      </c>
    </row>
    <row r="59" s="1" customFormat="1" spans="1:21">
      <c r="A59" s="3">
        <v>18114900520</v>
      </c>
      <c r="B59" s="1" t="s">
        <v>474</v>
      </c>
      <c r="C59" s="1" t="s">
        <v>679</v>
      </c>
      <c r="D59" s="1" t="s">
        <v>680</v>
      </c>
      <c r="E59" s="1" t="s">
        <v>161</v>
      </c>
      <c r="F59" s="1" t="s">
        <v>474</v>
      </c>
      <c r="G59" s="1" t="s">
        <v>445</v>
      </c>
      <c r="H59" s="1" t="s">
        <v>446</v>
      </c>
      <c r="I59" s="1" t="s">
        <v>681</v>
      </c>
      <c r="J59" s="1" t="s">
        <v>448</v>
      </c>
      <c r="K59" s="1" t="s">
        <v>681</v>
      </c>
      <c r="L59" s="1" t="s">
        <v>681</v>
      </c>
      <c r="M59" s="1" t="s">
        <v>449</v>
      </c>
      <c r="N59" s="1" t="s">
        <v>449</v>
      </c>
      <c r="O59" s="1" t="s">
        <v>450</v>
      </c>
      <c r="P59" s="1" t="s">
        <v>451</v>
      </c>
      <c r="Q59" s="1" t="s">
        <v>452</v>
      </c>
      <c r="R59" s="1" t="s">
        <v>682</v>
      </c>
      <c r="S59" s="1" t="s">
        <v>454</v>
      </c>
      <c r="T59" s="1" t="s">
        <v>455</v>
      </c>
      <c r="U59" s="1" t="s">
        <v>456</v>
      </c>
    </row>
    <row r="60" s="1" customFormat="1" spans="1:21">
      <c r="A60" s="3">
        <v>18115114890</v>
      </c>
      <c r="B60" s="1" t="s">
        <v>474</v>
      </c>
      <c r="C60" s="1" t="s">
        <v>683</v>
      </c>
      <c r="D60" s="1" t="s">
        <v>684</v>
      </c>
      <c r="E60" s="1" t="s">
        <v>182</v>
      </c>
      <c r="F60" s="1" t="s">
        <v>474</v>
      </c>
      <c r="G60" s="1" t="s">
        <v>445</v>
      </c>
      <c r="H60" s="1" t="s">
        <v>446</v>
      </c>
      <c r="I60" s="1" t="s">
        <v>560</v>
      </c>
      <c r="J60" s="1" t="s">
        <v>448</v>
      </c>
      <c r="K60" s="1" t="s">
        <v>560</v>
      </c>
      <c r="L60" s="1" t="s">
        <v>560</v>
      </c>
      <c r="M60" s="1" t="s">
        <v>449</v>
      </c>
      <c r="N60" s="1" t="s">
        <v>449</v>
      </c>
      <c r="O60" s="1" t="s">
        <v>450</v>
      </c>
      <c r="P60" s="1" t="s">
        <v>451</v>
      </c>
      <c r="Q60" s="1" t="s">
        <v>452</v>
      </c>
      <c r="R60" s="1" t="s">
        <v>685</v>
      </c>
      <c r="S60" s="1" t="s">
        <v>454</v>
      </c>
      <c r="T60" s="1" t="s">
        <v>455</v>
      </c>
      <c r="U60" s="1" t="s">
        <v>456</v>
      </c>
    </row>
    <row r="61" s="1" customFormat="1" spans="1:21">
      <c r="A61" s="3">
        <v>18115610515</v>
      </c>
      <c r="B61" s="1" t="s">
        <v>474</v>
      </c>
      <c r="C61" s="1" t="s">
        <v>686</v>
      </c>
      <c r="D61" s="1" t="s">
        <v>687</v>
      </c>
      <c r="E61" s="1" t="s">
        <v>211</v>
      </c>
      <c r="F61" s="1" t="s">
        <v>474</v>
      </c>
      <c r="G61" s="1" t="s">
        <v>445</v>
      </c>
      <c r="H61" s="1" t="s">
        <v>446</v>
      </c>
      <c r="I61" s="1" t="s">
        <v>592</v>
      </c>
      <c r="J61" s="1" t="s">
        <v>448</v>
      </c>
      <c r="K61" s="1" t="s">
        <v>592</v>
      </c>
      <c r="L61" s="1" t="s">
        <v>592</v>
      </c>
      <c r="M61" s="1" t="s">
        <v>449</v>
      </c>
      <c r="N61" s="1" t="s">
        <v>449</v>
      </c>
      <c r="O61" s="1" t="s">
        <v>450</v>
      </c>
      <c r="P61" s="1" t="s">
        <v>451</v>
      </c>
      <c r="Q61" s="1" t="s">
        <v>452</v>
      </c>
      <c r="R61" s="1" t="s">
        <v>688</v>
      </c>
      <c r="S61" s="1" t="s">
        <v>454</v>
      </c>
      <c r="T61" s="1" t="s">
        <v>455</v>
      </c>
      <c r="U61" s="1" t="s">
        <v>456</v>
      </c>
    </row>
    <row r="62" s="1" customFormat="1" spans="1:21">
      <c r="A62" s="3">
        <v>18115661965</v>
      </c>
      <c r="B62" s="1" t="s">
        <v>474</v>
      </c>
      <c r="C62" s="1" t="s">
        <v>689</v>
      </c>
      <c r="D62" s="1" t="s">
        <v>690</v>
      </c>
      <c r="E62" s="1" t="s">
        <v>220</v>
      </c>
      <c r="F62" s="1" t="s">
        <v>474</v>
      </c>
      <c r="G62" s="1" t="s">
        <v>445</v>
      </c>
      <c r="H62" s="1" t="s">
        <v>446</v>
      </c>
      <c r="I62" s="1" t="s">
        <v>556</v>
      </c>
      <c r="J62" s="1" t="s">
        <v>448</v>
      </c>
      <c r="K62" s="1" t="s">
        <v>556</v>
      </c>
      <c r="L62" s="1" t="s">
        <v>556</v>
      </c>
      <c r="M62" s="1" t="s">
        <v>449</v>
      </c>
      <c r="N62" s="1" t="s">
        <v>449</v>
      </c>
      <c r="O62" s="1" t="s">
        <v>450</v>
      </c>
      <c r="P62" s="1" t="s">
        <v>451</v>
      </c>
      <c r="Q62" s="1" t="s">
        <v>452</v>
      </c>
      <c r="R62" s="1" t="s">
        <v>691</v>
      </c>
      <c r="S62" s="1" t="s">
        <v>454</v>
      </c>
      <c r="T62" s="1" t="s">
        <v>455</v>
      </c>
      <c r="U62" s="1" t="s">
        <v>456</v>
      </c>
    </row>
    <row r="63" s="1" customFormat="1" spans="1:21">
      <c r="A63" s="3">
        <v>18115835362</v>
      </c>
      <c r="B63" s="1" t="s">
        <v>474</v>
      </c>
      <c r="C63" s="1" t="s">
        <v>692</v>
      </c>
      <c r="D63" s="1" t="s">
        <v>668</v>
      </c>
      <c r="E63" s="1" t="s">
        <v>693</v>
      </c>
      <c r="F63" s="1" t="s">
        <v>474</v>
      </c>
      <c r="G63" s="1" t="s">
        <v>445</v>
      </c>
      <c r="H63" s="1" t="s">
        <v>446</v>
      </c>
      <c r="I63" s="1" t="s">
        <v>694</v>
      </c>
      <c r="J63" s="1" t="s">
        <v>448</v>
      </c>
      <c r="K63" s="1" t="s">
        <v>694</v>
      </c>
      <c r="L63" s="1" t="s">
        <v>694</v>
      </c>
      <c r="M63" s="1" t="s">
        <v>449</v>
      </c>
      <c r="N63" s="1" t="s">
        <v>449</v>
      </c>
      <c r="O63" s="1" t="s">
        <v>450</v>
      </c>
      <c r="P63" s="1" t="s">
        <v>451</v>
      </c>
      <c r="Q63" s="1" t="s">
        <v>452</v>
      </c>
      <c r="R63" s="1" t="s">
        <v>695</v>
      </c>
      <c r="S63" s="1" t="s">
        <v>454</v>
      </c>
      <c r="T63" s="1" t="s">
        <v>455</v>
      </c>
      <c r="U63" s="1" t="s">
        <v>456</v>
      </c>
    </row>
    <row r="64" s="1" customFormat="1" spans="1:21">
      <c r="A64" s="3">
        <v>18115896530</v>
      </c>
      <c r="B64" s="1" t="s">
        <v>474</v>
      </c>
      <c r="C64" s="1" t="s">
        <v>696</v>
      </c>
      <c r="D64" s="1" t="s">
        <v>697</v>
      </c>
      <c r="E64" s="1" t="s">
        <v>233</v>
      </c>
      <c r="F64" s="1" t="s">
        <v>474</v>
      </c>
      <c r="G64" s="1" t="s">
        <v>445</v>
      </c>
      <c r="H64" s="1" t="s">
        <v>446</v>
      </c>
      <c r="I64" s="1" t="s">
        <v>511</v>
      </c>
      <c r="J64" s="1" t="s">
        <v>448</v>
      </c>
      <c r="K64" s="1" t="s">
        <v>511</v>
      </c>
      <c r="L64" s="1" t="s">
        <v>511</v>
      </c>
      <c r="M64" s="1" t="s">
        <v>449</v>
      </c>
      <c r="N64" s="1" t="s">
        <v>449</v>
      </c>
      <c r="O64" s="1" t="s">
        <v>450</v>
      </c>
      <c r="P64" s="1" t="s">
        <v>451</v>
      </c>
      <c r="Q64" s="1" t="s">
        <v>452</v>
      </c>
      <c r="R64" s="1" t="s">
        <v>698</v>
      </c>
      <c r="S64" s="1" t="s">
        <v>454</v>
      </c>
      <c r="T64" s="1" t="s">
        <v>455</v>
      </c>
      <c r="U64" s="1" t="s">
        <v>456</v>
      </c>
    </row>
    <row r="65" s="1" customFormat="1" spans="1:21">
      <c r="A65" s="3">
        <v>18115917516</v>
      </c>
      <c r="B65" s="1" t="s">
        <v>474</v>
      </c>
      <c r="C65" s="1" t="s">
        <v>699</v>
      </c>
      <c r="D65" s="1" t="s">
        <v>700</v>
      </c>
      <c r="E65" s="1" t="s">
        <v>237</v>
      </c>
      <c r="F65" s="1" t="s">
        <v>474</v>
      </c>
      <c r="G65" s="1" t="s">
        <v>445</v>
      </c>
      <c r="H65" s="1" t="s">
        <v>446</v>
      </c>
      <c r="I65" s="1" t="s">
        <v>701</v>
      </c>
      <c r="J65" s="1" t="s">
        <v>448</v>
      </c>
      <c r="K65" s="1" t="s">
        <v>701</v>
      </c>
      <c r="L65" s="1" t="s">
        <v>701</v>
      </c>
      <c r="M65" s="1" t="s">
        <v>449</v>
      </c>
      <c r="N65" s="1" t="s">
        <v>449</v>
      </c>
      <c r="O65" s="1" t="s">
        <v>450</v>
      </c>
      <c r="P65" s="1" t="s">
        <v>451</v>
      </c>
      <c r="Q65" s="1" t="s">
        <v>452</v>
      </c>
      <c r="R65" s="1" t="s">
        <v>702</v>
      </c>
      <c r="S65" s="1" t="s">
        <v>454</v>
      </c>
      <c r="T65" s="1" t="s">
        <v>455</v>
      </c>
      <c r="U65" s="1" t="s">
        <v>456</v>
      </c>
    </row>
    <row r="66" s="1" customFormat="1" spans="1:21">
      <c r="A66" s="3">
        <v>18116001265</v>
      </c>
      <c r="B66" s="1" t="s">
        <v>474</v>
      </c>
      <c r="C66" s="1" t="s">
        <v>703</v>
      </c>
      <c r="D66" s="1" t="s">
        <v>704</v>
      </c>
      <c r="E66" s="1" t="s">
        <v>248</v>
      </c>
      <c r="F66" s="1" t="s">
        <v>474</v>
      </c>
      <c r="G66" s="1" t="s">
        <v>445</v>
      </c>
      <c r="H66" s="1" t="s">
        <v>446</v>
      </c>
      <c r="I66" s="1" t="s">
        <v>705</v>
      </c>
      <c r="J66" s="1" t="s">
        <v>448</v>
      </c>
      <c r="K66" s="1" t="s">
        <v>705</v>
      </c>
      <c r="L66" s="1" t="s">
        <v>705</v>
      </c>
      <c r="M66" s="1" t="s">
        <v>449</v>
      </c>
      <c r="N66" s="1" t="s">
        <v>449</v>
      </c>
      <c r="O66" s="1" t="s">
        <v>450</v>
      </c>
      <c r="P66" s="1" t="s">
        <v>451</v>
      </c>
      <c r="Q66" s="1" t="s">
        <v>452</v>
      </c>
      <c r="R66" s="1" t="s">
        <v>706</v>
      </c>
      <c r="S66" s="1" t="s">
        <v>454</v>
      </c>
      <c r="T66" s="1" t="s">
        <v>455</v>
      </c>
      <c r="U66" s="1" t="s">
        <v>456</v>
      </c>
    </row>
    <row r="67" s="1" customFormat="1" spans="1:21">
      <c r="A67" s="3">
        <v>18117741925</v>
      </c>
      <c r="B67" s="1" t="s">
        <v>474</v>
      </c>
      <c r="C67" s="1" t="s">
        <v>707</v>
      </c>
      <c r="D67" s="1" t="s">
        <v>708</v>
      </c>
      <c r="E67" s="1" t="s">
        <v>251</v>
      </c>
      <c r="F67" s="1" t="s">
        <v>474</v>
      </c>
      <c r="G67" s="1" t="s">
        <v>445</v>
      </c>
      <c r="H67" s="1" t="s">
        <v>446</v>
      </c>
      <c r="I67" s="1" t="s">
        <v>556</v>
      </c>
      <c r="J67" s="1" t="s">
        <v>448</v>
      </c>
      <c r="K67" s="1" t="s">
        <v>556</v>
      </c>
      <c r="L67" s="1" t="s">
        <v>556</v>
      </c>
      <c r="M67" s="1" t="s">
        <v>449</v>
      </c>
      <c r="N67" s="1" t="s">
        <v>449</v>
      </c>
      <c r="O67" s="1" t="s">
        <v>450</v>
      </c>
      <c r="P67" s="1" t="s">
        <v>451</v>
      </c>
      <c r="Q67" s="1" t="s">
        <v>452</v>
      </c>
      <c r="R67" s="1" t="s">
        <v>709</v>
      </c>
      <c r="S67" s="1" t="s">
        <v>454</v>
      </c>
      <c r="T67" s="1" t="s">
        <v>455</v>
      </c>
      <c r="U67" s="1" t="s">
        <v>456</v>
      </c>
    </row>
    <row r="68" s="1" customFormat="1" spans="1:21">
      <c r="A68" s="3">
        <v>18117759053</v>
      </c>
      <c r="B68" s="1" t="s">
        <v>474</v>
      </c>
      <c r="C68" s="1" t="s">
        <v>710</v>
      </c>
      <c r="D68" s="1" t="s">
        <v>583</v>
      </c>
      <c r="E68" s="1" t="s">
        <v>255</v>
      </c>
      <c r="F68" s="1" t="s">
        <v>474</v>
      </c>
      <c r="G68" s="1" t="s">
        <v>445</v>
      </c>
      <c r="H68" s="1" t="s">
        <v>446</v>
      </c>
      <c r="I68" s="1" t="s">
        <v>511</v>
      </c>
      <c r="J68" s="1" t="s">
        <v>448</v>
      </c>
      <c r="K68" s="1" t="s">
        <v>511</v>
      </c>
      <c r="L68" s="1" t="s">
        <v>511</v>
      </c>
      <c r="M68" s="1" t="s">
        <v>449</v>
      </c>
      <c r="N68" s="1" t="s">
        <v>449</v>
      </c>
      <c r="O68" s="1" t="s">
        <v>450</v>
      </c>
      <c r="P68" s="1" t="s">
        <v>451</v>
      </c>
      <c r="Q68" s="1" t="s">
        <v>452</v>
      </c>
      <c r="R68" s="1" t="s">
        <v>711</v>
      </c>
      <c r="S68" s="1" t="s">
        <v>454</v>
      </c>
      <c r="T68" s="1" t="s">
        <v>455</v>
      </c>
      <c r="U68" s="1" t="s">
        <v>456</v>
      </c>
    </row>
    <row r="69" s="1" customFormat="1" spans="1:21">
      <c r="A69" s="3">
        <v>18117808875</v>
      </c>
      <c r="B69" s="1" t="s">
        <v>474</v>
      </c>
      <c r="C69" s="1" t="s">
        <v>712</v>
      </c>
      <c r="D69" s="1" t="s">
        <v>713</v>
      </c>
      <c r="E69" s="1" t="s">
        <v>259</v>
      </c>
      <c r="F69" s="1" t="s">
        <v>474</v>
      </c>
      <c r="G69" s="1" t="s">
        <v>445</v>
      </c>
      <c r="H69" s="1" t="s">
        <v>446</v>
      </c>
      <c r="I69" s="1" t="s">
        <v>543</v>
      </c>
      <c r="J69" s="1" t="s">
        <v>448</v>
      </c>
      <c r="K69" s="1" t="s">
        <v>543</v>
      </c>
      <c r="L69" s="1" t="s">
        <v>543</v>
      </c>
      <c r="M69" s="1" t="s">
        <v>449</v>
      </c>
      <c r="N69" s="1" t="s">
        <v>449</v>
      </c>
      <c r="O69" s="1" t="s">
        <v>450</v>
      </c>
      <c r="P69" s="1" t="s">
        <v>451</v>
      </c>
      <c r="Q69" s="1" t="s">
        <v>452</v>
      </c>
      <c r="R69" s="1" t="s">
        <v>714</v>
      </c>
      <c r="S69" s="1" t="s">
        <v>454</v>
      </c>
      <c r="T69" s="1" t="s">
        <v>455</v>
      </c>
      <c r="U69" s="1" t="s">
        <v>456</v>
      </c>
    </row>
    <row r="70" s="1" customFormat="1" spans="1:21">
      <c r="A70" s="3">
        <v>18118127707</v>
      </c>
      <c r="B70" s="1" t="s">
        <v>474</v>
      </c>
      <c r="C70" s="1" t="s">
        <v>715</v>
      </c>
      <c r="D70" s="1" t="s">
        <v>650</v>
      </c>
      <c r="E70" s="1" t="s">
        <v>262</v>
      </c>
      <c r="F70" s="1" t="s">
        <v>474</v>
      </c>
      <c r="G70" s="1" t="s">
        <v>445</v>
      </c>
      <c r="H70" s="1" t="s">
        <v>446</v>
      </c>
      <c r="I70" s="1" t="s">
        <v>716</v>
      </c>
      <c r="J70" s="1" t="s">
        <v>448</v>
      </c>
      <c r="K70" s="1" t="s">
        <v>716</v>
      </c>
      <c r="L70" s="1" t="s">
        <v>716</v>
      </c>
      <c r="M70" s="1" t="s">
        <v>449</v>
      </c>
      <c r="N70" s="1" t="s">
        <v>449</v>
      </c>
      <c r="O70" s="1" t="s">
        <v>450</v>
      </c>
      <c r="P70" s="1" t="s">
        <v>451</v>
      </c>
      <c r="Q70" s="1" t="s">
        <v>452</v>
      </c>
      <c r="R70" s="1" t="s">
        <v>717</v>
      </c>
      <c r="S70" s="1" t="s">
        <v>454</v>
      </c>
      <c r="T70" s="1" t="s">
        <v>455</v>
      </c>
      <c r="U70" s="1" t="s">
        <v>456</v>
      </c>
    </row>
    <row r="71" s="1" customFormat="1" spans="1:21">
      <c r="A71" s="3">
        <v>18118521989</v>
      </c>
      <c r="B71" s="1" t="s">
        <v>474</v>
      </c>
      <c r="C71" s="1" t="s">
        <v>718</v>
      </c>
      <c r="D71" s="1" t="s">
        <v>719</v>
      </c>
      <c r="E71" s="1" t="s">
        <v>271</v>
      </c>
      <c r="F71" s="1" t="s">
        <v>474</v>
      </c>
      <c r="G71" s="1" t="s">
        <v>445</v>
      </c>
      <c r="H71" s="1" t="s">
        <v>446</v>
      </c>
      <c r="I71" s="1" t="s">
        <v>720</v>
      </c>
      <c r="J71" s="1" t="s">
        <v>448</v>
      </c>
      <c r="K71" s="1" t="s">
        <v>720</v>
      </c>
      <c r="L71" s="1" t="s">
        <v>720</v>
      </c>
      <c r="M71" s="1" t="s">
        <v>449</v>
      </c>
      <c r="N71" s="1" t="s">
        <v>449</v>
      </c>
      <c r="O71" s="1" t="s">
        <v>450</v>
      </c>
      <c r="P71" s="1" t="s">
        <v>451</v>
      </c>
      <c r="Q71" s="1" t="s">
        <v>452</v>
      </c>
      <c r="R71" s="1" t="s">
        <v>721</v>
      </c>
      <c r="S71" s="1" t="s">
        <v>454</v>
      </c>
      <c r="T71" s="1" t="s">
        <v>455</v>
      </c>
      <c r="U71" s="1" t="s">
        <v>456</v>
      </c>
    </row>
    <row r="72" s="1" customFormat="1" spans="1:21">
      <c r="A72" s="3">
        <v>18119034850</v>
      </c>
      <c r="B72" s="1" t="s">
        <v>474</v>
      </c>
      <c r="C72" s="1" t="s">
        <v>722</v>
      </c>
      <c r="D72" s="1" t="s">
        <v>723</v>
      </c>
      <c r="E72" s="1" t="s">
        <v>307</v>
      </c>
      <c r="F72" s="1" t="s">
        <v>474</v>
      </c>
      <c r="G72" s="1" t="s">
        <v>445</v>
      </c>
      <c r="H72" s="1" t="s">
        <v>446</v>
      </c>
      <c r="I72" s="1" t="s">
        <v>720</v>
      </c>
      <c r="J72" s="1" t="s">
        <v>448</v>
      </c>
      <c r="K72" s="1" t="s">
        <v>720</v>
      </c>
      <c r="L72" s="1" t="s">
        <v>720</v>
      </c>
      <c r="M72" s="1" t="s">
        <v>449</v>
      </c>
      <c r="N72" s="1" t="s">
        <v>449</v>
      </c>
      <c r="O72" s="1" t="s">
        <v>450</v>
      </c>
      <c r="P72" s="1" t="s">
        <v>451</v>
      </c>
      <c r="Q72" s="1" t="s">
        <v>452</v>
      </c>
      <c r="R72" s="1" t="s">
        <v>724</v>
      </c>
      <c r="S72" s="1" t="s">
        <v>454</v>
      </c>
      <c r="T72" s="1" t="s">
        <v>455</v>
      </c>
      <c r="U72" s="1" t="s">
        <v>456</v>
      </c>
    </row>
    <row r="73" s="1" customFormat="1" spans="1:21">
      <c r="A73" s="3">
        <v>18119080106</v>
      </c>
      <c r="B73" s="1" t="s">
        <v>474</v>
      </c>
      <c r="C73" s="1" t="s">
        <v>725</v>
      </c>
      <c r="D73" s="1" t="s">
        <v>726</v>
      </c>
      <c r="E73" s="1" t="s">
        <v>310</v>
      </c>
      <c r="F73" s="1" t="s">
        <v>474</v>
      </c>
      <c r="G73" s="1" t="s">
        <v>445</v>
      </c>
      <c r="H73" s="1" t="s">
        <v>446</v>
      </c>
      <c r="I73" s="1" t="s">
        <v>727</v>
      </c>
      <c r="J73" s="1" t="s">
        <v>448</v>
      </c>
      <c r="K73" s="1" t="s">
        <v>727</v>
      </c>
      <c r="L73" s="1" t="s">
        <v>727</v>
      </c>
      <c r="M73" s="1" t="s">
        <v>449</v>
      </c>
      <c r="N73" s="1" t="s">
        <v>449</v>
      </c>
      <c r="O73" s="1" t="s">
        <v>450</v>
      </c>
      <c r="P73" s="1" t="s">
        <v>451</v>
      </c>
      <c r="Q73" s="1" t="s">
        <v>452</v>
      </c>
      <c r="R73" s="1" t="s">
        <v>728</v>
      </c>
      <c r="S73" s="1" t="s">
        <v>454</v>
      </c>
      <c r="T73" s="1" t="s">
        <v>455</v>
      </c>
      <c r="U73" s="1" t="s">
        <v>456</v>
      </c>
    </row>
    <row r="74" s="1" customFormat="1" spans="1:21">
      <c r="A74" s="3">
        <v>18119123485</v>
      </c>
      <c r="B74" s="1" t="s">
        <v>474</v>
      </c>
      <c r="C74" s="1" t="s">
        <v>729</v>
      </c>
      <c r="D74" s="1" t="s">
        <v>730</v>
      </c>
      <c r="E74" s="1" t="s">
        <v>313</v>
      </c>
      <c r="F74" s="1" t="s">
        <v>474</v>
      </c>
      <c r="G74" s="1" t="s">
        <v>445</v>
      </c>
      <c r="H74" s="1" t="s">
        <v>446</v>
      </c>
      <c r="I74" s="1" t="s">
        <v>515</v>
      </c>
      <c r="J74" s="1" t="s">
        <v>448</v>
      </c>
      <c r="K74" s="1" t="s">
        <v>515</v>
      </c>
      <c r="L74" s="1" t="s">
        <v>515</v>
      </c>
      <c r="M74" s="1" t="s">
        <v>449</v>
      </c>
      <c r="N74" s="1" t="s">
        <v>449</v>
      </c>
      <c r="O74" s="1" t="s">
        <v>450</v>
      </c>
      <c r="P74" s="1" t="s">
        <v>451</v>
      </c>
      <c r="Q74" s="1" t="s">
        <v>452</v>
      </c>
      <c r="R74" s="1" t="s">
        <v>731</v>
      </c>
      <c r="S74" s="1" t="s">
        <v>454</v>
      </c>
      <c r="T74" s="1" t="s">
        <v>455</v>
      </c>
      <c r="U74" s="1" t="s">
        <v>456</v>
      </c>
    </row>
    <row r="75" s="1" customFormat="1" spans="1:21">
      <c r="A75" s="3">
        <v>18119182060</v>
      </c>
      <c r="B75" s="1" t="s">
        <v>474</v>
      </c>
      <c r="C75" s="1" t="s">
        <v>732</v>
      </c>
      <c r="D75" s="1" t="s">
        <v>733</v>
      </c>
      <c r="E75" s="1" t="s">
        <v>318</v>
      </c>
      <c r="F75" s="1" t="s">
        <v>474</v>
      </c>
      <c r="G75" s="1" t="s">
        <v>445</v>
      </c>
      <c r="H75" s="1" t="s">
        <v>446</v>
      </c>
      <c r="I75" s="1" t="s">
        <v>621</v>
      </c>
      <c r="J75" s="1" t="s">
        <v>448</v>
      </c>
      <c r="K75" s="1" t="s">
        <v>621</v>
      </c>
      <c r="L75" s="1" t="s">
        <v>621</v>
      </c>
      <c r="M75" s="1" t="s">
        <v>449</v>
      </c>
      <c r="N75" s="1" t="s">
        <v>449</v>
      </c>
      <c r="O75" s="1" t="s">
        <v>450</v>
      </c>
      <c r="P75" s="1" t="s">
        <v>451</v>
      </c>
      <c r="Q75" s="1" t="s">
        <v>452</v>
      </c>
      <c r="R75" s="1" t="s">
        <v>734</v>
      </c>
      <c r="S75" s="1" t="s">
        <v>454</v>
      </c>
      <c r="T75" s="1" t="s">
        <v>455</v>
      </c>
      <c r="U75" s="1" t="s">
        <v>456</v>
      </c>
    </row>
    <row r="76" s="1" customFormat="1" spans="1:21">
      <c r="A76" s="3">
        <v>18119239762</v>
      </c>
      <c r="B76" s="1" t="s">
        <v>474</v>
      </c>
      <c r="C76" s="1" t="s">
        <v>735</v>
      </c>
      <c r="D76" s="1" t="s">
        <v>736</v>
      </c>
      <c r="E76" s="1" t="s">
        <v>327</v>
      </c>
      <c r="F76" s="1" t="s">
        <v>474</v>
      </c>
      <c r="G76" s="1" t="s">
        <v>445</v>
      </c>
      <c r="H76" s="1" t="s">
        <v>446</v>
      </c>
      <c r="I76" s="1" t="s">
        <v>720</v>
      </c>
      <c r="J76" s="1" t="s">
        <v>448</v>
      </c>
      <c r="K76" s="1" t="s">
        <v>720</v>
      </c>
      <c r="L76" s="1" t="s">
        <v>720</v>
      </c>
      <c r="M76" s="1" t="s">
        <v>449</v>
      </c>
      <c r="N76" s="1" t="s">
        <v>449</v>
      </c>
      <c r="O76" s="1" t="s">
        <v>450</v>
      </c>
      <c r="P76" s="1" t="s">
        <v>451</v>
      </c>
      <c r="Q76" s="1" t="s">
        <v>452</v>
      </c>
      <c r="R76" s="1" t="s">
        <v>737</v>
      </c>
      <c r="S76" s="1" t="s">
        <v>454</v>
      </c>
      <c r="T76" s="1" t="s">
        <v>455</v>
      </c>
      <c r="U76" s="1" t="s">
        <v>456</v>
      </c>
    </row>
    <row r="77" s="1" customFormat="1" spans="1:21">
      <c r="A77" s="3">
        <v>18119233446</v>
      </c>
      <c r="B77" s="1" t="s">
        <v>474</v>
      </c>
      <c r="C77" s="1" t="s">
        <v>738</v>
      </c>
      <c r="D77" s="1" t="s">
        <v>739</v>
      </c>
      <c r="E77" s="1" t="s">
        <v>740</v>
      </c>
      <c r="F77" s="1" t="s">
        <v>474</v>
      </c>
      <c r="G77" s="1" t="s">
        <v>445</v>
      </c>
      <c r="H77" s="1" t="s">
        <v>446</v>
      </c>
      <c r="I77" s="1" t="s">
        <v>741</v>
      </c>
      <c r="J77" s="1" t="s">
        <v>448</v>
      </c>
      <c r="K77" s="1" t="s">
        <v>741</v>
      </c>
      <c r="L77" s="1" t="s">
        <v>741</v>
      </c>
      <c r="M77" s="1" t="s">
        <v>449</v>
      </c>
      <c r="N77" s="1" t="s">
        <v>449</v>
      </c>
      <c r="O77" s="1" t="s">
        <v>450</v>
      </c>
      <c r="P77" s="1" t="s">
        <v>451</v>
      </c>
      <c r="Q77" s="1" t="s">
        <v>452</v>
      </c>
      <c r="R77" s="1" t="s">
        <v>742</v>
      </c>
      <c r="S77" s="1" t="s">
        <v>454</v>
      </c>
      <c r="T77" s="1" t="s">
        <v>455</v>
      </c>
      <c r="U77" s="1" t="s">
        <v>456</v>
      </c>
    </row>
    <row r="78" s="1" customFormat="1" spans="1:21">
      <c r="A78" s="3">
        <v>18119286161</v>
      </c>
      <c r="B78" s="1" t="s">
        <v>474</v>
      </c>
      <c r="C78" s="1" t="s">
        <v>743</v>
      </c>
      <c r="D78" s="1" t="s">
        <v>602</v>
      </c>
      <c r="E78" s="1" t="s">
        <v>335</v>
      </c>
      <c r="F78" s="1" t="s">
        <v>474</v>
      </c>
      <c r="G78" s="1" t="s">
        <v>445</v>
      </c>
      <c r="H78" s="1" t="s">
        <v>446</v>
      </c>
      <c r="I78" s="1" t="s">
        <v>621</v>
      </c>
      <c r="J78" s="1" t="s">
        <v>448</v>
      </c>
      <c r="K78" s="1" t="s">
        <v>621</v>
      </c>
      <c r="L78" s="1" t="s">
        <v>621</v>
      </c>
      <c r="M78" s="1" t="s">
        <v>449</v>
      </c>
      <c r="N78" s="1" t="s">
        <v>449</v>
      </c>
      <c r="O78" s="1" t="s">
        <v>450</v>
      </c>
      <c r="P78" s="1" t="s">
        <v>451</v>
      </c>
      <c r="Q78" s="1" t="s">
        <v>452</v>
      </c>
      <c r="R78" s="1" t="s">
        <v>744</v>
      </c>
      <c r="S78" s="1" t="s">
        <v>454</v>
      </c>
      <c r="T78" s="1" t="s">
        <v>455</v>
      </c>
      <c r="U78" s="1" t="s">
        <v>456</v>
      </c>
    </row>
    <row r="79" s="1" customFormat="1" spans="1:21">
      <c r="A79" s="3">
        <v>18119473399</v>
      </c>
      <c r="B79" s="1" t="s">
        <v>474</v>
      </c>
      <c r="C79" s="1" t="s">
        <v>745</v>
      </c>
      <c r="D79" s="1" t="s">
        <v>746</v>
      </c>
      <c r="E79" s="1" t="s">
        <v>356</v>
      </c>
      <c r="F79" s="1" t="s">
        <v>474</v>
      </c>
      <c r="G79" s="1" t="s">
        <v>445</v>
      </c>
      <c r="H79" s="1" t="s">
        <v>446</v>
      </c>
      <c r="I79" s="1" t="s">
        <v>747</v>
      </c>
      <c r="J79" s="1" t="s">
        <v>448</v>
      </c>
      <c r="K79" s="1" t="s">
        <v>747</v>
      </c>
      <c r="L79" s="1" t="s">
        <v>747</v>
      </c>
      <c r="M79" s="1" t="s">
        <v>449</v>
      </c>
      <c r="N79" s="1" t="s">
        <v>449</v>
      </c>
      <c r="O79" s="1" t="s">
        <v>450</v>
      </c>
      <c r="P79" s="1" t="s">
        <v>451</v>
      </c>
      <c r="Q79" s="1" t="s">
        <v>452</v>
      </c>
      <c r="R79" s="1" t="s">
        <v>748</v>
      </c>
      <c r="S79" s="1" t="s">
        <v>454</v>
      </c>
      <c r="T79" s="1" t="s">
        <v>455</v>
      </c>
      <c r="U79" s="1" t="s">
        <v>456</v>
      </c>
    </row>
    <row r="80" s="1" customFormat="1" spans="1:21">
      <c r="A80" s="3">
        <v>18119544953</v>
      </c>
      <c r="B80" s="1" t="s">
        <v>474</v>
      </c>
      <c r="C80" s="1" t="s">
        <v>749</v>
      </c>
      <c r="D80" s="1" t="s">
        <v>534</v>
      </c>
      <c r="E80" s="1" t="s">
        <v>361</v>
      </c>
      <c r="F80" s="1" t="s">
        <v>474</v>
      </c>
      <c r="G80" s="1" t="s">
        <v>445</v>
      </c>
      <c r="H80" s="1" t="s">
        <v>446</v>
      </c>
      <c r="I80" s="1" t="s">
        <v>535</v>
      </c>
      <c r="J80" s="1" t="s">
        <v>448</v>
      </c>
      <c r="K80" s="1" t="s">
        <v>535</v>
      </c>
      <c r="L80" s="1" t="s">
        <v>535</v>
      </c>
      <c r="M80" s="1" t="s">
        <v>449</v>
      </c>
      <c r="N80" s="1" t="s">
        <v>449</v>
      </c>
      <c r="O80" s="1" t="s">
        <v>450</v>
      </c>
      <c r="P80" s="1" t="s">
        <v>451</v>
      </c>
      <c r="Q80" s="1" t="s">
        <v>452</v>
      </c>
      <c r="R80" s="1" t="s">
        <v>750</v>
      </c>
      <c r="S80" s="1" t="s">
        <v>454</v>
      </c>
      <c r="T80" s="1" t="s">
        <v>455</v>
      </c>
      <c r="U80" s="1" t="s">
        <v>456</v>
      </c>
    </row>
    <row r="81" s="1" customFormat="1" spans="1:21">
      <c r="A81" s="3">
        <v>18119575212</v>
      </c>
      <c r="B81" s="1" t="s">
        <v>474</v>
      </c>
      <c r="C81" s="1" t="s">
        <v>751</v>
      </c>
      <c r="D81" s="1" t="s">
        <v>602</v>
      </c>
      <c r="E81" s="1" t="s">
        <v>363</v>
      </c>
      <c r="F81" s="1" t="s">
        <v>474</v>
      </c>
      <c r="G81" s="1" t="s">
        <v>445</v>
      </c>
      <c r="H81" s="1" t="s">
        <v>446</v>
      </c>
      <c r="I81" s="1" t="s">
        <v>621</v>
      </c>
      <c r="J81" s="1" t="s">
        <v>448</v>
      </c>
      <c r="K81" s="1" t="s">
        <v>621</v>
      </c>
      <c r="L81" s="1" t="s">
        <v>621</v>
      </c>
      <c r="M81" s="1" t="s">
        <v>449</v>
      </c>
      <c r="N81" s="1" t="s">
        <v>449</v>
      </c>
      <c r="O81" s="1" t="s">
        <v>450</v>
      </c>
      <c r="P81" s="1" t="s">
        <v>451</v>
      </c>
      <c r="Q81" s="1" t="s">
        <v>452</v>
      </c>
      <c r="R81" s="1" t="s">
        <v>752</v>
      </c>
      <c r="S81" s="1" t="s">
        <v>454</v>
      </c>
      <c r="T81" s="1" t="s">
        <v>455</v>
      </c>
      <c r="U81" s="1" t="s">
        <v>456</v>
      </c>
    </row>
    <row r="82" s="1" customFormat="1" spans="1:21">
      <c r="A82" s="3">
        <v>18119708360</v>
      </c>
      <c r="B82" s="1" t="s">
        <v>474</v>
      </c>
      <c r="C82" s="1" t="s">
        <v>753</v>
      </c>
      <c r="D82" s="1" t="s">
        <v>754</v>
      </c>
      <c r="E82" s="1" t="s">
        <v>367</v>
      </c>
      <c r="F82" s="1" t="s">
        <v>474</v>
      </c>
      <c r="G82" s="1" t="s">
        <v>445</v>
      </c>
      <c r="H82" s="1" t="s">
        <v>446</v>
      </c>
      <c r="I82" s="1" t="s">
        <v>755</v>
      </c>
      <c r="J82" s="1" t="s">
        <v>448</v>
      </c>
      <c r="K82" s="1" t="s">
        <v>755</v>
      </c>
      <c r="L82" s="1" t="s">
        <v>755</v>
      </c>
      <c r="M82" s="1" t="s">
        <v>449</v>
      </c>
      <c r="N82" s="1" t="s">
        <v>449</v>
      </c>
      <c r="O82" s="1" t="s">
        <v>450</v>
      </c>
      <c r="P82" s="1" t="s">
        <v>451</v>
      </c>
      <c r="Q82" s="1" t="s">
        <v>452</v>
      </c>
      <c r="R82" s="1" t="s">
        <v>756</v>
      </c>
      <c r="S82" s="1" t="s">
        <v>454</v>
      </c>
      <c r="T82" s="1" t="s">
        <v>455</v>
      </c>
      <c r="U82" s="1" t="s">
        <v>456</v>
      </c>
    </row>
    <row r="83" s="1" customFormat="1" spans="1:21">
      <c r="A83" s="3">
        <v>18119711556</v>
      </c>
      <c r="B83" s="1" t="s">
        <v>474</v>
      </c>
      <c r="C83" s="1" t="s">
        <v>757</v>
      </c>
      <c r="D83" s="1" t="s">
        <v>754</v>
      </c>
      <c r="E83" s="1" t="s">
        <v>369</v>
      </c>
      <c r="F83" s="1" t="s">
        <v>474</v>
      </c>
      <c r="G83" s="1" t="s">
        <v>445</v>
      </c>
      <c r="H83" s="1" t="s">
        <v>446</v>
      </c>
      <c r="I83" s="1" t="s">
        <v>755</v>
      </c>
      <c r="J83" s="1" t="s">
        <v>448</v>
      </c>
      <c r="K83" s="1" t="s">
        <v>755</v>
      </c>
      <c r="L83" s="1" t="s">
        <v>755</v>
      </c>
      <c r="M83" s="1" t="s">
        <v>449</v>
      </c>
      <c r="N83" s="1" t="s">
        <v>449</v>
      </c>
      <c r="O83" s="1" t="s">
        <v>450</v>
      </c>
      <c r="P83" s="1" t="s">
        <v>451</v>
      </c>
      <c r="Q83" s="1" t="s">
        <v>452</v>
      </c>
      <c r="R83" s="1" t="s">
        <v>758</v>
      </c>
      <c r="S83" s="1" t="s">
        <v>454</v>
      </c>
      <c r="T83" s="1" t="s">
        <v>455</v>
      </c>
      <c r="U83" s="1" t="s">
        <v>456</v>
      </c>
    </row>
    <row r="84" s="1" customFormat="1" spans="1:21">
      <c r="A84" s="3">
        <v>18119739726</v>
      </c>
      <c r="B84" s="1" t="s">
        <v>474</v>
      </c>
      <c r="C84" s="1" t="s">
        <v>759</v>
      </c>
      <c r="D84" s="1" t="s">
        <v>760</v>
      </c>
      <c r="E84" s="1" t="s">
        <v>373</v>
      </c>
      <c r="F84" s="1" t="s">
        <v>474</v>
      </c>
      <c r="G84" s="1" t="s">
        <v>445</v>
      </c>
      <c r="H84" s="1" t="s">
        <v>446</v>
      </c>
      <c r="I84" s="1" t="s">
        <v>761</v>
      </c>
      <c r="J84" s="1" t="s">
        <v>448</v>
      </c>
      <c r="K84" s="1" t="s">
        <v>761</v>
      </c>
      <c r="L84" s="1" t="s">
        <v>761</v>
      </c>
      <c r="M84" s="1" t="s">
        <v>449</v>
      </c>
      <c r="N84" s="1" t="s">
        <v>449</v>
      </c>
      <c r="O84" s="1" t="s">
        <v>450</v>
      </c>
      <c r="P84" s="1" t="s">
        <v>451</v>
      </c>
      <c r="Q84" s="1" t="s">
        <v>452</v>
      </c>
      <c r="R84" s="1" t="s">
        <v>762</v>
      </c>
      <c r="S84" s="1" t="s">
        <v>454</v>
      </c>
      <c r="T84" s="1" t="s">
        <v>455</v>
      </c>
      <c r="U84" s="1" t="s">
        <v>456</v>
      </c>
    </row>
    <row r="85" s="1" customFormat="1" spans="1:21">
      <c r="A85" s="3">
        <v>18119850711</v>
      </c>
      <c r="B85" s="1" t="s">
        <v>474</v>
      </c>
      <c r="C85" s="1" t="s">
        <v>763</v>
      </c>
      <c r="D85" s="1" t="s">
        <v>764</v>
      </c>
      <c r="E85" s="1" t="s">
        <v>380</v>
      </c>
      <c r="F85" s="1" t="s">
        <v>474</v>
      </c>
      <c r="G85" s="1" t="s">
        <v>445</v>
      </c>
      <c r="H85" s="1" t="s">
        <v>446</v>
      </c>
      <c r="I85" s="1" t="s">
        <v>747</v>
      </c>
      <c r="J85" s="1" t="s">
        <v>448</v>
      </c>
      <c r="K85" s="1" t="s">
        <v>747</v>
      </c>
      <c r="L85" s="1" t="s">
        <v>747</v>
      </c>
      <c r="M85" s="1" t="s">
        <v>449</v>
      </c>
      <c r="N85" s="1" t="s">
        <v>449</v>
      </c>
      <c r="O85" s="1" t="s">
        <v>450</v>
      </c>
      <c r="P85" s="1" t="s">
        <v>451</v>
      </c>
      <c r="Q85" s="1" t="s">
        <v>452</v>
      </c>
      <c r="R85" s="1" t="s">
        <v>765</v>
      </c>
      <c r="S85" s="1" t="s">
        <v>454</v>
      </c>
      <c r="T85" s="1" t="s">
        <v>455</v>
      </c>
      <c r="U85" s="1" t="s">
        <v>456</v>
      </c>
    </row>
    <row r="86" s="1" customFormat="1" spans="1:21">
      <c r="A86" s="3">
        <v>18119922490</v>
      </c>
      <c r="B86" s="1" t="s">
        <v>474</v>
      </c>
      <c r="C86" s="1" t="s">
        <v>766</v>
      </c>
      <c r="D86" s="1" t="s">
        <v>628</v>
      </c>
      <c r="E86" s="1" t="s">
        <v>386</v>
      </c>
      <c r="F86" s="1" t="s">
        <v>474</v>
      </c>
      <c r="G86" s="1" t="s">
        <v>445</v>
      </c>
      <c r="H86" s="1" t="s">
        <v>446</v>
      </c>
      <c r="I86" s="1" t="s">
        <v>507</v>
      </c>
      <c r="J86" s="1" t="s">
        <v>448</v>
      </c>
      <c r="K86" s="1" t="s">
        <v>507</v>
      </c>
      <c r="L86" s="1" t="s">
        <v>507</v>
      </c>
      <c r="M86" s="1" t="s">
        <v>449</v>
      </c>
      <c r="N86" s="1" t="s">
        <v>449</v>
      </c>
      <c r="O86" s="1" t="s">
        <v>450</v>
      </c>
      <c r="P86" s="1" t="s">
        <v>451</v>
      </c>
      <c r="Q86" s="1" t="s">
        <v>452</v>
      </c>
      <c r="R86" s="1" t="s">
        <v>767</v>
      </c>
      <c r="S86" s="1" t="s">
        <v>454</v>
      </c>
      <c r="T86" s="1" t="s">
        <v>455</v>
      </c>
      <c r="U86" s="1" t="s">
        <v>456</v>
      </c>
    </row>
    <row r="87" s="1" customFormat="1" spans="1:21">
      <c r="A87" s="3">
        <v>18119963211</v>
      </c>
      <c r="B87" s="1" t="s">
        <v>474</v>
      </c>
      <c r="C87" s="1" t="s">
        <v>768</v>
      </c>
      <c r="D87" s="1" t="s">
        <v>769</v>
      </c>
      <c r="E87" s="1" t="s">
        <v>389</v>
      </c>
      <c r="F87" s="1" t="s">
        <v>474</v>
      </c>
      <c r="G87" s="1" t="s">
        <v>445</v>
      </c>
      <c r="H87" s="1" t="s">
        <v>446</v>
      </c>
      <c r="I87" s="1" t="s">
        <v>770</v>
      </c>
      <c r="J87" s="1" t="s">
        <v>448</v>
      </c>
      <c r="K87" s="1" t="s">
        <v>770</v>
      </c>
      <c r="L87" s="1" t="s">
        <v>770</v>
      </c>
      <c r="M87" s="1" t="s">
        <v>449</v>
      </c>
      <c r="N87" s="1" t="s">
        <v>449</v>
      </c>
      <c r="O87" s="1" t="s">
        <v>450</v>
      </c>
      <c r="P87" s="1" t="s">
        <v>451</v>
      </c>
      <c r="Q87" s="1" t="s">
        <v>452</v>
      </c>
      <c r="R87" s="1" t="s">
        <v>771</v>
      </c>
      <c r="S87" s="1" t="s">
        <v>454</v>
      </c>
      <c r="T87" s="1" t="s">
        <v>455</v>
      </c>
      <c r="U87" s="1" t="s">
        <v>456</v>
      </c>
    </row>
    <row r="88" s="1" customFormat="1" spans="1:21">
      <c r="A88" s="3">
        <v>18120052413</v>
      </c>
      <c r="B88" s="1" t="s">
        <v>474</v>
      </c>
      <c r="C88" s="1" t="s">
        <v>772</v>
      </c>
      <c r="D88" s="1" t="s">
        <v>773</v>
      </c>
      <c r="E88" s="1" t="s">
        <v>774</v>
      </c>
      <c r="F88" s="1" t="s">
        <v>474</v>
      </c>
      <c r="G88" s="1" t="s">
        <v>445</v>
      </c>
      <c r="H88" s="1" t="s">
        <v>446</v>
      </c>
      <c r="I88" s="1" t="s">
        <v>775</v>
      </c>
      <c r="J88" s="1" t="s">
        <v>448</v>
      </c>
      <c r="K88" s="1" t="s">
        <v>775</v>
      </c>
      <c r="L88" s="1" t="s">
        <v>775</v>
      </c>
      <c r="M88" s="1" t="s">
        <v>449</v>
      </c>
      <c r="N88" s="1" t="s">
        <v>449</v>
      </c>
      <c r="O88" s="1" t="s">
        <v>450</v>
      </c>
      <c r="P88" s="1" t="s">
        <v>451</v>
      </c>
      <c r="Q88" s="1" t="s">
        <v>452</v>
      </c>
      <c r="R88" s="1" t="s">
        <v>776</v>
      </c>
      <c r="S88" s="1" t="s">
        <v>454</v>
      </c>
      <c r="T88" s="1" t="s">
        <v>455</v>
      </c>
      <c r="U88" s="1" t="s">
        <v>456</v>
      </c>
    </row>
    <row r="89" s="1" customFormat="1" spans="1:21">
      <c r="A89" s="3">
        <v>18120214864</v>
      </c>
      <c r="B89" s="1" t="s">
        <v>474</v>
      </c>
      <c r="C89" s="1" t="s">
        <v>777</v>
      </c>
      <c r="D89" s="1" t="s">
        <v>778</v>
      </c>
      <c r="E89" s="1" t="s">
        <v>402</v>
      </c>
      <c r="F89" s="1" t="s">
        <v>474</v>
      </c>
      <c r="G89" s="1" t="s">
        <v>445</v>
      </c>
      <c r="H89" s="1" t="s">
        <v>446</v>
      </c>
      <c r="I89" s="1" t="s">
        <v>779</v>
      </c>
      <c r="J89" s="1" t="s">
        <v>448</v>
      </c>
      <c r="K89" s="1" t="s">
        <v>779</v>
      </c>
      <c r="L89" s="1" t="s">
        <v>779</v>
      </c>
      <c r="M89" s="1" t="s">
        <v>449</v>
      </c>
      <c r="N89" s="1" t="s">
        <v>449</v>
      </c>
      <c r="O89" s="1" t="s">
        <v>450</v>
      </c>
      <c r="P89" s="1" t="s">
        <v>451</v>
      </c>
      <c r="Q89" s="1" t="s">
        <v>452</v>
      </c>
      <c r="R89" s="1" t="s">
        <v>780</v>
      </c>
      <c r="S89" s="1" t="s">
        <v>454</v>
      </c>
      <c r="T89" s="1" t="s">
        <v>455</v>
      </c>
      <c r="U89" s="1" t="s">
        <v>456</v>
      </c>
    </row>
    <row r="90" s="1" customFormat="1" spans="1:21">
      <c r="A90" s="3">
        <v>18120699875</v>
      </c>
      <c r="B90" s="1" t="s">
        <v>474</v>
      </c>
      <c r="C90" s="1" t="s">
        <v>781</v>
      </c>
      <c r="D90" s="1" t="s">
        <v>782</v>
      </c>
      <c r="E90" s="1" t="s">
        <v>412</v>
      </c>
      <c r="F90" s="1" t="s">
        <v>474</v>
      </c>
      <c r="G90" s="1" t="s">
        <v>445</v>
      </c>
      <c r="H90" s="1" t="s">
        <v>446</v>
      </c>
      <c r="I90" s="1" t="s">
        <v>783</v>
      </c>
      <c r="J90" s="1" t="s">
        <v>448</v>
      </c>
      <c r="K90" s="1" t="s">
        <v>783</v>
      </c>
      <c r="L90" s="1" t="s">
        <v>783</v>
      </c>
      <c r="M90" s="1" t="s">
        <v>449</v>
      </c>
      <c r="N90" s="1" t="s">
        <v>449</v>
      </c>
      <c r="O90" s="1" t="s">
        <v>450</v>
      </c>
      <c r="P90" s="1" t="s">
        <v>451</v>
      </c>
      <c r="Q90" s="1" t="s">
        <v>452</v>
      </c>
      <c r="R90" s="1" t="s">
        <v>784</v>
      </c>
      <c r="S90" s="1" t="s">
        <v>454</v>
      </c>
      <c r="T90" s="1" t="s">
        <v>455</v>
      </c>
      <c r="U90" s="1" t="s">
        <v>456</v>
      </c>
    </row>
    <row r="91" s="1" customFormat="1" spans="1:21">
      <c r="A91" s="3">
        <v>18121216841</v>
      </c>
      <c r="B91" s="1" t="s">
        <v>445</v>
      </c>
      <c r="C91" s="1" t="s">
        <v>785</v>
      </c>
      <c r="D91" s="1" t="s">
        <v>786</v>
      </c>
      <c r="E91" s="1" t="s">
        <v>787</v>
      </c>
      <c r="F91" s="1" t="s">
        <v>474</v>
      </c>
      <c r="G91" s="1" t="s">
        <v>445</v>
      </c>
      <c r="H91" s="1" t="s">
        <v>446</v>
      </c>
      <c r="I91" s="1" t="s">
        <v>788</v>
      </c>
      <c r="J91" s="1" t="s">
        <v>448</v>
      </c>
      <c r="K91" s="1" t="s">
        <v>788</v>
      </c>
      <c r="L91" s="1" t="s">
        <v>788</v>
      </c>
      <c r="M91" s="1" t="s">
        <v>449</v>
      </c>
      <c r="N91" s="1" t="s">
        <v>449</v>
      </c>
      <c r="O91" s="1" t="s">
        <v>450</v>
      </c>
      <c r="P91" s="1" t="s">
        <v>451</v>
      </c>
      <c r="Q91" s="1" t="s">
        <v>452</v>
      </c>
      <c r="R91" s="1" t="s">
        <v>789</v>
      </c>
      <c r="S91" s="1" t="s">
        <v>454</v>
      </c>
      <c r="T91" s="1" t="s">
        <v>455</v>
      </c>
      <c r="U91" s="1" t="s">
        <v>456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2022-06-30T01:43:45Z</dcterms:created>
  <dcterms:modified xsi:type="dcterms:W3CDTF">2022-06-30T01:50:43Z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9D083B2AF52A4F7DBA1CD4B6DABAF139</vt:lpwstr>
  </property>
  <property fmtid="{D5CDD505-2E9C-101B-9397-08002B2CF9AE}" pid="3" name="KSOProductBuildVer">
    <vt:lpwstr>2052-11.1.0.11830</vt:lpwstr>
  </property>
</Properties>
</file>