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对账!$A$1:$X$36</definedName>
  </definedNames>
  <calcPr calcId="144525"/>
</workbook>
</file>

<file path=xl/sharedStrings.xml><?xml version="1.0" encoding="utf-8"?>
<sst xmlns="http://schemas.openxmlformats.org/spreadsheetml/2006/main" count="1158" uniqueCount="425">
  <si>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</si>
  <si>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</si>
  <si>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</si>
  <si>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</si>
  <si>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</si>
  <si>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</si>
  <si>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</si>
  <si>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</si>
  <si>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</si>
  <si>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</si>
  <si>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</si>
  <si>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</si>
  <si>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</si>
  <si>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</si>
  <si>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</si>
  <si>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</si>
  <si>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</si>
  <si>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</si>
  <si>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</si>
  <si>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</si>
  <si>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</si>
  <si>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</si>
  <si>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</si>
  <si>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</si>
  <si>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</si>
  <si>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17773662273	</t>
  </si>
  <si>
    <t>Ctrip</t>
  </si>
  <si>
    <t>正常</t>
  </si>
  <si>
    <t>[派拉马]阿尔戈酒店(Argo Hotel)(90391334)</t>
  </si>
  <si>
    <t>双人房&lt;2人入住&gt;&lt;不退款&gt;</t>
  </si>
  <si>
    <t>HKD</t>
  </si>
  <si>
    <t>Bonnand/Juline</t>
  </si>
  <si>
    <t>CA13030220630HKD</t>
  </si>
  <si>
    <t>未提现</t>
  </si>
  <si>
    <t>携程开票</t>
  </si>
  <si>
    <t xml:space="preserve">	</t>
  </si>
  <si>
    <t xml:space="preserve">1649358233267	</t>
  </si>
  <si>
    <t xml:space="preserve">17799116907	</t>
  </si>
  <si>
    <t>[巴黎]里瑞克巴黎歌剧院酒店(Hotel Lyric Paris Opera)(55665991)</t>
  </si>
  <si>
    <t>经典房&lt;2人入住&gt;&lt;不退款&gt;</t>
  </si>
  <si>
    <t>Geng Cheng/We,Geng Cheng/We</t>
  </si>
  <si>
    <t xml:space="preserve">2510191	</t>
  </si>
  <si>
    <t xml:space="preserve">IOFALORG	</t>
  </si>
  <si>
    <t xml:space="preserve">17926437164	</t>
  </si>
  <si>
    <t>[瓜亚基尔]奥罗沃德瓜亚基尔酒店(Oro Verde Guayaquil)(55426760)</t>
  </si>
  <si>
    <t>豪华双床房&lt;2人入住&gt;&lt;不退款&gt;&lt;早餐&gt;</t>
  </si>
  <si>
    <t>JONG/VINCENT ROGIER</t>
  </si>
  <si>
    <t xml:space="preserve">2548655	</t>
  </si>
  <si>
    <t xml:space="preserve">506-77068	</t>
  </si>
  <si>
    <t xml:space="preserve">18091626385	</t>
  </si>
  <si>
    <t>[芝加哥]城市套房酒店(City Suites Hotel)(90359889)</t>
  </si>
  <si>
    <t>标准间1张大床&lt;2人入住&gt;&lt;不退款&gt;</t>
  </si>
  <si>
    <t>Castillo/Amanda</t>
  </si>
  <si>
    <t xml:space="preserve">111146147	</t>
  </si>
  <si>
    <t xml:space="preserve">18091921443	</t>
  </si>
  <si>
    <t>[本德]本德沙丘汽车旅馆(Dunes Motel - Bend)(77368343)</t>
  </si>
  <si>
    <t>大床房&lt;2人入住&gt;&lt;不退款&gt;</t>
  </si>
  <si>
    <t>Bannister/Michele,Philbin/Shaun</t>
  </si>
  <si>
    <t xml:space="preserve">83102765	</t>
  </si>
  <si>
    <t xml:space="preserve">18093888695	</t>
  </si>
  <si>
    <t>[Lilantia]波赛顿酒店(Hotel Poseidon)(90389096)</t>
  </si>
  <si>
    <t>园景一室公寓&lt;2人入住&gt;&lt;不退款&gt;</t>
  </si>
  <si>
    <t>KALOMOIRIS/GIORGOS</t>
  </si>
  <si>
    <t xml:space="preserve">18107669971	</t>
  </si>
  <si>
    <t>[新奥尔良]圣皮埃尔法国区酒店(Hotel St. Pierre French Quarter)(90400781)</t>
  </si>
  <si>
    <t>经典特大床房&lt;2人入住&gt;&lt;不退款&gt;</t>
  </si>
  <si>
    <t>Carroll/Benjamin</t>
  </si>
  <si>
    <t xml:space="preserve">126070	</t>
  </si>
  <si>
    <t xml:space="preserve">18108385471	</t>
  </si>
  <si>
    <t>[拉斯维加斯]奥尔良娱乐场酒店(The Orleans Hotel &amp; Casino)(55281192)</t>
  </si>
  <si>
    <t>豪华特大床房&lt;不退款&gt;&lt;2人入住&gt;</t>
  </si>
  <si>
    <t>WILLIAMS/THOMAS</t>
  </si>
  <si>
    <t xml:space="preserve">111275888	</t>
  </si>
  <si>
    <t xml:space="preserve">18113963125	</t>
  </si>
  <si>
    <t>[雅典]雅典卡里胡专有酒店(The Athenian Callirhoe Exclusive Hotel)(55491685)</t>
  </si>
  <si>
    <t>客房&lt;2人入住&gt;&lt;不退款&gt;</t>
  </si>
  <si>
    <t>LIU/JIAYI,LIU/YUNYI</t>
  </si>
  <si>
    <t xml:space="preserve">18131515460	</t>
  </si>
  <si>
    <t>[马德里]马德里阿拉梅达机场美利亚酒店(Hotel Madrid Alameda Aeropuerto Affiliated by Meliá)(55598797)</t>
  </si>
  <si>
    <t>标准房&lt;不退款&gt;&lt;2人入住&gt;</t>
  </si>
  <si>
    <t>Delgado/Luis</t>
  </si>
  <si>
    <t xml:space="preserve">2202381753	</t>
  </si>
  <si>
    <t xml:space="preserve">18151588414	</t>
  </si>
  <si>
    <t>[塔穆宁]关岛广场度假村及水疗中心(Guam Plaza Resort &amp; Spa)(92032508)</t>
  </si>
  <si>
    <t>豪华特大床房&lt;2人入住&gt;&lt;不退款&gt;</t>
  </si>
  <si>
    <t>YOO/JAEHYUK</t>
  </si>
  <si>
    <t xml:space="preserve">3057456	</t>
  </si>
  <si>
    <t xml:space="preserve">18159820191	</t>
  </si>
  <si>
    <t>[里约热内卢]林科斯加雷奥酒店(Linx Galeão)(60467452)</t>
  </si>
  <si>
    <t>标准双人床房&lt;早餐&gt;&lt;不退款&gt;&lt;2人入住&gt;</t>
  </si>
  <si>
    <t>Farias/Thais Manzano,Troisi Moreira/Christiano Tayfour</t>
  </si>
  <si>
    <t xml:space="preserve">2597214	</t>
  </si>
  <si>
    <t>取消</t>
  </si>
  <si>
    <t xml:space="preserve">18164333420	</t>
  </si>
  <si>
    <t>[乔治市]梦幻精品酒店(Le Dream Boutique Hotel)(55439430)</t>
  </si>
  <si>
    <t>标准房, 1 张特大床&lt;2人入住&gt;&lt;不退款&gt;</t>
  </si>
  <si>
    <t>BIAN/ZHENG</t>
  </si>
  <si>
    <t xml:space="preserve">18171357409	</t>
  </si>
  <si>
    <t>[旧金山]塞拉诺联合广场酒店(Hotel Spero)(57110263)</t>
  </si>
  <si>
    <t>特大床房&lt;不退款&gt;&lt;2人入住&gt;</t>
  </si>
  <si>
    <t>Sanchez/Nydia</t>
  </si>
  <si>
    <t xml:space="preserve">CI3YGXDP	</t>
  </si>
  <si>
    <t xml:space="preserve">18190893764	</t>
  </si>
  <si>
    <t>[普哇加达]普哇加达哈珀酒店(Harper Purwakarta)(55598906)</t>
  </si>
  <si>
    <t>高级房&lt;2人入住&gt;&lt;不退款&gt;</t>
  </si>
  <si>
    <t>Syahrizal/Ihsan</t>
  </si>
  <si>
    <t xml:space="preserve">74338	</t>
  </si>
  <si>
    <t xml:space="preserve">18193466497	</t>
  </si>
  <si>
    <t>[三宝垄]古玛雅大厦酒店(Gumaya Tower Hotel)(55426791)</t>
  </si>
  <si>
    <t>一间卧室豪华客房&lt;不退款&gt;&lt;2人入住&gt;</t>
  </si>
  <si>
    <t>Lesmono/Adrian</t>
  </si>
  <si>
    <t xml:space="preserve">18197771608	</t>
  </si>
  <si>
    <t>[柏林]柏林镜塔精选酒店(Select Hotel Spiegelturm Berlin)(55639692)</t>
  </si>
  <si>
    <t>大床房&lt;不退款&gt;&lt;2人入住&gt;</t>
  </si>
  <si>
    <t>Eisner/Brigitte</t>
  </si>
  <si>
    <t xml:space="preserve">EXPEDIA_1965521869	</t>
  </si>
  <si>
    <t xml:space="preserve">18199271432	</t>
  </si>
  <si>
    <t>[威斯敏斯特城]皇家霍斯嘉德斯酒店(The Royal Horseguards Hotel)(70788424)</t>
  </si>
  <si>
    <t>双人床房&lt;2人入住&gt;&lt;不退款&gt;&lt;早餐&gt;</t>
  </si>
  <si>
    <t>Strohbuecker/Georg</t>
  </si>
  <si>
    <t xml:space="preserve">134360096	</t>
  </si>
  <si>
    <t xml:space="preserve">18199412436	</t>
  </si>
  <si>
    <t>[布拉德福德]布拉德福德康铂酒店(HOTEL CAMPANILE BRADFORD)(80332993)</t>
  </si>
  <si>
    <t>标准大床房&lt;2人入住&gt;&lt;不退款&gt;</t>
  </si>
  <si>
    <t>Akhtar/Shamim</t>
  </si>
  <si>
    <t xml:space="preserve">34377UC004695	</t>
  </si>
  <si>
    <t xml:space="preserve">18203536861	</t>
  </si>
  <si>
    <t>[吉隆坡]吉隆坡双威太子大酒店(Sunway Putra Hotel, Kuala Lumpur)(55290388)</t>
  </si>
  <si>
    <t>高级房&lt;不退款&gt;&lt;2人入住&gt;</t>
  </si>
  <si>
    <t>Mohamad Tahir/Mahfuzah</t>
  </si>
  <si>
    <t xml:space="preserve">722819001	</t>
  </si>
  <si>
    <t xml:space="preserve">18204469460	</t>
  </si>
  <si>
    <t>KHALIL/MOHAMMAD FIRDAUS</t>
  </si>
  <si>
    <t xml:space="preserve">722931489	</t>
  </si>
  <si>
    <t xml:space="preserve">18205188456	</t>
  </si>
  <si>
    <t>[迪拜]迪拜克里克喜来登酒店(Sheraton Dubai Creek Hotel &amp; Towers)(55281001)</t>
  </si>
  <si>
    <t>精致套房&lt;2人入住&gt;&lt;不退款&gt;&lt;早餐&gt;</t>
  </si>
  <si>
    <t>zhong/jiawen</t>
  </si>
  <si>
    <t xml:space="preserve">18209284723	</t>
  </si>
  <si>
    <t>[贝德福德]波士顿贝德福德广场酒店(Bedford Plaza Hotel-Boston)(89919506)</t>
  </si>
  <si>
    <t>Lynch/Michelle</t>
  </si>
  <si>
    <t xml:space="preserve">2603225	</t>
  </si>
  <si>
    <t xml:space="preserve">EXP-1966272369	</t>
  </si>
  <si>
    <t xml:space="preserve">18209545472	</t>
  </si>
  <si>
    <t>[克拉科夫]科拉得酒店(Conrad Hotel)(55280505)</t>
  </si>
  <si>
    <t>标准房&lt;2人入住&gt;&lt;不退款&gt;</t>
  </si>
  <si>
    <t>Kuate/Pascal</t>
  </si>
  <si>
    <t xml:space="preserve">18209800859	</t>
  </si>
  <si>
    <t>[胡志明市]思廷西贡格兰德酒店(Eastin Grand Hotel Saigon)(55599111)</t>
  </si>
  <si>
    <t>He/Tao,Phan/Ky Duyen</t>
  </si>
  <si>
    <t xml:space="preserve">104679	</t>
  </si>
  <si>
    <t xml:space="preserve">18210633319	</t>
  </si>
  <si>
    <t>[圣保罗]圣米歇尔酒店(San Michel Hotel)(91807930)</t>
  </si>
  <si>
    <t>行政套房&lt;2人入住&gt;&lt;不退款&gt;</t>
  </si>
  <si>
    <t>nascimento /Matheus camilo ,rondo/Mariana</t>
  </si>
  <si>
    <t xml:space="preserve">61471689	</t>
  </si>
  <si>
    <t xml:space="preserve">18210960080	</t>
  </si>
  <si>
    <t>[芝加哥]芝加哥旅客之家酒店(Travelodge by Wyndham Downtown Chicago)(57251907)</t>
  </si>
  <si>
    <t>双人房&lt;不退款&gt;&lt;2人入住&gt;</t>
  </si>
  <si>
    <t>Ray/Antrone</t>
  </si>
  <si>
    <t xml:space="preserve">18210985625	</t>
  </si>
  <si>
    <t>le/Minh son,le/Minh son</t>
  </si>
  <si>
    <t xml:space="preserve">104682	</t>
  </si>
  <si>
    <t xml:space="preserve">18213308822	</t>
  </si>
  <si>
    <t>[日惹]日惹美利亚酒店(Melia Purosani Yogyakarta)(55414009)</t>
  </si>
  <si>
    <t>豪华房&lt;不退款&gt;&lt;2人入住&gt;</t>
  </si>
  <si>
    <t>Mayasari/Winda,Mayasari/Winda,Mayasari/Winda,Mayasari/Winda</t>
  </si>
  <si>
    <t xml:space="preserve">18213651452	</t>
  </si>
  <si>
    <t>[普林塞萨港]深森花园酒店(Deep Forest Garden Hotel)(55478199)</t>
  </si>
  <si>
    <t>豪华房&lt;2人入住&gt;&lt;不退款&gt;</t>
  </si>
  <si>
    <t>Leinen/Daniel Napoleon</t>
  </si>
  <si>
    <t xml:space="preserve">Confirmed on mobile app	</t>
  </si>
  <si>
    <t xml:space="preserve">18213798998	</t>
  </si>
  <si>
    <t>[迪拜]迪拜朱美拉湖塔楼铂尔曼酒店(Pullman Dubai Jumeirah Lakes Towers)(70391582)</t>
  </si>
  <si>
    <t>SUI/FRANK</t>
  </si>
  <si>
    <t xml:space="preserve">339419	</t>
  </si>
  <si>
    <t xml:space="preserve">18214053414	</t>
  </si>
  <si>
    <t>[迪拜]莲花大酒店(Lotus Grand Hotel)(90400636)</t>
  </si>
  <si>
    <t>行政房&lt;2人入住&gt;&lt;不退款&gt;&lt;早餐&gt;</t>
  </si>
  <si>
    <t>Aly/AYMAN AHmed</t>
  </si>
  <si>
    <t xml:space="preserve">RZ-1966492189	</t>
  </si>
  <si>
    <t xml:space="preserve">18214719597	</t>
  </si>
  <si>
    <t>[马德里]马德里格兰大道25号美利亚酒店(Hotel Madrid Gran Vía 25, Managed by Meliá)(56196214)</t>
  </si>
  <si>
    <t>rodrigues/stephan</t>
  </si>
  <si>
    <t xml:space="preserve">2202534032	</t>
  </si>
  <si>
    <t xml:space="preserve">18215146750	</t>
  </si>
  <si>
    <t>[伊斯坦布尔]A11酒店(A11 Hotel)(90371426)</t>
  </si>
  <si>
    <t>标准双床房&lt;2人入住&gt;&lt;不退款&gt;&lt;早餐&gt;</t>
  </si>
  <si>
    <t>Shusterman/Shelita</t>
  </si>
  <si>
    <t xml:space="preserve">1966547880	</t>
  </si>
  <si>
    <t xml:space="preserve">18215311082	</t>
  </si>
  <si>
    <t>Mohammad/Nawaz</t>
  </si>
  <si>
    <t xml:space="preserve">34377UC004731	</t>
  </si>
  <si>
    <t>，</t>
  </si>
  <si>
    <t>43662 HKD</t>
  </si>
  <si>
    <t>A220630102058481</t>
  </si>
  <si>
    <t>总计：43662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</si>
  <si>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</si>
  <si>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</si>
  <si>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</si>
  <si>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</si>
  <si>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</si>
  <si>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</si>
  <si>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</si>
  <si>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</si>
  <si>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</si>
  <si>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</si>
  <si>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</si>
  <si>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</si>
  <si>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</si>
  <si>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</si>
  <si>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</si>
  <si>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</si>
  <si>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</si>
  <si>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</si>
  <si>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2022-06-26</t>
  </si>
  <si>
    <t>2603925</t>
  </si>
  <si>
    <t>CAMPANILE BRADFORD</t>
  </si>
  <si>
    <t>Mohammad Nawaz</t>
  </si>
  <si>
    <t>2022-06-27</t>
  </si>
  <si>
    <t>退房日周结</t>
  </si>
  <si>
    <t>328.79</t>
  </si>
  <si>
    <t>385.00</t>
  </si>
  <si>
    <t>0</t>
  </si>
  <si>
    <t>0.00</t>
  </si>
  <si>
    <t>携程汇智国际直连</t>
  </si>
  <si>
    <t>925</t>
  </si>
  <si>
    <t>2022-06-26 22:04:20</t>
  </si>
  <si>
    <t>否</t>
  </si>
  <si>
    <t>汇智国际旅游发展有限公司</t>
  </si>
  <si>
    <t>直连</t>
  </si>
  <si>
    <t>2603877</t>
  </si>
  <si>
    <t>A11 酒店</t>
  </si>
  <si>
    <t>Shusterman Shelita</t>
  </si>
  <si>
    <t>511.55</t>
  </si>
  <si>
    <t>599.00</t>
  </si>
  <si>
    <t>2022-06-26 21:26:13</t>
  </si>
  <si>
    <t>2603818</t>
  </si>
  <si>
    <t>马德里特里普格兰大街酒店</t>
  </si>
  <si>
    <t>rodrigues stephan</t>
  </si>
  <si>
    <t>530.33</t>
  </si>
  <si>
    <t>621.00</t>
  </si>
  <si>
    <t>2022-06-26 19:42:23</t>
  </si>
  <si>
    <t>2603701</t>
  </si>
  <si>
    <t>莲花大酒店</t>
  </si>
  <si>
    <t>Aly AYMAN AHmed</t>
  </si>
  <si>
    <t>378.32</t>
  </si>
  <si>
    <t>443.00</t>
  </si>
  <si>
    <t>2022-06-26 17:09:44</t>
  </si>
  <si>
    <t>2603667</t>
  </si>
  <si>
    <t>迪拜朱美拉湖塔楼铂尔曼酒店</t>
  </si>
  <si>
    <t>SUI FRANK</t>
  </si>
  <si>
    <t>440.66</t>
  </si>
  <si>
    <t>516.00</t>
  </si>
  <si>
    <t>2022-06-26 16:23:19</t>
  </si>
  <si>
    <t>2603659</t>
  </si>
  <si>
    <t>深森花园酒店</t>
  </si>
  <si>
    <t>Leinen Daniel Napoleon</t>
  </si>
  <si>
    <t>107.60</t>
  </si>
  <si>
    <t>126.00</t>
  </si>
  <si>
    <t>2022-06-26 16:11:47</t>
  </si>
  <si>
    <t>2603629</t>
  </si>
  <si>
    <t>日惹美利亚酒店</t>
  </si>
  <si>
    <t>Mayasari Winda,Mayasari Winda,Mayasari Winda,Mayasari Winda</t>
  </si>
  <si>
    <t>1065.79</t>
  </si>
  <si>
    <t>1248.00</t>
  </si>
  <si>
    <t>2022-06-26 15:44:35</t>
  </si>
  <si>
    <t>2603554</t>
  </si>
  <si>
    <t>思廷西贡格兰德酒店</t>
  </si>
  <si>
    <t>le Minh son,le Minh son</t>
  </si>
  <si>
    <t>332.21</t>
  </si>
  <si>
    <t>389.00</t>
  </si>
  <si>
    <t>2022-06-26 14:12:40</t>
  </si>
  <si>
    <t>2603553</t>
  </si>
  <si>
    <t>芝加哥旅客之家酒店</t>
  </si>
  <si>
    <t>Ray Antrone</t>
  </si>
  <si>
    <t>934.28</t>
  </si>
  <si>
    <t>1094.00</t>
  </si>
  <si>
    <t>2022-06-26 14:10:28</t>
  </si>
  <si>
    <t>2603496</t>
  </si>
  <si>
    <t>圣米歇尔酒店</t>
  </si>
  <si>
    <t>nascimento Matheus camilo,rondo Mariana</t>
  </si>
  <si>
    <t>179.34</t>
  </si>
  <si>
    <t>210.00</t>
  </si>
  <si>
    <t>2022-06-26 13:09:14</t>
  </si>
  <si>
    <t>2603340</t>
  </si>
  <si>
    <t>He Tao,Phan Ky Duyen</t>
  </si>
  <si>
    <t>2022-06-26 10:11:18</t>
  </si>
  <si>
    <t>2603297</t>
  </si>
  <si>
    <t>科拉得酒店</t>
  </si>
  <si>
    <t>Kuate Pascal</t>
  </si>
  <si>
    <t>259.62</t>
  </si>
  <si>
    <t>304.00</t>
  </si>
  <si>
    <t>2022-06-26 08:57:07</t>
  </si>
  <si>
    <t>2603225</t>
  </si>
  <si>
    <t>波士顿贝德福德广场酒店</t>
  </si>
  <si>
    <t>Lynch Michelle</t>
  </si>
  <si>
    <t>819.84</t>
  </si>
  <si>
    <t>960.00</t>
  </si>
  <si>
    <t>2022-06-26 04:57:19</t>
  </si>
  <si>
    <t>2022-06-25</t>
  </si>
  <si>
    <t>2602953</t>
  </si>
  <si>
    <t>迪拜河喜来登大酒店</t>
  </si>
  <si>
    <t>zhong jiawen</t>
  </si>
  <si>
    <t>2256.27</t>
  </si>
  <si>
    <t>2642.00</t>
  </si>
  <si>
    <t>2022-06-25 19:18:26</t>
  </si>
  <si>
    <t>2602834</t>
  </si>
  <si>
    <t>吉隆坡双威太子大酒店</t>
  </si>
  <si>
    <t>KHALIL MOHAMMAD FIRDAUS</t>
  </si>
  <si>
    <t>281.82</t>
  </si>
  <si>
    <t>330.00</t>
  </si>
  <si>
    <t>2022-06-25 16:49:32</t>
  </si>
  <si>
    <t>2602650</t>
  </si>
  <si>
    <t>Mohamad Tahir Mahfuzah</t>
  </si>
  <si>
    <t>2022-06-25 13:43:27</t>
  </si>
  <si>
    <t>2602212</t>
  </si>
  <si>
    <t>Akhtar Shamim</t>
  </si>
  <si>
    <t>295.48</t>
  </si>
  <si>
    <t>346.00</t>
  </si>
  <si>
    <t>2022-06-25 04:37:06</t>
  </si>
  <si>
    <t>2602149</t>
  </si>
  <si>
    <t>皇家霍斯嘉德斯酒店?</t>
  </si>
  <si>
    <t>Strohbuecker Georg</t>
  </si>
  <si>
    <t>2469.77</t>
  </si>
  <si>
    <t>2892.00</t>
  </si>
  <si>
    <t>2022-06-25 01:22:35</t>
  </si>
  <si>
    <t>2022-06-24</t>
  </si>
  <si>
    <t>2601822</t>
  </si>
  <si>
    <t>柏林斯皮格尔腾精选酒店</t>
  </si>
  <si>
    <t>Eisner Brigitte</t>
  </si>
  <si>
    <t>531.02</t>
  </si>
  <si>
    <t>2022-06-24 20:02:41</t>
  </si>
  <si>
    <t>2601369</t>
  </si>
  <si>
    <t>古玛雅大厦酒店</t>
  </si>
  <si>
    <t>Lesmono Adrian</t>
  </si>
  <si>
    <t>1431.44</t>
  </si>
  <si>
    <t>1674.00</t>
  </si>
  <si>
    <t>2022-06-24 13:35:07</t>
  </si>
  <si>
    <t>2022-06-23</t>
  </si>
  <si>
    <t>2600841</t>
  </si>
  <si>
    <t>普哇加达哈珀酒店</t>
  </si>
  <si>
    <t>Syahrizal Ihsan</t>
  </si>
  <si>
    <t>253.20</t>
  </si>
  <si>
    <t>296.00</t>
  </si>
  <si>
    <t>2022-06-23 21:52:04</t>
  </si>
  <si>
    <t>2022-06-21</t>
  </si>
  <si>
    <t>2598388</t>
  </si>
  <si>
    <t>塞拉诺联合广场酒店</t>
  </si>
  <si>
    <t>Sanchez Nydia</t>
  </si>
  <si>
    <t>1047.25</t>
  </si>
  <si>
    <t>1226.00</t>
  </si>
  <si>
    <t>2022-06-21 16:57:58</t>
  </si>
  <si>
    <t>2022-06-20</t>
  </si>
  <si>
    <t>2597214</t>
  </si>
  <si>
    <t>林科斯加雷奥酒店</t>
  </si>
  <si>
    <t>Farias Thais Manzano,Troisi Moreira Christiano Tayfour</t>
  </si>
  <si>
    <t>424.36</t>
  </si>
  <si>
    <t>495.00</t>
  </si>
  <si>
    <t>2022-06-20 12:03:39</t>
  </si>
  <si>
    <t>2022-06-19</t>
  </si>
  <si>
    <t>2596098</t>
  </si>
  <si>
    <t>关岛广场酒店</t>
  </si>
  <si>
    <t>YOO JAEHYUK</t>
  </si>
  <si>
    <t>873.59</t>
  </si>
  <si>
    <t>1019.00</t>
  </si>
  <si>
    <t>2022-06-19 01:28:46</t>
  </si>
  <si>
    <t>2022-06-13</t>
  </si>
  <si>
    <t>2589552</t>
  </si>
  <si>
    <t>雅典卡里胡专有酒店</t>
  </si>
  <si>
    <t>LIU JIAYI,LIU YUNYI</t>
  </si>
  <si>
    <t>588.21</t>
  </si>
  <si>
    <t>687.00</t>
  </si>
  <si>
    <t>2022-06-13 23:51:31</t>
  </si>
  <si>
    <t>2588787</t>
  </si>
  <si>
    <t>奥尔良赌场酒店</t>
  </si>
  <si>
    <t>WILLIAMS THOMAS</t>
  </si>
  <si>
    <t>1261.18</t>
  </si>
  <si>
    <t>1473.00</t>
  </si>
  <si>
    <t>2022-06-13 12:24:14</t>
  </si>
  <si>
    <t>2588558</t>
  </si>
  <si>
    <t>圣皮埃尔法国区酒店</t>
  </si>
  <si>
    <t>Carroll Benjamin</t>
  </si>
  <si>
    <t>2984.71</t>
  </si>
  <si>
    <t>3486.00</t>
  </si>
  <si>
    <t>2022-06-13 09:11:46</t>
  </si>
  <si>
    <t>2022-06-11</t>
  </si>
  <si>
    <t>2586390</t>
  </si>
  <si>
    <t>波赛顿酒店</t>
  </si>
  <si>
    <t>KALOMOIRIS GIORGOS</t>
  </si>
  <si>
    <t>601.05</t>
  </si>
  <si>
    <t>702.00</t>
  </si>
  <si>
    <t>2022-06-11 15:59:48</t>
  </si>
  <si>
    <t>2585612</t>
  </si>
  <si>
    <t>Dunes Motel Bend</t>
  </si>
  <si>
    <t>Bannister Michele,Philbin Shaun</t>
  </si>
  <si>
    <t>3376.00</t>
  </si>
  <si>
    <t>3943.00</t>
  </si>
  <si>
    <t>2022-06-11 06:21:50</t>
  </si>
  <si>
    <t>2585466</t>
  </si>
  <si>
    <t>城市套房酒店</t>
  </si>
  <si>
    <t>Castillo Amanda</t>
  </si>
  <si>
    <t>1317.33</t>
  </si>
  <si>
    <t>1542.00</t>
  </si>
  <si>
    <t>2022-06-11 01:09:17</t>
  </si>
  <si>
    <t>2022-05-13</t>
  </si>
  <si>
    <t>2548655</t>
  </si>
  <si>
    <t>瓜亚基尔奥罗佛得酒店</t>
  </si>
  <si>
    <t>JONG VINCENT ROGIER</t>
  </si>
  <si>
    <t>426.17</t>
  </si>
  <si>
    <t>492.00</t>
  </si>
  <si>
    <t>2022-05-13 03:45:53</t>
  </si>
  <si>
    <t>2022-04-14</t>
  </si>
  <si>
    <t>2510191</t>
  </si>
  <si>
    <t>里瑞克巴黎歌剧院酒店</t>
  </si>
  <si>
    <t>Geng Cheng We,Geng Cheng We</t>
  </si>
  <si>
    <t>9600.40</t>
  </si>
  <si>
    <t>11797.00</t>
  </si>
  <si>
    <t>2022-04-14 10:39:58</t>
  </si>
  <si>
    <t>2022-04-08</t>
  </si>
  <si>
    <t>2502461</t>
  </si>
  <si>
    <t>阿尔哥酒店</t>
  </si>
  <si>
    <t>Bonnand Juline</t>
  </si>
  <si>
    <t>313.01</t>
  </si>
  <si>
    <t>2022-04-08 03:03:46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</si>
</sst>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 style="medium">
        <color rgb="FFDFE5E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44738</v>
      </c>
      <c r="G2" s="6">
        <v>44739</v>
      </c>
      <c r="H2" s="4">
        <v>1</v>
      </c>
      <c r="I2" s="4">
        <v>1</v>
      </c>
      <c r="J2" s="4">
        <v>1</v>
      </c>
      <c r="K2" s="4" t="s">
        <v>30</v>
      </c>
      <c r="L2" s="4">
        <v>385</v>
      </c>
      <c r="M2" s="4">
        <v>385</v>
      </c>
      <c r="N2" s="4" t="s">
        <v>31</v>
      </c>
      <c r="O2" s="4" t="s">
        <v>32</v>
      </c>
      <c r="P2" s="4" t="s">
        <v>33</v>
      </c>
      <c r="Q2" s="4">
        <v>0</v>
      </c>
      <c r="R2" s="8">
        <v>44659</v>
      </c>
      <c r="S2" s="6">
        <v>44742</v>
      </c>
      <c r="T2" s="4" t="s">
        <v>34</v>
      </c>
      <c r="U2" s="4">
        <v>385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44732</v>
      </c>
      <c r="G3" s="6">
        <v>44739</v>
      </c>
      <c r="H3" s="4">
        <v>1</v>
      </c>
      <c r="I3" s="4">
        <v>7</v>
      </c>
      <c r="J3" s="4">
        <v>7</v>
      </c>
      <c r="K3" s="4" t="s">
        <v>30</v>
      </c>
      <c r="L3" s="4">
        <v>11797</v>
      </c>
      <c r="M3" s="4">
        <v>11797</v>
      </c>
      <c r="N3" s="4" t="s">
        <v>40</v>
      </c>
      <c r="O3" s="4" t="s">
        <v>32</v>
      </c>
      <c r="P3" s="4" t="s">
        <v>33</v>
      </c>
      <c r="Q3" s="4">
        <v>0</v>
      </c>
      <c r="R3" s="8">
        <v>44665</v>
      </c>
      <c r="S3" s="6">
        <v>44742</v>
      </c>
      <c r="T3" s="4" t="s">
        <v>34</v>
      </c>
      <c r="U3" s="4">
        <v>11797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44738</v>
      </c>
      <c r="G4" s="6">
        <v>44739</v>
      </c>
      <c r="H4" s="4">
        <v>1</v>
      </c>
      <c r="I4" s="4">
        <v>1</v>
      </c>
      <c r="J4" s="4">
        <v>1</v>
      </c>
      <c r="K4" s="4" t="s">
        <v>30</v>
      </c>
      <c r="L4" s="4">
        <v>492</v>
      </c>
      <c r="M4" s="4">
        <v>492</v>
      </c>
      <c r="N4" s="4" t="s">
        <v>46</v>
      </c>
      <c r="O4" s="4" t="s">
        <v>32</v>
      </c>
      <c r="P4" s="4" t="s">
        <v>33</v>
      </c>
      <c r="Q4" s="4">
        <v>0</v>
      </c>
      <c r="R4" s="8">
        <v>44694</v>
      </c>
      <c r="S4" s="6">
        <v>44742</v>
      </c>
      <c r="T4" s="4" t="s">
        <v>34</v>
      </c>
      <c r="U4" s="4">
        <v>492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44738</v>
      </c>
      <c r="G5" s="6">
        <v>44739</v>
      </c>
      <c r="H5" s="4">
        <v>1</v>
      </c>
      <c r="I5" s="4">
        <v>1</v>
      </c>
      <c r="J5" s="4">
        <v>1</v>
      </c>
      <c r="K5" s="4" t="s">
        <v>30</v>
      </c>
      <c r="L5" s="4">
        <v>1542</v>
      </c>
      <c r="M5" s="4">
        <v>1542</v>
      </c>
      <c r="N5" s="4" t="s">
        <v>52</v>
      </c>
      <c r="O5" s="4" t="s">
        <v>32</v>
      </c>
      <c r="P5" s="4" t="s">
        <v>33</v>
      </c>
      <c r="Q5" s="4">
        <v>0</v>
      </c>
      <c r="R5" s="8">
        <v>44723</v>
      </c>
      <c r="S5" s="6">
        <v>44742</v>
      </c>
      <c r="T5" s="4" t="s">
        <v>34</v>
      </c>
      <c r="U5" s="4">
        <v>1542</v>
      </c>
      <c r="V5" s="4">
        <v>0</v>
      </c>
      <c r="W5" s="4">
        <v>0</v>
      </c>
      <c r="X5" s="4" t="s">
        <v>35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44736</v>
      </c>
      <c r="G6" s="6">
        <v>44739</v>
      </c>
      <c r="H6" s="4">
        <v>1</v>
      </c>
      <c r="I6" s="4">
        <v>3</v>
      </c>
      <c r="J6" s="4">
        <v>3</v>
      </c>
      <c r="K6" s="4" t="s">
        <v>30</v>
      </c>
      <c r="L6" s="4">
        <v>3943</v>
      </c>
      <c r="M6" s="4">
        <v>3943</v>
      </c>
      <c r="N6" s="4" t="s">
        <v>57</v>
      </c>
      <c r="O6" s="4" t="s">
        <v>32</v>
      </c>
      <c r="P6" s="4" t="s">
        <v>33</v>
      </c>
      <c r="Q6" s="4">
        <v>0</v>
      </c>
      <c r="R6" s="8">
        <v>44723</v>
      </c>
      <c r="S6" s="6">
        <v>44742</v>
      </c>
      <c r="T6" s="4" t="s">
        <v>34</v>
      </c>
      <c r="U6" s="4">
        <v>3943</v>
      </c>
      <c r="V6" s="4">
        <v>0</v>
      </c>
      <c r="W6" s="4">
        <v>0</v>
      </c>
      <c r="X6" s="4" t="s">
        <v>35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44737</v>
      </c>
      <c r="G7" s="6">
        <v>44739</v>
      </c>
      <c r="H7" s="4">
        <v>1</v>
      </c>
      <c r="I7" s="4">
        <v>2</v>
      </c>
      <c r="J7" s="4">
        <v>2</v>
      </c>
      <c r="K7" s="4" t="s">
        <v>30</v>
      </c>
      <c r="L7" s="4">
        <v>702</v>
      </c>
      <c r="M7" s="4">
        <v>702</v>
      </c>
      <c r="N7" s="4" t="s">
        <v>62</v>
      </c>
      <c r="O7" s="4" t="s">
        <v>32</v>
      </c>
      <c r="P7" s="4" t="s">
        <v>33</v>
      </c>
      <c r="Q7" s="4">
        <v>0</v>
      </c>
      <c r="R7" s="8">
        <v>44723</v>
      </c>
      <c r="S7" s="6">
        <v>44742</v>
      </c>
      <c r="T7" s="4" t="s">
        <v>34</v>
      </c>
      <c r="U7" s="4">
        <v>702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44736</v>
      </c>
      <c r="G8" s="6">
        <v>44739</v>
      </c>
      <c r="H8" s="4">
        <v>1</v>
      </c>
      <c r="I8" s="4">
        <v>3</v>
      </c>
      <c r="J8" s="4">
        <v>3</v>
      </c>
      <c r="K8" s="4" t="s">
        <v>30</v>
      </c>
      <c r="L8" s="4">
        <v>3486</v>
      </c>
      <c r="M8" s="4">
        <v>3486</v>
      </c>
      <c r="N8" s="4" t="s">
        <v>66</v>
      </c>
      <c r="O8" s="4" t="s">
        <v>32</v>
      </c>
      <c r="P8" s="4" t="s">
        <v>33</v>
      </c>
      <c r="Q8" s="4">
        <v>0</v>
      </c>
      <c r="R8" s="8">
        <v>44725</v>
      </c>
      <c r="S8" s="6">
        <v>44742</v>
      </c>
      <c r="T8" s="4" t="s">
        <v>34</v>
      </c>
      <c r="U8" s="4">
        <v>3486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44736</v>
      </c>
      <c r="G9" s="6">
        <v>44739</v>
      </c>
      <c r="H9" s="4">
        <v>1</v>
      </c>
      <c r="I9" s="4">
        <v>3</v>
      </c>
      <c r="J9" s="4">
        <v>3</v>
      </c>
      <c r="K9" s="4" t="s">
        <v>30</v>
      </c>
      <c r="L9" s="4">
        <v>1473</v>
      </c>
      <c r="M9" s="4">
        <v>1473</v>
      </c>
      <c r="N9" s="4" t="s">
        <v>71</v>
      </c>
      <c r="O9" s="4" t="s">
        <v>32</v>
      </c>
      <c r="P9" s="4" t="s">
        <v>33</v>
      </c>
      <c r="Q9" s="4">
        <v>0</v>
      </c>
      <c r="R9" s="8">
        <v>44725</v>
      </c>
      <c r="S9" s="6">
        <v>44742</v>
      </c>
      <c r="T9" s="4" t="s">
        <v>34</v>
      </c>
      <c r="U9" s="4">
        <v>1473</v>
      </c>
      <c r="V9" s="4">
        <v>0</v>
      </c>
      <c r="W9" s="4">
        <v>0</v>
      </c>
      <c r="X9" s="4" t="s">
        <v>35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44738</v>
      </c>
      <c r="G10" s="6">
        <v>44739</v>
      </c>
      <c r="H10" s="4">
        <v>1</v>
      </c>
      <c r="I10" s="4">
        <v>1</v>
      </c>
      <c r="J10" s="4">
        <v>1</v>
      </c>
      <c r="K10" s="4" t="s">
        <v>30</v>
      </c>
      <c r="L10" s="4">
        <v>687</v>
      </c>
      <c r="M10" s="4">
        <v>687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44725</v>
      </c>
      <c r="S10" s="6">
        <v>44742</v>
      </c>
      <c r="T10" s="4" t="s">
        <v>34</v>
      </c>
      <c r="U10" s="4">
        <v>687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44738</v>
      </c>
      <c r="G11" s="6">
        <v>44739</v>
      </c>
      <c r="H11" s="4">
        <v>1</v>
      </c>
      <c r="I11" s="4">
        <v>1</v>
      </c>
      <c r="J11" s="4">
        <v>1</v>
      </c>
      <c r="K11" s="4" t="s">
        <v>30</v>
      </c>
      <c r="L11" s="4">
        <v>1082</v>
      </c>
      <c r="M11" s="4">
        <v>1082</v>
      </c>
      <c r="N11" s="4" t="s">
        <v>80</v>
      </c>
      <c r="O11" s="4" t="s">
        <v>32</v>
      </c>
      <c r="P11" s="4" t="s">
        <v>33</v>
      </c>
      <c r="Q11" s="4">
        <v>0</v>
      </c>
      <c r="R11" s="8">
        <v>44728</v>
      </c>
      <c r="S11" s="6">
        <v>44742</v>
      </c>
      <c r="T11" s="4" t="s">
        <v>34</v>
      </c>
      <c r="U11" s="4">
        <v>1082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44738</v>
      </c>
      <c r="G12" s="6">
        <v>44739</v>
      </c>
      <c r="H12" s="4">
        <v>1</v>
      </c>
      <c r="I12" s="4">
        <v>1</v>
      </c>
      <c r="J12" s="4">
        <v>1</v>
      </c>
      <c r="K12" s="4" t="s">
        <v>30</v>
      </c>
      <c r="L12" s="4">
        <v>1019</v>
      </c>
      <c r="M12" s="4">
        <v>1019</v>
      </c>
      <c r="N12" s="4" t="s">
        <v>85</v>
      </c>
      <c r="O12" s="4" t="s">
        <v>32</v>
      </c>
      <c r="P12" s="4" t="s">
        <v>33</v>
      </c>
      <c r="Q12" s="4">
        <v>0</v>
      </c>
      <c r="R12" s="8">
        <v>44731</v>
      </c>
      <c r="S12" s="6">
        <v>44742</v>
      </c>
      <c r="T12" s="4" t="s">
        <v>34</v>
      </c>
      <c r="U12" s="4">
        <v>1019</v>
      </c>
      <c r="V12" s="4">
        <v>0</v>
      </c>
      <c r="W12" s="4">
        <v>0</v>
      </c>
      <c r="X12" s="4" t="s">
        <v>35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44738</v>
      </c>
      <c r="G13" s="6">
        <v>44739</v>
      </c>
      <c r="H13" s="4">
        <v>1</v>
      </c>
      <c r="I13" s="4">
        <v>1</v>
      </c>
      <c r="J13" s="4">
        <v>1</v>
      </c>
      <c r="K13" s="4" t="s">
        <v>30</v>
      </c>
      <c r="L13" s="4">
        <v>495</v>
      </c>
      <c r="M13" s="4">
        <v>495</v>
      </c>
      <c r="N13" s="4" t="s">
        <v>90</v>
      </c>
      <c r="O13" s="4" t="s">
        <v>32</v>
      </c>
      <c r="P13" s="4" t="s">
        <v>33</v>
      </c>
      <c r="Q13" s="4">
        <v>0</v>
      </c>
      <c r="R13" s="8">
        <v>44732</v>
      </c>
      <c r="S13" s="6">
        <v>44742</v>
      </c>
      <c r="T13" s="4" t="s">
        <v>34</v>
      </c>
      <c r="U13" s="4">
        <v>495</v>
      </c>
      <c r="V13" s="4">
        <v>0</v>
      </c>
      <c r="W13" s="4">
        <v>0</v>
      </c>
      <c r="X13" s="4" t="s">
        <v>91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92</v>
      </c>
      <c r="D14" s="4" t="s">
        <v>78</v>
      </c>
      <c r="E14" s="4" t="s">
        <v>79</v>
      </c>
      <c r="F14" s="6">
        <v>44738</v>
      </c>
      <c r="G14" s="6">
        <v>44739</v>
      </c>
      <c r="H14" s="4">
        <v>1</v>
      </c>
      <c r="I14" s="4">
        <v>1</v>
      </c>
      <c r="J14" s="4">
        <v>1</v>
      </c>
      <c r="K14" s="4" t="s">
        <v>30</v>
      </c>
      <c r="L14" s="4">
        <v>-1082</v>
      </c>
      <c r="M14" s="4">
        <v>-1082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44728</v>
      </c>
      <c r="S14" s="6">
        <v>44742</v>
      </c>
      <c r="T14" s="4" t="s">
        <v>34</v>
      </c>
      <c r="U14" s="4">
        <v>-1082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44738</v>
      </c>
      <c r="G15" s="6">
        <v>44739</v>
      </c>
      <c r="H15" s="4">
        <v>1</v>
      </c>
      <c r="I15" s="4">
        <v>1</v>
      </c>
      <c r="J15" s="4">
        <v>1</v>
      </c>
      <c r="K15" s="4" t="s">
        <v>30</v>
      </c>
      <c r="L15" s="4">
        <v>244</v>
      </c>
      <c r="M15" s="4">
        <v>244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44732</v>
      </c>
      <c r="S15" s="6">
        <v>44742</v>
      </c>
      <c r="T15" s="4" t="s">
        <v>34</v>
      </c>
      <c r="U15" s="4">
        <v>244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93</v>
      </c>
      <c r="B16" s="4" t="s">
        <v>26</v>
      </c>
      <c r="C16" s="4" t="s">
        <v>92</v>
      </c>
      <c r="D16" s="4" t="s">
        <v>94</v>
      </c>
      <c r="E16" s="4" t="s">
        <v>95</v>
      </c>
      <c r="F16" s="6">
        <v>44738</v>
      </c>
      <c r="G16" s="6">
        <v>44739</v>
      </c>
      <c r="H16" s="4">
        <v>1</v>
      </c>
      <c r="I16" s="4">
        <v>1</v>
      </c>
      <c r="J16" s="4">
        <v>1</v>
      </c>
      <c r="K16" s="4" t="s">
        <v>30</v>
      </c>
      <c r="L16" s="4">
        <v>-244</v>
      </c>
      <c r="M16" s="4">
        <v>-244</v>
      </c>
      <c r="N16" s="4" t="s">
        <v>96</v>
      </c>
      <c r="O16" s="4" t="s">
        <v>32</v>
      </c>
      <c r="P16" s="4" t="s">
        <v>33</v>
      </c>
      <c r="Q16" s="4">
        <v>0</v>
      </c>
      <c r="R16" s="8">
        <v>44732</v>
      </c>
      <c r="S16" s="6">
        <v>44742</v>
      </c>
      <c r="T16" s="4" t="s">
        <v>34</v>
      </c>
      <c r="U16" s="4">
        <v>-244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44738</v>
      </c>
      <c r="G17" s="6">
        <v>44739</v>
      </c>
      <c r="H17" s="4">
        <v>1</v>
      </c>
      <c r="I17" s="4">
        <v>1</v>
      </c>
      <c r="J17" s="4">
        <v>1</v>
      </c>
      <c r="K17" s="4" t="s">
        <v>30</v>
      </c>
      <c r="L17" s="4">
        <v>1226</v>
      </c>
      <c r="M17" s="4">
        <v>1226</v>
      </c>
      <c r="N17" s="4" t="s">
        <v>100</v>
      </c>
      <c r="O17" s="4" t="s">
        <v>32</v>
      </c>
      <c r="P17" s="4" t="s">
        <v>33</v>
      </c>
      <c r="Q17" s="4">
        <v>0</v>
      </c>
      <c r="R17" s="8">
        <v>44733</v>
      </c>
      <c r="S17" s="6">
        <v>44742</v>
      </c>
      <c r="T17" s="4" t="s">
        <v>34</v>
      </c>
      <c r="U17" s="4">
        <v>1226</v>
      </c>
      <c r="V17" s="4">
        <v>0</v>
      </c>
      <c r="W17" s="4">
        <v>0</v>
      </c>
      <c r="X17" s="4" t="s">
        <v>35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44738</v>
      </c>
      <c r="G18" s="6">
        <v>44739</v>
      </c>
      <c r="H18" s="4">
        <v>1</v>
      </c>
      <c r="I18" s="4">
        <v>1</v>
      </c>
      <c r="J18" s="4">
        <v>1</v>
      </c>
      <c r="K18" s="4" t="s">
        <v>30</v>
      </c>
      <c r="L18" s="4">
        <v>296</v>
      </c>
      <c r="M18" s="4">
        <v>296</v>
      </c>
      <c r="N18" s="4" t="s">
        <v>105</v>
      </c>
      <c r="O18" s="4" t="s">
        <v>32</v>
      </c>
      <c r="P18" s="4" t="s">
        <v>33</v>
      </c>
      <c r="Q18" s="4">
        <v>0</v>
      </c>
      <c r="R18" s="8">
        <v>44735</v>
      </c>
      <c r="S18" s="6">
        <v>44742</v>
      </c>
      <c r="T18" s="4" t="s">
        <v>34</v>
      </c>
      <c r="U18" s="4">
        <v>296</v>
      </c>
      <c r="V18" s="4">
        <v>0</v>
      </c>
      <c r="W18" s="4">
        <v>0</v>
      </c>
      <c r="X18" s="4" t="s">
        <v>35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44738</v>
      </c>
      <c r="G19" s="6">
        <v>44739</v>
      </c>
      <c r="H19" s="4">
        <v>3</v>
      </c>
      <c r="I19" s="4">
        <v>1</v>
      </c>
      <c r="J19" s="4">
        <v>3</v>
      </c>
      <c r="K19" s="4" t="s">
        <v>30</v>
      </c>
      <c r="L19" s="4">
        <v>1674</v>
      </c>
      <c r="M19" s="4">
        <v>1674</v>
      </c>
      <c r="N19" s="4" t="s">
        <v>110</v>
      </c>
      <c r="O19" s="4" t="s">
        <v>32</v>
      </c>
      <c r="P19" s="4" t="s">
        <v>33</v>
      </c>
      <c r="Q19" s="4">
        <v>0</v>
      </c>
      <c r="R19" s="8">
        <v>44736</v>
      </c>
      <c r="S19" s="6">
        <v>44742</v>
      </c>
      <c r="T19" s="4" t="s">
        <v>34</v>
      </c>
      <c r="U19" s="4">
        <v>1674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44738</v>
      </c>
      <c r="G20" s="6">
        <v>44739</v>
      </c>
      <c r="H20" s="4">
        <v>1</v>
      </c>
      <c r="I20" s="4">
        <v>1</v>
      </c>
      <c r="J20" s="4">
        <v>1</v>
      </c>
      <c r="K20" s="4" t="s">
        <v>30</v>
      </c>
      <c r="L20" s="4">
        <v>621</v>
      </c>
      <c r="M20" s="4">
        <v>621</v>
      </c>
      <c r="N20" s="4" t="s">
        <v>114</v>
      </c>
      <c r="O20" s="4" t="s">
        <v>32</v>
      </c>
      <c r="P20" s="4" t="s">
        <v>33</v>
      </c>
      <c r="Q20" s="4">
        <v>0</v>
      </c>
      <c r="R20" s="8">
        <v>44736</v>
      </c>
      <c r="S20" s="6">
        <v>44742</v>
      </c>
      <c r="T20" s="4" t="s">
        <v>34</v>
      </c>
      <c r="U20" s="4">
        <v>621</v>
      </c>
      <c r="V20" s="4">
        <v>0</v>
      </c>
      <c r="W20" s="4">
        <v>0</v>
      </c>
      <c r="X20" s="4" t="s">
        <v>35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44738</v>
      </c>
      <c r="G21" s="6">
        <v>44739</v>
      </c>
      <c r="H21" s="4">
        <v>1</v>
      </c>
      <c r="I21" s="4">
        <v>1</v>
      </c>
      <c r="J21" s="4">
        <v>1</v>
      </c>
      <c r="K21" s="4" t="s">
        <v>30</v>
      </c>
      <c r="L21" s="4">
        <v>2892</v>
      </c>
      <c r="M21" s="4">
        <v>2892</v>
      </c>
      <c r="N21" s="4" t="s">
        <v>119</v>
      </c>
      <c r="O21" s="4" t="s">
        <v>32</v>
      </c>
      <c r="P21" s="4" t="s">
        <v>33</v>
      </c>
      <c r="Q21" s="4">
        <v>0</v>
      </c>
      <c r="R21" s="8">
        <v>44737</v>
      </c>
      <c r="S21" s="6">
        <v>44742</v>
      </c>
      <c r="T21" s="4" t="s">
        <v>34</v>
      </c>
      <c r="U21" s="4">
        <v>2892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44738</v>
      </c>
      <c r="G22" s="6">
        <v>44739</v>
      </c>
      <c r="H22" s="4">
        <v>1</v>
      </c>
      <c r="I22" s="4">
        <v>1</v>
      </c>
      <c r="J22" s="4">
        <v>1</v>
      </c>
      <c r="K22" s="4" t="s">
        <v>30</v>
      </c>
      <c r="L22" s="4">
        <v>346</v>
      </c>
      <c r="M22" s="4">
        <v>346</v>
      </c>
      <c r="N22" s="4" t="s">
        <v>124</v>
      </c>
      <c r="O22" s="4" t="s">
        <v>32</v>
      </c>
      <c r="P22" s="4" t="s">
        <v>33</v>
      </c>
      <c r="Q22" s="4">
        <v>0</v>
      </c>
      <c r="R22" s="8">
        <v>44737</v>
      </c>
      <c r="S22" s="6">
        <v>44742</v>
      </c>
      <c r="T22" s="4" t="s">
        <v>34</v>
      </c>
      <c r="U22" s="4">
        <v>346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44738</v>
      </c>
      <c r="G23" s="6">
        <v>44739</v>
      </c>
      <c r="H23" s="4">
        <v>1</v>
      </c>
      <c r="I23" s="4">
        <v>1</v>
      </c>
      <c r="J23" s="4">
        <v>1</v>
      </c>
      <c r="K23" s="4" t="s">
        <v>30</v>
      </c>
      <c r="L23" s="4">
        <v>330</v>
      </c>
      <c r="M23" s="4">
        <v>330</v>
      </c>
      <c r="N23" s="4" t="s">
        <v>129</v>
      </c>
      <c r="O23" s="4" t="s">
        <v>32</v>
      </c>
      <c r="P23" s="4" t="s">
        <v>33</v>
      </c>
      <c r="Q23" s="4">
        <v>0</v>
      </c>
      <c r="R23" s="8">
        <v>44737</v>
      </c>
      <c r="S23" s="6">
        <v>44742</v>
      </c>
      <c r="T23" s="4" t="s">
        <v>34</v>
      </c>
      <c r="U23" s="4">
        <v>330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44738</v>
      </c>
      <c r="G24" s="6">
        <v>44739</v>
      </c>
      <c r="H24" s="4">
        <v>1</v>
      </c>
      <c r="I24" s="4">
        <v>1</v>
      </c>
      <c r="J24" s="4">
        <v>1</v>
      </c>
      <c r="K24" s="4" t="s">
        <v>30</v>
      </c>
      <c r="L24" s="4">
        <v>330</v>
      </c>
      <c r="M24" s="4">
        <v>330</v>
      </c>
      <c r="N24" s="4" t="s">
        <v>132</v>
      </c>
      <c r="O24" s="4" t="s">
        <v>32</v>
      </c>
      <c r="P24" s="4" t="s">
        <v>33</v>
      </c>
      <c r="Q24" s="4">
        <v>0</v>
      </c>
      <c r="R24" s="8">
        <v>44737</v>
      </c>
      <c r="S24" s="6">
        <v>44742</v>
      </c>
      <c r="T24" s="4" t="s">
        <v>34</v>
      </c>
      <c r="U24" s="4">
        <v>330</v>
      </c>
      <c r="V24" s="4">
        <v>0</v>
      </c>
      <c r="W24" s="4">
        <v>0</v>
      </c>
      <c r="X24" s="4" t="s">
        <v>35</v>
      </c>
      <c r="Y24" s="4" t="s">
        <v>133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44737</v>
      </c>
      <c r="G25" s="6">
        <v>44739</v>
      </c>
      <c r="H25" s="4">
        <v>1</v>
      </c>
      <c r="I25" s="4">
        <v>2</v>
      </c>
      <c r="J25" s="4">
        <v>2</v>
      </c>
      <c r="K25" s="4" t="s">
        <v>30</v>
      </c>
      <c r="L25" s="4">
        <v>2642</v>
      </c>
      <c r="M25" s="4">
        <v>2642</v>
      </c>
      <c r="N25" s="4" t="s">
        <v>137</v>
      </c>
      <c r="O25" s="4" t="s">
        <v>32</v>
      </c>
      <c r="P25" s="4" t="s">
        <v>33</v>
      </c>
      <c r="Q25" s="4">
        <v>0</v>
      </c>
      <c r="R25" s="8">
        <v>44737</v>
      </c>
      <c r="S25" s="6">
        <v>44742</v>
      </c>
      <c r="T25" s="4" t="s">
        <v>34</v>
      </c>
      <c r="U25" s="4">
        <v>2642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84</v>
      </c>
      <c r="F26" s="6">
        <v>44738</v>
      </c>
      <c r="G26" s="6">
        <v>44739</v>
      </c>
      <c r="H26" s="4">
        <v>1</v>
      </c>
      <c r="I26" s="4">
        <v>1</v>
      </c>
      <c r="J26" s="4">
        <v>1</v>
      </c>
      <c r="K26" s="4" t="s">
        <v>30</v>
      </c>
      <c r="L26" s="4">
        <v>960</v>
      </c>
      <c r="M26" s="4">
        <v>960</v>
      </c>
      <c r="N26" s="4" t="s">
        <v>140</v>
      </c>
      <c r="O26" s="4" t="s">
        <v>32</v>
      </c>
      <c r="P26" s="4" t="s">
        <v>33</v>
      </c>
      <c r="Q26" s="4">
        <v>0</v>
      </c>
      <c r="R26" s="8">
        <v>44738</v>
      </c>
      <c r="S26" s="6">
        <v>44742</v>
      </c>
      <c r="T26" s="4" t="s">
        <v>34</v>
      </c>
      <c r="U26" s="4">
        <v>960</v>
      </c>
      <c r="V26" s="4">
        <v>0</v>
      </c>
      <c r="W26" s="4">
        <v>0</v>
      </c>
      <c r="X26" s="4" t="s">
        <v>141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44738</v>
      </c>
      <c r="G27" s="6">
        <v>44739</v>
      </c>
      <c r="H27" s="4">
        <v>1</v>
      </c>
      <c r="I27" s="4">
        <v>1</v>
      </c>
      <c r="J27" s="4">
        <v>1</v>
      </c>
      <c r="K27" s="4" t="s">
        <v>30</v>
      </c>
      <c r="L27" s="4">
        <v>304</v>
      </c>
      <c r="M27" s="4">
        <v>304</v>
      </c>
      <c r="N27" s="4" t="s">
        <v>146</v>
      </c>
      <c r="O27" s="4" t="s">
        <v>32</v>
      </c>
      <c r="P27" s="4" t="s">
        <v>33</v>
      </c>
      <c r="Q27" s="4">
        <v>0</v>
      </c>
      <c r="R27" s="8">
        <v>44738</v>
      </c>
      <c r="S27" s="6">
        <v>44742</v>
      </c>
      <c r="T27" s="4" t="s">
        <v>34</v>
      </c>
      <c r="U27" s="4">
        <v>304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128</v>
      </c>
      <c r="F28" s="6">
        <v>44738</v>
      </c>
      <c r="G28" s="6">
        <v>44739</v>
      </c>
      <c r="H28" s="4">
        <v>1</v>
      </c>
      <c r="I28" s="4">
        <v>1</v>
      </c>
      <c r="J28" s="4">
        <v>1</v>
      </c>
      <c r="K28" s="4" t="s">
        <v>30</v>
      </c>
      <c r="L28" s="4">
        <v>389</v>
      </c>
      <c r="M28" s="4">
        <v>389</v>
      </c>
      <c r="N28" s="4" t="s">
        <v>149</v>
      </c>
      <c r="O28" s="4" t="s">
        <v>32</v>
      </c>
      <c r="P28" s="4" t="s">
        <v>33</v>
      </c>
      <c r="Q28" s="4">
        <v>0</v>
      </c>
      <c r="R28" s="8">
        <v>44738</v>
      </c>
      <c r="S28" s="6">
        <v>44742</v>
      </c>
      <c r="T28" s="4" t="s">
        <v>34</v>
      </c>
      <c r="U28" s="4">
        <v>389</v>
      </c>
      <c r="V28" s="4">
        <v>0</v>
      </c>
      <c r="W28" s="4">
        <v>375</v>
      </c>
      <c r="X28" s="4" t="s">
        <v>35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153</v>
      </c>
      <c r="F29" s="6">
        <v>44738</v>
      </c>
      <c r="G29" s="6">
        <v>44739</v>
      </c>
      <c r="H29" s="4">
        <v>1</v>
      </c>
      <c r="I29" s="4">
        <v>1</v>
      </c>
      <c r="J29" s="4">
        <v>1</v>
      </c>
      <c r="K29" s="4" t="s">
        <v>30</v>
      </c>
      <c r="L29" s="4">
        <v>210</v>
      </c>
      <c r="M29" s="4">
        <v>210</v>
      </c>
      <c r="N29" s="4" t="s">
        <v>154</v>
      </c>
      <c r="O29" s="4" t="s">
        <v>32</v>
      </c>
      <c r="P29" s="4" t="s">
        <v>33</v>
      </c>
      <c r="Q29" s="4">
        <v>0</v>
      </c>
      <c r="R29" s="8">
        <v>44738</v>
      </c>
      <c r="S29" s="6">
        <v>44742</v>
      </c>
      <c r="T29" s="4" t="s">
        <v>34</v>
      </c>
      <c r="U29" s="4">
        <v>210</v>
      </c>
      <c r="V29" s="4">
        <v>0</v>
      </c>
      <c r="W29" s="4">
        <v>0</v>
      </c>
      <c r="X29" s="4" t="s">
        <v>35</v>
      </c>
      <c r="Y29" s="4" t="s">
        <v>155</v>
      </c>
    </row>
    <row r="30" s="4" customFormat="1" spans="1:25">
      <c r="A30" s="4" t="s">
        <v>156</v>
      </c>
      <c r="B30" s="4" t="s">
        <v>26</v>
      </c>
      <c r="C30" s="4" t="s">
        <v>27</v>
      </c>
      <c r="D30" s="4" t="s">
        <v>157</v>
      </c>
      <c r="E30" s="4" t="s">
        <v>158</v>
      </c>
      <c r="F30" s="6">
        <v>44738</v>
      </c>
      <c r="G30" s="6">
        <v>44739</v>
      </c>
      <c r="H30" s="4">
        <v>1</v>
      </c>
      <c r="I30" s="4">
        <v>1</v>
      </c>
      <c r="J30" s="4">
        <v>1</v>
      </c>
      <c r="K30" s="4" t="s">
        <v>30</v>
      </c>
      <c r="L30" s="4">
        <v>1094</v>
      </c>
      <c r="M30" s="4">
        <v>1094</v>
      </c>
      <c r="N30" s="4" t="s">
        <v>159</v>
      </c>
      <c r="O30" s="4" t="s">
        <v>32</v>
      </c>
      <c r="P30" s="4" t="s">
        <v>33</v>
      </c>
      <c r="Q30" s="4">
        <v>0</v>
      </c>
      <c r="R30" s="8">
        <v>44738</v>
      </c>
      <c r="S30" s="6">
        <v>44742</v>
      </c>
      <c r="T30" s="4" t="s">
        <v>34</v>
      </c>
      <c r="U30" s="4">
        <v>1094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148</v>
      </c>
      <c r="E31" s="4" t="s">
        <v>128</v>
      </c>
      <c r="F31" s="6">
        <v>44738</v>
      </c>
      <c r="G31" s="6">
        <v>44739</v>
      </c>
      <c r="H31" s="4">
        <v>1</v>
      </c>
      <c r="I31" s="4">
        <v>1</v>
      </c>
      <c r="J31" s="4">
        <v>1</v>
      </c>
      <c r="K31" s="4" t="s">
        <v>30</v>
      </c>
      <c r="L31" s="4">
        <v>389</v>
      </c>
      <c r="M31" s="4">
        <v>389</v>
      </c>
      <c r="N31" s="4" t="s">
        <v>161</v>
      </c>
      <c r="O31" s="4" t="s">
        <v>32</v>
      </c>
      <c r="P31" s="4" t="s">
        <v>33</v>
      </c>
      <c r="Q31" s="4">
        <v>0</v>
      </c>
      <c r="R31" s="8">
        <v>44738</v>
      </c>
      <c r="S31" s="6">
        <v>44742</v>
      </c>
      <c r="T31" s="4" t="s">
        <v>34</v>
      </c>
      <c r="U31" s="4">
        <v>389</v>
      </c>
      <c r="V31" s="4">
        <v>0</v>
      </c>
      <c r="W31" s="4">
        <v>0</v>
      </c>
      <c r="X31" s="4" t="s">
        <v>35</v>
      </c>
      <c r="Y31" s="4" t="s">
        <v>162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164</v>
      </c>
      <c r="E32" s="4" t="s">
        <v>165</v>
      </c>
      <c r="F32" s="6">
        <v>44738</v>
      </c>
      <c r="G32" s="6">
        <v>44739</v>
      </c>
      <c r="H32" s="4">
        <v>2</v>
      </c>
      <c r="I32" s="4">
        <v>1</v>
      </c>
      <c r="J32" s="4">
        <v>2</v>
      </c>
      <c r="K32" s="4" t="s">
        <v>30</v>
      </c>
      <c r="L32" s="4">
        <v>1248</v>
      </c>
      <c r="M32" s="4">
        <v>1248</v>
      </c>
      <c r="N32" s="4" t="s">
        <v>166</v>
      </c>
      <c r="O32" s="4" t="s">
        <v>32</v>
      </c>
      <c r="P32" s="4" t="s">
        <v>33</v>
      </c>
      <c r="Q32" s="4">
        <v>0</v>
      </c>
      <c r="R32" s="8">
        <v>44738</v>
      </c>
      <c r="S32" s="6">
        <v>44742</v>
      </c>
      <c r="T32" s="4" t="s">
        <v>34</v>
      </c>
      <c r="U32" s="4">
        <v>1248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44738</v>
      </c>
      <c r="G33" s="6">
        <v>44739</v>
      </c>
      <c r="H33" s="4">
        <v>1</v>
      </c>
      <c r="I33" s="4">
        <v>1</v>
      </c>
      <c r="J33" s="4">
        <v>1</v>
      </c>
      <c r="K33" s="4" t="s">
        <v>30</v>
      </c>
      <c r="L33" s="4">
        <v>126</v>
      </c>
      <c r="M33" s="4">
        <v>126</v>
      </c>
      <c r="N33" s="4" t="s">
        <v>170</v>
      </c>
      <c r="O33" s="4" t="s">
        <v>32</v>
      </c>
      <c r="P33" s="4" t="s">
        <v>33</v>
      </c>
      <c r="Q33" s="4">
        <v>0</v>
      </c>
      <c r="R33" s="8">
        <v>44738</v>
      </c>
      <c r="S33" s="6">
        <v>44742</v>
      </c>
      <c r="T33" s="4" t="s">
        <v>34</v>
      </c>
      <c r="U33" s="4">
        <v>126</v>
      </c>
      <c r="V33" s="4">
        <v>0</v>
      </c>
      <c r="W33" s="4">
        <v>0</v>
      </c>
      <c r="X33" s="4" t="s">
        <v>35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169</v>
      </c>
      <c r="F34" s="6">
        <v>44738</v>
      </c>
      <c r="G34" s="6">
        <v>44739</v>
      </c>
      <c r="H34" s="4">
        <v>1</v>
      </c>
      <c r="I34" s="4">
        <v>1</v>
      </c>
      <c r="J34" s="4">
        <v>1</v>
      </c>
      <c r="K34" s="4" t="s">
        <v>30</v>
      </c>
      <c r="L34" s="4">
        <v>516</v>
      </c>
      <c r="M34" s="4">
        <v>516</v>
      </c>
      <c r="N34" s="4" t="s">
        <v>174</v>
      </c>
      <c r="O34" s="4" t="s">
        <v>32</v>
      </c>
      <c r="P34" s="4" t="s">
        <v>33</v>
      </c>
      <c r="Q34" s="4">
        <v>0</v>
      </c>
      <c r="R34" s="8">
        <v>44738</v>
      </c>
      <c r="S34" s="6">
        <v>44742</v>
      </c>
      <c r="T34" s="4" t="s">
        <v>34</v>
      </c>
      <c r="U34" s="4">
        <v>516</v>
      </c>
      <c r="V34" s="4">
        <v>0</v>
      </c>
      <c r="W34" s="4">
        <v>0</v>
      </c>
      <c r="X34" s="4" t="s">
        <v>35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44738</v>
      </c>
      <c r="G35" s="6">
        <v>44739</v>
      </c>
      <c r="H35" s="4">
        <v>1</v>
      </c>
      <c r="I35" s="4">
        <v>1</v>
      </c>
      <c r="J35" s="4">
        <v>1</v>
      </c>
      <c r="K35" s="4" t="s">
        <v>30</v>
      </c>
      <c r="L35" s="4">
        <v>443</v>
      </c>
      <c r="M35" s="4">
        <v>443</v>
      </c>
      <c r="N35" s="4" t="s">
        <v>179</v>
      </c>
      <c r="O35" s="4" t="s">
        <v>32</v>
      </c>
      <c r="P35" s="4" t="s">
        <v>33</v>
      </c>
      <c r="Q35" s="4">
        <v>0</v>
      </c>
      <c r="R35" s="8">
        <v>44738</v>
      </c>
      <c r="S35" s="6">
        <v>44742</v>
      </c>
      <c r="T35" s="4" t="s">
        <v>34</v>
      </c>
      <c r="U35" s="4">
        <v>443</v>
      </c>
      <c r="V35" s="4">
        <v>0</v>
      </c>
      <c r="W35" s="4">
        <v>0</v>
      </c>
      <c r="X35" s="4" t="s">
        <v>35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145</v>
      </c>
      <c r="F36" s="6">
        <v>44738</v>
      </c>
      <c r="G36" s="6">
        <v>44739</v>
      </c>
      <c r="H36" s="4">
        <v>1</v>
      </c>
      <c r="I36" s="4">
        <v>1</v>
      </c>
      <c r="J36" s="4">
        <v>1</v>
      </c>
      <c r="K36" s="4" t="s">
        <v>30</v>
      </c>
      <c r="L36" s="4">
        <v>621</v>
      </c>
      <c r="M36" s="4">
        <v>621</v>
      </c>
      <c r="N36" s="4" t="s">
        <v>183</v>
      </c>
      <c r="O36" s="4" t="s">
        <v>32</v>
      </c>
      <c r="P36" s="4" t="s">
        <v>33</v>
      </c>
      <c r="Q36" s="4">
        <v>0</v>
      </c>
      <c r="R36" s="8">
        <v>44738</v>
      </c>
      <c r="S36" s="6">
        <v>44742</v>
      </c>
      <c r="T36" s="4" t="s">
        <v>34</v>
      </c>
      <c r="U36" s="4">
        <v>621</v>
      </c>
      <c r="V36" s="4">
        <v>0</v>
      </c>
      <c r="W36" s="4">
        <v>0</v>
      </c>
      <c r="X36" s="4" t="s">
        <v>35</v>
      </c>
      <c r="Y36" s="4" t="s">
        <v>184</v>
      </c>
    </row>
    <row r="37" s="4" customFormat="1" spans="1:25">
      <c r="A37" s="4" t="s">
        <v>185</v>
      </c>
      <c r="B37" s="4" t="s">
        <v>26</v>
      </c>
      <c r="C37" s="4" t="s">
        <v>27</v>
      </c>
      <c r="D37" s="4" t="s">
        <v>186</v>
      </c>
      <c r="E37" s="4" t="s">
        <v>187</v>
      </c>
      <c r="F37" s="6">
        <v>44738</v>
      </c>
      <c r="G37" s="6">
        <v>44739</v>
      </c>
      <c r="H37" s="4">
        <v>1</v>
      </c>
      <c r="I37" s="4">
        <v>1</v>
      </c>
      <c r="J37" s="4">
        <v>1</v>
      </c>
      <c r="K37" s="4" t="s">
        <v>30</v>
      </c>
      <c r="L37" s="4">
        <v>599</v>
      </c>
      <c r="M37" s="4">
        <v>599</v>
      </c>
      <c r="N37" s="4" t="s">
        <v>188</v>
      </c>
      <c r="O37" s="4" t="s">
        <v>32</v>
      </c>
      <c r="P37" s="4" t="s">
        <v>33</v>
      </c>
      <c r="Q37" s="4">
        <v>0</v>
      </c>
      <c r="R37" s="8">
        <v>44738</v>
      </c>
      <c r="S37" s="6">
        <v>44742</v>
      </c>
      <c r="T37" s="4" t="s">
        <v>34</v>
      </c>
      <c r="U37" s="4">
        <v>599</v>
      </c>
      <c r="V37" s="4">
        <v>0</v>
      </c>
      <c r="W37" s="4">
        <v>0</v>
      </c>
      <c r="X37" s="4" t="s">
        <v>35</v>
      </c>
      <c r="Y37" s="4" t="s">
        <v>189</v>
      </c>
    </row>
    <row r="38" s="4" customFormat="1" spans="1:25">
      <c r="A38" s="4" t="s">
        <v>190</v>
      </c>
      <c r="B38" s="4" t="s">
        <v>26</v>
      </c>
      <c r="C38" s="4" t="s">
        <v>27</v>
      </c>
      <c r="D38" s="4" t="s">
        <v>122</v>
      </c>
      <c r="E38" s="4" t="s">
        <v>123</v>
      </c>
      <c r="F38" s="6">
        <v>44738</v>
      </c>
      <c r="G38" s="6">
        <v>44739</v>
      </c>
      <c r="H38" s="4">
        <v>1</v>
      </c>
      <c r="I38" s="4">
        <v>1</v>
      </c>
      <c r="J38" s="4">
        <v>1</v>
      </c>
      <c r="K38" s="4" t="s">
        <v>30</v>
      </c>
      <c r="L38" s="4">
        <v>385</v>
      </c>
      <c r="M38" s="4">
        <v>385</v>
      </c>
      <c r="N38" s="4" t="s">
        <v>191</v>
      </c>
      <c r="O38" s="4" t="s">
        <v>32</v>
      </c>
      <c r="P38" s="4" t="s">
        <v>33</v>
      </c>
      <c r="Q38" s="4">
        <v>0</v>
      </c>
      <c r="R38" s="8">
        <v>44738</v>
      </c>
      <c r="S38" s="6">
        <v>44742</v>
      </c>
      <c r="T38" s="4" t="s">
        <v>34</v>
      </c>
      <c r="U38" s="4">
        <v>385</v>
      </c>
      <c r="V38" s="4">
        <v>0</v>
      </c>
      <c r="W38" s="4">
        <v>0</v>
      </c>
      <c r="X38" s="4" t="s">
        <v>35</v>
      </c>
      <c r="Y38" s="4" t="s">
        <v>192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0" workbookViewId="0">
      <selection activeCell="D42" sqref="D4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</v>
      </c>
    </row>
    <row r="2" s="4" customFormat="1" spans="1:9">
      <c r="A2" s="5">
        <v>17773662273</v>
      </c>
      <c r="B2" s="6">
        <v>44738</v>
      </c>
      <c r="C2" s="6">
        <v>44739</v>
      </c>
      <c r="D2" s="4">
        <v>385</v>
      </c>
      <c r="E2" s="4" t="str">
        <f>VLOOKUP(A2,HOP!A:L,12,0)</f>
        <v>385.00</v>
      </c>
      <c r="F2" s="4" t="str">
        <f>VLOOKUP(A2,HOP!A:C,3,0)</f>
        <v>2502461</v>
      </c>
      <c r="G2" s="4">
        <f>D2-E2</f>
        <v>0</v>
      </c>
      <c r="H2" s="4" t="str">
        <f>$H$1&amp;F2</f>
        <v>，2502461</v>
      </c>
      <c r="I2" s="4" t="str">
        <f>VLOOKUP(A2,HOP!A:U,21,0)</f>
        <v>直连</v>
      </c>
    </row>
    <row r="3" s="4" customFormat="1" spans="1:9">
      <c r="A3" s="5">
        <v>17799116907</v>
      </c>
      <c r="B3" s="6">
        <v>44732</v>
      </c>
      <c r="C3" s="6">
        <v>44739</v>
      </c>
      <c r="D3" s="4">
        <v>11797</v>
      </c>
      <c r="E3" s="4" t="str">
        <f>VLOOKUP(A3,HOP!A:L,12,0)</f>
        <v>11797.00</v>
      </c>
      <c r="F3" s="4" t="str">
        <f>VLOOKUP(A3,HOP!A:C,3,0)</f>
        <v>2510191</v>
      </c>
      <c r="G3" s="4">
        <f>D3-E3</f>
        <v>0</v>
      </c>
      <c r="H3" s="4" t="str">
        <f>$H$1&amp;F3</f>
        <v>，2510191</v>
      </c>
      <c r="I3" s="4" t="str">
        <f>VLOOKUP(A3,HOP!A:U,21,0)</f>
        <v>直连</v>
      </c>
    </row>
    <row r="4" s="4" customFormat="1" spans="1:9">
      <c r="A4" s="5">
        <v>17926437164</v>
      </c>
      <c r="B4" s="6">
        <v>44738</v>
      </c>
      <c r="C4" s="6">
        <v>44739</v>
      </c>
      <c r="D4" s="4">
        <v>492</v>
      </c>
      <c r="E4" s="4" t="str">
        <f>VLOOKUP(A4,HOP!A:L,12,0)</f>
        <v>492.00</v>
      </c>
      <c r="F4" s="4" t="str">
        <f>VLOOKUP(A4,HOP!A:C,3,0)</f>
        <v>2548655</v>
      </c>
      <c r="G4" s="4">
        <f>D4-E4</f>
        <v>0</v>
      </c>
      <c r="H4" s="4" t="str">
        <f>$H$1&amp;F4</f>
        <v>，2548655</v>
      </c>
      <c r="I4" s="4" t="str">
        <f>VLOOKUP(A4,HOP!A:U,21,0)</f>
        <v>直连</v>
      </c>
    </row>
    <row r="5" s="4" customFormat="1" spans="1:9">
      <c r="A5" s="5">
        <v>18091626385</v>
      </c>
      <c r="B5" s="6">
        <v>44738</v>
      </c>
      <c r="C5" s="6">
        <v>44739</v>
      </c>
      <c r="D5" s="4">
        <v>1542</v>
      </c>
      <c r="E5" s="4" t="str">
        <f>VLOOKUP(A5,HOP!A:L,12,0)</f>
        <v>1542.00</v>
      </c>
      <c r="F5" s="4" t="str">
        <f>VLOOKUP(A5,HOP!A:C,3,0)</f>
        <v>2585466</v>
      </c>
      <c r="G5" s="4">
        <f>D5-E5</f>
        <v>0</v>
      </c>
      <c r="H5" s="4" t="str">
        <f>$H$1&amp;F5</f>
        <v>，2585466</v>
      </c>
      <c r="I5" s="4" t="str">
        <f>VLOOKUP(A5,HOP!A:U,21,0)</f>
        <v>直连</v>
      </c>
    </row>
    <row r="6" s="4" customFormat="1" spans="1:9">
      <c r="A6" s="5">
        <v>18091921443</v>
      </c>
      <c r="B6" s="6">
        <v>44736</v>
      </c>
      <c r="C6" s="6">
        <v>44739</v>
      </c>
      <c r="D6" s="4">
        <v>3943</v>
      </c>
      <c r="E6" s="4" t="str">
        <f>VLOOKUP(A6,HOP!A:L,12,0)</f>
        <v>3943.00</v>
      </c>
      <c r="F6" s="4" t="str">
        <f>VLOOKUP(A6,HOP!A:C,3,0)</f>
        <v>2585612</v>
      </c>
      <c r="G6" s="4">
        <f>D6-E6</f>
        <v>0</v>
      </c>
      <c r="H6" s="4" t="str">
        <f>$H$1&amp;F6</f>
        <v>，2585612</v>
      </c>
      <c r="I6" s="4" t="str">
        <f>VLOOKUP(A6,HOP!A:U,21,0)</f>
        <v>直连</v>
      </c>
    </row>
    <row r="7" s="4" customFormat="1" spans="1:9">
      <c r="A7" s="5">
        <v>18093888695</v>
      </c>
      <c r="B7" s="6">
        <v>44737</v>
      </c>
      <c r="C7" s="6">
        <v>44739</v>
      </c>
      <c r="D7" s="4">
        <v>702</v>
      </c>
      <c r="E7" s="4" t="str">
        <f>VLOOKUP(A7,HOP!A:L,12,0)</f>
        <v>702.00</v>
      </c>
      <c r="F7" s="4" t="str">
        <f>VLOOKUP(A7,HOP!A:C,3,0)</f>
        <v>2586390</v>
      </c>
      <c r="G7" s="4">
        <f>D7-E7</f>
        <v>0</v>
      </c>
      <c r="H7" s="4" t="str">
        <f>$H$1&amp;F7</f>
        <v>，2586390</v>
      </c>
      <c r="I7" s="4" t="str">
        <f>VLOOKUP(A7,HOP!A:U,21,0)</f>
        <v>直连</v>
      </c>
    </row>
    <row r="8" s="4" customFormat="1" spans="1:9">
      <c r="A8" s="5">
        <v>18107669971</v>
      </c>
      <c r="B8" s="6">
        <v>44736</v>
      </c>
      <c r="C8" s="6">
        <v>44739</v>
      </c>
      <c r="D8" s="4">
        <v>3486</v>
      </c>
      <c r="E8" s="4" t="str">
        <f>VLOOKUP(A8,HOP!A:L,12,0)</f>
        <v>3486.00</v>
      </c>
      <c r="F8" s="4" t="str">
        <f>VLOOKUP(A8,HOP!A:C,3,0)</f>
        <v>2588558</v>
      </c>
      <c r="G8" s="4">
        <f>D8-E8</f>
        <v>0</v>
      </c>
      <c r="H8" s="4" t="str">
        <f>$H$1&amp;F8</f>
        <v>，2588558</v>
      </c>
      <c r="I8" s="4" t="str">
        <f>VLOOKUP(A8,HOP!A:U,21,0)</f>
        <v>直连</v>
      </c>
    </row>
    <row r="9" s="4" customFormat="1" spans="1:9">
      <c r="A9" s="5">
        <v>18108385471</v>
      </c>
      <c r="B9" s="6">
        <v>44736</v>
      </c>
      <c r="C9" s="6">
        <v>44739</v>
      </c>
      <c r="D9" s="4">
        <v>1473</v>
      </c>
      <c r="E9" s="4" t="str">
        <f>VLOOKUP(A9,HOP!A:L,12,0)</f>
        <v>1473.00</v>
      </c>
      <c r="F9" s="4" t="str">
        <f>VLOOKUP(A9,HOP!A:C,3,0)</f>
        <v>2588787</v>
      </c>
      <c r="G9" s="4">
        <f>D9-E9</f>
        <v>0</v>
      </c>
      <c r="H9" s="4" t="str">
        <f>$H$1&amp;F9</f>
        <v>，2588787</v>
      </c>
      <c r="I9" s="4" t="str">
        <f>VLOOKUP(A9,HOP!A:U,21,0)</f>
        <v>直连</v>
      </c>
    </row>
    <row r="10" s="4" customFormat="1" spans="1:9">
      <c r="A10" s="5">
        <v>18113963125</v>
      </c>
      <c r="B10" s="6">
        <v>44738</v>
      </c>
      <c r="C10" s="6">
        <v>44739</v>
      </c>
      <c r="D10" s="4">
        <v>687</v>
      </c>
      <c r="E10" s="4" t="str">
        <f>VLOOKUP(A10,HOP!A:L,12,0)</f>
        <v>687.00</v>
      </c>
      <c r="F10" s="4" t="str">
        <f>VLOOKUP(A10,HOP!A:C,3,0)</f>
        <v>2589552</v>
      </c>
      <c r="G10" s="4">
        <f>D10-E10</f>
        <v>0</v>
      </c>
      <c r="H10" s="4" t="str">
        <f>$H$1&amp;F10</f>
        <v>，2589552</v>
      </c>
      <c r="I10" s="4" t="str">
        <f>VLOOKUP(A10,HOP!A:U,21,0)</f>
        <v>直连</v>
      </c>
    </row>
    <row r="11" s="4" customFormat="1" hidden="1" spans="1:9">
      <c r="A11" s="5">
        <v>18131515460</v>
      </c>
      <c r="B11" s="6">
        <v>44738</v>
      </c>
      <c r="C11" s="6">
        <v>44739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VLOOKUP(A11,HOP!A:U,21,0)</f>
        <v>#N/A</v>
      </c>
    </row>
    <row r="12" s="4" customFormat="1" spans="1:9">
      <c r="A12" s="5">
        <v>18151588414</v>
      </c>
      <c r="B12" s="6">
        <v>44738</v>
      </c>
      <c r="C12" s="6">
        <v>44739</v>
      </c>
      <c r="D12" s="4">
        <v>1019</v>
      </c>
      <c r="E12" s="4" t="str">
        <f>VLOOKUP(A12,HOP!A:L,12,0)</f>
        <v>1019.00</v>
      </c>
      <c r="F12" s="4" t="str">
        <f>VLOOKUP(A12,HOP!A:C,3,0)</f>
        <v>2596098</v>
      </c>
      <c r="G12" s="4">
        <f>D12-E12</f>
        <v>0</v>
      </c>
      <c r="H12" s="4" t="str">
        <f>$H$1&amp;F12</f>
        <v>，2596098</v>
      </c>
      <c r="I12" s="4" t="str">
        <f>VLOOKUP(A12,HOP!A:U,21,0)</f>
        <v>直连</v>
      </c>
    </row>
    <row r="13" s="4" customFormat="1" spans="1:9">
      <c r="A13" s="5">
        <v>18159820191</v>
      </c>
      <c r="B13" s="6">
        <v>44738</v>
      </c>
      <c r="C13" s="6">
        <v>44739</v>
      </c>
      <c r="D13" s="4">
        <v>495</v>
      </c>
      <c r="E13" s="4" t="str">
        <f>VLOOKUP(A13,HOP!A:L,12,0)</f>
        <v>495.00</v>
      </c>
      <c r="F13" s="4" t="str">
        <f>VLOOKUP(A13,HOP!A:C,3,0)</f>
        <v>2597214</v>
      </c>
      <c r="G13" s="4">
        <f>D13-E13</f>
        <v>0</v>
      </c>
      <c r="H13" s="4" t="str">
        <f>$H$1&amp;F13</f>
        <v>，2597214</v>
      </c>
      <c r="I13" s="4" t="str">
        <f>VLOOKUP(A13,HOP!A:U,21,0)</f>
        <v>直连</v>
      </c>
    </row>
    <row r="14" s="4" customFormat="1" hidden="1" spans="1:9">
      <c r="A14" s="5">
        <v>18164333420</v>
      </c>
      <c r="B14" s="6">
        <v>44738</v>
      </c>
      <c r="C14" s="6">
        <v>44739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VLOOKUP(A14,HOP!A:U,21,0)</f>
        <v>#N/A</v>
      </c>
    </row>
    <row r="15" s="4" customFormat="1" spans="1:9">
      <c r="A15" s="5">
        <v>18171357409</v>
      </c>
      <c r="B15" s="6">
        <v>44738</v>
      </c>
      <c r="C15" s="6">
        <v>44739</v>
      </c>
      <c r="D15" s="4">
        <v>1226</v>
      </c>
      <c r="E15" s="4" t="str">
        <f>VLOOKUP(A15,HOP!A:L,12,0)</f>
        <v>1226.00</v>
      </c>
      <c r="F15" s="4" t="str">
        <f>VLOOKUP(A15,HOP!A:C,3,0)</f>
        <v>2598388</v>
      </c>
      <c r="G15" s="4">
        <f t="shared" ref="G15:G36" si="0">D15-E15</f>
        <v>0</v>
      </c>
      <c r="H15" s="4" t="str">
        <f t="shared" ref="H15:H36" si="1">$H$1&amp;F15</f>
        <v>，2598388</v>
      </c>
      <c r="I15" s="4" t="str">
        <f>VLOOKUP(A15,HOP!A:U,21,0)</f>
        <v>直连</v>
      </c>
    </row>
    <row r="16" s="4" customFormat="1" spans="1:9">
      <c r="A16" s="5">
        <v>18190893764</v>
      </c>
      <c r="B16" s="6">
        <v>44738</v>
      </c>
      <c r="C16" s="6">
        <v>44739</v>
      </c>
      <c r="D16" s="4">
        <v>296</v>
      </c>
      <c r="E16" s="4" t="str">
        <f>VLOOKUP(A16,HOP!A:L,12,0)</f>
        <v>296.00</v>
      </c>
      <c r="F16" s="4" t="str">
        <f>VLOOKUP(A16,HOP!A:C,3,0)</f>
        <v>2600841</v>
      </c>
      <c r="G16" s="4">
        <f t="shared" si="0"/>
        <v>0</v>
      </c>
      <c r="H16" s="4" t="str">
        <f t="shared" si="1"/>
        <v>，2600841</v>
      </c>
      <c r="I16" s="4" t="str">
        <f>VLOOKUP(A16,HOP!A:U,21,0)</f>
        <v>直连</v>
      </c>
    </row>
    <row r="17" s="4" customFormat="1" spans="1:9">
      <c r="A17" s="5">
        <v>18193466497</v>
      </c>
      <c r="B17" s="6">
        <v>44738</v>
      </c>
      <c r="C17" s="6">
        <v>44739</v>
      </c>
      <c r="D17" s="4">
        <v>1674</v>
      </c>
      <c r="E17" s="4" t="str">
        <f>VLOOKUP(A17,HOP!A:L,12,0)</f>
        <v>1674.00</v>
      </c>
      <c r="F17" s="4" t="str">
        <f>VLOOKUP(A17,HOP!A:C,3,0)</f>
        <v>2601369</v>
      </c>
      <c r="G17" s="4">
        <f t="shared" si="0"/>
        <v>0</v>
      </c>
      <c r="H17" s="4" t="str">
        <f t="shared" si="1"/>
        <v>，2601369</v>
      </c>
      <c r="I17" s="4" t="str">
        <f>VLOOKUP(A17,HOP!A:U,21,0)</f>
        <v>直连</v>
      </c>
    </row>
    <row r="18" s="4" customFormat="1" spans="1:9">
      <c r="A18" s="5">
        <v>18197771608</v>
      </c>
      <c r="B18" s="6">
        <v>44738</v>
      </c>
      <c r="C18" s="6">
        <v>44739</v>
      </c>
      <c r="D18" s="4">
        <v>621</v>
      </c>
      <c r="E18" s="4" t="str">
        <f>VLOOKUP(A18,HOP!A:L,12,0)</f>
        <v>621.00</v>
      </c>
      <c r="F18" s="4" t="str">
        <f>VLOOKUP(A18,HOP!A:C,3,0)</f>
        <v>2601822</v>
      </c>
      <c r="G18" s="4">
        <f t="shared" si="0"/>
        <v>0</v>
      </c>
      <c r="H18" s="4" t="str">
        <f t="shared" si="1"/>
        <v>，2601822</v>
      </c>
      <c r="I18" s="4" t="str">
        <f>VLOOKUP(A18,HOP!A:U,21,0)</f>
        <v>直连</v>
      </c>
    </row>
    <row r="19" s="4" customFormat="1" spans="1:9">
      <c r="A19" s="5">
        <v>18199271432</v>
      </c>
      <c r="B19" s="6">
        <v>44738</v>
      </c>
      <c r="C19" s="6">
        <v>44739</v>
      </c>
      <c r="D19" s="4">
        <v>2892</v>
      </c>
      <c r="E19" s="4" t="str">
        <f>VLOOKUP(A19,HOP!A:L,12,0)</f>
        <v>2892.00</v>
      </c>
      <c r="F19" s="4" t="str">
        <f>VLOOKUP(A19,HOP!A:C,3,0)</f>
        <v>2602149</v>
      </c>
      <c r="G19" s="4">
        <f t="shared" si="0"/>
        <v>0</v>
      </c>
      <c r="H19" s="4" t="str">
        <f t="shared" si="1"/>
        <v>，2602149</v>
      </c>
      <c r="I19" s="4" t="str">
        <f>VLOOKUP(A19,HOP!A:U,21,0)</f>
        <v>直连</v>
      </c>
    </row>
    <row r="20" s="4" customFormat="1" spans="1:9">
      <c r="A20" s="5">
        <v>18199412436</v>
      </c>
      <c r="B20" s="6">
        <v>44738</v>
      </c>
      <c r="C20" s="6">
        <v>44739</v>
      </c>
      <c r="D20" s="4">
        <v>346</v>
      </c>
      <c r="E20" s="4" t="str">
        <f>VLOOKUP(A20,HOP!A:L,12,0)</f>
        <v>346.00</v>
      </c>
      <c r="F20" s="4" t="str">
        <f>VLOOKUP(A20,HOP!A:C,3,0)</f>
        <v>2602212</v>
      </c>
      <c r="G20" s="4">
        <f t="shared" si="0"/>
        <v>0</v>
      </c>
      <c r="H20" s="4" t="str">
        <f t="shared" si="1"/>
        <v>，2602212</v>
      </c>
      <c r="I20" s="4" t="str">
        <f>VLOOKUP(A20,HOP!A:U,21,0)</f>
        <v>直连</v>
      </c>
    </row>
    <row r="21" s="4" customFormat="1" spans="1:9">
      <c r="A21" s="5">
        <v>18203536861</v>
      </c>
      <c r="B21" s="6">
        <v>44738</v>
      </c>
      <c r="C21" s="6">
        <v>44739</v>
      </c>
      <c r="D21" s="4">
        <v>330</v>
      </c>
      <c r="E21" s="4" t="str">
        <f>VLOOKUP(A21,HOP!A:L,12,0)</f>
        <v>330.00</v>
      </c>
      <c r="F21" s="4" t="str">
        <f>VLOOKUP(A21,HOP!A:C,3,0)</f>
        <v>2602650</v>
      </c>
      <c r="G21" s="4">
        <f t="shared" si="0"/>
        <v>0</v>
      </c>
      <c r="H21" s="4" t="str">
        <f t="shared" si="1"/>
        <v>，2602650</v>
      </c>
      <c r="I21" s="4" t="str">
        <f>VLOOKUP(A21,HOP!A:U,21,0)</f>
        <v>直连</v>
      </c>
    </row>
    <row r="22" s="4" customFormat="1" spans="1:9">
      <c r="A22" s="5">
        <v>18204469460</v>
      </c>
      <c r="B22" s="6">
        <v>44738</v>
      </c>
      <c r="C22" s="6">
        <v>44739</v>
      </c>
      <c r="D22" s="4">
        <v>330</v>
      </c>
      <c r="E22" s="4" t="str">
        <f>VLOOKUP(A22,HOP!A:L,12,0)</f>
        <v>330.00</v>
      </c>
      <c r="F22" s="4" t="str">
        <f>VLOOKUP(A22,HOP!A:C,3,0)</f>
        <v>2602834</v>
      </c>
      <c r="G22" s="4">
        <f t="shared" si="0"/>
        <v>0</v>
      </c>
      <c r="H22" s="4" t="str">
        <f t="shared" si="1"/>
        <v>，2602834</v>
      </c>
      <c r="I22" s="4" t="str">
        <f>VLOOKUP(A22,HOP!A:U,21,0)</f>
        <v>直连</v>
      </c>
    </row>
    <row r="23" s="4" customFormat="1" spans="1:9">
      <c r="A23" s="5">
        <v>18205188456</v>
      </c>
      <c r="B23" s="6">
        <v>44737</v>
      </c>
      <c r="C23" s="6">
        <v>44739</v>
      </c>
      <c r="D23" s="4">
        <v>2642</v>
      </c>
      <c r="E23" s="4" t="str">
        <f>VLOOKUP(A23,HOP!A:L,12,0)</f>
        <v>2642.00</v>
      </c>
      <c r="F23" s="4" t="str">
        <f>VLOOKUP(A23,HOP!A:C,3,0)</f>
        <v>2602953</v>
      </c>
      <c r="G23" s="4">
        <f t="shared" si="0"/>
        <v>0</v>
      </c>
      <c r="H23" s="4" t="str">
        <f t="shared" si="1"/>
        <v>，2602953</v>
      </c>
      <c r="I23" s="4" t="str">
        <f>VLOOKUP(A23,HOP!A:U,21,0)</f>
        <v>直连</v>
      </c>
    </row>
    <row r="24" s="4" customFormat="1" spans="1:9">
      <c r="A24" s="5">
        <v>18209284723</v>
      </c>
      <c r="B24" s="6">
        <v>44738</v>
      </c>
      <c r="C24" s="6">
        <v>44739</v>
      </c>
      <c r="D24" s="4">
        <v>960</v>
      </c>
      <c r="E24" s="4" t="str">
        <f>VLOOKUP(A24,HOP!A:L,12,0)</f>
        <v>960.00</v>
      </c>
      <c r="F24" s="4" t="str">
        <f>VLOOKUP(A24,HOP!A:C,3,0)</f>
        <v>2603225</v>
      </c>
      <c r="G24" s="4">
        <f t="shared" si="0"/>
        <v>0</v>
      </c>
      <c r="H24" s="4" t="str">
        <f t="shared" si="1"/>
        <v>，2603225</v>
      </c>
      <c r="I24" s="4" t="str">
        <f>VLOOKUP(A24,HOP!A:U,21,0)</f>
        <v>直连</v>
      </c>
    </row>
    <row r="25" s="4" customFormat="1" spans="1:9">
      <c r="A25" s="5">
        <v>18209545472</v>
      </c>
      <c r="B25" s="6">
        <v>44738</v>
      </c>
      <c r="C25" s="6">
        <v>44739</v>
      </c>
      <c r="D25" s="4">
        <v>304</v>
      </c>
      <c r="E25" s="4" t="str">
        <f>VLOOKUP(A25,HOP!A:L,12,0)</f>
        <v>304.00</v>
      </c>
      <c r="F25" s="4" t="str">
        <f>VLOOKUP(A25,HOP!A:C,3,0)</f>
        <v>2603297</v>
      </c>
      <c r="G25" s="4">
        <f t="shared" si="0"/>
        <v>0</v>
      </c>
      <c r="H25" s="4" t="str">
        <f t="shared" si="1"/>
        <v>，2603297</v>
      </c>
      <c r="I25" s="4" t="str">
        <f>VLOOKUP(A25,HOP!A:U,21,0)</f>
        <v>直连</v>
      </c>
    </row>
    <row r="26" s="4" customFormat="1" spans="1:9">
      <c r="A26" s="5">
        <v>18209800859</v>
      </c>
      <c r="B26" s="6">
        <v>44738</v>
      </c>
      <c r="C26" s="6">
        <v>44739</v>
      </c>
      <c r="D26" s="4">
        <v>389</v>
      </c>
      <c r="E26" s="4" t="str">
        <f>VLOOKUP(A26,HOP!A:L,12,0)</f>
        <v>389.00</v>
      </c>
      <c r="F26" s="4" t="str">
        <f>VLOOKUP(A26,HOP!A:C,3,0)</f>
        <v>2603340</v>
      </c>
      <c r="G26" s="4">
        <f t="shared" si="0"/>
        <v>0</v>
      </c>
      <c r="H26" s="4" t="str">
        <f t="shared" si="1"/>
        <v>，2603340</v>
      </c>
      <c r="I26" s="4" t="str">
        <f>VLOOKUP(A26,HOP!A:U,21,0)</f>
        <v>直连</v>
      </c>
    </row>
    <row r="27" s="4" customFormat="1" spans="1:9">
      <c r="A27" s="5">
        <v>18210633319</v>
      </c>
      <c r="B27" s="6">
        <v>44738</v>
      </c>
      <c r="C27" s="6">
        <v>44739</v>
      </c>
      <c r="D27" s="4">
        <v>210</v>
      </c>
      <c r="E27" s="4" t="str">
        <f>VLOOKUP(A27,HOP!A:L,12,0)</f>
        <v>210.00</v>
      </c>
      <c r="F27" s="4" t="str">
        <f>VLOOKUP(A27,HOP!A:C,3,0)</f>
        <v>2603496</v>
      </c>
      <c r="G27" s="4">
        <f t="shared" si="0"/>
        <v>0</v>
      </c>
      <c r="H27" s="4" t="str">
        <f t="shared" si="1"/>
        <v>，2603496</v>
      </c>
      <c r="I27" s="4" t="str">
        <f>VLOOKUP(A27,HOP!A:U,21,0)</f>
        <v>直连</v>
      </c>
    </row>
    <row r="28" s="4" customFormat="1" spans="1:9">
      <c r="A28" s="5">
        <v>18210960080</v>
      </c>
      <c r="B28" s="6">
        <v>44738</v>
      </c>
      <c r="C28" s="6">
        <v>44739</v>
      </c>
      <c r="D28" s="4">
        <v>1094</v>
      </c>
      <c r="E28" s="4" t="str">
        <f>VLOOKUP(A28,HOP!A:L,12,0)</f>
        <v>1094.00</v>
      </c>
      <c r="F28" s="4" t="str">
        <f>VLOOKUP(A28,HOP!A:C,3,0)</f>
        <v>2603553</v>
      </c>
      <c r="G28" s="4">
        <f t="shared" si="0"/>
        <v>0</v>
      </c>
      <c r="H28" s="4" t="str">
        <f t="shared" si="1"/>
        <v>，2603553</v>
      </c>
      <c r="I28" s="4" t="str">
        <f>VLOOKUP(A28,HOP!A:U,21,0)</f>
        <v>直连</v>
      </c>
    </row>
    <row r="29" s="4" customFormat="1" spans="1:9">
      <c r="A29" s="5">
        <v>18210985625</v>
      </c>
      <c r="B29" s="6">
        <v>44738</v>
      </c>
      <c r="C29" s="6">
        <v>44739</v>
      </c>
      <c r="D29" s="4">
        <v>389</v>
      </c>
      <c r="E29" s="4" t="str">
        <f>VLOOKUP(A29,HOP!A:L,12,0)</f>
        <v>389.00</v>
      </c>
      <c r="F29" s="4" t="str">
        <f>VLOOKUP(A29,HOP!A:C,3,0)</f>
        <v>2603554</v>
      </c>
      <c r="G29" s="4">
        <f t="shared" si="0"/>
        <v>0</v>
      </c>
      <c r="H29" s="4" t="str">
        <f t="shared" si="1"/>
        <v>，2603554</v>
      </c>
      <c r="I29" s="4" t="str">
        <f>VLOOKUP(A29,HOP!A:U,21,0)</f>
        <v>直连</v>
      </c>
    </row>
    <row r="30" s="4" customFormat="1" spans="1:9">
      <c r="A30" s="5">
        <v>18213308822</v>
      </c>
      <c r="B30" s="6">
        <v>44738</v>
      </c>
      <c r="C30" s="6">
        <v>44739</v>
      </c>
      <c r="D30" s="4">
        <v>1248</v>
      </c>
      <c r="E30" s="4" t="str">
        <f>VLOOKUP(A30,HOP!A:L,12,0)</f>
        <v>1248.00</v>
      </c>
      <c r="F30" s="4" t="str">
        <f>VLOOKUP(A30,HOP!A:C,3,0)</f>
        <v>2603629</v>
      </c>
      <c r="G30" s="4">
        <f t="shared" si="0"/>
        <v>0</v>
      </c>
      <c r="H30" s="4" t="str">
        <f t="shared" si="1"/>
        <v>，2603629</v>
      </c>
      <c r="I30" s="4" t="str">
        <f>VLOOKUP(A30,HOP!A:U,21,0)</f>
        <v>直连</v>
      </c>
    </row>
    <row r="31" s="4" customFormat="1" spans="1:9">
      <c r="A31" s="5">
        <v>18213651452</v>
      </c>
      <c r="B31" s="6">
        <v>44738</v>
      </c>
      <c r="C31" s="6">
        <v>44739</v>
      </c>
      <c r="D31" s="4">
        <v>126</v>
      </c>
      <c r="E31" s="4" t="str">
        <f>VLOOKUP(A31,HOP!A:L,12,0)</f>
        <v>126.00</v>
      </c>
      <c r="F31" s="4" t="str">
        <f>VLOOKUP(A31,HOP!A:C,3,0)</f>
        <v>2603659</v>
      </c>
      <c r="G31" s="4">
        <f t="shared" si="0"/>
        <v>0</v>
      </c>
      <c r="H31" s="4" t="str">
        <f t="shared" si="1"/>
        <v>，2603659</v>
      </c>
      <c r="I31" s="4" t="str">
        <f>VLOOKUP(A31,HOP!A:U,21,0)</f>
        <v>直连</v>
      </c>
    </row>
    <row r="32" s="4" customFormat="1" spans="1:9">
      <c r="A32" s="5">
        <v>18213798998</v>
      </c>
      <c r="B32" s="6">
        <v>44738</v>
      </c>
      <c r="C32" s="6">
        <v>44739</v>
      </c>
      <c r="D32" s="4">
        <v>516</v>
      </c>
      <c r="E32" s="4" t="str">
        <f>VLOOKUP(A32,HOP!A:L,12,0)</f>
        <v>516.00</v>
      </c>
      <c r="F32" s="4" t="str">
        <f>VLOOKUP(A32,HOP!A:C,3,0)</f>
        <v>2603667</v>
      </c>
      <c r="G32" s="4">
        <f t="shared" si="0"/>
        <v>0</v>
      </c>
      <c r="H32" s="4" t="str">
        <f t="shared" si="1"/>
        <v>，2603667</v>
      </c>
      <c r="I32" s="4" t="str">
        <f>VLOOKUP(A32,HOP!A:U,21,0)</f>
        <v>直连</v>
      </c>
    </row>
    <row r="33" s="4" customFormat="1" spans="1:9">
      <c r="A33" s="5">
        <v>18214053414</v>
      </c>
      <c r="B33" s="6">
        <v>44738</v>
      </c>
      <c r="C33" s="6">
        <v>44739</v>
      </c>
      <c r="D33" s="4">
        <v>443</v>
      </c>
      <c r="E33" s="4" t="str">
        <f>VLOOKUP(A33,HOP!A:L,12,0)</f>
        <v>443.00</v>
      </c>
      <c r="F33" s="4" t="str">
        <f>VLOOKUP(A33,HOP!A:C,3,0)</f>
        <v>2603701</v>
      </c>
      <c r="G33" s="4">
        <f t="shared" si="0"/>
        <v>0</v>
      </c>
      <c r="H33" s="4" t="str">
        <f t="shared" si="1"/>
        <v>，2603701</v>
      </c>
      <c r="I33" s="4" t="str">
        <f>VLOOKUP(A33,HOP!A:U,21,0)</f>
        <v>直连</v>
      </c>
    </row>
    <row r="34" s="4" customFormat="1" spans="1:9">
      <c r="A34" s="5">
        <v>18214719597</v>
      </c>
      <c r="B34" s="6">
        <v>44738</v>
      </c>
      <c r="C34" s="6">
        <v>44739</v>
      </c>
      <c r="D34" s="4">
        <v>621</v>
      </c>
      <c r="E34" s="4" t="str">
        <f>VLOOKUP(A34,HOP!A:L,12,0)</f>
        <v>621.00</v>
      </c>
      <c r="F34" s="4" t="str">
        <f>VLOOKUP(A34,HOP!A:C,3,0)</f>
        <v>2603818</v>
      </c>
      <c r="G34" s="4">
        <f t="shared" si="0"/>
        <v>0</v>
      </c>
      <c r="H34" s="4" t="str">
        <f t="shared" si="1"/>
        <v>，2603818</v>
      </c>
      <c r="I34" s="4" t="str">
        <f>VLOOKUP(A34,HOP!A:U,21,0)</f>
        <v>直连</v>
      </c>
    </row>
    <row r="35" s="4" customFormat="1" spans="1:9">
      <c r="A35" s="5">
        <v>18215146750</v>
      </c>
      <c r="B35" s="6">
        <v>44738</v>
      </c>
      <c r="C35" s="6">
        <v>44739</v>
      </c>
      <c r="D35" s="4">
        <v>599</v>
      </c>
      <c r="E35" s="4" t="str">
        <f>VLOOKUP(A35,HOP!A:L,12,0)</f>
        <v>599.00</v>
      </c>
      <c r="F35" s="4" t="str">
        <f>VLOOKUP(A35,HOP!A:C,3,0)</f>
        <v>2603877</v>
      </c>
      <c r="G35" s="4">
        <f t="shared" si="0"/>
        <v>0</v>
      </c>
      <c r="H35" s="4" t="str">
        <f t="shared" si="1"/>
        <v>，2603877</v>
      </c>
      <c r="I35" s="4" t="str">
        <f>VLOOKUP(A35,HOP!A:U,21,0)</f>
        <v>直连</v>
      </c>
    </row>
    <row r="36" s="4" customFormat="1" spans="1:9">
      <c r="A36" s="5">
        <v>18215311082</v>
      </c>
      <c r="B36" s="6">
        <v>44738</v>
      </c>
      <c r="C36" s="6">
        <v>44739</v>
      </c>
      <c r="D36" s="4">
        <v>385</v>
      </c>
      <c r="E36" s="4" t="str">
        <f>VLOOKUP(A36,HOP!A:L,12,0)</f>
        <v>385.00</v>
      </c>
      <c r="F36" s="4" t="str">
        <f>VLOOKUP(A36,HOP!A:C,3,0)</f>
        <v>2603925</v>
      </c>
      <c r="G36" s="4">
        <f t="shared" si="0"/>
        <v>0</v>
      </c>
      <c r="H36" s="4" t="str">
        <f t="shared" si="1"/>
        <v>，2603925</v>
      </c>
      <c r="I36" s="4" t="str">
        <f>VLOOKUP(A36,HOP!A:U,21,0)</f>
        <v>直连</v>
      </c>
    </row>
    <row r="38" ht="14.25" spans="4:4">
      <c r="D38" s="4">
        <f>SUM(D2:D37)</f>
        <v>43662</v>
      </c>
    </row>
    <row r="39" ht="14.25" spans="4:4">
      <c r="D39" s="7" t="s">
        <v>194</v>
      </c>
    </row>
    <row r="43" spans="1:1">
      <c r="A43" s="4" t="s">
        <v>195</v>
      </c>
    </row>
    <row r="44" spans="1:1">
      <c r="A44" s="4" t="s">
        <v>196</v>
      </c>
    </row>
  </sheetData>
  <autoFilter ref="A1:X36">
    <filterColumn colId="3">
      <filters>
        <filter val="210"/>
        <filter val="492"/>
        <filter val="2892"/>
        <filter val="1094"/>
        <filter val="495"/>
        <filter val="296"/>
        <filter val="516"/>
        <filter val="11797"/>
        <filter val="599"/>
        <filter val="1019"/>
        <filter val="960"/>
        <filter val="621"/>
        <filter val="126"/>
        <filter val="1226"/>
        <filter val="330"/>
        <filter val="1473"/>
        <filter val="1674"/>
        <filter val="702"/>
        <filter val="1542"/>
        <filter val="2642"/>
        <filter val="443"/>
        <filter val="3943"/>
        <filter val="304"/>
        <filter val="385"/>
        <filter val="346"/>
        <filter val="3486"/>
        <filter val="687"/>
        <filter val="1248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197</v>
      </c>
      <c r="B1" s="2" t="s">
        <v>198</v>
      </c>
      <c r="C1" s="2" t="s">
        <v>199</v>
      </c>
      <c r="D1" s="2" t="s">
        <v>200</v>
      </c>
      <c r="E1" s="2" t="s">
        <v>13</v>
      </c>
      <c r="F1" s="2" t="s">
        <v>5</v>
      </c>
      <c r="G1" s="2" t="s">
        <v>6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  <c r="U1" s="2" t="s">
        <v>214</v>
      </c>
    </row>
    <row r="2" s="1" customFormat="1" spans="1:21">
      <c r="A2" s="3">
        <v>18215311082</v>
      </c>
      <c r="B2" s="1" t="s">
        <v>215</v>
      </c>
      <c r="C2" s="1" t="s">
        <v>216</v>
      </c>
      <c r="D2" s="1" t="s">
        <v>217</v>
      </c>
      <c r="E2" s="1" t="s">
        <v>218</v>
      </c>
      <c r="F2" s="1" t="s">
        <v>215</v>
      </c>
      <c r="G2" s="1" t="s">
        <v>219</v>
      </c>
      <c r="H2" s="1" t="s">
        <v>220</v>
      </c>
      <c r="I2" s="1" t="s">
        <v>221</v>
      </c>
      <c r="J2" s="1" t="s">
        <v>30</v>
      </c>
      <c r="K2" s="1" t="s">
        <v>222</v>
      </c>
      <c r="L2" s="1" t="s">
        <v>222</v>
      </c>
      <c r="M2" s="1" t="s">
        <v>223</v>
      </c>
      <c r="N2" s="1" t="s">
        <v>223</v>
      </c>
      <c r="O2" s="1" t="s">
        <v>224</v>
      </c>
      <c r="P2" s="1" t="s">
        <v>225</v>
      </c>
      <c r="Q2" s="1" t="s">
        <v>226</v>
      </c>
      <c r="R2" s="1" t="s">
        <v>227</v>
      </c>
      <c r="S2" s="1" t="s">
        <v>228</v>
      </c>
      <c r="T2" s="1" t="s">
        <v>229</v>
      </c>
      <c r="U2" s="1" t="s">
        <v>230</v>
      </c>
    </row>
    <row r="3" s="1" customFormat="1" spans="1:21">
      <c r="A3" s="3">
        <v>18215146750</v>
      </c>
      <c r="B3" s="1" t="s">
        <v>215</v>
      </c>
      <c r="C3" s="1" t="s">
        <v>231</v>
      </c>
      <c r="D3" s="1" t="s">
        <v>232</v>
      </c>
      <c r="E3" s="1" t="s">
        <v>233</v>
      </c>
      <c r="F3" s="1" t="s">
        <v>215</v>
      </c>
      <c r="G3" s="1" t="s">
        <v>219</v>
      </c>
      <c r="H3" s="1" t="s">
        <v>220</v>
      </c>
      <c r="I3" s="1" t="s">
        <v>234</v>
      </c>
      <c r="J3" s="1" t="s">
        <v>30</v>
      </c>
      <c r="K3" s="1" t="s">
        <v>235</v>
      </c>
      <c r="L3" s="1" t="s">
        <v>235</v>
      </c>
      <c r="M3" s="1" t="s">
        <v>223</v>
      </c>
      <c r="N3" s="1" t="s">
        <v>223</v>
      </c>
      <c r="O3" s="1" t="s">
        <v>224</v>
      </c>
      <c r="P3" s="1" t="s">
        <v>225</v>
      </c>
      <c r="Q3" s="1" t="s">
        <v>226</v>
      </c>
      <c r="R3" s="1" t="s">
        <v>236</v>
      </c>
      <c r="S3" s="1" t="s">
        <v>228</v>
      </c>
      <c r="T3" s="1" t="s">
        <v>229</v>
      </c>
      <c r="U3" s="1" t="s">
        <v>230</v>
      </c>
    </row>
    <row r="4" s="1" customFormat="1" spans="1:21">
      <c r="A4" s="3">
        <v>18214719597</v>
      </c>
      <c r="B4" s="1" t="s">
        <v>215</v>
      </c>
      <c r="C4" s="1" t="s">
        <v>237</v>
      </c>
      <c r="D4" s="1" t="s">
        <v>238</v>
      </c>
      <c r="E4" s="1" t="s">
        <v>239</v>
      </c>
      <c r="F4" s="1" t="s">
        <v>215</v>
      </c>
      <c r="G4" s="1" t="s">
        <v>219</v>
      </c>
      <c r="H4" s="1" t="s">
        <v>220</v>
      </c>
      <c r="I4" s="1" t="s">
        <v>240</v>
      </c>
      <c r="J4" s="1" t="s">
        <v>30</v>
      </c>
      <c r="K4" s="1" t="s">
        <v>241</v>
      </c>
      <c r="L4" s="1" t="s">
        <v>241</v>
      </c>
      <c r="M4" s="1" t="s">
        <v>223</v>
      </c>
      <c r="N4" s="1" t="s">
        <v>223</v>
      </c>
      <c r="O4" s="1" t="s">
        <v>224</v>
      </c>
      <c r="P4" s="1" t="s">
        <v>225</v>
      </c>
      <c r="Q4" s="1" t="s">
        <v>226</v>
      </c>
      <c r="R4" s="1" t="s">
        <v>242</v>
      </c>
      <c r="S4" s="1" t="s">
        <v>228</v>
      </c>
      <c r="T4" s="1" t="s">
        <v>229</v>
      </c>
      <c r="U4" s="1" t="s">
        <v>230</v>
      </c>
    </row>
    <row r="5" s="1" customFormat="1" spans="1:21">
      <c r="A5" s="3">
        <v>18214053414</v>
      </c>
      <c r="B5" s="1" t="s">
        <v>215</v>
      </c>
      <c r="C5" s="1" t="s">
        <v>243</v>
      </c>
      <c r="D5" s="1" t="s">
        <v>244</v>
      </c>
      <c r="E5" s="1" t="s">
        <v>245</v>
      </c>
      <c r="F5" s="1" t="s">
        <v>215</v>
      </c>
      <c r="G5" s="1" t="s">
        <v>219</v>
      </c>
      <c r="H5" s="1" t="s">
        <v>220</v>
      </c>
      <c r="I5" s="1" t="s">
        <v>246</v>
      </c>
      <c r="J5" s="1" t="s">
        <v>30</v>
      </c>
      <c r="K5" s="1" t="s">
        <v>247</v>
      </c>
      <c r="L5" s="1" t="s">
        <v>247</v>
      </c>
      <c r="M5" s="1" t="s">
        <v>223</v>
      </c>
      <c r="N5" s="1" t="s">
        <v>223</v>
      </c>
      <c r="O5" s="1" t="s">
        <v>224</v>
      </c>
      <c r="P5" s="1" t="s">
        <v>225</v>
      </c>
      <c r="Q5" s="1" t="s">
        <v>226</v>
      </c>
      <c r="R5" s="1" t="s">
        <v>248</v>
      </c>
      <c r="S5" s="1" t="s">
        <v>228</v>
      </c>
      <c r="T5" s="1" t="s">
        <v>229</v>
      </c>
      <c r="U5" s="1" t="s">
        <v>230</v>
      </c>
    </row>
    <row r="6" s="1" customFormat="1" spans="1:21">
      <c r="A6" s="3">
        <v>18213798998</v>
      </c>
      <c r="B6" s="1" t="s">
        <v>215</v>
      </c>
      <c r="C6" s="1" t="s">
        <v>249</v>
      </c>
      <c r="D6" s="1" t="s">
        <v>250</v>
      </c>
      <c r="E6" s="1" t="s">
        <v>251</v>
      </c>
      <c r="F6" s="1" t="s">
        <v>215</v>
      </c>
      <c r="G6" s="1" t="s">
        <v>219</v>
      </c>
      <c r="H6" s="1" t="s">
        <v>220</v>
      </c>
      <c r="I6" s="1" t="s">
        <v>252</v>
      </c>
      <c r="J6" s="1" t="s">
        <v>30</v>
      </c>
      <c r="K6" s="1" t="s">
        <v>253</v>
      </c>
      <c r="L6" s="1" t="s">
        <v>253</v>
      </c>
      <c r="M6" s="1" t="s">
        <v>223</v>
      </c>
      <c r="N6" s="1" t="s">
        <v>223</v>
      </c>
      <c r="O6" s="1" t="s">
        <v>224</v>
      </c>
      <c r="P6" s="1" t="s">
        <v>225</v>
      </c>
      <c r="Q6" s="1" t="s">
        <v>226</v>
      </c>
      <c r="R6" s="1" t="s">
        <v>254</v>
      </c>
      <c r="S6" s="1" t="s">
        <v>228</v>
      </c>
      <c r="T6" s="1" t="s">
        <v>229</v>
      </c>
      <c r="U6" s="1" t="s">
        <v>230</v>
      </c>
    </row>
    <row r="7" s="1" customFormat="1" spans="1:21">
      <c r="A7" s="3">
        <v>18213651452</v>
      </c>
      <c r="B7" s="1" t="s">
        <v>215</v>
      </c>
      <c r="C7" s="1" t="s">
        <v>255</v>
      </c>
      <c r="D7" s="1" t="s">
        <v>256</v>
      </c>
      <c r="E7" s="1" t="s">
        <v>257</v>
      </c>
      <c r="F7" s="1" t="s">
        <v>215</v>
      </c>
      <c r="G7" s="1" t="s">
        <v>219</v>
      </c>
      <c r="H7" s="1" t="s">
        <v>220</v>
      </c>
      <c r="I7" s="1" t="s">
        <v>258</v>
      </c>
      <c r="J7" s="1" t="s">
        <v>30</v>
      </c>
      <c r="K7" s="1" t="s">
        <v>259</v>
      </c>
      <c r="L7" s="1" t="s">
        <v>259</v>
      </c>
      <c r="M7" s="1" t="s">
        <v>223</v>
      </c>
      <c r="N7" s="1" t="s">
        <v>223</v>
      </c>
      <c r="O7" s="1" t="s">
        <v>224</v>
      </c>
      <c r="P7" s="1" t="s">
        <v>225</v>
      </c>
      <c r="Q7" s="1" t="s">
        <v>226</v>
      </c>
      <c r="R7" s="1" t="s">
        <v>260</v>
      </c>
      <c r="S7" s="1" t="s">
        <v>228</v>
      </c>
      <c r="T7" s="1" t="s">
        <v>229</v>
      </c>
      <c r="U7" s="1" t="s">
        <v>230</v>
      </c>
    </row>
    <row r="8" s="1" customFormat="1" spans="1:21">
      <c r="A8" s="3">
        <v>18213308822</v>
      </c>
      <c r="B8" s="1" t="s">
        <v>215</v>
      </c>
      <c r="C8" s="1" t="s">
        <v>261</v>
      </c>
      <c r="D8" s="1" t="s">
        <v>262</v>
      </c>
      <c r="E8" s="1" t="s">
        <v>263</v>
      </c>
      <c r="F8" s="1" t="s">
        <v>215</v>
      </c>
      <c r="G8" s="1" t="s">
        <v>219</v>
      </c>
      <c r="H8" s="1" t="s">
        <v>220</v>
      </c>
      <c r="I8" s="1" t="s">
        <v>264</v>
      </c>
      <c r="J8" s="1" t="s">
        <v>30</v>
      </c>
      <c r="K8" s="1" t="s">
        <v>265</v>
      </c>
      <c r="L8" s="1" t="s">
        <v>265</v>
      </c>
      <c r="M8" s="1" t="s">
        <v>223</v>
      </c>
      <c r="N8" s="1" t="s">
        <v>223</v>
      </c>
      <c r="O8" s="1" t="s">
        <v>224</v>
      </c>
      <c r="P8" s="1" t="s">
        <v>225</v>
      </c>
      <c r="Q8" s="1" t="s">
        <v>226</v>
      </c>
      <c r="R8" s="1" t="s">
        <v>266</v>
      </c>
      <c r="S8" s="1" t="s">
        <v>228</v>
      </c>
      <c r="T8" s="1" t="s">
        <v>229</v>
      </c>
      <c r="U8" s="1" t="s">
        <v>230</v>
      </c>
    </row>
    <row r="9" s="1" customFormat="1" spans="1:21">
      <c r="A9" s="3">
        <v>18210985625</v>
      </c>
      <c r="B9" s="1" t="s">
        <v>215</v>
      </c>
      <c r="C9" s="1" t="s">
        <v>267</v>
      </c>
      <c r="D9" s="1" t="s">
        <v>268</v>
      </c>
      <c r="E9" s="1" t="s">
        <v>269</v>
      </c>
      <c r="F9" s="1" t="s">
        <v>215</v>
      </c>
      <c r="G9" s="1" t="s">
        <v>219</v>
      </c>
      <c r="H9" s="1" t="s">
        <v>220</v>
      </c>
      <c r="I9" s="1" t="s">
        <v>270</v>
      </c>
      <c r="J9" s="1" t="s">
        <v>30</v>
      </c>
      <c r="K9" s="1" t="s">
        <v>271</v>
      </c>
      <c r="L9" s="1" t="s">
        <v>271</v>
      </c>
      <c r="M9" s="1" t="s">
        <v>223</v>
      </c>
      <c r="N9" s="1" t="s">
        <v>223</v>
      </c>
      <c r="O9" s="1" t="s">
        <v>224</v>
      </c>
      <c r="P9" s="1" t="s">
        <v>225</v>
      </c>
      <c r="Q9" s="1" t="s">
        <v>226</v>
      </c>
      <c r="R9" s="1" t="s">
        <v>272</v>
      </c>
      <c r="S9" s="1" t="s">
        <v>228</v>
      </c>
      <c r="T9" s="1" t="s">
        <v>229</v>
      </c>
      <c r="U9" s="1" t="s">
        <v>230</v>
      </c>
    </row>
    <row r="10" s="1" customFormat="1" spans="1:21">
      <c r="A10" s="3">
        <v>18210960080</v>
      </c>
      <c r="B10" s="1" t="s">
        <v>215</v>
      </c>
      <c r="C10" s="1" t="s">
        <v>273</v>
      </c>
      <c r="D10" s="1" t="s">
        <v>274</v>
      </c>
      <c r="E10" s="1" t="s">
        <v>275</v>
      </c>
      <c r="F10" s="1" t="s">
        <v>215</v>
      </c>
      <c r="G10" s="1" t="s">
        <v>219</v>
      </c>
      <c r="H10" s="1" t="s">
        <v>220</v>
      </c>
      <c r="I10" s="1" t="s">
        <v>276</v>
      </c>
      <c r="J10" s="1" t="s">
        <v>30</v>
      </c>
      <c r="K10" s="1" t="s">
        <v>277</v>
      </c>
      <c r="L10" s="1" t="s">
        <v>277</v>
      </c>
      <c r="M10" s="1" t="s">
        <v>223</v>
      </c>
      <c r="N10" s="1" t="s">
        <v>223</v>
      </c>
      <c r="O10" s="1" t="s">
        <v>224</v>
      </c>
      <c r="P10" s="1" t="s">
        <v>225</v>
      </c>
      <c r="Q10" s="1" t="s">
        <v>226</v>
      </c>
      <c r="R10" s="1" t="s">
        <v>278</v>
      </c>
      <c r="S10" s="1" t="s">
        <v>228</v>
      </c>
      <c r="T10" s="1" t="s">
        <v>229</v>
      </c>
      <c r="U10" s="1" t="s">
        <v>230</v>
      </c>
    </row>
    <row r="11" s="1" customFormat="1" spans="1:21">
      <c r="A11" s="3">
        <v>18210633319</v>
      </c>
      <c r="B11" s="1" t="s">
        <v>215</v>
      </c>
      <c r="C11" s="1" t="s">
        <v>279</v>
      </c>
      <c r="D11" s="1" t="s">
        <v>280</v>
      </c>
      <c r="E11" s="1" t="s">
        <v>281</v>
      </c>
      <c r="F11" s="1" t="s">
        <v>215</v>
      </c>
      <c r="G11" s="1" t="s">
        <v>219</v>
      </c>
      <c r="H11" s="1" t="s">
        <v>220</v>
      </c>
      <c r="I11" s="1" t="s">
        <v>282</v>
      </c>
      <c r="J11" s="1" t="s">
        <v>30</v>
      </c>
      <c r="K11" s="1" t="s">
        <v>283</v>
      </c>
      <c r="L11" s="1" t="s">
        <v>283</v>
      </c>
      <c r="M11" s="1" t="s">
        <v>223</v>
      </c>
      <c r="N11" s="1" t="s">
        <v>223</v>
      </c>
      <c r="O11" s="1" t="s">
        <v>224</v>
      </c>
      <c r="P11" s="1" t="s">
        <v>225</v>
      </c>
      <c r="Q11" s="1" t="s">
        <v>226</v>
      </c>
      <c r="R11" s="1" t="s">
        <v>284</v>
      </c>
      <c r="S11" s="1" t="s">
        <v>228</v>
      </c>
      <c r="T11" s="1" t="s">
        <v>229</v>
      </c>
      <c r="U11" s="1" t="s">
        <v>230</v>
      </c>
    </row>
    <row r="12" s="1" customFormat="1" spans="1:21">
      <c r="A12" s="3">
        <v>18209800859</v>
      </c>
      <c r="B12" s="1" t="s">
        <v>215</v>
      </c>
      <c r="C12" s="1" t="s">
        <v>285</v>
      </c>
      <c r="D12" s="1" t="s">
        <v>268</v>
      </c>
      <c r="E12" s="1" t="s">
        <v>286</v>
      </c>
      <c r="F12" s="1" t="s">
        <v>215</v>
      </c>
      <c r="G12" s="1" t="s">
        <v>219</v>
      </c>
      <c r="H12" s="1" t="s">
        <v>220</v>
      </c>
      <c r="I12" s="1" t="s">
        <v>270</v>
      </c>
      <c r="J12" s="1" t="s">
        <v>30</v>
      </c>
      <c r="K12" s="1" t="s">
        <v>271</v>
      </c>
      <c r="L12" s="1" t="s">
        <v>271</v>
      </c>
      <c r="M12" s="1" t="s">
        <v>223</v>
      </c>
      <c r="N12" s="1" t="s">
        <v>223</v>
      </c>
      <c r="O12" s="1" t="s">
        <v>224</v>
      </c>
      <c r="P12" s="1" t="s">
        <v>225</v>
      </c>
      <c r="Q12" s="1" t="s">
        <v>226</v>
      </c>
      <c r="R12" s="1" t="s">
        <v>287</v>
      </c>
      <c r="S12" s="1" t="s">
        <v>228</v>
      </c>
      <c r="T12" s="1" t="s">
        <v>229</v>
      </c>
      <c r="U12" s="1" t="s">
        <v>230</v>
      </c>
    </row>
    <row r="13" s="1" customFormat="1" spans="1:21">
      <c r="A13" s="3">
        <v>18209545472</v>
      </c>
      <c r="B13" s="1" t="s">
        <v>215</v>
      </c>
      <c r="C13" s="1" t="s">
        <v>288</v>
      </c>
      <c r="D13" s="1" t="s">
        <v>289</v>
      </c>
      <c r="E13" s="1" t="s">
        <v>290</v>
      </c>
      <c r="F13" s="1" t="s">
        <v>215</v>
      </c>
      <c r="G13" s="1" t="s">
        <v>219</v>
      </c>
      <c r="H13" s="1" t="s">
        <v>220</v>
      </c>
      <c r="I13" s="1" t="s">
        <v>291</v>
      </c>
      <c r="J13" s="1" t="s">
        <v>30</v>
      </c>
      <c r="K13" s="1" t="s">
        <v>292</v>
      </c>
      <c r="L13" s="1" t="s">
        <v>292</v>
      </c>
      <c r="M13" s="1" t="s">
        <v>223</v>
      </c>
      <c r="N13" s="1" t="s">
        <v>223</v>
      </c>
      <c r="O13" s="1" t="s">
        <v>224</v>
      </c>
      <c r="P13" s="1" t="s">
        <v>225</v>
      </c>
      <c r="Q13" s="1" t="s">
        <v>226</v>
      </c>
      <c r="R13" s="1" t="s">
        <v>293</v>
      </c>
      <c r="S13" s="1" t="s">
        <v>228</v>
      </c>
      <c r="T13" s="1" t="s">
        <v>229</v>
      </c>
      <c r="U13" s="1" t="s">
        <v>230</v>
      </c>
    </row>
    <row r="14" s="1" customFormat="1" spans="1:21">
      <c r="A14" s="3">
        <v>18209284723</v>
      </c>
      <c r="B14" s="1" t="s">
        <v>215</v>
      </c>
      <c r="C14" s="1" t="s">
        <v>294</v>
      </c>
      <c r="D14" s="1" t="s">
        <v>295</v>
      </c>
      <c r="E14" s="1" t="s">
        <v>296</v>
      </c>
      <c r="F14" s="1" t="s">
        <v>215</v>
      </c>
      <c r="G14" s="1" t="s">
        <v>219</v>
      </c>
      <c r="H14" s="1" t="s">
        <v>220</v>
      </c>
      <c r="I14" s="1" t="s">
        <v>297</v>
      </c>
      <c r="J14" s="1" t="s">
        <v>30</v>
      </c>
      <c r="K14" s="1" t="s">
        <v>298</v>
      </c>
      <c r="L14" s="1" t="s">
        <v>298</v>
      </c>
      <c r="M14" s="1" t="s">
        <v>223</v>
      </c>
      <c r="N14" s="1" t="s">
        <v>223</v>
      </c>
      <c r="O14" s="1" t="s">
        <v>224</v>
      </c>
      <c r="P14" s="1" t="s">
        <v>225</v>
      </c>
      <c r="Q14" s="1" t="s">
        <v>226</v>
      </c>
      <c r="R14" s="1" t="s">
        <v>299</v>
      </c>
      <c r="S14" s="1" t="s">
        <v>228</v>
      </c>
      <c r="T14" s="1" t="s">
        <v>229</v>
      </c>
      <c r="U14" s="1" t="s">
        <v>230</v>
      </c>
    </row>
    <row r="15" s="1" customFormat="1" spans="1:21">
      <c r="A15" s="3">
        <v>18205188456</v>
      </c>
      <c r="B15" s="1" t="s">
        <v>300</v>
      </c>
      <c r="C15" s="1" t="s">
        <v>301</v>
      </c>
      <c r="D15" s="1" t="s">
        <v>302</v>
      </c>
      <c r="E15" s="1" t="s">
        <v>303</v>
      </c>
      <c r="F15" s="1" t="s">
        <v>300</v>
      </c>
      <c r="G15" s="1" t="s">
        <v>219</v>
      </c>
      <c r="H15" s="1" t="s">
        <v>220</v>
      </c>
      <c r="I15" s="1" t="s">
        <v>304</v>
      </c>
      <c r="J15" s="1" t="s">
        <v>30</v>
      </c>
      <c r="K15" s="1" t="s">
        <v>305</v>
      </c>
      <c r="L15" s="1" t="s">
        <v>305</v>
      </c>
      <c r="M15" s="1" t="s">
        <v>223</v>
      </c>
      <c r="N15" s="1" t="s">
        <v>223</v>
      </c>
      <c r="O15" s="1" t="s">
        <v>224</v>
      </c>
      <c r="P15" s="1" t="s">
        <v>225</v>
      </c>
      <c r="Q15" s="1" t="s">
        <v>226</v>
      </c>
      <c r="R15" s="1" t="s">
        <v>306</v>
      </c>
      <c r="S15" s="1" t="s">
        <v>228</v>
      </c>
      <c r="T15" s="1" t="s">
        <v>229</v>
      </c>
      <c r="U15" s="1" t="s">
        <v>230</v>
      </c>
    </row>
    <row r="16" s="1" customFormat="1" spans="1:21">
      <c r="A16" s="3">
        <v>18204469460</v>
      </c>
      <c r="B16" s="1" t="s">
        <v>300</v>
      </c>
      <c r="C16" s="1" t="s">
        <v>307</v>
      </c>
      <c r="D16" s="1" t="s">
        <v>308</v>
      </c>
      <c r="E16" s="1" t="s">
        <v>309</v>
      </c>
      <c r="F16" s="1" t="s">
        <v>215</v>
      </c>
      <c r="G16" s="1" t="s">
        <v>219</v>
      </c>
      <c r="H16" s="1" t="s">
        <v>220</v>
      </c>
      <c r="I16" s="1" t="s">
        <v>310</v>
      </c>
      <c r="J16" s="1" t="s">
        <v>30</v>
      </c>
      <c r="K16" s="1" t="s">
        <v>311</v>
      </c>
      <c r="L16" s="1" t="s">
        <v>311</v>
      </c>
      <c r="M16" s="1" t="s">
        <v>223</v>
      </c>
      <c r="N16" s="1" t="s">
        <v>223</v>
      </c>
      <c r="O16" s="1" t="s">
        <v>224</v>
      </c>
      <c r="P16" s="1" t="s">
        <v>225</v>
      </c>
      <c r="Q16" s="1" t="s">
        <v>226</v>
      </c>
      <c r="R16" s="1" t="s">
        <v>312</v>
      </c>
      <c r="S16" s="1" t="s">
        <v>228</v>
      </c>
      <c r="T16" s="1" t="s">
        <v>229</v>
      </c>
      <c r="U16" s="1" t="s">
        <v>230</v>
      </c>
    </row>
    <row r="17" s="1" customFormat="1" spans="1:21">
      <c r="A17" s="3">
        <v>18203536861</v>
      </c>
      <c r="B17" s="1" t="s">
        <v>300</v>
      </c>
      <c r="C17" s="1" t="s">
        <v>313</v>
      </c>
      <c r="D17" s="1" t="s">
        <v>308</v>
      </c>
      <c r="E17" s="1" t="s">
        <v>314</v>
      </c>
      <c r="F17" s="1" t="s">
        <v>215</v>
      </c>
      <c r="G17" s="1" t="s">
        <v>219</v>
      </c>
      <c r="H17" s="1" t="s">
        <v>220</v>
      </c>
      <c r="I17" s="1" t="s">
        <v>310</v>
      </c>
      <c r="J17" s="1" t="s">
        <v>30</v>
      </c>
      <c r="K17" s="1" t="s">
        <v>311</v>
      </c>
      <c r="L17" s="1" t="s">
        <v>311</v>
      </c>
      <c r="M17" s="1" t="s">
        <v>223</v>
      </c>
      <c r="N17" s="1" t="s">
        <v>223</v>
      </c>
      <c r="O17" s="1" t="s">
        <v>224</v>
      </c>
      <c r="P17" s="1" t="s">
        <v>225</v>
      </c>
      <c r="Q17" s="1" t="s">
        <v>226</v>
      </c>
      <c r="R17" s="1" t="s">
        <v>315</v>
      </c>
      <c r="S17" s="1" t="s">
        <v>228</v>
      </c>
      <c r="T17" s="1" t="s">
        <v>229</v>
      </c>
      <c r="U17" s="1" t="s">
        <v>230</v>
      </c>
    </row>
    <row r="18" s="1" customFormat="1" spans="1:21">
      <c r="A18" s="3">
        <v>18199412436</v>
      </c>
      <c r="B18" s="1" t="s">
        <v>300</v>
      </c>
      <c r="C18" s="1" t="s">
        <v>316</v>
      </c>
      <c r="D18" s="1" t="s">
        <v>217</v>
      </c>
      <c r="E18" s="1" t="s">
        <v>317</v>
      </c>
      <c r="F18" s="1" t="s">
        <v>215</v>
      </c>
      <c r="G18" s="1" t="s">
        <v>219</v>
      </c>
      <c r="H18" s="1" t="s">
        <v>220</v>
      </c>
      <c r="I18" s="1" t="s">
        <v>318</v>
      </c>
      <c r="J18" s="1" t="s">
        <v>30</v>
      </c>
      <c r="K18" s="1" t="s">
        <v>319</v>
      </c>
      <c r="L18" s="1" t="s">
        <v>319</v>
      </c>
      <c r="M18" s="1" t="s">
        <v>223</v>
      </c>
      <c r="N18" s="1" t="s">
        <v>223</v>
      </c>
      <c r="O18" s="1" t="s">
        <v>224</v>
      </c>
      <c r="P18" s="1" t="s">
        <v>225</v>
      </c>
      <c r="Q18" s="1" t="s">
        <v>226</v>
      </c>
      <c r="R18" s="1" t="s">
        <v>320</v>
      </c>
      <c r="S18" s="1" t="s">
        <v>228</v>
      </c>
      <c r="T18" s="1" t="s">
        <v>229</v>
      </c>
      <c r="U18" s="1" t="s">
        <v>230</v>
      </c>
    </row>
    <row r="19" s="1" customFormat="1" spans="1:21">
      <c r="A19" s="3">
        <v>18199271432</v>
      </c>
      <c r="B19" s="1" t="s">
        <v>300</v>
      </c>
      <c r="C19" s="1" t="s">
        <v>321</v>
      </c>
      <c r="D19" s="1" t="s">
        <v>322</v>
      </c>
      <c r="E19" s="1" t="s">
        <v>323</v>
      </c>
      <c r="F19" s="1" t="s">
        <v>215</v>
      </c>
      <c r="G19" s="1" t="s">
        <v>219</v>
      </c>
      <c r="H19" s="1" t="s">
        <v>220</v>
      </c>
      <c r="I19" s="1" t="s">
        <v>324</v>
      </c>
      <c r="J19" s="1" t="s">
        <v>30</v>
      </c>
      <c r="K19" s="1" t="s">
        <v>325</v>
      </c>
      <c r="L19" s="1" t="s">
        <v>325</v>
      </c>
      <c r="M19" s="1" t="s">
        <v>223</v>
      </c>
      <c r="N19" s="1" t="s">
        <v>223</v>
      </c>
      <c r="O19" s="1" t="s">
        <v>224</v>
      </c>
      <c r="P19" s="1" t="s">
        <v>225</v>
      </c>
      <c r="Q19" s="1" t="s">
        <v>226</v>
      </c>
      <c r="R19" s="1" t="s">
        <v>326</v>
      </c>
      <c r="S19" s="1" t="s">
        <v>228</v>
      </c>
      <c r="T19" s="1" t="s">
        <v>229</v>
      </c>
      <c r="U19" s="1" t="s">
        <v>230</v>
      </c>
    </row>
    <row r="20" s="1" customFormat="1" spans="1:21">
      <c r="A20" s="3">
        <v>18197771608</v>
      </c>
      <c r="B20" s="1" t="s">
        <v>327</v>
      </c>
      <c r="C20" s="1" t="s">
        <v>328</v>
      </c>
      <c r="D20" s="1" t="s">
        <v>329</v>
      </c>
      <c r="E20" s="1" t="s">
        <v>330</v>
      </c>
      <c r="F20" s="1" t="s">
        <v>215</v>
      </c>
      <c r="G20" s="1" t="s">
        <v>219</v>
      </c>
      <c r="H20" s="1" t="s">
        <v>220</v>
      </c>
      <c r="I20" s="1" t="s">
        <v>331</v>
      </c>
      <c r="J20" s="1" t="s">
        <v>30</v>
      </c>
      <c r="K20" s="1" t="s">
        <v>241</v>
      </c>
      <c r="L20" s="1" t="s">
        <v>241</v>
      </c>
      <c r="M20" s="1" t="s">
        <v>223</v>
      </c>
      <c r="N20" s="1" t="s">
        <v>223</v>
      </c>
      <c r="O20" s="1" t="s">
        <v>224</v>
      </c>
      <c r="P20" s="1" t="s">
        <v>225</v>
      </c>
      <c r="Q20" s="1" t="s">
        <v>226</v>
      </c>
      <c r="R20" s="1" t="s">
        <v>332</v>
      </c>
      <c r="S20" s="1" t="s">
        <v>228</v>
      </c>
      <c r="T20" s="1" t="s">
        <v>229</v>
      </c>
      <c r="U20" s="1" t="s">
        <v>230</v>
      </c>
    </row>
    <row r="21" s="1" customFormat="1" spans="1:21">
      <c r="A21" s="3">
        <v>18193466497</v>
      </c>
      <c r="B21" s="1" t="s">
        <v>327</v>
      </c>
      <c r="C21" s="1" t="s">
        <v>333</v>
      </c>
      <c r="D21" s="1" t="s">
        <v>334</v>
      </c>
      <c r="E21" s="1" t="s">
        <v>335</v>
      </c>
      <c r="F21" s="1" t="s">
        <v>215</v>
      </c>
      <c r="G21" s="1" t="s">
        <v>219</v>
      </c>
      <c r="H21" s="1" t="s">
        <v>220</v>
      </c>
      <c r="I21" s="1" t="s">
        <v>336</v>
      </c>
      <c r="J21" s="1" t="s">
        <v>30</v>
      </c>
      <c r="K21" s="1" t="s">
        <v>337</v>
      </c>
      <c r="L21" s="1" t="s">
        <v>337</v>
      </c>
      <c r="M21" s="1" t="s">
        <v>223</v>
      </c>
      <c r="N21" s="1" t="s">
        <v>223</v>
      </c>
      <c r="O21" s="1" t="s">
        <v>224</v>
      </c>
      <c r="P21" s="1" t="s">
        <v>225</v>
      </c>
      <c r="Q21" s="1" t="s">
        <v>226</v>
      </c>
      <c r="R21" s="1" t="s">
        <v>338</v>
      </c>
      <c r="S21" s="1" t="s">
        <v>228</v>
      </c>
      <c r="T21" s="1" t="s">
        <v>229</v>
      </c>
      <c r="U21" s="1" t="s">
        <v>230</v>
      </c>
    </row>
    <row r="22" s="1" customFormat="1" spans="1:21">
      <c r="A22" s="3">
        <v>18190893764</v>
      </c>
      <c r="B22" s="1" t="s">
        <v>339</v>
      </c>
      <c r="C22" s="1" t="s">
        <v>340</v>
      </c>
      <c r="D22" s="1" t="s">
        <v>341</v>
      </c>
      <c r="E22" s="1" t="s">
        <v>342</v>
      </c>
      <c r="F22" s="1" t="s">
        <v>215</v>
      </c>
      <c r="G22" s="1" t="s">
        <v>219</v>
      </c>
      <c r="H22" s="1" t="s">
        <v>220</v>
      </c>
      <c r="I22" s="1" t="s">
        <v>343</v>
      </c>
      <c r="J22" s="1" t="s">
        <v>30</v>
      </c>
      <c r="K22" s="1" t="s">
        <v>344</v>
      </c>
      <c r="L22" s="1" t="s">
        <v>344</v>
      </c>
      <c r="M22" s="1" t="s">
        <v>223</v>
      </c>
      <c r="N22" s="1" t="s">
        <v>223</v>
      </c>
      <c r="O22" s="1" t="s">
        <v>224</v>
      </c>
      <c r="P22" s="1" t="s">
        <v>225</v>
      </c>
      <c r="Q22" s="1" t="s">
        <v>226</v>
      </c>
      <c r="R22" s="1" t="s">
        <v>345</v>
      </c>
      <c r="S22" s="1" t="s">
        <v>228</v>
      </c>
      <c r="T22" s="1" t="s">
        <v>229</v>
      </c>
      <c r="U22" s="1" t="s">
        <v>230</v>
      </c>
    </row>
    <row r="23" s="1" customFormat="1" spans="1:21">
      <c r="A23" s="3">
        <v>18171357409</v>
      </c>
      <c r="B23" s="1" t="s">
        <v>346</v>
      </c>
      <c r="C23" s="1" t="s">
        <v>347</v>
      </c>
      <c r="D23" s="1" t="s">
        <v>348</v>
      </c>
      <c r="E23" s="1" t="s">
        <v>349</v>
      </c>
      <c r="F23" s="1" t="s">
        <v>215</v>
      </c>
      <c r="G23" s="1" t="s">
        <v>219</v>
      </c>
      <c r="H23" s="1" t="s">
        <v>220</v>
      </c>
      <c r="I23" s="1" t="s">
        <v>350</v>
      </c>
      <c r="J23" s="1" t="s">
        <v>30</v>
      </c>
      <c r="K23" s="1" t="s">
        <v>351</v>
      </c>
      <c r="L23" s="1" t="s">
        <v>351</v>
      </c>
      <c r="M23" s="1" t="s">
        <v>223</v>
      </c>
      <c r="N23" s="1" t="s">
        <v>223</v>
      </c>
      <c r="O23" s="1" t="s">
        <v>224</v>
      </c>
      <c r="P23" s="1" t="s">
        <v>225</v>
      </c>
      <c r="Q23" s="1" t="s">
        <v>226</v>
      </c>
      <c r="R23" s="1" t="s">
        <v>352</v>
      </c>
      <c r="S23" s="1" t="s">
        <v>228</v>
      </c>
      <c r="T23" s="1" t="s">
        <v>229</v>
      </c>
      <c r="U23" s="1" t="s">
        <v>230</v>
      </c>
    </row>
    <row r="24" s="1" customFormat="1" spans="1:21">
      <c r="A24" s="3">
        <v>18159820191</v>
      </c>
      <c r="B24" s="1" t="s">
        <v>353</v>
      </c>
      <c r="C24" s="1" t="s">
        <v>354</v>
      </c>
      <c r="D24" s="1" t="s">
        <v>355</v>
      </c>
      <c r="E24" s="1" t="s">
        <v>356</v>
      </c>
      <c r="F24" s="1" t="s">
        <v>215</v>
      </c>
      <c r="G24" s="1" t="s">
        <v>219</v>
      </c>
      <c r="H24" s="1" t="s">
        <v>220</v>
      </c>
      <c r="I24" s="1" t="s">
        <v>357</v>
      </c>
      <c r="J24" s="1" t="s">
        <v>30</v>
      </c>
      <c r="K24" s="1" t="s">
        <v>358</v>
      </c>
      <c r="L24" s="1" t="s">
        <v>358</v>
      </c>
      <c r="M24" s="1" t="s">
        <v>223</v>
      </c>
      <c r="N24" s="1" t="s">
        <v>223</v>
      </c>
      <c r="O24" s="1" t="s">
        <v>224</v>
      </c>
      <c r="P24" s="1" t="s">
        <v>225</v>
      </c>
      <c r="Q24" s="1" t="s">
        <v>226</v>
      </c>
      <c r="R24" s="1" t="s">
        <v>359</v>
      </c>
      <c r="S24" s="1" t="s">
        <v>228</v>
      </c>
      <c r="T24" s="1" t="s">
        <v>229</v>
      </c>
      <c r="U24" s="1" t="s">
        <v>230</v>
      </c>
    </row>
    <row r="25" s="1" customFormat="1" spans="1:21">
      <c r="A25" s="3">
        <v>18151588414</v>
      </c>
      <c r="B25" s="1" t="s">
        <v>360</v>
      </c>
      <c r="C25" s="1" t="s">
        <v>361</v>
      </c>
      <c r="D25" s="1" t="s">
        <v>362</v>
      </c>
      <c r="E25" s="1" t="s">
        <v>363</v>
      </c>
      <c r="F25" s="1" t="s">
        <v>215</v>
      </c>
      <c r="G25" s="1" t="s">
        <v>219</v>
      </c>
      <c r="H25" s="1" t="s">
        <v>220</v>
      </c>
      <c r="I25" s="1" t="s">
        <v>364</v>
      </c>
      <c r="J25" s="1" t="s">
        <v>30</v>
      </c>
      <c r="K25" s="1" t="s">
        <v>365</v>
      </c>
      <c r="L25" s="1" t="s">
        <v>365</v>
      </c>
      <c r="M25" s="1" t="s">
        <v>223</v>
      </c>
      <c r="N25" s="1" t="s">
        <v>223</v>
      </c>
      <c r="O25" s="1" t="s">
        <v>224</v>
      </c>
      <c r="P25" s="1" t="s">
        <v>225</v>
      </c>
      <c r="Q25" s="1" t="s">
        <v>226</v>
      </c>
      <c r="R25" s="1" t="s">
        <v>366</v>
      </c>
      <c r="S25" s="1" t="s">
        <v>228</v>
      </c>
      <c r="T25" s="1" t="s">
        <v>229</v>
      </c>
      <c r="U25" s="1" t="s">
        <v>230</v>
      </c>
    </row>
    <row r="26" s="1" customFormat="1" spans="1:21">
      <c r="A26" s="3">
        <v>18113963125</v>
      </c>
      <c r="B26" s="1" t="s">
        <v>367</v>
      </c>
      <c r="C26" s="1" t="s">
        <v>368</v>
      </c>
      <c r="D26" s="1" t="s">
        <v>369</v>
      </c>
      <c r="E26" s="1" t="s">
        <v>370</v>
      </c>
      <c r="F26" s="1" t="s">
        <v>215</v>
      </c>
      <c r="G26" s="1" t="s">
        <v>219</v>
      </c>
      <c r="H26" s="1" t="s">
        <v>220</v>
      </c>
      <c r="I26" s="1" t="s">
        <v>371</v>
      </c>
      <c r="J26" s="1" t="s">
        <v>30</v>
      </c>
      <c r="K26" s="1" t="s">
        <v>372</v>
      </c>
      <c r="L26" s="1" t="s">
        <v>372</v>
      </c>
      <c r="M26" s="1" t="s">
        <v>223</v>
      </c>
      <c r="N26" s="1" t="s">
        <v>223</v>
      </c>
      <c r="O26" s="1" t="s">
        <v>224</v>
      </c>
      <c r="P26" s="1" t="s">
        <v>225</v>
      </c>
      <c r="Q26" s="1" t="s">
        <v>226</v>
      </c>
      <c r="R26" s="1" t="s">
        <v>373</v>
      </c>
      <c r="S26" s="1" t="s">
        <v>228</v>
      </c>
      <c r="T26" s="1" t="s">
        <v>229</v>
      </c>
      <c r="U26" s="1" t="s">
        <v>230</v>
      </c>
    </row>
    <row r="27" s="1" customFormat="1" spans="1:21">
      <c r="A27" s="3">
        <v>18108385471</v>
      </c>
      <c r="B27" s="1" t="s">
        <v>367</v>
      </c>
      <c r="C27" s="1" t="s">
        <v>374</v>
      </c>
      <c r="D27" s="1" t="s">
        <v>375</v>
      </c>
      <c r="E27" s="1" t="s">
        <v>376</v>
      </c>
      <c r="F27" s="1" t="s">
        <v>327</v>
      </c>
      <c r="G27" s="1" t="s">
        <v>219</v>
      </c>
      <c r="H27" s="1" t="s">
        <v>220</v>
      </c>
      <c r="I27" s="1" t="s">
        <v>377</v>
      </c>
      <c r="J27" s="1" t="s">
        <v>30</v>
      </c>
      <c r="K27" s="1" t="s">
        <v>378</v>
      </c>
      <c r="L27" s="1" t="s">
        <v>378</v>
      </c>
      <c r="M27" s="1" t="s">
        <v>223</v>
      </c>
      <c r="N27" s="1" t="s">
        <v>223</v>
      </c>
      <c r="O27" s="1" t="s">
        <v>224</v>
      </c>
      <c r="P27" s="1" t="s">
        <v>225</v>
      </c>
      <c r="Q27" s="1" t="s">
        <v>226</v>
      </c>
      <c r="R27" s="1" t="s">
        <v>379</v>
      </c>
      <c r="S27" s="1" t="s">
        <v>228</v>
      </c>
      <c r="T27" s="1" t="s">
        <v>229</v>
      </c>
      <c r="U27" s="1" t="s">
        <v>230</v>
      </c>
    </row>
    <row r="28" s="1" customFormat="1" spans="1:21">
      <c r="A28" s="3">
        <v>18107669971</v>
      </c>
      <c r="B28" s="1" t="s">
        <v>367</v>
      </c>
      <c r="C28" s="1" t="s">
        <v>380</v>
      </c>
      <c r="D28" s="1" t="s">
        <v>381</v>
      </c>
      <c r="E28" s="1" t="s">
        <v>382</v>
      </c>
      <c r="F28" s="1" t="s">
        <v>327</v>
      </c>
      <c r="G28" s="1" t="s">
        <v>219</v>
      </c>
      <c r="H28" s="1" t="s">
        <v>220</v>
      </c>
      <c r="I28" s="1" t="s">
        <v>383</v>
      </c>
      <c r="J28" s="1" t="s">
        <v>30</v>
      </c>
      <c r="K28" s="1" t="s">
        <v>384</v>
      </c>
      <c r="L28" s="1" t="s">
        <v>384</v>
      </c>
      <c r="M28" s="1" t="s">
        <v>223</v>
      </c>
      <c r="N28" s="1" t="s">
        <v>223</v>
      </c>
      <c r="O28" s="1" t="s">
        <v>224</v>
      </c>
      <c r="P28" s="1" t="s">
        <v>225</v>
      </c>
      <c r="Q28" s="1" t="s">
        <v>226</v>
      </c>
      <c r="R28" s="1" t="s">
        <v>385</v>
      </c>
      <c r="S28" s="1" t="s">
        <v>228</v>
      </c>
      <c r="T28" s="1" t="s">
        <v>229</v>
      </c>
      <c r="U28" s="1" t="s">
        <v>230</v>
      </c>
    </row>
    <row r="29" s="1" customFormat="1" spans="1:21">
      <c r="A29" s="3">
        <v>18093888695</v>
      </c>
      <c r="B29" s="1" t="s">
        <v>386</v>
      </c>
      <c r="C29" s="1" t="s">
        <v>387</v>
      </c>
      <c r="D29" s="1" t="s">
        <v>388</v>
      </c>
      <c r="E29" s="1" t="s">
        <v>389</v>
      </c>
      <c r="F29" s="1" t="s">
        <v>300</v>
      </c>
      <c r="G29" s="1" t="s">
        <v>219</v>
      </c>
      <c r="H29" s="1" t="s">
        <v>220</v>
      </c>
      <c r="I29" s="1" t="s">
        <v>390</v>
      </c>
      <c r="J29" s="1" t="s">
        <v>30</v>
      </c>
      <c r="K29" s="1" t="s">
        <v>391</v>
      </c>
      <c r="L29" s="1" t="s">
        <v>391</v>
      </c>
      <c r="M29" s="1" t="s">
        <v>223</v>
      </c>
      <c r="N29" s="1" t="s">
        <v>223</v>
      </c>
      <c r="O29" s="1" t="s">
        <v>224</v>
      </c>
      <c r="P29" s="1" t="s">
        <v>225</v>
      </c>
      <c r="Q29" s="1" t="s">
        <v>226</v>
      </c>
      <c r="R29" s="1" t="s">
        <v>392</v>
      </c>
      <c r="S29" s="1" t="s">
        <v>228</v>
      </c>
      <c r="T29" s="1" t="s">
        <v>229</v>
      </c>
      <c r="U29" s="1" t="s">
        <v>230</v>
      </c>
    </row>
    <row r="30" s="1" customFormat="1" spans="1:21">
      <c r="A30" s="3">
        <v>18091921443</v>
      </c>
      <c r="B30" s="1" t="s">
        <v>386</v>
      </c>
      <c r="C30" s="1" t="s">
        <v>393</v>
      </c>
      <c r="D30" s="1" t="s">
        <v>394</v>
      </c>
      <c r="E30" s="1" t="s">
        <v>395</v>
      </c>
      <c r="F30" s="1" t="s">
        <v>327</v>
      </c>
      <c r="G30" s="1" t="s">
        <v>219</v>
      </c>
      <c r="H30" s="1" t="s">
        <v>220</v>
      </c>
      <c r="I30" s="1" t="s">
        <v>396</v>
      </c>
      <c r="J30" s="1" t="s">
        <v>30</v>
      </c>
      <c r="K30" s="1" t="s">
        <v>397</v>
      </c>
      <c r="L30" s="1" t="s">
        <v>397</v>
      </c>
      <c r="M30" s="1" t="s">
        <v>223</v>
      </c>
      <c r="N30" s="1" t="s">
        <v>223</v>
      </c>
      <c r="O30" s="1" t="s">
        <v>224</v>
      </c>
      <c r="P30" s="1" t="s">
        <v>225</v>
      </c>
      <c r="Q30" s="1" t="s">
        <v>226</v>
      </c>
      <c r="R30" s="1" t="s">
        <v>398</v>
      </c>
      <c r="S30" s="1" t="s">
        <v>228</v>
      </c>
      <c r="T30" s="1" t="s">
        <v>229</v>
      </c>
      <c r="U30" s="1" t="s">
        <v>230</v>
      </c>
    </row>
    <row r="31" s="1" customFormat="1" spans="1:21">
      <c r="A31" s="3">
        <v>18091626385</v>
      </c>
      <c r="B31" s="1" t="s">
        <v>386</v>
      </c>
      <c r="C31" s="1" t="s">
        <v>399</v>
      </c>
      <c r="D31" s="1" t="s">
        <v>400</v>
      </c>
      <c r="E31" s="1" t="s">
        <v>401</v>
      </c>
      <c r="F31" s="1" t="s">
        <v>215</v>
      </c>
      <c r="G31" s="1" t="s">
        <v>219</v>
      </c>
      <c r="H31" s="1" t="s">
        <v>220</v>
      </c>
      <c r="I31" s="1" t="s">
        <v>402</v>
      </c>
      <c r="J31" s="1" t="s">
        <v>30</v>
      </c>
      <c r="K31" s="1" t="s">
        <v>403</v>
      </c>
      <c r="L31" s="1" t="s">
        <v>403</v>
      </c>
      <c r="M31" s="1" t="s">
        <v>223</v>
      </c>
      <c r="N31" s="1" t="s">
        <v>223</v>
      </c>
      <c r="O31" s="1" t="s">
        <v>224</v>
      </c>
      <c r="P31" s="1" t="s">
        <v>225</v>
      </c>
      <c r="Q31" s="1" t="s">
        <v>226</v>
      </c>
      <c r="R31" s="1" t="s">
        <v>404</v>
      </c>
      <c r="S31" s="1" t="s">
        <v>228</v>
      </c>
      <c r="T31" s="1" t="s">
        <v>229</v>
      </c>
      <c r="U31" s="1" t="s">
        <v>230</v>
      </c>
    </row>
    <row r="32" s="1" customFormat="1" spans="1:21">
      <c r="A32" s="3">
        <v>17926437164</v>
      </c>
      <c r="B32" s="1" t="s">
        <v>405</v>
      </c>
      <c r="C32" s="1" t="s">
        <v>406</v>
      </c>
      <c r="D32" s="1" t="s">
        <v>407</v>
      </c>
      <c r="E32" s="1" t="s">
        <v>408</v>
      </c>
      <c r="F32" s="1" t="s">
        <v>215</v>
      </c>
      <c r="G32" s="1" t="s">
        <v>219</v>
      </c>
      <c r="H32" s="1" t="s">
        <v>220</v>
      </c>
      <c r="I32" s="1" t="s">
        <v>409</v>
      </c>
      <c r="J32" s="1" t="s">
        <v>30</v>
      </c>
      <c r="K32" s="1" t="s">
        <v>410</v>
      </c>
      <c r="L32" s="1" t="s">
        <v>410</v>
      </c>
      <c r="M32" s="1" t="s">
        <v>223</v>
      </c>
      <c r="N32" s="1" t="s">
        <v>223</v>
      </c>
      <c r="O32" s="1" t="s">
        <v>224</v>
      </c>
      <c r="P32" s="1" t="s">
        <v>225</v>
      </c>
      <c r="Q32" s="1" t="s">
        <v>226</v>
      </c>
      <c r="R32" s="1" t="s">
        <v>411</v>
      </c>
      <c r="S32" s="1" t="s">
        <v>228</v>
      </c>
      <c r="T32" s="1" t="s">
        <v>229</v>
      </c>
      <c r="U32" s="1" t="s">
        <v>230</v>
      </c>
    </row>
    <row r="33" s="1" customFormat="1" spans="1:21">
      <c r="A33" s="3">
        <v>17799116907</v>
      </c>
      <c r="B33" s="1" t="s">
        <v>412</v>
      </c>
      <c r="C33" s="1" t="s">
        <v>413</v>
      </c>
      <c r="D33" s="1" t="s">
        <v>414</v>
      </c>
      <c r="E33" s="1" t="s">
        <v>415</v>
      </c>
      <c r="F33" s="1" t="s">
        <v>353</v>
      </c>
      <c r="G33" s="1" t="s">
        <v>219</v>
      </c>
      <c r="H33" s="1" t="s">
        <v>220</v>
      </c>
      <c r="I33" s="1" t="s">
        <v>416</v>
      </c>
      <c r="J33" s="1" t="s">
        <v>30</v>
      </c>
      <c r="K33" s="1" t="s">
        <v>417</v>
      </c>
      <c r="L33" s="1" t="s">
        <v>417</v>
      </c>
      <c r="M33" s="1" t="s">
        <v>223</v>
      </c>
      <c r="N33" s="1" t="s">
        <v>223</v>
      </c>
      <c r="O33" s="1" t="s">
        <v>224</v>
      </c>
      <c r="P33" s="1" t="s">
        <v>225</v>
      </c>
      <c r="Q33" s="1" t="s">
        <v>226</v>
      </c>
      <c r="R33" s="1" t="s">
        <v>418</v>
      </c>
      <c r="S33" s="1" t="s">
        <v>228</v>
      </c>
      <c r="T33" s="1" t="s">
        <v>229</v>
      </c>
      <c r="U33" s="1" t="s">
        <v>230</v>
      </c>
    </row>
    <row r="34" s="1" customFormat="1" spans="1:21">
      <c r="A34" s="3">
        <v>17773662273</v>
      </c>
      <c r="B34" s="1" t="s">
        <v>419</v>
      </c>
      <c r="C34" s="1" t="s">
        <v>420</v>
      </c>
      <c r="D34" s="1" t="s">
        <v>421</v>
      </c>
      <c r="E34" s="1" t="s">
        <v>422</v>
      </c>
      <c r="F34" s="1" t="s">
        <v>215</v>
      </c>
      <c r="G34" s="1" t="s">
        <v>219</v>
      </c>
      <c r="H34" s="1" t="s">
        <v>220</v>
      </c>
      <c r="I34" s="1" t="s">
        <v>423</v>
      </c>
      <c r="J34" s="1" t="s">
        <v>30</v>
      </c>
      <c r="K34" s="1" t="s">
        <v>222</v>
      </c>
      <c r="L34" s="1" t="s">
        <v>222</v>
      </c>
      <c r="M34" s="1" t="s">
        <v>223</v>
      </c>
      <c r="N34" s="1" t="s">
        <v>223</v>
      </c>
      <c r="O34" s="1" t="s">
        <v>224</v>
      </c>
      <c r="P34" s="1" t="s">
        <v>225</v>
      </c>
      <c r="Q34" s="1" t="s">
        <v>226</v>
      </c>
      <c r="R34" s="1" t="s">
        <v>424</v>
      </c>
      <c r="S34" s="1" t="s">
        <v>228</v>
      </c>
      <c r="T34" s="1" t="s">
        <v>229</v>
      </c>
      <c r="U34" s="1" t="s">
        <v>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2022-06-30T02:12:38Z</dcterms:created>
  <dcterms:modified xsi:type="dcterms:W3CDTF">2022-06-30T02:17:16Z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21A42035970849C683633353DC75E9CD</vt:lpwstr>
  </property>
  <property fmtid="{D5CDD505-2E9C-101B-9397-08002B2CF9AE}" pid="3" name="KSOProductBuildVer">
    <vt:lpwstr>2052-11.1.0.11830</vt:lpwstr>
  </property>
</Properties>
</file>