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对账!$A$1:$X$20</definedName>
  </definedNames>
  <calcPr calcId="144525"/>
</workbook>
</file>

<file path=xl/sharedStrings.xml><?xml version="1.0" encoding="utf-8"?>
<sst xmlns="http://schemas.openxmlformats.org/spreadsheetml/2006/main" count="666" uniqueCount="288">
  <si>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</si>
  <si>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</si>
  <si>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</si>
  <si>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</si>
  <si>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</si>
  <si>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</si>
  <si>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</si>
  <si>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</si>
  <si>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</si>
  <si>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</si>
  <si>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</si>
  <si>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</si>
  <si>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</si>
  <si>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</si>
  <si>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</si>
  <si>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</si>
  <si>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</si>
  <si>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</si>
  <si>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</si>
  <si>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</si>
  <si>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</si>
  <si>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</si>
  <si>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</si>
  <si>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</si>
  <si>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</si>
  <si>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17724926979	</t>
  </si>
  <si>
    <t>Ctrip</t>
  </si>
  <si>
    <t>正常</t>
  </si>
  <si>
    <t>[布莱顿霍夫]布莱顿格兰德酒店(The Grand Brighton)(46875640)</t>
  </si>
  <si>
    <t>经典双床房&lt;不退款&gt;&lt;2人入住&gt;</t>
  </si>
  <si>
    <t>USD</t>
  </si>
  <si>
    <t>Thaworanun/Prin,Thaworanun/Prin</t>
  </si>
  <si>
    <t>CA5326220630USD</t>
  </si>
  <si>
    <t>未提现</t>
  </si>
  <si>
    <t>携程开票</t>
  </si>
  <si>
    <t xml:space="preserve">2485249	</t>
  </si>
  <si>
    <t xml:space="preserve">106779758	</t>
  </si>
  <si>
    <t xml:space="preserve">17737106305	</t>
  </si>
  <si>
    <t>[Broadstairs and St. Peters]植物湾酒店(The Botany Bay Hotel)(39612959)</t>
  </si>
  <si>
    <t>标准双人间&lt;不退款&gt;&lt;2人入住&gt;</t>
  </si>
  <si>
    <t>morgan/david</t>
  </si>
  <si>
    <t xml:space="preserve">2490468	</t>
  </si>
  <si>
    <t xml:space="preserve">RL28281103	</t>
  </si>
  <si>
    <t xml:space="preserve">17814394756	</t>
  </si>
  <si>
    <t>[巴黎]铂尔曼度假巴黎埃菲尔铁塔酒店(Pullman Paris Eiffel Tower Hotel)(37197462)</t>
  </si>
  <si>
    <t>豪华双人床房&lt;不退款&gt;&lt;2人入住&gt;</t>
  </si>
  <si>
    <t>Shin/Kyoungchul</t>
  </si>
  <si>
    <t xml:space="preserve">2515932	</t>
  </si>
  <si>
    <t xml:space="preserve">LHMLDVNW	</t>
  </si>
  <si>
    <t xml:space="preserve">17863815983	</t>
  </si>
  <si>
    <t>[长滩岛]长滩岛海洋俱乐部海滩度假村(Boracay Ocean Club Beach Resort)(44672327)</t>
  </si>
  <si>
    <t>高级房&lt;1&gt;&lt;不退款&gt;&lt;2人入住&gt;</t>
  </si>
  <si>
    <t>Jane Gremio/Mary,Jane Gremio/Mary,Jane Gremio/Mary,Jane Gremio/Mary</t>
  </si>
  <si>
    <t xml:space="preserve">2529031	</t>
  </si>
  <si>
    <t xml:space="preserve">HBD-120878-271-991029	</t>
  </si>
  <si>
    <t xml:space="preserve">17921135666	</t>
  </si>
  <si>
    <t>[威斯敏斯特城]伦敦贵族酒店(Lords Hotel London)(37203494)</t>
  </si>
  <si>
    <t>双床房&lt;不退款&gt;&lt;2人入住&gt;</t>
  </si>
  <si>
    <t>Sterio/Robert</t>
  </si>
  <si>
    <t xml:space="preserve">2547462	</t>
  </si>
  <si>
    <t xml:space="preserve">4002554517443	</t>
  </si>
  <si>
    <t xml:space="preserve">17953360275	</t>
  </si>
  <si>
    <t>[巴尼特]伦敦所罗门国王酒店(King Solomon Hotel London)(39034700)</t>
  </si>
  <si>
    <t>标准双床房&lt;不退款&gt;&lt;2人入住&gt;</t>
  </si>
  <si>
    <t>Berenblut/Melanie,Berenblut/Melanie</t>
  </si>
  <si>
    <t xml:space="preserve">	</t>
  </si>
  <si>
    <t xml:space="preserve">18049541346	</t>
  </si>
  <si>
    <t>[罗马]罗马诺德诺瓦酒店(Hotel Nord Nuova Roma)(37242275)</t>
  </si>
  <si>
    <t>经典房&lt;不退款&gt;&lt;2人入住&gt;</t>
  </si>
  <si>
    <t>Webb/Carol Priess</t>
  </si>
  <si>
    <t xml:space="preserve">2576048	</t>
  </si>
  <si>
    <t xml:space="preserve">18065028664	</t>
  </si>
  <si>
    <t>[圣莫尼卡]亨特利圣莫妮卡海滩酒店(Huntley Santa Monica Beach)(37207785)</t>
  </si>
  <si>
    <t>全景房&lt;不退款&gt;&lt;2人入住&gt;</t>
  </si>
  <si>
    <t>Crocker/Graciela,Crocker/David</t>
  </si>
  <si>
    <t xml:space="preserve">2579247	</t>
  </si>
  <si>
    <t xml:space="preserve">4272984	</t>
  </si>
  <si>
    <t xml:space="preserve">18071425902	</t>
  </si>
  <si>
    <t>[罗斯蒙特]芝加哥奥黑尔皇冠假日酒店与会议中心(Crowne Plaza Chicago O'Hare Hotel &amp; Conference Center, an Ihg Hotel)(37205724)</t>
  </si>
  <si>
    <t>标准房&lt;不退款&gt;&lt;2人入住&gt;</t>
  </si>
  <si>
    <t>Robertson/Hollis Gray</t>
  </si>
  <si>
    <t xml:space="preserve">2580621	</t>
  </si>
  <si>
    <t xml:space="preserve">73309114	</t>
  </si>
  <si>
    <t xml:space="preserve">18107401355	</t>
  </si>
  <si>
    <t>[圣奥古斯丁]庞塞圣奥古斯丁汽车旅馆(The Ponce St. Augustine Hotel)(39039147)</t>
  </si>
  <si>
    <t>特大床房&lt;不退款&gt;&lt;2人入住&gt;</t>
  </si>
  <si>
    <t>wiggins/Tyler Hopewell</t>
  </si>
  <si>
    <t xml:space="preserve">2588461	</t>
  </si>
  <si>
    <t xml:space="preserve">EXP-1958671521	</t>
  </si>
  <si>
    <t xml:space="preserve">18150127190	</t>
  </si>
  <si>
    <t>[迪拜]迪拜皇冠假日酒店(Crowne Plaza Dubai)(37200576)</t>
  </si>
  <si>
    <t>豪华双人床房&lt;2人入住&gt;&lt;不退款&gt;&lt;早餐&gt;</t>
  </si>
  <si>
    <t>Kumari/Shagun,Kumari/Shagun</t>
  </si>
  <si>
    <t xml:space="preserve">18150411243	</t>
  </si>
  <si>
    <t>[芭堤雅]芭堤雅中天海滩迪瓦尔酒店 (SHA Extra Plus)(D Varee Jomtien Beach, Pattaya (SHA Extra Plus))(44793550)</t>
  </si>
  <si>
    <t>高级海景房&lt;2人入住&gt;&lt;不退款&gt;</t>
  </si>
  <si>
    <t>DOKKLANG/SURASAK</t>
  </si>
  <si>
    <t xml:space="preserve">2595853	</t>
  </si>
  <si>
    <t xml:space="preserve">288970	</t>
  </si>
  <si>
    <t xml:space="preserve">18163882206	</t>
  </si>
  <si>
    <t>[邦帕利]曼谷素旺那普机场诺富特酒店(Novotel Bangkok Suvarnabhumi Airport Hotel)(38635691)</t>
  </si>
  <si>
    <t>高级房, 1 张特大床&lt;不退款&gt;&lt;2人入住&gt;</t>
  </si>
  <si>
    <t>MEETHAWORNKUL/PIMONRAT</t>
  </si>
  <si>
    <t xml:space="preserve">18181394466	</t>
  </si>
  <si>
    <t>[巴洛克]德禺海滩度假酒店(De Rhu Beach Resort)(39664763)</t>
  </si>
  <si>
    <t>高级双床房标准间&lt;不退款&gt;&lt;2人入住&gt;</t>
  </si>
  <si>
    <t>yusof/suhaimi,yusof/suhaimi</t>
  </si>
  <si>
    <t xml:space="preserve">2599624	</t>
  </si>
  <si>
    <t xml:space="preserve">18181776645	</t>
  </si>
  <si>
    <t>[德斯廷]德斯廷乡村酒店(Village Inn Destin)(39995323)</t>
  </si>
  <si>
    <t>1间特大床房（吸烟）&lt;不退款&gt;&lt;2人入住&gt;</t>
  </si>
  <si>
    <t>Pack/Cameron Michael</t>
  </si>
  <si>
    <t xml:space="preserve">51331865	</t>
  </si>
  <si>
    <t>取消</t>
  </si>
  <si>
    <t xml:space="preserve">18193574384	</t>
  </si>
  <si>
    <t>[斯蒂迪奥城]洛杉矶环球影城希尔顿酒店(Hilton Los Angeles-Universal City)(37211448)</t>
  </si>
  <si>
    <t>转角特大床房带沙发床&lt;不退款&gt;&lt;2人入住&gt;</t>
  </si>
  <si>
    <t>Wong/Man Ching</t>
  </si>
  <si>
    <t xml:space="preserve">2601407	</t>
  </si>
  <si>
    <t xml:space="preserve">18199444649	</t>
  </si>
  <si>
    <t>[费城]费城温莎套房酒店(The Windsor Suites Philadelphia)(37215275)</t>
  </si>
  <si>
    <t>特大床一室套房&lt;不退款&gt;&lt;2人入住&gt;</t>
  </si>
  <si>
    <t>Andros/George</t>
  </si>
  <si>
    <t xml:space="preserve">1965836815	</t>
  </si>
  <si>
    <t xml:space="preserve">18209696470	</t>
  </si>
  <si>
    <t>[拉古纳海滩]蒙太奇拉古纳海滩酒店(Montage Laguna Beach)(46896048)</t>
  </si>
  <si>
    <t>地平线海洋房（1张特大床）&lt;不退款&gt;&lt;2人入住&gt;</t>
  </si>
  <si>
    <t>Gabriel/Veronica</t>
  </si>
  <si>
    <t xml:space="preserve">26532SE036151	</t>
  </si>
  <si>
    <t xml:space="preserve">18209701328	</t>
  </si>
  <si>
    <t>[Batu Sub-District]阿斯顿因巴图(ASTON Inn Batu)(39659340)</t>
  </si>
  <si>
    <t>高级房间&lt;不退款&gt;&lt;2人入住&gt;</t>
  </si>
  <si>
    <t>Pramety/Intan</t>
  </si>
  <si>
    <t>，</t>
  </si>
  <si>
    <t>A220630102545481</t>
  </si>
  <si>
    <t>USD / HKD 当前参考汇率: 7.84716</t>
  </si>
  <si>
    <t>总计： 4316 USD/
33868.34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</si>
  <si>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</si>
  <si>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</si>
  <si>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</si>
  <si>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</si>
  <si>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</si>
  <si>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</si>
  <si>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</si>
  <si>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</si>
  <si>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</si>
  <si>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</si>
  <si>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</si>
  <si>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</si>
  <si>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</si>
  <si>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</si>
  <si>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</si>
  <si>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</si>
  <si>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</si>
  <si>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</si>
  <si>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2022-06-26</t>
  </si>
  <si>
    <t>2603335</t>
  </si>
  <si>
    <t>阿斯顿因巴图</t>
  </si>
  <si>
    <t>Pramety Intan</t>
  </si>
  <si>
    <t>2022-06-27</t>
  </si>
  <si>
    <t>退房日周结</t>
  </si>
  <si>
    <t>261.50</t>
  </si>
  <si>
    <t>39.00</t>
  </si>
  <si>
    <t>0</t>
  </si>
  <si>
    <t>0.00</t>
  </si>
  <si>
    <t>携程盛景国际直连</t>
  </si>
  <si>
    <t>01.010677</t>
  </si>
  <si>
    <t>2022-06-26 10:05:40</t>
  </si>
  <si>
    <t>否</t>
  </si>
  <si>
    <t>汇智国际旅游发展有限公司</t>
  </si>
  <si>
    <t>直连</t>
  </si>
  <si>
    <t>2603325</t>
  </si>
  <si>
    <t>蒙太奇拉古纳海滩酒店</t>
  </si>
  <si>
    <t>Gabriel Veronica</t>
  </si>
  <si>
    <t>8274.22</t>
  </si>
  <si>
    <t>1234.00</t>
  </si>
  <si>
    <t>-1234</t>
  </si>
  <si>
    <t>-8274</t>
  </si>
  <si>
    <t>2022-06-26 09:53:51</t>
  </si>
  <si>
    <t>2022-06-25</t>
  </si>
  <si>
    <t>2602254</t>
  </si>
  <si>
    <t>费城温莎套房酒店</t>
  </si>
  <si>
    <t>Andros George</t>
  </si>
  <si>
    <t>1005.78</t>
  </si>
  <si>
    <t>150.00</t>
  </si>
  <si>
    <t>2022-06-25 06:46:29</t>
  </si>
  <si>
    <t>2022-06-24</t>
  </si>
  <si>
    <t>2601407</t>
  </si>
  <si>
    <t>洛杉矶环球影城希尔顿酒店</t>
  </si>
  <si>
    <t>Wong Man Ching</t>
  </si>
  <si>
    <t>2061.26</t>
  </si>
  <si>
    <t>307.00</t>
  </si>
  <si>
    <t>2022-06-24 14:14:10</t>
  </si>
  <si>
    <t>2022-06-22</t>
  </si>
  <si>
    <t>2599696</t>
  </si>
  <si>
    <t>德斯廷乡村酒店</t>
  </si>
  <si>
    <t>Pack Cameron Michael</t>
  </si>
  <si>
    <t>925.32</t>
  </si>
  <si>
    <t>138.00</t>
  </si>
  <si>
    <t>2022-06-22 20:30:44</t>
  </si>
  <si>
    <t>2599624</t>
  </si>
  <si>
    <t>关丹德禺海滩度假酒店</t>
  </si>
  <si>
    <t>yusof suhaimi,yusof suhaimi</t>
  </si>
  <si>
    <t>301.73</t>
  </si>
  <si>
    <t>45.00</t>
  </si>
  <si>
    <t>2022-06-22 19:18:15</t>
  </si>
  <si>
    <t>2022-06-20</t>
  </si>
  <si>
    <t>2597601</t>
  </si>
  <si>
    <t>曼谷素万那普机场诺富特酒店 - SHA Extra Plus Certified</t>
  </si>
  <si>
    <t>MEETHAWORNKUL PIMONRAT</t>
  </si>
  <si>
    <t>498.19</t>
  </si>
  <si>
    <t>74.00</t>
  </si>
  <si>
    <t>2022-06-20 20:08:36</t>
  </si>
  <si>
    <t>2022-06-18</t>
  </si>
  <si>
    <t>2595853</t>
  </si>
  <si>
    <t>芭堤雅乔木提恩海滩德瓦里酒店</t>
  </si>
  <si>
    <t>DOKKLANG SURASAK</t>
  </si>
  <si>
    <t>195.24</t>
  </si>
  <si>
    <t>29.00</t>
  </si>
  <si>
    <t>2022-06-18 20:11:16</t>
  </si>
  <si>
    <t>2595780</t>
  </si>
  <si>
    <t>迪拜皇冠假日酒店</t>
  </si>
  <si>
    <t>Kumari Shagun,Kumari Shagun</t>
  </si>
  <si>
    <t>794.41</t>
  </si>
  <si>
    <t>118.00</t>
  </si>
  <si>
    <t>2022-06-18 19:11:25</t>
  </si>
  <si>
    <t>2022-06-13</t>
  </si>
  <si>
    <t>2588461</t>
  </si>
  <si>
    <t>庞塞圣奥古斯丁汽车旅馆</t>
  </si>
  <si>
    <t>wiggins Tyler Hopewell</t>
  </si>
  <si>
    <t>679.05</t>
  </si>
  <si>
    <t>101.00</t>
  </si>
  <si>
    <t>2022-06-13 05:36:45</t>
  </si>
  <si>
    <t>2022-06-08</t>
  </si>
  <si>
    <t>2580621</t>
  </si>
  <si>
    <t xml:space="preserve">芝加哥奥黑尔皇冠假日酒店与会议中心 </t>
  </si>
  <si>
    <t>Robertson Hollis Gray</t>
  </si>
  <si>
    <t>2272.97</t>
  </si>
  <si>
    <t>340.00</t>
  </si>
  <si>
    <t>2022-06-08 04:44:26</t>
  </si>
  <si>
    <t>2022-06-07</t>
  </si>
  <si>
    <t>2579247</t>
  </si>
  <si>
    <t>亨特利圣莫妮卡海滩酒店</t>
  </si>
  <si>
    <t>Crocker Graciela,Crocker David</t>
  </si>
  <si>
    <t>7302.88</t>
  </si>
  <si>
    <t>1095.00</t>
  </si>
  <si>
    <t>2022-06-07 03:51:27</t>
  </si>
  <si>
    <t>2022-06-04</t>
  </si>
  <si>
    <t>2576048</t>
  </si>
  <si>
    <t>罗马诺德诺瓦酒店</t>
  </si>
  <si>
    <t>Webb Carol Priess</t>
  </si>
  <si>
    <t>2683.19</t>
  </si>
  <si>
    <t>402.00</t>
  </si>
  <si>
    <t>2022-06-04 04:41:46</t>
  </si>
  <si>
    <t>2022-05-18</t>
  </si>
  <si>
    <t>2555546</t>
  </si>
  <si>
    <t>所罗门国王酒店</t>
  </si>
  <si>
    <t>Berenblut Melanie,Berenblut Melanie</t>
  </si>
  <si>
    <t>506.46</t>
  </si>
  <si>
    <t>75.00</t>
  </si>
  <si>
    <t>2022-05-18 20:18:13</t>
  </si>
  <si>
    <t>2022-05-12</t>
  </si>
  <si>
    <t>2547462</t>
  </si>
  <si>
    <t>伦敦贵族酒店</t>
  </si>
  <si>
    <t>Sterio Robert</t>
  </si>
  <si>
    <t>505.30</t>
  </si>
  <si>
    <t>2022-05-12 02:42:20</t>
  </si>
  <si>
    <t>2022-04-29</t>
  </si>
  <si>
    <t>2529031</t>
  </si>
  <si>
    <t>长滩岛海洋俱乐部海滩度假村</t>
  </si>
  <si>
    <t>Jane Gremio Mary,Jane Gremio Mary,Jane Gremio Mary,Jane Gremio Mary</t>
  </si>
  <si>
    <t>1619.82</t>
  </si>
  <si>
    <t>244.00</t>
  </si>
  <si>
    <t>2022-04-29 12:52:58</t>
  </si>
  <si>
    <t>2022-04-18</t>
  </si>
  <si>
    <t>2515932</t>
  </si>
  <si>
    <t>铂尔曼度假巴黎埃菲尔铁塔酒店</t>
  </si>
  <si>
    <t>Shin Kyoungchul</t>
  </si>
  <si>
    <t>5683.10</t>
  </si>
  <si>
    <t>890.00</t>
  </si>
  <si>
    <t>2022-04-18 11:24:04</t>
  </si>
  <si>
    <t>2022-03-27</t>
  </si>
  <si>
    <t>2485249</t>
  </si>
  <si>
    <t>布莱顿格兰德酒店</t>
  </si>
  <si>
    <t>Thaworanun Prin,Thaworanun Prin</t>
  </si>
  <si>
    <t>1237.62</t>
  </si>
  <si>
    <t>194.00</t>
  </si>
  <si>
    <t>2022-03-27 15:03:15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</si>
</sst>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44738</v>
      </c>
      <c r="G2" s="6">
        <v>44739</v>
      </c>
      <c r="H2" s="4">
        <v>1</v>
      </c>
      <c r="I2" s="4">
        <v>1</v>
      </c>
      <c r="J2" s="4">
        <v>1</v>
      </c>
      <c r="K2" s="4" t="s">
        <v>30</v>
      </c>
      <c r="L2" s="4">
        <v>194</v>
      </c>
      <c r="M2" s="4">
        <v>194</v>
      </c>
      <c r="N2" s="4" t="s">
        <v>31</v>
      </c>
      <c r="O2" s="4" t="s">
        <v>32</v>
      </c>
      <c r="P2" s="4" t="s">
        <v>33</v>
      </c>
      <c r="Q2" s="4">
        <v>0</v>
      </c>
      <c r="R2" s="7">
        <v>44647</v>
      </c>
      <c r="S2" s="6">
        <v>44742</v>
      </c>
      <c r="T2" s="4" t="s">
        <v>34</v>
      </c>
      <c r="U2" s="4">
        <v>194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44738</v>
      </c>
      <c r="G3" s="6">
        <v>44739</v>
      </c>
      <c r="H3" s="4">
        <v>1</v>
      </c>
      <c r="I3" s="4">
        <v>1</v>
      </c>
      <c r="J3" s="4">
        <v>1</v>
      </c>
      <c r="K3" s="4" t="s">
        <v>30</v>
      </c>
      <c r="L3" s="4">
        <v>116</v>
      </c>
      <c r="M3" s="4">
        <v>116</v>
      </c>
      <c r="N3" s="4" t="s">
        <v>40</v>
      </c>
      <c r="O3" s="4" t="s">
        <v>32</v>
      </c>
      <c r="P3" s="4" t="s">
        <v>33</v>
      </c>
      <c r="Q3" s="4">
        <v>0</v>
      </c>
      <c r="R3" s="7">
        <v>44650</v>
      </c>
      <c r="S3" s="6">
        <v>44742</v>
      </c>
      <c r="T3" s="4" t="s">
        <v>34</v>
      </c>
      <c r="U3" s="4">
        <v>116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44737</v>
      </c>
      <c r="G4" s="6">
        <v>44739</v>
      </c>
      <c r="H4" s="4">
        <v>1</v>
      </c>
      <c r="I4" s="4">
        <v>2</v>
      </c>
      <c r="J4" s="4">
        <v>2</v>
      </c>
      <c r="K4" s="4" t="s">
        <v>30</v>
      </c>
      <c r="L4" s="4">
        <v>890</v>
      </c>
      <c r="M4" s="4">
        <v>890</v>
      </c>
      <c r="N4" s="4" t="s">
        <v>46</v>
      </c>
      <c r="O4" s="4" t="s">
        <v>32</v>
      </c>
      <c r="P4" s="4" t="s">
        <v>33</v>
      </c>
      <c r="Q4" s="4">
        <v>0</v>
      </c>
      <c r="R4" s="7">
        <v>44669</v>
      </c>
      <c r="S4" s="6">
        <v>44742</v>
      </c>
      <c r="T4" s="4" t="s">
        <v>34</v>
      </c>
      <c r="U4" s="4">
        <v>890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44737</v>
      </c>
      <c r="G5" s="6">
        <v>44739</v>
      </c>
      <c r="H5" s="4">
        <v>2</v>
      </c>
      <c r="I5" s="4">
        <v>2</v>
      </c>
      <c r="J5" s="4">
        <v>4</v>
      </c>
      <c r="K5" s="4" t="s">
        <v>30</v>
      </c>
      <c r="L5" s="4">
        <v>244</v>
      </c>
      <c r="M5" s="4">
        <v>244</v>
      </c>
      <c r="N5" s="4" t="s">
        <v>52</v>
      </c>
      <c r="O5" s="4" t="s">
        <v>32</v>
      </c>
      <c r="P5" s="4" t="s">
        <v>33</v>
      </c>
      <c r="Q5" s="4">
        <v>0</v>
      </c>
      <c r="R5" s="7">
        <v>44680</v>
      </c>
      <c r="S5" s="6">
        <v>44742</v>
      </c>
      <c r="T5" s="4" t="s">
        <v>34</v>
      </c>
      <c r="U5" s="4">
        <v>244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44738</v>
      </c>
      <c r="G6" s="6">
        <v>44739</v>
      </c>
      <c r="H6" s="4">
        <v>1</v>
      </c>
      <c r="I6" s="4">
        <v>1</v>
      </c>
      <c r="J6" s="4">
        <v>1</v>
      </c>
      <c r="K6" s="4" t="s">
        <v>30</v>
      </c>
      <c r="L6" s="4">
        <v>75</v>
      </c>
      <c r="M6" s="4">
        <v>75</v>
      </c>
      <c r="N6" s="4" t="s">
        <v>58</v>
      </c>
      <c r="O6" s="4" t="s">
        <v>32</v>
      </c>
      <c r="P6" s="4" t="s">
        <v>33</v>
      </c>
      <c r="Q6" s="4">
        <v>0</v>
      </c>
      <c r="R6" s="7">
        <v>44693</v>
      </c>
      <c r="S6" s="6">
        <v>44742</v>
      </c>
      <c r="T6" s="4" t="s">
        <v>34</v>
      </c>
      <c r="U6" s="4">
        <v>75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44738</v>
      </c>
      <c r="G7" s="6">
        <v>44739</v>
      </c>
      <c r="H7" s="4">
        <v>1</v>
      </c>
      <c r="I7" s="4">
        <v>1</v>
      </c>
      <c r="J7" s="4">
        <v>1</v>
      </c>
      <c r="K7" s="4" t="s">
        <v>30</v>
      </c>
      <c r="L7" s="4">
        <v>75</v>
      </c>
      <c r="M7" s="4">
        <v>75</v>
      </c>
      <c r="N7" s="4" t="s">
        <v>64</v>
      </c>
      <c r="O7" s="4" t="s">
        <v>32</v>
      </c>
      <c r="P7" s="4" t="s">
        <v>33</v>
      </c>
      <c r="Q7" s="4">
        <v>0</v>
      </c>
      <c r="R7" s="7">
        <v>44699</v>
      </c>
      <c r="S7" s="6">
        <v>44742</v>
      </c>
      <c r="T7" s="4" t="s">
        <v>34</v>
      </c>
      <c r="U7" s="4">
        <v>75</v>
      </c>
      <c r="V7" s="4">
        <v>0</v>
      </c>
      <c r="W7" s="4">
        <v>0</v>
      </c>
      <c r="X7" s="4" t="s">
        <v>65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44736</v>
      </c>
      <c r="G8" s="6">
        <v>44739</v>
      </c>
      <c r="H8" s="4">
        <v>1</v>
      </c>
      <c r="I8" s="4">
        <v>3</v>
      </c>
      <c r="J8" s="4">
        <v>3</v>
      </c>
      <c r="K8" s="4" t="s">
        <v>30</v>
      </c>
      <c r="L8" s="4">
        <v>402</v>
      </c>
      <c r="M8" s="4">
        <v>402</v>
      </c>
      <c r="N8" s="4" t="s">
        <v>69</v>
      </c>
      <c r="O8" s="4" t="s">
        <v>32</v>
      </c>
      <c r="P8" s="4" t="s">
        <v>33</v>
      </c>
      <c r="Q8" s="4">
        <v>0</v>
      </c>
      <c r="R8" s="7">
        <v>44716</v>
      </c>
      <c r="S8" s="6">
        <v>44742</v>
      </c>
      <c r="T8" s="4" t="s">
        <v>34</v>
      </c>
      <c r="U8" s="4">
        <v>402</v>
      </c>
      <c r="V8" s="4">
        <v>0</v>
      </c>
      <c r="W8" s="4">
        <v>0</v>
      </c>
      <c r="X8" s="4" t="s">
        <v>70</v>
      </c>
      <c r="Y8" s="4" t="s">
        <v>65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44737</v>
      </c>
      <c r="G9" s="6">
        <v>44739</v>
      </c>
      <c r="H9" s="4">
        <v>1</v>
      </c>
      <c r="I9" s="4">
        <v>2</v>
      </c>
      <c r="J9" s="4">
        <v>2</v>
      </c>
      <c r="K9" s="4" t="s">
        <v>30</v>
      </c>
      <c r="L9" s="4">
        <v>1095</v>
      </c>
      <c r="M9" s="4">
        <v>1095</v>
      </c>
      <c r="N9" s="4" t="s">
        <v>74</v>
      </c>
      <c r="O9" s="4" t="s">
        <v>32</v>
      </c>
      <c r="P9" s="4" t="s">
        <v>33</v>
      </c>
      <c r="Q9" s="4">
        <v>0</v>
      </c>
      <c r="R9" s="7">
        <v>44719</v>
      </c>
      <c r="S9" s="6">
        <v>44742</v>
      </c>
      <c r="T9" s="4" t="s">
        <v>34</v>
      </c>
      <c r="U9" s="4">
        <v>1095</v>
      </c>
      <c r="V9" s="4">
        <v>0</v>
      </c>
      <c r="W9" s="4">
        <v>0</v>
      </c>
      <c r="X9" s="4" t="s">
        <v>75</v>
      </c>
      <c r="Y9" s="4" t="s">
        <v>76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44737</v>
      </c>
      <c r="G10" s="6">
        <v>44739</v>
      </c>
      <c r="H10" s="4">
        <v>1</v>
      </c>
      <c r="I10" s="4">
        <v>2</v>
      </c>
      <c r="J10" s="4">
        <v>2</v>
      </c>
      <c r="K10" s="4" t="s">
        <v>30</v>
      </c>
      <c r="L10" s="4">
        <v>340</v>
      </c>
      <c r="M10" s="4">
        <v>340</v>
      </c>
      <c r="N10" s="4" t="s">
        <v>80</v>
      </c>
      <c r="O10" s="4" t="s">
        <v>32</v>
      </c>
      <c r="P10" s="4" t="s">
        <v>33</v>
      </c>
      <c r="Q10" s="4">
        <v>0</v>
      </c>
      <c r="R10" s="7">
        <v>44720</v>
      </c>
      <c r="S10" s="6">
        <v>44742</v>
      </c>
      <c r="T10" s="4" t="s">
        <v>34</v>
      </c>
      <c r="U10" s="4">
        <v>340</v>
      </c>
      <c r="V10" s="4">
        <v>0</v>
      </c>
      <c r="W10" s="4">
        <v>0</v>
      </c>
      <c r="X10" s="4" t="s">
        <v>81</v>
      </c>
      <c r="Y10" s="4" t="s">
        <v>82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84</v>
      </c>
      <c r="E11" s="4" t="s">
        <v>85</v>
      </c>
      <c r="F11" s="6">
        <v>44738</v>
      </c>
      <c r="G11" s="6">
        <v>44739</v>
      </c>
      <c r="H11" s="4">
        <v>1</v>
      </c>
      <c r="I11" s="4">
        <v>1</v>
      </c>
      <c r="J11" s="4">
        <v>1</v>
      </c>
      <c r="K11" s="4" t="s">
        <v>30</v>
      </c>
      <c r="L11" s="4">
        <v>101</v>
      </c>
      <c r="M11" s="4">
        <v>101</v>
      </c>
      <c r="N11" s="4" t="s">
        <v>86</v>
      </c>
      <c r="O11" s="4" t="s">
        <v>32</v>
      </c>
      <c r="P11" s="4" t="s">
        <v>33</v>
      </c>
      <c r="Q11" s="4">
        <v>0</v>
      </c>
      <c r="R11" s="7">
        <v>44725</v>
      </c>
      <c r="S11" s="6">
        <v>44742</v>
      </c>
      <c r="T11" s="4" t="s">
        <v>34</v>
      </c>
      <c r="U11" s="4">
        <v>101</v>
      </c>
      <c r="V11" s="4">
        <v>0</v>
      </c>
      <c r="W11" s="4">
        <v>0</v>
      </c>
      <c r="X11" s="4" t="s">
        <v>87</v>
      </c>
      <c r="Y11" s="4" t="s">
        <v>88</v>
      </c>
    </row>
    <row r="12" s="4" customFormat="1" spans="1:25">
      <c r="A12" s="4" t="s">
        <v>89</v>
      </c>
      <c r="B12" s="4" t="s">
        <v>26</v>
      </c>
      <c r="C12" s="4" t="s">
        <v>27</v>
      </c>
      <c r="D12" s="4" t="s">
        <v>90</v>
      </c>
      <c r="E12" s="4" t="s">
        <v>91</v>
      </c>
      <c r="F12" s="6">
        <v>44737</v>
      </c>
      <c r="G12" s="6">
        <v>44739</v>
      </c>
      <c r="H12" s="4">
        <v>1</v>
      </c>
      <c r="I12" s="4">
        <v>2</v>
      </c>
      <c r="J12" s="4">
        <v>2</v>
      </c>
      <c r="K12" s="4" t="s">
        <v>30</v>
      </c>
      <c r="L12" s="4">
        <v>118</v>
      </c>
      <c r="M12" s="4">
        <v>118</v>
      </c>
      <c r="N12" s="4" t="s">
        <v>92</v>
      </c>
      <c r="O12" s="4" t="s">
        <v>32</v>
      </c>
      <c r="P12" s="4" t="s">
        <v>33</v>
      </c>
      <c r="Q12" s="4">
        <v>0</v>
      </c>
      <c r="R12" s="7">
        <v>44730</v>
      </c>
      <c r="S12" s="6">
        <v>44742</v>
      </c>
      <c r="T12" s="4" t="s">
        <v>34</v>
      </c>
      <c r="U12" s="4">
        <v>118</v>
      </c>
      <c r="V12" s="4">
        <v>0</v>
      </c>
      <c r="W12" s="4">
        <v>0</v>
      </c>
      <c r="X12" s="4" t="s">
        <v>65</v>
      </c>
      <c r="Y12" s="4" t="s">
        <v>65</v>
      </c>
    </row>
    <row r="13" s="4" customFormat="1" spans="1:25">
      <c r="A13" s="4" t="s">
        <v>93</v>
      </c>
      <c r="B13" s="4" t="s">
        <v>26</v>
      </c>
      <c r="C13" s="4" t="s">
        <v>27</v>
      </c>
      <c r="D13" s="4" t="s">
        <v>94</v>
      </c>
      <c r="E13" s="4" t="s">
        <v>95</v>
      </c>
      <c r="F13" s="6">
        <v>44738</v>
      </c>
      <c r="G13" s="6">
        <v>44739</v>
      </c>
      <c r="H13" s="4">
        <v>1</v>
      </c>
      <c r="I13" s="4">
        <v>1</v>
      </c>
      <c r="J13" s="4">
        <v>1</v>
      </c>
      <c r="K13" s="4" t="s">
        <v>30</v>
      </c>
      <c r="L13" s="4">
        <v>29</v>
      </c>
      <c r="M13" s="4">
        <v>29</v>
      </c>
      <c r="N13" s="4" t="s">
        <v>96</v>
      </c>
      <c r="O13" s="4" t="s">
        <v>32</v>
      </c>
      <c r="P13" s="4" t="s">
        <v>33</v>
      </c>
      <c r="Q13" s="4">
        <v>0</v>
      </c>
      <c r="R13" s="7">
        <v>44730</v>
      </c>
      <c r="S13" s="6">
        <v>44742</v>
      </c>
      <c r="T13" s="4" t="s">
        <v>34</v>
      </c>
      <c r="U13" s="4">
        <v>29</v>
      </c>
      <c r="V13" s="4">
        <v>0</v>
      </c>
      <c r="W13" s="4">
        <v>0</v>
      </c>
      <c r="X13" s="4" t="s">
        <v>97</v>
      </c>
      <c r="Y13" s="4" t="s">
        <v>98</v>
      </c>
    </row>
    <row r="14" s="4" customFormat="1" spans="1:25">
      <c r="A14" s="4" t="s">
        <v>99</v>
      </c>
      <c r="B14" s="4" t="s">
        <v>26</v>
      </c>
      <c r="C14" s="4" t="s">
        <v>27</v>
      </c>
      <c r="D14" s="4" t="s">
        <v>100</v>
      </c>
      <c r="E14" s="4" t="s">
        <v>101</v>
      </c>
      <c r="F14" s="6">
        <v>44738</v>
      </c>
      <c r="G14" s="6">
        <v>44739</v>
      </c>
      <c r="H14" s="4">
        <v>1</v>
      </c>
      <c r="I14" s="4">
        <v>1</v>
      </c>
      <c r="J14" s="4">
        <v>1</v>
      </c>
      <c r="K14" s="4" t="s">
        <v>30</v>
      </c>
      <c r="L14" s="4">
        <v>74</v>
      </c>
      <c r="M14" s="4">
        <v>74</v>
      </c>
      <c r="N14" s="4" t="s">
        <v>102</v>
      </c>
      <c r="O14" s="4" t="s">
        <v>32</v>
      </c>
      <c r="P14" s="4" t="s">
        <v>33</v>
      </c>
      <c r="Q14" s="4">
        <v>0</v>
      </c>
      <c r="R14" s="7">
        <v>44732</v>
      </c>
      <c r="S14" s="6">
        <v>44742</v>
      </c>
      <c r="T14" s="4" t="s">
        <v>34</v>
      </c>
      <c r="U14" s="4">
        <v>74</v>
      </c>
      <c r="V14" s="4">
        <v>0</v>
      </c>
      <c r="W14" s="4">
        <v>0</v>
      </c>
      <c r="X14" s="4" t="s">
        <v>65</v>
      </c>
      <c r="Y14" s="4" t="s">
        <v>65</v>
      </c>
    </row>
    <row r="15" s="4" customFormat="1" spans="1:25">
      <c r="A15" s="4" t="s">
        <v>103</v>
      </c>
      <c r="B15" s="4" t="s">
        <v>26</v>
      </c>
      <c r="C15" s="4" t="s">
        <v>27</v>
      </c>
      <c r="D15" s="4" t="s">
        <v>104</v>
      </c>
      <c r="E15" s="4" t="s">
        <v>105</v>
      </c>
      <c r="F15" s="6">
        <v>44738</v>
      </c>
      <c r="G15" s="6">
        <v>44739</v>
      </c>
      <c r="H15" s="4">
        <v>1</v>
      </c>
      <c r="I15" s="4">
        <v>1</v>
      </c>
      <c r="J15" s="4">
        <v>1</v>
      </c>
      <c r="K15" s="4" t="s">
        <v>30</v>
      </c>
      <c r="L15" s="4">
        <v>45</v>
      </c>
      <c r="M15" s="4">
        <v>45</v>
      </c>
      <c r="N15" s="4" t="s">
        <v>106</v>
      </c>
      <c r="O15" s="4" t="s">
        <v>32</v>
      </c>
      <c r="P15" s="4" t="s">
        <v>33</v>
      </c>
      <c r="Q15" s="4">
        <v>0</v>
      </c>
      <c r="R15" s="7">
        <v>44734</v>
      </c>
      <c r="S15" s="6">
        <v>44742</v>
      </c>
      <c r="T15" s="4" t="s">
        <v>34</v>
      </c>
      <c r="U15" s="4">
        <v>45</v>
      </c>
      <c r="V15" s="4">
        <v>0</v>
      </c>
      <c r="W15" s="4">
        <v>0</v>
      </c>
      <c r="X15" s="4" t="s">
        <v>107</v>
      </c>
      <c r="Y15" s="4" t="s">
        <v>65</v>
      </c>
    </row>
    <row r="16" s="4" customFormat="1" spans="1:25">
      <c r="A16" s="4" t="s">
        <v>108</v>
      </c>
      <c r="B16" s="4" t="s">
        <v>26</v>
      </c>
      <c r="C16" s="4" t="s">
        <v>27</v>
      </c>
      <c r="D16" s="4" t="s">
        <v>109</v>
      </c>
      <c r="E16" s="4" t="s">
        <v>110</v>
      </c>
      <c r="F16" s="6">
        <v>44738</v>
      </c>
      <c r="G16" s="6">
        <v>44739</v>
      </c>
      <c r="H16" s="4">
        <v>1</v>
      </c>
      <c r="I16" s="4">
        <v>1</v>
      </c>
      <c r="J16" s="4">
        <v>1</v>
      </c>
      <c r="K16" s="4" t="s">
        <v>30</v>
      </c>
      <c r="L16" s="4">
        <v>138</v>
      </c>
      <c r="M16" s="4">
        <v>138</v>
      </c>
      <c r="N16" s="4" t="s">
        <v>111</v>
      </c>
      <c r="O16" s="4" t="s">
        <v>32</v>
      </c>
      <c r="P16" s="4" t="s">
        <v>33</v>
      </c>
      <c r="Q16" s="4">
        <v>0</v>
      </c>
      <c r="R16" s="7">
        <v>44734</v>
      </c>
      <c r="S16" s="6">
        <v>44742</v>
      </c>
      <c r="T16" s="4" t="s">
        <v>34</v>
      </c>
      <c r="U16" s="4">
        <v>138</v>
      </c>
      <c r="V16" s="4">
        <v>0</v>
      </c>
      <c r="W16" s="4">
        <v>0</v>
      </c>
      <c r="X16" s="4" t="s">
        <v>65</v>
      </c>
      <c r="Y16" s="4" t="s">
        <v>112</v>
      </c>
    </row>
    <row r="17" s="4" customFormat="1" spans="1:25">
      <c r="A17" s="4" t="s">
        <v>37</v>
      </c>
      <c r="B17" s="4" t="s">
        <v>26</v>
      </c>
      <c r="C17" s="4" t="s">
        <v>113</v>
      </c>
      <c r="D17" s="4" t="s">
        <v>38</v>
      </c>
      <c r="E17" s="4" t="s">
        <v>39</v>
      </c>
      <c r="F17" s="6">
        <v>44738</v>
      </c>
      <c r="G17" s="6">
        <v>44739</v>
      </c>
      <c r="H17" s="4">
        <v>1</v>
      </c>
      <c r="I17" s="4">
        <v>1</v>
      </c>
      <c r="J17" s="4">
        <v>1</v>
      </c>
      <c r="K17" s="4" t="s">
        <v>30</v>
      </c>
      <c r="L17" s="4">
        <v>-116</v>
      </c>
      <c r="M17" s="4">
        <v>-116</v>
      </c>
      <c r="N17" s="4" t="s">
        <v>40</v>
      </c>
      <c r="O17" s="4" t="s">
        <v>32</v>
      </c>
      <c r="P17" s="4" t="s">
        <v>33</v>
      </c>
      <c r="Q17" s="4">
        <v>0</v>
      </c>
      <c r="R17" s="7">
        <v>44650</v>
      </c>
      <c r="S17" s="6">
        <v>44742</v>
      </c>
      <c r="T17" s="4" t="s">
        <v>34</v>
      </c>
      <c r="U17" s="4">
        <v>-116</v>
      </c>
      <c r="V17" s="4">
        <v>0</v>
      </c>
      <c r="W17" s="4">
        <v>0</v>
      </c>
      <c r="X17" s="4" t="s">
        <v>41</v>
      </c>
      <c r="Y17" s="4" t="s">
        <v>42</v>
      </c>
    </row>
    <row r="18" s="4" customFormat="1" spans="1:25">
      <c r="A18" s="4" t="s">
        <v>114</v>
      </c>
      <c r="B18" s="4" t="s">
        <v>26</v>
      </c>
      <c r="C18" s="4" t="s">
        <v>27</v>
      </c>
      <c r="D18" s="4" t="s">
        <v>115</v>
      </c>
      <c r="E18" s="4" t="s">
        <v>116</v>
      </c>
      <c r="F18" s="6">
        <v>44738</v>
      </c>
      <c r="G18" s="6">
        <v>44739</v>
      </c>
      <c r="H18" s="4">
        <v>1</v>
      </c>
      <c r="I18" s="4">
        <v>1</v>
      </c>
      <c r="J18" s="4">
        <v>1</v>
      </c>
      <c r="K18" s="4" t="s">
        <v>30</v>
      </c>
      <c r="L18" s="4">
        <v>307</v>
      </c>
      <c r="M18" s="4">
        <v>307</v>
      </c>
      <c r="N18" s="4" t="s">
        <v>117</v>
      </c>
      <c r="O18" s="4" t="s">
        <v>32</v>
      </c>
      <c r="P18" s="4" t="s">
        <v>33</v>
      </c>
      <c r="Q18" s="4">
        <v>0</v>
      </c>
      <c r="R18" s="7">
        <v>44736</v>
      </c>
      <c r="S18" s="6">
        <v>44742</v>
      </c>
      <c r="T18" s="4" t="s">
        <v>34</v>
      </c>
      <c r="U18" s="4">
        <v>307</v>
      </c>
      <c r="V18" s="4">
        <v>0</v>
      </c>
      <c r="W18" s="4">
        <v>0</v>
      </c>
      <c r="X18" s="4" t="s">
        <v>118</v>
      </c>
      <c r="Y18" s="4" t="s">
        <v>65</v>
      </c>
    </row>
    <row r="19" s="4" customFormat="1" spans="1:25">
      <c r="A19" s="4" t="s">
        <v>119</v>
      </c>
      <c r="B19" s="4" t="s">
        <v>26</v>
      </c>
      <c r="C19" s="4" t="s">
        <v>27</v>
      </c>
      <c r="D19" s="4" t="s">
        <v>120</v>
      </c>
      <c r="E19" s="4" t="s">
        <v>121</v>
      </c>
      <c r="F19" s="6">
        <v>44738</v>
      </c>
      <c r="G19" s="6">
        <v>44739</v>
      </c>
      <c r="H19" s="4">
        <v>1</v>
      </c>
      <c r="I19" s="4">
        <v>1</v>
      </c>
      <c r="J19" s="4">
        <v>1</v>
      </c>
      <c r="K19" s="4" t="s">
        <v>30</v>
      </c>
      <c r="L19" s="4">
        <v>150</v>
      </c>
      <c r="M19" s="4">
        <v>150</v>
      </c>
      <c r="N19" s="4" t="s">
        <v>122</v>
      </c>
      <c r="O19" s="4" t="s">
        <v>32</v>
      </c>
      <c r="P19" s="4" t="s">
        <v>33</v>
      </c>
      <c r="Q19" s="4">
        <v>0</v>
      </c>
      <c r="R19" s="7">
        <v>44737</v>
      </c>
      <c r="S19" s="6">
        <v>44742</v>
      </c>
      <c r="T19" s="4" t="s">
        <v>34</v>
      </c>
      <c r="U19" s="4">
        <v>150</v>
      </c>
      <c r="V19" s="4">
        <v>0</v>
      </c>
      <c r="W19" s="4">
        <v>0</v>
      </c>
      <c r="X19" s="4" t="s">
        <v>65</v>
      </c>
      <c r="Y19" s="4" t="s">
        <v>123</v>
      </c>
    </row>
    <row r="20" s="4" customFormat="1" spans="1:25">
      <c r="A20" s="4" t="s">
        <v>124</v>
      </c>
      <c r="B20" s="4" t="s">
        <v>26</v>
      </c>
      <c r="C20" s="4" t="s">
        <v>27</v>
      </c>
      <c r="D20" s="4" t="s">
        <v>125</v>
      </c>
      <c r="E20" s="4" t="s">
        <v>126</v>
      </c>
      <c r="F20" s="6">
        <v>44738</v>
      </c>
      <c r="G20" s="6">
        <v>44739</v>
      </c>
      <c r="H20" s="4">
        <v>1</v>
      </c>
      <c r="I20" s="4">
        <v>1</v>
      </c>
      <c r="J20" s="4">
        <v>1</v>
      </c>
      <c r="K20" s="4" t="s">
        <v>30</v>
      </c>
      <c r="L20" s="4">
        <v>1234</v>
      </c>
      <c r="M20" s="4">
        <v>1234</v>
      </c>
      <c r="N20" s="4" t="s">
        <v>127</v>
      </c>
      <c r="O20" s="4" t="s">
        <v>32</v>
      </c>
      <c r="P20" s="4" t="s">
        <v>33</v>
      </c>
      <c r="Q20" s="4">
        <v>0</v>
      </c>
      <c r="R20" s="7">
        <v>44738</v>
      </c>
      <c r="S20" s="6">
        <v>44742</v>
      </c>
      <c r="T20" s="4" t="s">
        <v>34</v>
      </c>
      <c r="U20" s="4">
        <v>1234</v>
      </c>
      <c r="V20" s="4">
        <v>0</v>
      </c>
      <c r="W20" s="4">
        <v>0</v>
      </c>
      <c r="X20" s="4" t="s">
        <v>65</v>
      </c>
      <c r="Y20" s="4" t="s">
        <v>128</v>
      </c>
    </row>
    <row r="21" s="4" customFormat="1" spans="1:25">
      <c r="A21" s="4" t="s">
        <v>129</v>
      </c>
      <c r="B21" s="4" t="s">
        <v>26</v>
      </c>
      <c r="C21" s="4" t="s">
        <v>27</v>
      </c>
      <c r="D21" s="4" t="s">
        <v>130</v>
      </c>
      <c r="E21" s="4" t="s">
        <v>131</v>
      </c>
      <c r="F21" s="6">
        <v>44738</v>
      </c>
      <c r="G21" s="6">
        <v>44739</v>
      </c>
      <c r="H21" s="4">
        <v>1</v>
      </c>
      <c r="I21" s="4">
        <v>1</v>
      </c>
      <c r="J21" s="4">
        <v>1</v>
      </c>
      <c r="K21" s="4" t="s">
        <v>30</v>
      </c>
      <c r="L21" s="4">
        <v>39</v>
      </c>
      <c r="M21" s="4">
        <v>39</v>
      </c>
      <c r="N21" s="4" t="s">
        <v>132</v>
      </c>
      <c r="O21" s="4" t="s">
        <v>32</v>
      </c>
      <c r="P21" s="4" t="s">
        <v>33</v>
      </c>
      <c r="Q21" s="4">
        <v>0</v>
      </c>
      <c r="R21" s="7">
        <v>44738</v>
      </c>
      <c r="S21" s="6">
        <v>44742</v>
      </c>
      <c r="T21" s="4" t="s">
        <v>34</v>
      </c>
      <c r="U21" s="4">
        <v>39</v>
      </c>
      <c r="V21" s="4">
        <v>0</v>
      </c>
      <c r="W21" s="4">
        <v>0</v>
      </c>
      <c r="X21" s="4" t="s">
        <v>65</v>
      </c>
      <c r="Y21" s="4" t="s">
        <v>65</v>
      </c>
    </row>
    <row r="22" s="4" customFormat="1" spans="1:25">
      <c r="A22" s="4" t="s">
        <v>124</v>
      </c>
      <c r="B22" s="4" t="s">
        <v>26</v>
      </c>
      <c r="C22" s="4" t="s">
        <v>113</v>
      </c>
      <c r="D22" s="4" t="s">
        <v>125</v>
      </c>
      <c r="E22" s="4" t="s">
        <v>126</v>
      </c>
      <c r="F22" s="6">
        <v>44738</v>
      </c>
      <c r="G22" s="6">
        <v>44739</v>
      </c>
      <c r="H22" s="4">
        <v>1</v>
      </c>
      <c r="I22" s="4">
        <v>1</v>
      </c>
      <c r="J22" s="4">
        <v>1</v>
      </c>
      <c r="K22" s="4" t="s">
        <v>30</v>
      </c>
      <c r="L22" s="4">
        <v>-1234</v>
      </c>
      <c r="M22" s="4">
        <v>-1234</v>
      </c>
      <c r="N22" s="4" t="s">
        <v>127</v>
      </c>
      <c r="O22" s="4" t="s">
        <v>32</v>
      </c>
      <c r="P22" s="4" t="s">
        <v>33</v>
      </c>
      <c r="Q22" s="4">
        <v>0</v>
      </c>
      <c r="R22" s="7">
        <v>44738</v>
      </c>
      <c r="S22" s="6">
        <v>44742</v>
      </c>
      <c r="T22" s="4" t="s">
        <v>34</v>
      </c>
      <c r="U22" s="4">
        <v>-1234</v>
      </c>
      <c r="V22" s="4">
        <v>0</v>
      </c>
      <c r="W22" s="4">
        <v>0</v>
      </c>
      <c r="X22" s="4" t="s">
        <v>65</v>
      </c>
      <c r="Y22" s="4" t="s">
        <v>128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8"/>
  <sheetViews>
    <sheetView tabSelected="1" workbookViewId="0">
      <selection activeCell="A26" sqref="A26:A28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133</v>
      </c>
    </row>
    <row r="2" s="4" customFormat="1" spans="1:9">
      <c r="A2" s="5">
        <v>17724926979</v>
      </c>
      <c r="B2" s="6">
        <v>44738</v>
      </c>
      <c r="C2" s="6">
        <v>44739</v>
      </c>
      <c r="D2" s="4">
        <v>194</v>
      </c>
      <c r="E2" s="4" t="str">
        <f>VLOOKUP(A2,HOP!A:L,12,0)</f>
        <v>194.00</v>
      </c>
      <c r="F2" s="4" t="str">
        <f>VLOOKUP(A2,HOP!A:C,3,0)</f>
        <v>2485249</v>
      </c>
      <c r="G2" s="4">
        <f>D2-E2</f>
        <v>0</v>
      </c>
      <c r="H2" s="4" t="str">
        <f>$H$1&amp;F2</f>
        <v>，2485249</v>
      </c>
      <c r="I2" s="4" t="str">
        <f>VLOOKUP(A2,HOP!A:U,21,0)</f>
        <v>直连</v>
      </c>
    </row>
    <row r="3" s="4" customFormat="1" hidden="1" spans="1:9">
      <c r="A3" s="5">
        <v>17737106305</v>
      </c>
      <c r="B3" s="6">
        <v>44738</v>
      </c>
      <c r="C3" s="6">
        <v>44739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20" si="0">D3-E3</f>
        <v>#N/A</v>
      </c>
      <c r="H3" s="4" t="e">
        <f t="shared" ref="H3:H20" si="1">$H$1&amp;F3</f>
        <v>#N/A</v>
      </c>
      <c r="I3" s="4" t="e">
        <f>VLOOKUP(A3,HOP!A:U,21,0)</f>
        <v>#N/A</v>
      </c>
    </row>
    <row r="4" s="4" customFormat="1" spans="1:9">
      <c r="A4" s="5">
        <v>17814394756</v>
      </c>
      <c r="B4" s="6">
        <v>44737</v>
      </c>
      <c r="C4" s="6">
        <v>44739</v>
      </c>
      <c r="D4" s="4">
        <v>890</v>
      </c>
      <c r="E4" s="4" t="str">
        <f>VLOOKUP(A4,HOP!A:L,12,0)</f>
        <v>890.00</v>
      </c>
      <c r="F4" s="4" t="str">
        <f>VLOOKUP(A4,HOP!A:C,3,0)</f>
        <v>2515932</v>
      </c>
      <c r="G4" s="4">
        <f t="shared" si="0"/>
        <v>0</v>
      </c>
      <c r="H4" s="4" t="str">
        <f t="shared" si="1"/>
        <v>，2515932</v>
      </c>
      <c r="I4" s="4" t="str">
        <f>VLOOKUP(A4,HOP!A:U,21,0)</f>
        <v>直连</v>
      </c>
    </row>
    <row r="5" s="4" customFormat="1" spans="1:9">
      <c r="A5" s="5">
        <v>17863815983</v>
      </c>
      <c r="B5" s="6">
        <v>44737</v>
      </c>
      <c r="C5" s="6">
        <v>44739</v>
      </c>
      <c r="D5" s="4">
        <v>244</v>
      </c>
      <c r="E5" s="4" t="str">
        <f>VLOOKUP(A5,HOP!A:L,12,0)</f>
        <v>244.00</v>
      </c>
      <c r="F5" s="4" t="str">
        <f>VLOOKUP(A5,HOP!A:C,3,0)</f>
        <v>2529031</v>
      </c>
      <c r="G5" s="4">
        <f t="shared" si="0"/>
        <v>0</v>
      </c>
      <c r="H5" s="4" t="str">
        <f t="shared" si="1"/>
        <v>，2529031</v>
      </c>
      <c r="I5" s="4" t="str">
        <f>VLOOKUP(A5,HOP!A:U,21,0)</f>
        <v>直连</v>
      </c>
    </row>
    <row r="6" s="4" customFormat="1" spans="1:9">
      <c r="A6" s="5">
        <v>17921135666</v>
      </c>
      <c r="B6" s="6">
        <v>44738</v>
      </c>
      <c r="C6" s="6">
        <v>44739</v>
      </c>
      <c r="D6" s="4">
        <v>75</v>
      </c>
      <c r="E6" s="4" t="str">
        <f>VLOOKUP(A6,HOP!A:L,12,0)</f>
        <v>75.00</v>
      </c>
      <c r="F6" s="4" t="str">
        <f>VLOOKUP(A6,HOP!A:C,3,0)</f>
        <v>2547462</v>
      </c>
      <c r="G6" s="4">
        <f t="shared" si="0"/>
        <v>0</v>
      </c>
      <c r="H6" s="4" t="str">
        <f t="shared" si="1"/>
        <v>，2547462</v>
      </c>
      <c r="I6" s="4" t="str">
        <f>VLOOKUP(A6,HOP!A:U,21,0)</f>
        <v>直连</v>
      </c>
    </row>
    <row r="7" s="4" customFormat="1" spans="1:9">
      <c r="A7" s="5">
        <v>17953360275</v>
      </c>
      <c r="B7" s="6">
        <v>44738</v>
      </c>
      <c r="C7" s="6">
        <v>44739</v>
      </c>
      <c r="D7" s="4">
        <v>75</v>
      </c>
      <c r="E7" s="4" t="str">
        <f>VLOOKUP(A7,HOP!A:L,12,0)</f>
        <v>75.00</v>
      </c>
      <c r="F7" s="4" t="str">
        <f>VLOOKUP(A7,HOP!A:C,3,0)</f>
        <v>2555546</v>
      </c>
      <c r="G7" s="4">
        <f t="shared" si="0"/>
        <v>0</v>
      </c>
      <c r="H7" s="4" t="str">
        <f t="shared" si="1"/>
        <v>，2555546</v>
      </c>
      <c r="I7" s="4" t="str">
        <f>VLOOKUP(A7,HOP!A:U,21,0)</f>
        <v>直连</v>
      </c>
    </row>
    <row r="8" s="4" customFormat="1" spans="1:9">
      <c r="A8" s="5">
        <v>18049541346</v>
      </c>
      <c r="B8" s="6">
        <v>44736</v>
      </c>
      <c r="C8" s="6">
        <v>44739</v>
      </c>
      <c r="D8" s="4">
        <v>402</v>
      </c>
      <c r="E8" s="4" t="str">
        <f>VLOOKUP(A8,HOP!A:L,12,0)</f>
        <v>402.00</v>
      </c>
      <c r="F8" s="4" t="str">
        <f>VLOOKUP(A8,HOP!A:C,3,0)</f>
        <v>2576048</v>
      </c>
      <c r="G8" s="4">
        <f t="shared" si="0"/>
        <v>0</v>
      </c>
      <c r="H8" s="4" t="str">
        <f t="shared" si="1"/>
        <v>，2576048</v>
      </c>
      <c r="I8" s="4" t="str">
        <f>VLOOKUP(A8,HOP!A:U,21,0)</f>
        <v>直连</v>
      </c>
    </row>
    <row r="9" s="4" customFormat="1" spans="1:9">
      <c r="A9" s="5">
        <v>18065028664</v>
      </c>
      <c r="B9" s="6">
        <v>44737</v>
      </c>
      <c r="C9" s="6">
        <v>44739</v>
      </c>
      <c r="D9" s="4">
        <v>1095</v>
      </c>
      <c r="E9" s="4" t="str">
        <f>VLOOKUP(A9,HOP!A:L,12,0)</f>
        <v>1095.00</v>
      </c>
      <c r="F9" s="4" t="str">
        <f>VLOOKUP(A9,HOP!A:C,3,0)</f>
        <v>2579247</v>
      </c>
      <c r="G9" s="4">
        <f t="shared" si="0"/>
        <v>0</v>
      </c>
      <c r="H9" s="4" t="str">
        <f t="shared" si="1"/>
        <v>，2579247</v>
      </c>
      <c r="I9" s="4" t="str">
        <f>VLOOKUP(A9,HOP!A:U,21,0)</f>
        <v>直连</v>
      </c>
    </row>
    <row r="10" s="4" customFormat="1" spans="1:9">
      <c r="A10" s="5">
        <v>18071425902</v>
      </c>
      <c r="B10" s="6">
        <v>44737</v>
      </c>
      <c r="C10" s="6">
        <v>44739</v>
      </c>
      <c r="D10" s="4">
        <v>340</v>
      </c>
      <c r="E10" s="4" t="str">
        <f>VLOOKUP(A10,HOP!A:L,12,0)</f>
        <v>340.00</v>
      </c>
      <c r="F10" s="4" t="str">
        <f>VLOOKUP(A10,HOP!A:C,3,0)</f>
        <v>2580621</v>
      </c>
      <c r="G10" s="4">
        <f t="shared" si="0"/>
        <v>0</v>
      </c>
      <c r="H10" s="4" t="str">
        <f t="shared" si="1"/>
        <v>，2580621</v>
      </c>
      <c r="I10" s="4" t="str">
        <f>VLOOKUP(A10,HOP!A:U,21,0)</f>
        <v>直连</v>
      </c>
    </row>
    <row r="11" s="4" customFormat="1" spans="1:9">
      <c r="A11" s="5">
        <v>18107401355</v>
      </c>
      <c r="B11" s="6">
        <v>44738</v>
      </c>
      <c r="C11" s="6">
        <v>44739</v>
      </c>
      <c r="D11" s="4">
        <v>101</v>
      </c>
      <c r="E11" s="4" t="str">
        <f>VLOOKUP(A11,HOP!A:L,12,0)</f>
        <v>101.00</v>
      </c>
      <c r="F11" s="4" t="str">
        <f>VLOOKUP(A11,HOP!A:C,3,0)</f>
        <v>2588461</v>
      </c>
      <c r="G11" s="4">
        <f t="shared" si="0"/>
        <v>0</v>
      </c>
      <c r="H11" s="4" t="str">
        <f t="shared" si="1"/>
        <v>，2588461</v>
      </c>
      <c r="I11" s="4" t="str">
        <f>VLOOKUP(A11,HOP!A:U,21,0)</f>
        <v>直连</v>
      </c>
    </row>
    <row r="12" s="4" customFormat="1" spans="1:9">
      <c r="A12" s="5">
        <v>18150127190</v>
      </c>
      <c r="B12" s="6">
        <v>44737</v>
      </c>
      <c r="C12" s="6">
        <v>44739</v>
      </c>
      <c r="D12" s="4">
        <v>118</v>
      </c>
      <c r="E12" s="4" t="str">
        <f>VLOOKUP(A12,HOP!A:L,12,0)</f>
        <v>118.00</v>
      </c>
      <c r="F12" s="4" t="str">
        <f>VLOOKUP(A12,HOP!A:C,3,0)</f>
        <v>2595780</v>
      </c>
      <c r="G12" s="4">
        <f t="shared" si="0"/>
        <v>0</v>
      </c>
      <c r="H12" s="4" t="str">
        <f t="shared" si="1"/>
        <v>，2595780</v>
      </c>
      <c r="I12" s="4" t="str">
        <f>VLOOKUP(A12,HOP!A:U,21,0)</f>
        <v>直连</v>
      </c>
    </row>
    <row r="13" s="4" customFormat="1" spans="1:9">
      <c r="A13" s="5">
        <v>18150411243</v>
      </c>
      <c r="B13" s="6">
        <v>44738</v>
      </c>
      <c r="C13" s="6">
        <v>44739</v>
      </c>
      <c r="D13" s="4">
        <v>29</v>
      </c>
      <c r="E13" s="4" t="str">
        <f>VLOOKUP(A13,HOP!A:L,12,0)</f>
        <v>29.00</v>
      </c>
      <c r="F13" s="4" t="str">
        <f>VLOOKUP(A13,HOP!A:C,3,0)</f>
        <v>2595853</v>
      </c>
      <c r="G13" s="4">
        <f t="shared" si="0"/>
        <v>0</v>
      </c>
      <c r="H13" s="4" t="str">
        <f t="shared" si="1"/>
        <v>，2595853</v>
      </c>
      <c r="I13" s="4" t="str">
        <f>VLOOKUP(A13,HOP!A:U,21,0)</f>
        <v>直连</v>
      </c>
    </row>
    <row r="14" s="4" customFormat="1" spans="1:9">
      <c r="A14" s="5">
        <v>18163882206</v>
      </c>
      <c r="B14" s="6">
        <v>44738</v>
      </c>
      <c r="C14" s="6">
        <v>44739</v>
      </c>
      <c r="D14" s="4">
        <v>74</v>
      </c>
      <c r="E14" s="4" t="str">
        <f>VLOOKUP(A14,HOP!A:L,12,0)</f>
        <v>74.00</v>
      </c>
      <c r="F14" s="4" t="str">
        <f>VLOOKUP(A14,HOP!A:C,3,0)</f>
        <v>2597601</v>
      </c>
      <c r="G14" s="4">
        <f t="shared" si="0"/>
        <v>0</v>
      </c>
      <c r="H14" s="4" t="str">
        <f t="shared" si="1"/>
        <v>，2597601</v>
      </c>
      <c r="I14" s="4" t="str">
        <f>VLOOKUP(A14,HOP!A:U,21,0)</f>
        <v>直连</v>
      </c>
    </row>
    <row r="15" s="4" customFormat="1" spans="1:9">
      <c r="A15" s="5">
        <v>18181394466</v>
      </c>
      <c r="B15" s="6">
        <v>44738</v>
      </c>
      <c r="C15" s="6">
        <v>44739</v>
      </c>
      <c r="D15" s="4">
        <v>45</v>
      </c>
      <c r="E15" s="4" t="str">
        <f>VLOOKUP(A15,HOP!A:L,12,0)</f>
        <v>45.00</v>
      </c>
      <c r="F15" s="4" t="str">
        <f>VLOOKUP(A15,HOP!A:C,3,0)</f>
        <v>2599624</v>
      </c>
      <c r="G15" s="4">
        <f t="shared" si="0"/>
        <v>0</v>
      </c>
      <c r="H15" s="4" t="str">
        <f t="shared" si="1"/>
        <v>，2599624</v>
      </c>
      <c r="I15" s="4" t="str">
        <f>VLOOKUP(A15,HOP!A:U,21,0)</f>
        <v>直连</v>
      </c>
    </row>
    <row r="16" s="4" customFormat="1" spans="1:9">
      <c r="A16" s="5">
        <v>18181776645</v>
      </c>
      <c r="B16" s="6">
        <v>44738</v>
      </c>
      <c r="C16" s="6">
        <v>44739</v>
      </c>
      <c r="D16" s="4">
        <v>138</v>
      </c>
      <c r="E16" s="4" t="str">
        <f>VLOOKUP(A16,HOP!A:L,12,0)</f>
        <v>138.00</v>
      </c>
      <c r="F16" s="4" t="str">
        <f>VLOOKUP(A16,HOP!A:C,3,0)</f>
        <v>2599696</v>
      </c>
      <c r="G16" s="4">
        <f t="shared" si="0"/>
        <v>0</v>
      </c>
      <c r="H16" s="4" t="str">
        <f t="shared" si="1"/>
        <v>，2599696</v>
      </c>
      <c r="I16" s="4" t="str">
        <f>VLOOKUP(A16,HOP!A:U,21,0)</f>
        <v>直连</v>
      </c>
    </row>
    <row r="17" s="4" customFormat="1" spans="1:9">
      <c r="A17" s="5">
        <v>18193574384</v>
      </c>
      <c r="B17" s="6">
        <v>44738</v>
      </c>
      <c r="C17" s="6">
        <v>44739</v>
      </c>
      <c r="D17" s="4">
        <v>307</v>
      </c>
      <c r="E17" s="4" t="str">
        <f>VLOOKUP(A17,HOP!A:L,12,0)</f>
        <v>307.00</v>
      </c>
      <c r="F17" s="4" t="str">
        <f>VLOOKUP(A17,HOP!A:C,3,0)</f>
        <v>2601407</v>
      </c>
      <c r="G17" s="4">
        <f t="shared" si="0"/>
        <v>0</v>
      </c>
      <c r="H17" s="4" t="str">
        <f t="shared" si="1"/>
        <v>，2601407</v>
      </c>
      <c r="I17" s="4" t="str">
        <f>VLOOKUP(A17,HOP!A:U,21,0)</f>
        <v>直连</v>
      </c>
    </row>
    <row r="18" s="4" customFormat="1" spans="1:9">
      <c r="A18" s="5">
        <v>18199444649</v>
      </c>
      <c r="B18" s="6">
        <v>44738</v>
      </c>
      <c r="C18" s="6">
        <v>44739</v>
      </c>
      <c r="D18" s="4">
        <v>150</v>
      </c>
      <c r="E18" s="4" t="str">
        <f>VLOOKUP(A18,HOP!A:L,12,0)</f>
        <v>150.00</v>
      </c>
      <c r="F18" s="4" t="str">
        <f>VLOOKUP(A18,HOP!A:C,3,0)</f>
        <v>2602254</v>
      </c>
      <c r="G18" s="4">
        <f t="shared" si="0"/>
        <v>0</v>
      </c>
      <c r="H18" s="4" t="str">
        <f t="shared" si="1"/>
        <v>，2602254</v>
      </c>
      <c r="I18" s="4" t="str">
        <f>VLOOKUP(A18,HOP!A:U,21,0)</f>
        <v>直连</v>
      </c>
    </row>
    <row r="19" s="4" customFormat="1" hidden="1" spans="1:9">
      <c r="A19" s="5">
        <v>18209696470</v>
      </c>
      <c r="B19" s="6">
        <v>44738</v>
      </c>
      <c r="C19" s="6">
        <v>44739</v>
      </c>
      <c r="D19" s="4">
        <v>0</v>
      </c>
      <c r="E19" s="4" t="str">
        <f>VLOOKUP(A19,HOP!A:L,12,0)</f>
        <v>0.00</v>
      </c>
      <c r="F19" s="4" t="str">
        <f>VLOOKUP(A19,HOP!A:C,3,0)</f>
        <v>2603325</v>
      </c>
      <c r="G19" s="4">
        <f t="shared" si="0"/>
        <v>0</v>
      </c>
      <c r="H19" s="4" t="str">
        <f t="shared" si="1"/>
        <v>，2603325</v>
      </c>
      <c r="I19" s="4" t="str">
        <f>VLOOKUP(A19,HOP!A:U,21,0)</f>
        <v>直连</v>
      </c>
    </row>
    <row r="20" s="4" customFormat="1" spans="1:9">
      <c r="A20" s="5">
        <v>18209701328</v>
      </c>
      <c r="B20" s="6">
        <v>44738</v>
      </c>
      <c r="C20" s="6">
        <v>44739</v>
      </c>
      <c r="D20" s="4">
        <v>39</v>
      </c>
      <c r="E20" s="4" t="str">
        <f>VLOOKUP(A20,HOP!A:L,12,0)</f>
        <v>39.00</v>
      </c>
      <c r="F20" s="4" t="str">
        <f>VLOOKUP(A20,HOP!A:C,3,0)</f>
        <v>2603335</v>
      </c>
      <c r="G20" s="4">
        <f t="shared" si="0"/>
        <v>0</v>
      </c>
      <c r="H20" s="4" t="str">
        <f t="shared" si="1"/>
        <v>，2603335</v>
      </c>
      <c r="I20" s="4" t="str">
        <f>VLOOKUP(A20,HOP!A:U,21,0)</f>
        <v>直连</v>
      </c>
    </row>
    <row r="22" spans="4:4">
      <c r="D22" s="4">
        <f>SUM(D2:D21)</f>
        <v>4316</v>
      </c>
    </row>
    <row r="26" spans="1:1">
      <c r="A26" s="4" t="s">
        <v>134</v>
      </c>
    </row>
    <row r="27" spans="1:1">
      <c r="A27" s="4" t="s">
        <v>135</v>
      </c>
    </row>
    <row r="28" spans="1:1">
      <c r="A28" s="4" t="s">
        <v>136</v>
      </c>
    </row>
  </sheetData>
  <autoFilter ref="A1:X20">
    <filterColumn colId="3">
      <filters>
        <filter val="150"/>
        <filter val="340"/>
        <filter val="890"/>
        <filter val="101"/>
        <filter val="402"/>
        <filter val="74"/>
        <filter val="194"/>
        <filter val="244"/>
        <filter val="45"/>
        <filter val="75"/>
        <filter val="1095"/>
        <filter val="307"/>
        <filter val="118"/>
        <filter val="138"/>
        <filter val="29"/>
        <filter val="3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137</v>
      </c>
      <c r="B1" s="2" t="s">
        <v>138</v>
      </c>
      <c r="C1" s="2" t="s">
        <v>139</v>
      </c>
      <c r="D1" s="2" t="s">
        <v>140</v>
      </c>
      <c r="E1" s="2" t="s">
        <v>13</v>
      </c>
      <c r="F1" s="2" t="s">
        <v>5</v>
      </c>
      <c r="G1" s="2" t="s">
        <v>6</v>
      </c>
      <c r="H1" s="2" t="s">
        <v>141</v>
      </c>
      <c r="I1" s="2" t="s">
        <v>142</v>
      </c>
      <c r="J1" s="2" t="s">
        <v>143</v>
      </c>
      <c r="K1" s="2" t="s">
        <v>144</v>
      </c>
      <c r="L1" s="2" t="s">
        <v>145</v>
      </c>
      <c r="M1" s="2" t="s">
        <v>146</v>
      </c>
      <c r="N1" s="2" t="s">
        <v>147</v>
      </c>
      <c r="O1" s="2" t="s">
        <v>148</v>
      </c>
      <c r="P1" s="2" t="s">
        <v>149</v>
      </c>
      <c r="Q1" s="2" t="s">
        <v>150</v>
      </c>
      <c r="R1" s="2" t="s">
        <v>151</v>
      </c>
      <c r="S1" s="2" t="s">
        <v>152</v>
      </c>
      <c r="T1" s="2" t="s">
        <v>153</v>
      </c>
      <c r="U1" s="2" t="s">
        <v>154</v>
      </c>
    </row>
    <row r="2" s="1" customFormat="1" spans="1:21">
      <c r="A2" s="3">
        <v>18209701328</v>
      </c>
      <c r="B2" s="1" t="s">
        <v>155</v>
      </c>
      <c r="C2" s="1" t="s">
        <v>156</v>
      </c>
      <c r="D2" s="1" t="s">
        <v>157</v>
      </c>
      <c r="E2" s="1" t="s">
        <v>158</v>
      </c>
      <c r="F2" s="1" t="s">
        <v>155</v>
      </c>
      <c r="G2" s="1" t="s">
        <v>159</v>
      </c>
      <c r="H2" s="1" t="s">
        <v>160</v>
      </c>
      <c r="I2" s="1" t="s">
        <v>161</v>
      </c>
      <c r="J2" s="1" t="s">
        <v>30</v>
      </c>
      <c r="K2" s="1" t="s">
        <v>162</v>
      </c>
      <c r="L2" s="1" t="s">
        <v>162</v>
      </c>
      <c r="M2" s="1" t="s">
        <v>163</v>
      </c>
      <c r="N2" s="1" t="s">
        <v>163</v>
      </c>
      <c r="O2" s="1" t="s">
        <v>164</v>
      </c>
      <c r="P2" s="1" t="s">
        <v>165</v>
      </c>
      <c r="Q2" s="1" t="s">
        <v>166</v>
      </c>
      <c r="R2" s="1" t="s">
        <v>167</v>
      </c>
      <c r="S2" s="1" t="s">
        <v>168</v>
      </c>
      <c r="T2" s="1" t="s">
        <v>169</v>
      </c>
      <c r="U2" s="1" t="s">
        <v>170</v>
      </c>
    </row>
    <row r="3" s="1" customFormat="1" spans="1:21">
      <c r="A3" s="3">
        <v>18209696470</v>
      </c>
      <c r="B3" s="1" t="s">
        <v>155</v>
      </c>
      <c r="C3" s="1" t="s">
        <v>171</v>
      </c>
      <c r="D3" s="1" t="s">
        <v>172</v>
      </c>
      <c r="E3" s="1" t="s">
        <v>173</v>
      </c>
      <c r="F3" s="1" t="s">
        <v>155</v>
      </c>
      <c r="G3" s="1" t="s">
        <v>159</v>
      </c>
      <c r="H3" s="1" t="s">
        <v>160</v>
      </c>
      <c r="I3" s="1" t="s">
        <v>174</v>
      </c>
      <c r="J3" s="1" t="s">
        <v>30</v>
      </c>
      <c r="K3" s="1" t="s">
        <v>175</v>
      </c>
      <c r="L3" s="1" t="s">
        <v>164</v>
      </c>
      <c r="M3" s="1" t="s">
        <v>176</v>
      </c>
      <c r="N3" s="1" t="s">
        <v>177</v>
      </c>
      <c r="O3" s="1" t="s">
        <v>164</v>
      </c>
      <c r="P3" s="1" t="s">
        <v>165</v>
      </c>
      <c r="Q3" s="1" t="s">
        <v>166</v>
      </c>
      <c r="R3" s="1" t="s">
        <v>178</v>
      </c>
      <c r="S3" s="1" t="s">
        <v>168</v>
      </c>
      <c r="T3" s="1" t="s">
        <v>169</v>
      </c>
      <c r="U3" s="1" t="s">
        <v>170</v>
      </c>
    </row>
    <row r="4" s="1" customFormat="1" spans="1:21">
      <c r="A4" s="3">
        <v>18199444649</v>
      </c>
      <c r="B4" s="1" t="s">
        <v>179</v>
      </c>
      <c r="C4" s="1" t="s">
        <v>180</v>
      </c>
      <c r="D4" s="1" t="s">
        <v>181</v>
      </c>
      <c r="E4" s="1" t="s">
        <v>182</v>
      </c>
      <c r="F4" s="1" t="s">
        <v>155</v>
      </c>
      <c r="G4" s="1" t="s">
        <v>159</v>
      </c>
      <c r="H4" s="1" t="s">
        <v>160</v>
      </c>
      <c r="I4" s="1" t="s">
        <v>183</v>
      </c>
      <c r="J4" s="1" t="s">
        <v>30</v>
      </c>
      <c r="K4" s="1" t="s">
        <v>184</v>
      </c>
      <c r="L4" s="1" t="s">
        <v>184</v>
      </c>
      <c r="M4" s="1" t="s">
        <v>163</v>
      </c>
      <c r="N4" s="1" t="s">
        <v>163</v>
      </c>
      <c r="O4" s="1" t="s">
        <v>164</v>
      </c>
      <c r="P4" s="1" t="s">
        <v>165</v>
      </c>
      <c r="Q4" s="1" t="s">
        <v>166</v>
      </c>
      <c r="R4" s="1" t="s">
        <v>185</v>
      </c>
      <c r="S4" s="1" t="s">
        <v>168</v>
      </c>
      <c r="T4" s="1" t="s">
        <v>169</v>
      </c>
      <c r="U4" s="1" t="s">
        <v>170</v>
      </c>
    </row>
    <row r="5" s="1" customFormat="1" spans="1:21">
      <c r="A5" s="3">
        <v>18193574384</v>
      </c>
      <c r="B5" s="1" t="s">
        <v>186</v>
      </c>
      <c r="C5" s="1" t="s">
        <v>187</v>
      </c>
      <c r="D5" s="1" t="s">
        <v>188</v>
      </c>
      <c r="E5" s="1" t="s">
        <v>189</v>
      </c>
      <c r="F5" s="1" t="s">
        <v>155</v>
      </c>
      <c r="G5" s="1" t="s">
        <v>159</v>
      </c>
      <c r="H5" s="1" t="s">
        <v>160</v>
      </c>
      <c r="I5" s="1" t="s">
        <v>190</v>
      </c>
      <c r="J5" s="1" t="s">
        <v>30</v>
      </c>
      <c r="K5" s="1" t="s">
        <v>191</v>
      </c>
      <c r="L5" s="1" t="s">
        <v>191</v>
      </c>
      <c r="M5" s="1" t="s">
        <v>163</v>
      </c>
      <c r="N5" s="1" t="s">
        <v>163</v>
      </c>
      <c r="O5" s="1" t="s">
        <v>164</v>
      </c>
      <c r="P5" s="1" t="s">
        <v>165</v>
      </c>
      <c r="Q5" s="1" t="s">
        <v>166</v>
      </c>
      <c r="R5" s="1" t="s">
        <v>192</v>
      </c>
      <c r="S5" s="1" t="s">
        <v>168</v>
      </c>
      <c r="T5" s="1" t="s">
        <v>169</v>
      </c>
      <c r="U5" s="1" t="s">
        <v>170</v>
      </c>
    </row>
    <row r="6" s="1" customFormat="1" spans="1:21">
      <c r="A6" s="3">
        <v>18181776645</v>
      </c>
      <c r="B6" s="1" t="s">
        <v>193</v>
      </c>
      <c r="C6" s="1" t="s">
        <v>194</v>
      </c>
      <c r="D6" s="1" t="s">
        <v>195</v>
      </c>
      <c r="E6" s="1" t="s">
        <v>196</v>
      </c>
      <c r="F6" s="1" t="s">
        <v>155</v>
      </c>
      <c r="G6" s="1" t="s">
        <v>159</v>
      </c>
      <c r="H6" s="1" t="s">
        <v>160</v>
      </c>
      <c r="I6" s="1" t="s">
        <v>197</v>
      </c>
      <c r="J6" s="1" t="s">
        <v>30</v>
      </c>
      <c r="K6" s="1" t="s">
        <v>198</v>
      </c>
      <c r="L6" s="1" t="s">
        <v>198</v>
      </c>
      <c r="M6" s="1" t="s">
        <v>163</v>
      </c>
      <c r="N6" s="1" t="s">
        <v>163</v>
      </c>
      <c r="O6" s="1" t="s">
        <v>164</v>
      </c>
      <c r="P6" s="1" t="s">
        <v>165</v>
      </c>
      <c r="Q6" s="1" t="s">
        <v>166</v>
      </c>
      <c r="R6" s="1" t="s">
        <v>199</v>
      </c>
      <c r="S6" s="1" t="s">
        <v>168</v>
      </c>
      <c r="T6" s="1" t="s">
        <v>169</v>
      </c>
      <c r="U6" s="1" t="s">
        <v>170</v>
      </c>
    </row>
    <row r="7" s="1" customFormat="1" spans="1:21">
      <c r="A7" s="3">
        <v>18181394466</v>
      </c>
      <c r="B7" s="1" t="s">
        <v>193</v>
      </c>
      <c r="C7" s="1" t="s">
        <v>200</v>
      </c>
      <c r="D7" s="1" t="s">
        <v>201</v>
      </c>
      <c r="E7" s="1" t="s">
        <v>202</v>
      </c>
      <c r="F7" s="1" t="s">
        <v>155</v>
      </c>
      <c r="G7" s="1" t="s">
        <v>159</v>
      </c>
      <c r="H7" s="1" t="s">
        <v>160</v>
      </c>
      <c r="I7" s="1" t="s">
        <v>203</v>
      </c>
      <c r="J7" s="1" t="s">
        <v>30</v>
      </c>
      <c r="K7" s="1" t="s">
        <v>204</v>
      </c>
      <c r="L7" s="1" t="s">
        <v>204</v>
      </c>
      <c r="M7" s="1" t="s">
        <v>163</v>
      </c>
      <c r="N7" s="1" t="s">
        <v>163</v>
      </c>
      <c r="O7" s="1" t="s">
        <v>164</v>
      </c>
      <c r="P7" s="1" t="s">
        <v>165</v>
      </c>
      <c r="Q7" s="1" t="s">
        <v>166</v>
      </c>
      <c r="R7" s="1" t="s">
        <v>205</v>
      </c>
      <c r="S7" s="1" t="s">
        <v>168</v>
      </c>
      <c r="T7" s="1" t="s">
        <v>169</v>
      </c>
      <c r="U7" s="1" t="s">
        <v>170</v>
      </c>
    </row>
    <row r="8" s="1" customFormat="1" spans="1:21">
      <c r="A8" s="3">
        <v>18163882206</v>
      </c>
      <c r="B8" s="1" t="s">
        <v>206</v>
      </c>
      <c r="C8" s="1" t="s">
        <v>207</v>
      </c>
      <c r="D8" s="1" t="s">
        <v>208</v>
      </c>
      <c r="E8" s="1" t="s">
        <v>209</v>
      </c>
      <c r="F8" s="1" t="s">
        <v>155</v>
      </c>
      <c r="G8" s="1" t="s">
        <v>159</v>
      </c>
      <c r="H8" s="1" t="s">
        <v>160</v>
      </c>
      <c r="I8" s="1" t="s">
        <v>210</v>
      </c>
      <c r="J8" s="1" t="s">
        <v>30</v>
      </c>
      <c r="K8" s="1" t="s">
        <v>211</v>
      </c>
      <c r="L8" s="1" t="s">
        <v>211</v>
      </c>
      <c r="M8" s="1" t="s">
        <v>163</v>
      </c>
      <c r="N8" s="1" t="s">
        <v>163</v>
      </c>
      <c r="O8" s="1" t="s">
        <v>164</v>
      </c>
      <c r="P8" s="1" t="s">
        <v>165</v>
      </c>
      <c r="Q8" s="1" t="s">
        <v>166</v>
      </c>
      <c r="R8" s="1" t="s">
        <v>212</v>
      </c>
      <c r="S8" s="1" t="s">
        <v>168</v>
      </c>
      <c r="T8" s="1" t="s">
        <v>169</v>
      </c>
      <c r="U8" s="1" t="s">
        <v>170</v>
      </c>
    </row>
    <row r="9" s="1" customFormat="1" spans="1:21">
      <c r="A9" s="3">
        <v>18150411243</v>
      </c>
      <c r="B9" s="1" t="s">
        <v>213</v>
      </c>
      <c r="C9" s="1" t="s">
        <v>214</v>
      </c>
      <c r="D9" s="1" t="s">
        <v>215</v>
      </c>
      <c r="E9" s="1" t="s">
        <v>216</v>
      </c>
      <c r="F9" s="1" t="s">
        <v>155</v>
      </c>
      <c r="G9" s="1" t="s">
        <v>159</v>
      </c>
      <c r="H9" s="1" t="s">
        <v>160</v>
      </c>
      <c r="I9" s="1" t="s">
        <v>217</v>
      </c>
      <c r="J9" s="1" t="s">
        <v>30</v>
      </c>
      <c r="K9" s="1" t="s">
        <v>218</v>
      </c>
      <c r="L9" s="1" t="s">
        <v>218</v>
      </c>
      <c r="M9" s="1" t="s">
        <v>163</v>
      </c>
      <c r="N9" s="1" t="s">
        <v>163</v>
      </c>
      <c r="O9" s="1" t="s">
        <v>164</v>
      </c>
      <c r="P9" s="1" t="s">
        <v>165</v>
      </c>
      <c r="Q9" s="1" t="s">
        <v>166</v>
      </c>
      <c r="R9" s="1" t="s">
        <v>219</v>
      </c>
      <c r="S9" s="1" t="s">
        <v>168</v>
      </c>
      <c r="T9" s="1" t="s">
        <v>169</v>
      </c>
      <c r="U9" s="1" t="s">
        <v>170</v>
      </c>
    </row>
    <row r="10" s="1" customFormat="1" spans="1:21">
      <c r="A10" s="3">
        <v>18150127190</v>
      </c>
      <c r="B10" s="1" t="s">
        <v>213</v>
      </c>
      <c r="C10" s="1" t="s">
        <v>220</v>
      </c>
      <c r="D10" s="1" t="s">
        <v>221</v>
      </c>
      <c r="E10" s="1" t="s">
        <v>222</v>
      </c>
      <c r="F10" s="1" t="s">
        <v>179</v>
      </c>
      <c r="G10" s="1" t="s">
        <v>159</v>
      </c>
      <c r="H10" s="1" t="s">
        <v>160</v>
      </c>
      <c r="I10" s="1" t="s">
        <v>223</v>
      </c>
      <c r="J10" s="1" t="s">
        <v>30</v>
      </c>
      <c r="K10" s="1" t="s">
        <v>224</v>
      </c>
      <c r="L10" s="1" t="s">
        <v>224</v>
      </c>
      <c r="M10" s="1" t="s">
        <v>163</v>
      </c>
      <c r="N10" s="1" t="s">
        <v>163</v>
      </c>
      <c r="O10" s="1" t="s">
        <v>164</v>
      </c>
      <c r="P10" s="1" t="s">
        <v>165</v>
      </c>
      <c r="Q10" s="1" t="s">
        <v>166</v>
      </c>
      <c r="R10" s="1" t="s">
        <v>225</v>
      </c>
      <c r="S10" s="1" t="s">
        <v>168</v>
      </c>
      <c r="T10" s="1" t="s">
        <v>169</v>
      </c>
      <c r="U10" s="1" t="s">
        <v>170</v>
      </c>
    </row>
    <row r="11" s="1" customFormat="1" spans="1:21">
      <c r="A11" s="3">
        <v>18107401355</v>
      </c>
      <c r="B11" s="1" t="s">
        <v>226</v>
      </c>
      <c r="C11" s="1" t="s">
        <v>227</v>
      </c>
      <c r="D11" s="1" t="s">
        <v>228</v>
      </c>
      <c r="E11" s="1" t="s">
        <v>229</v>
      </c>
      <c r="F11" s="1" t="s">
        <v>155</v>
      </c>
      <c r="G11" s="1" t="s">
        <v>159</v>
      </c>
      <c r="H11" s="1" t="s">
        <v>160</v>
      </c>
      <c r="I11" s="1" t="s">
        <v>230</v>
      </c>
      <c r="J11" s="1" t="s">
        <v>30</v>
      </c>
      <c r="K11" s="1" t="s">
        <v>231</v>
      </c>
      <c r="L11" s="1" t="s">
        <v>231</v>
      </c>
      <c r="M11" s="1" t="s">
        <v>163</v>
      </c>
      <c r="N11" s="1" t="s">
        <v>163</v>
      </c>
      <c r="O11" s="1" t="s">
        <v>164</v>
      </c>
      <c r="P11" s="1" t="s">
        <v>165</v>
      </c>
      <c r="Q11" s="1" t="s">
        <v>166</v>
      </c>
      <c r="R11" s="1" t="s">
        <v>232</v>
      </c>
      <c r="S11" s="1" t="s">
        <v>168</v>
      </c>
      <c r="T11" s="1" t="s">
        <v>169</v>
      </c>
      <c r="U11" s="1" t="s">
        <v>170</v>
      </c>
    </row>
    <row r="12" s="1" customFormat="1" spans="1:21">
      <c r="A12" s="3">
        <v>18071425902</v>
      </c>
      <c r="B12" s="1" t="s">
        <v>233</v>
      </c>
      <c r="C12" s="1" t="s">
        <v>234</v>
      </c>
      <c r="D12" s="1" t="s">
        <v>235</v>
      </c>
      <c r="E12" s="1" t="s">
        <v>236</v>
      </c>
      <c r="F12" s="1" t="s">
        <v>179</v>
      </c>
      <c r="G12" s="1" t="s">
        <v>159</v>
      </c>
      <c r="H12" s="1" t="s">
        <v>160</v>
      </c>
      <c r="I12" s="1" t="s">
        <v>237</v>
      </c>
      <c r="J12" s="1" t="s">
        <v>30</v>
      </c>
      <c r="K12" s="1" t="s">
        <v>238</v>
      </c>
      <c r="L12" s="1" t="s">
        <v>238</v>
      </c>
      <c r="M12" s="1" t="s">
        <v>163</v>
      </c>
      <c r="N12" s="1" t="s">
        <v>163</v>
      </c>
      <c r="O12" s="1" t="s">
        <v>164</v>
      </c>
      <c r="P12" s="1" t="s">
        <v>165</v>
      </c>
      <c r="Q12" s="1" t="s">
        <v>166</v>
      </c>
      <c r="R12" s="1" t="s">
        <v>239</v>
      </c>
      <c r="S12" s="1" t="s">
        <v>168</v>
      </c>
      <c r="T12" s="1" t="s">
        <v>169</v>
      </c>
      <c r="U12" s="1" t="s">
        <v>170</v>
      </c>
    </row>
    <row r="13" s="1" customFormat="1" spans="1:21">
      <c r="A13" s="3">
        <v>18065028664</v>
      </c>
      <c r="B13" s="1" t="s">
        <v>240</v>
      </c>
      <c r="C13" s="1" t="s">
        <v>241</v>
      </c>
      <c r="D13" s="1" t="s">
        <v>242</v>
      </c>
      <c r="E13" s="1" t="s">
        <v>243</v>
      </c>
      <c r="F13" s="1" t="s">
        <v>179</v>
      </c>
      <c r="G13" s="1" t="s">
        <v>159</v>
      </c>
      <c r="H13" s="1" t="s">
        <v>160</v>
      </c>
      <c r="I13" s="1" t="s">
        <v>244</v>
      </c>
      <c r="J13" s="1" t="s">
        <v>30</v>
      </c>
      <c r="K13" s="1" t="s">
        <v>245</v>
      </c>
      <c r="L13" s="1" t="s">
        <v>245</v>
      </c>
      <c r="M13" s="1" t="s">
        <v>163</v>
      </c>
      <c r="N13" s="1" t="s">
        <v>163</v>
      </c>
      <c r="O13" s="1" t="s">
        <v>164</v>
      </c>
      <c r="P13" s="1" t="s">
        <v>165</v>
      </c>
      <c r="Q13" s="1" t="s">
        <v>166</v>
      </c>
      <c r="R13" s="1" t="s">
        <v>246</v>
      </c>
      <c r="S13" s="1" t="s">
        <v>168</v>
      </c>
      <c r="T13" s="1" t="s">
        <v>169</v>
      </c>
      <c r="U13" s="1" t="s">
        <v>170</v>
      </c>
    </row>
    <row r="14" s="1" customFormat="1" spans="1:21">
      <c r="A14" s="3">
        <v>18049541346</v>
      </c>
      <c r="B14" s="1" t="s">
        <v>247</v>
      </c>
      <c r="C14" s="1" t="s">
        <v>248</v>
      </c>
      <c r="D14" s="1" t="s">
        <v>249</v>
      </c>
      <c r="E14" s="1" t="s">
        <v>250</v>
      </c>
      <c r="F14" s="1" t="s">
        <v>186</v>
      </c>
      <c r="G14" s="1" t="s">
        <v>159</v>
      </c>
      <c r="H14" s="1" t="s">
        <v>160</v>
      </c>
      <c r="I14" s="1" t="s">
        <v>251</v>
      </c>
      <c r="J14" s="1" t="s">
        <v>30</v>
      </c>
      <c r="K14" s="1" t="s">
        <v>252</v>
      </c>
      <c r="L14" s="1" t="s">
        <v>252</v>
      </c>
      <c r="M14" s="1" t="s">
        <v>163</v>
      </c>
      <c r="N14" s="1" t="s">
        <v>163</v>
      </c>
      <c r="O14" s="1" t="s">
        <v>164</v>
      </c>
      <c r="P14" s="1" t="s">
        <v>165</v>
      </c>
      <c r="Q14" s="1" t="s">
        <v>166</v>
      </c>
      <c r="R14" s="1" t="s">
        <v>253</v>
      </c>
      <c r="S14" s="1" t="s">
        <v>168</v>
      </c>
      <c r="T14" s="1" t="s">
        <v>169</v>
      </c>
      <c r="U14" s="1" t="s">
        <v>170</v>
      </c>
    </row>
    <row r="15" s="1" customFormat="1" spans="1:21">
      <c r="A15" s="3">
        <v>17953360275</v>
      </c>
      <c r="B15" s="1" t="s">
        <v>254</v>
      </c>
      <c r="C15" s="1" t="s">
        <v>255</v>
      </c>
      <c r="D15" s="1" t="s">
        <v>256</v>
      </c>
      <c r="E15" s="1" t="s">
        <v>257</v>
      </c>
      <c r="F15" s="1" t="s">
        <v>155</v>
      </c>
      <c r="G15" s="1" t="s">
        <v>159</v>
      </c>
      <c r="H15" s="1" t="s">
        <v>160</v>
      </c>
      <c r="I15" s="1" t="s">
        <v>258</v>
      </c>
      <c r="J15" s="1" t="s">
        <v>30</v>
      </c>
      <c r="K15" s="1" t="s">
        <v>259</v>
      </c>
      <c r="L15" s="1" t="s">
        <v>259</v>
      </c>
      <c r="M15" s="1" t="s">
        <v>163</v>
      </c>
      <c r="N15" s="1" t="s">
        <v>163</v>
      </c>
      <c r="O15" s="1" t="s">
        <v>164</v>
      </c>
      <c r="P15" s="1" t="s">
        <v>165</v>
      </c>
      <c r="Q15" s="1" t="s">
        <v>166</v>
      </c>
      <c r="R15" s="1" t="s">
        <v>260</v>
      </c>
      <c r="S15" s="1" t="s">
        <v>168</v>
      </c>
      <c r="T15" s="1" t="s">
        <v>169</v>
      </c>
      <c r="U15" s="1" t="s">
        <v>170</v>
      </c>
    </row>
    <row r="16" s="1" customFormat="1" spans="1:21">
      <c r="A16" s="3">
        <v>17921135666</v>
      </c>
      <c r="B16" s="1" t="s">
        <v>261</v>
      </c>
      <c r="C16" s="1" t="s">
        <v>262</v>
      </c>
      <c r="D16" s="1" t="s">
        <v>263</v>
      </c>
      <c r="E16" s="1" t="s">
        <v>264</v>
      </c>
      <c r="F16" s="1" t="s">
        <v>155</v>
      </c>
      <c r="G16" s="1" t="s">
        <v>159</v>
      </c>
      <c r="H16" s="1" t="s">
        <v>160</v>
      </c>
      <c r="I16" s="1" t="s">
        <v>265</v>
      </c>
      <c r="J16" s="1" t="s">
        <v>30</v>
      </c>
      <c r="K16" s="1" t="s">
        <v>259</v>
      </c>
      <c r="L16" s="1" t="s">
        <v>259</v>
      </c>
      <c r="M16" s="1" t="s">
        <v>163</v>
      </c>
      <c r="N16" s="1" t="s">
        <v>163</v>
      </c>
      <c r="O16" s="1" t="s">
        <v>164</v>
      </c>
      <c r="P16" s="1" t="s">
        <v>165</v>
      </c>
      <c r="Q16" s="1" t="s">
        <v>166</v>
      </c>
      <c r="R16" s="1" t="s">
        <v>266</v>
      </c>
      <c r="S16" s="1" t="s">
        <v>168</v>
      </c>
      <c r="T16" s="1" t="s">
        <v>169</v>
      </c>
      <c r="U16" s="1" t="s">
        <v>170</v>
      </c>
    </row>
    <row r="17" s="1" customFormat="1" spans="1:21">
      <c r="A17" s="3">
        <v>17863815983</v>
      </c>
      <c r="B17" s="1" t="s">
        <v>267</v>
      </c>
      <c r="C17" s="1" t="s">
        <v>268</v>
      </c>
      <c r="D17" s="1" t="s">
        <v>269</v>
      </c>
      <c r="E17" s="1" t="s">
        <v>270</v>
      </c>
      <c r="F17" s="1" t="s">
        <v>179</v>
      </c>
      <c r="G17" s="1" t="s">
        <v>159</v>
      </c>
      <c r="H17" s="1" t="s">
        <v>160</v>
      </c>
      <c r="I17" s="1" t="s">
        <v>271</v>
      </c>
      <c r="J17" s="1" t="s">
        <v>30</v>
      </c>
      <c r="K17" s="1" t="s">
        <v>272</v>
      </c>
      <c r="L17" s="1" t="s">
        <v>272</v>
      </c>
      <c r="M17" s="1" t="s">
        <v>163</v>
      </c>
      <c r="N17" s="1" t="s">
        <v>163</v>
      </c>
      <c r="O17" s="1" t="s">
        <v>164</v>
      </c>
      <c r="P17" s="1" t="s">
        <v>165</v>
      </c>
      <c r="Q17" s="1" t="s">
        <v>166</v>
      </c>
      <c r="R17" s="1" t="s">
        <v>273</v>
      </c>
      <c r="S17" s="1" t="s">
        <v>168</v>
      </c>
      <c r="T17" s="1" t="s">
        <v>169</v>
      </c>
      <c r="U17" s="1" t="s">
        <v>170</v>
      </c>
    </row>
    <row r="18" s="1" customFormat="1" spans="1:21">
      <c r="A18" s="3">
        <v>17814394756</v>
      </c>
      <c r="B18" s="1" t="s">
        <v>274</v>
      </c>
      <c r="C18" s="1" t="s">
        <v>275</v>
      </c>
      <c r="D18" s="1" t="s">
        <v>276</v>
      </c>
      <c r="E18" s="1" t="s">
        <v>277</v>
      </c>
      <c r="F18" s="1" t="s">
        <v>179</v>
      </c>
      <c r="G18" s="1" t="s">
        <v>159</v>
      </c>
      <c r="H18" s="1" t="s">
        <v>160</v>
      </c>
      <c r="I18" s="1" t="s">
        <v>278</v>
      </c>
      <c r="J18" s="1" t="s">
        <v>30</v>
      </c>
      <c r="K18" s="1" t="s">
        <v>279</v>
      </c>
      <c r="L18" s="1" t="s">
        <v>279</v>
      </c>
      <c r="M18" s="1" t="s">
        <v>163</v>
      </c>
      <c r="N18" s="1" t="s">
        <v>163</v>
      </c>
      <c r="O18" s="1" t="s">
        <v>164</v>
      </c>
      <c r="P18" s="1" t="s">
        <v>165</v>
      </c>
      <c r="Q18" s="1" t="s">
        <v>166</v>
      </c>
      <c r="R18" s="1" t="s">
        <v>280</v>
      </c>
      <c r="S18" s="1" t="s">
        <v>168</v>
      </c>
      <c r="T18" s="1" t="s">
        <v>169</v>
      </c>
      <c r="U18" s="1" t="s">
        <v>170</v>
      </c>
    </row>
    <row r="19" s="1" customFormat="1" spans="1:21">
      <c r="A19" s="3">
        <v>17724926979</v>
      </c>
      <c r="B19" s="1" t="s">
        <v>281</v>
      </c>
      <c r="C19" s="1" t="s">
        <v>282</v>
      </c>
      <c r="D19" s="1" t="s">
        <v>283</v>
      </c>
      <c r="E19" s="1" t="s">
        <v>284</v>
      </c>
      <c r="F19" s="1" t="s">
        <v>155</v>
      </c>
      <c r="G19" s="1" t="s">
        <v>159</v>
      </c>
      <c r="H19" s="1" t="s">
        <v>160</v>
      </c>
      <c r="I19" s="1" t="s">
        <v>285</v>
      </c>
      <c r="J19" s="1" t="s">
        <v>30</v>
      </c>
      <c r="K19" s="1" t="s">
        <v>286</v>
      </c>
      <c r="L19" s="1" t="s">
        <v>286</v>
      </c>
      <c r="M19" s="1" t="s">
        <v>163</v>
      </c>
      <c r="N19" s="1" t="s">
        <v>163</v>
      </c>
      <c r="O19" s="1" t="s">
        <v>164</v>
      </c>
      <c r="P19" s="1" t="s">
        <v>165</v>
      </c>
      <c r="Q19" s="1" t="s">
        <v>166</v>
      </c>
      <c r="R19" s="1" t="s">
        <v>287</v>
      </c>
      <c r="S19" s="1" t="s">
        <v>168</v>
      </c>
      <c r="T19" s="1" t="s">
        <v>169</v>
      </c>
      <c r="U19" s="1" t="s">
        <v>170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2022-06-30T02:17:44Z</dcterms:created>
  <dcterms:modified xsi:type="dcterms:W3CDTF">2022-06-30T02:22:04Z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2E48DDC845F24F4F94784E69805F257D</vt:lpwstr>
  </property>
  <property fmtid="{D5CDD505-2E9C-101B-9397-08002B2CF9AE}" pid="3" name="KSOProductBuildVer">
    <vt:lpwstr>2052-11.1.0.11830</vt:lpwstr>
  </property>
</Properties>
</file>