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<sst xmlns="http://schemas.openxmlformats.org/spreadsheetml/2006/main" count="1472" uniqueCount="516">
  <si>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</si>
  <si>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</si>
  <si>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</si>
  <si>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</si>
  <si>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</si>
  <si>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</si>
  <si>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</si>
  <si>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</si>
  <si>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</si>
  <si>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</si>
  <si>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</si>
  <si>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</si>
  <si>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</si>
  <si>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</si>
  <si>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</si>
  <si>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</si>
  <si>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</si>
  <si>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</si>
  <si>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</si>
  <si>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</si>
  <si>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</si>
  <si>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</si>
  <si>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</si>
  <si>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</si>
  <si>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</si>
  <si>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17930568919	</t>
  </si>
  <si>
    <t>Ctrip</t>
  </si>
  <si>
    <t>正常</t>
  </si>
  <si>
    <t>[岘港]岘港西西里亚水疗酒店(Cicilia Danang Hotels &amp; Spa)(5616992)</t>
  </si>
  <si>
    <t>豪华房&lt;双人入住&gt;&lt;双早&gt;</t>
  </si>
  <si>
    <t>CNY</t>
  </si>
  <si>
    <t>le/linh lan,le/linh lan,le/linh lan,le/linh lan</t>
  </si>
  <si>
    <t>CA2019220701CNY</t>
  </si>
  <si>
    <t>未提现</t>
  </si>
  <si>
    <t>携程开票</t>
  </si>
  <si>
    <t xml:space="preserve">2549742	</t>
  </si>
  <si>
    <t xml:space="preserve">1037492	</t>
  </si>
  <si>
    <t>取消</t>
  </si>
  <si>
    <t xml:space="preserve">17949823456	</t>
  </si>
  <si>
    <t>[帕拉尼亚克]马尼拉新濠天地凯悦酒店(Hyatt Regency Manila City of Dreams)(5917305)</t>
  </si>
  <si>
    <t>凯悦豪华特大床房&lt;双人入住&gt;&lt;双早&gt;</t>
  </si>
  <si>
    <t>Austria/Nicole</t>
  </si>
  <si>
    <t xml:space="preserve">2554824	</t>
  </si>
  <si>
    <t xml:space="preserve">2554852	</t>
  </si>
  <si>
    <t xml:space="preserve">17951629225	</t>
  </si>
  <si>
    <t>[曼谷]曼谷班达拉套房酒店(Bandara Suites Silom, Bangkok)(90808448)</t>
  </si>
  <si>
    <t>一卧室套房&lt;特惠专享&gt;&lt;双人入住&gt;&lt;双早&gt;</t>
  </si>
  <si>
    <t>CHO/SUNGYU</t>
  </si>
  <si>
    <t xml:space="preserve">2555106	</t>
  </si>
  <si>
    <t xml:space="preserve">175229	</t>
  </si>
  <si>
    <t xml:space="preserve">17976681378	</t>
  </si>
  <si>
    <t>[苏梅岛]美拉提海滩温泉度假酒店 (SHA Plus+)(Melati Beach Resort &amp; Spa (SHA Plus+))(4373713)</t>
  </si>
  <si>
    <t>家庭泳池别墅(连住3晚及以上)&lt;限量特价&gt;&lt;四人入住&gt;&lt;早餐&gt;</t>
  </si>
  <si>
    <t>Kelly/Sharon,Kelly/Sharon,Kelly/Sharon,Kelly/Sharon</t>
  </si>
  <si>
    <t xml:space="preserve">2560369	</t>
  </si>
  <si>
    <t xml:space="preserve">acknowledge	</t>
  </si>
  <si>
    <t xml:space="preserve">17996213347	</t>
  </si>
  <si>
    <t>[碧瑶]海约翰坎普庄园酒店(The Manor at Camp John Hay)(28356473)</t>
  </si>
  <si>
    <t>园景高级房&lt;特价大促销&gt;&lt;双人入住&gt;&lt;无早&gt;</t>
  </si>
  <si>
    <t>Layumas/John Edric Tambis</t>
  </si>
  <si>
    <t xml:space="preserve">2564109	</t>
  </si>
  <si>
    <t xml:space="preserve">143537	</t>
  </si>
  <si>
    <t xml:space="preserve">18041610422	</t>
  </si>
  <si>
    <t>[Batu Buruk]报春花海滩酒店(Primula Beach Hotel)(89000989)</t>
  </si>
  <si>
    <t>豪华双床房&lt;双人入住&gt;&lt;双早&gt;</t>
  </si>
  <si>
    <t>mohd salleh/mahani,mohd salleh/mahani</t>
  </si>
  <si>
    <t xml:space="preserve">2574517	</t>
  </si>
  <si>
    <t xml:space="preserve">108799	</t>
  </si>
  <si>
    <t xml:space="preserve">18068158492	</t>
  </si>
  <si>
    <t>[曼谷]曼谷万怡酒店(Courtyard by Marriott Bangkok)(5211729)</t>
  </si>
  <si>
    <t>翻新豪华特大床房(至少连住2晚及以上)&lt;单人入住&gt;&lt;单早&gt;</t>
  </si>
  <si>
    <t>Khor/Jie Hao</t>
  </si>
  <si>
    <t xml:space="preserve">2579906	</t>
  </si>
  <si>
    <t xml:space="preserve">84799224	</t>
  </si>
  <si>
    <t xml:space="preserve">18110080252	</t>
  </si>
  <si>
    <t>[曼谷]曼谷新浩中央酒店，IHG 酒店  (SHA Extra Plus)(Sindhorn Midtown Hotel Bangkok, an IHG Hotel (SHA Extra Plus))(88933689)</t>
  </si>
  <si>
    <t>尊贵房(连住3晚及以上)&lt;特惠专享&gt;&lt;双人入住&gt;&lt;双早&gt;</t>
  </si>
  <si>
    <t>LI/JIAYU</t>
  </si>
  <si>
    <t xml:space="preserve">2589231	</t>
  </si>
  <si>
    <t xml:space="preserve">516419	</t>
  </si>
  <si>
    <t xml:space="preserve">18127356824	</t>
  </si>
  <si>
    <t>[关丹]珍拉丁皇家朱兰酒店(Royale Chulan Cherating Villa)(91107302)</t>
  </si>
  <si>
    <t>海洋套房&lt;双人入住&gt;&lt;早+晚餐&gt;</t>
  </si>
  <si>
    <t>Bakaruddin/Intan Syazreena,Bakaruddin/Intan Syazreena</t>
  </si>
  <si>
    <t xml:space="preserve">2592122	</t>
  </si>
  <si>
    <t xml:space="preserve">29117	</t>
  </si>
  <si>
    <t xml:space="preserve">18131453234	</t>
  </si>
  <si>
    <t>[邦劳]阿罗纳海滩赫纳度假村(Henann Resort Alona Beach)(5243777)</t>
  </si>
  <si>
    <t>豪华房&lt;特别促销&gt;&lt;双人入住&gt;&lt;双早&gt;</t>
  </si>
  <si>
    <t>Flores/Chona,Flores/Chona</t>
  </si>
  <si>
    <t xml:space="preserve">2592974	</t>
  </si>
  <si>
    <t>HBLMNL001-2576</t>
  </si>
  <si>
    <t>HBLMNL012-0232</t>
  </si>
  <si>
    <t xml:space="preserve">HBM201-4694	</t>
  </si>
  <si>
    <t xml:space="preserve">18146818466	</t>
  </si>
  <si>
    <t>林景高级房&lt;特价大促销&gt;&lt;双人入住&gt;&lt;无早&gt;</t>
  </si>
  <si>
    <t>kimura/marivic cabanayan</t>
  </si>
  <si>
    <t xml:space="preserve">2595320	</t>
  </si>
  <si>
    <t xml:space="preserve">148024	</t>
  </si>
  <si>
    <t xml:space="preserve">18150677689	</t>
  </si>
  <si>
    <t>[清迈]茶拉6号酒店 (SHA Plus +)(Chala Number 6 (SHA Plus +))(14220213)</t>
  </si>
  <si>
    <t>豪华双床房(连住3晚及以上)&lt;双人入住&gt;&lt;双早&gt;</t>
  </si>
  <si>
    <t>Fang/Limin,Li/Mengjun,Fang/Li,Fang/Zixuan,Wei/Yan,SUN/BORAN</t>
  </si>
  <si>
    <t xml:space="preserve">2595893	</t>
  </si>
  <si>
    <t xml:space="preserve">22622	</t>
  </si>
  <si>
    <t xml:space="preserve">18157541146	</t>
  </si>
  <si>
    <t>[长滩岛]长滩岛赫南公园度假村(Henann Park Resort Boracay)(90373085)</t>
  </si>
  <si>
    <t>豪华房&lt;特价大促销&gt;&lt;三人入住&gt;&lt;早餐&gt;</t>
  </si>
  <si>
    <t>Princess Dianne/Caladiao,Princess Dianne/Caladiao,Princess Dianne/Caladiao</t>
  </si>
  <si>
    <t xml:space="preserve">2596696	</t>
  </si>
  <si>
    <t xml:space="preserve">HPK108-0002411	</t>
  </si>
  <si>
    <t xml:space="preserve">18159925356	</t>
  </si>
  <si>
    <t>[巴加克]卡萨斯菲律宾阿酷扎酒店(Las Casas Filipinas de Acuzar)(88783338)</t>
  </si>
  <si>
    <t>大型高级豪华房&lt;特惠&gt;&lt;五人入住&gt;&lt;早餐&gt;</t>
  </si>
  <si>
    <t>Bambalan/Jocelyn,Bambalan/Jocelyn,Bambalan/Jocelyn,Bambalan/Jocelyn,Bambalan/Jocelyn,Bambalan/Jocelyn,Bambalan/Jocelyn,Bambalan/Jocelyn,Bambalan/Jocelyn,Bambalan/Jocelyn,Bambalan/Jocelyn,Bambalan/Jocelyn,Bambalan/Jocelyn</t>
  </si>
  <si>
    <t xml:space="preserve">2597252	</t>
  </si>
  <si>
    <t xml:space="preserve">18161530377	</t>
  </si>
  <si>
    <t>[普吉岛]普吉假日酒店 (SHA Extra Plus)(Holiday Inn Resort Phuket, an IHG Hotel  (SHA Extra Plus))(3031621)</t>
  </si>
  <si>
    <t>标准房&lt;双人入住&gt;&lt;双早&gt;</t>
  </si>
  <si>
    <t>Srifuengfung/Dhanyathat</t>
  </si>
  <si>
    <t xml:space="preserve">2597274	</t>
  </si>
  <si>
    <t xml:space="preserve">8293547	</t>
  </si>
  <si>
    <t xml:space="preserve">18168865381	</t>
  </si>
  <si>
    <t>标准房（1张特大床）(连住3晚及以上)&lt;双人入住&gt;&lt;双早&gt;</t>
  </si>
  <si>
    <t>DEIESO/RAIMOND</t>
  </si>
  <si>
    <t xml:space="preserve">2598254	</t>
  </si>
  <si>
    <t xml:space="preserve">8323797	</t>
  </si>
  <si>
    <t xml:space="preserve">18172392822	</t>
  </si>
  <si>
    <t>[雪邦]国际机场 KLIA-KLIA2途恩酒店(Tune Hotel KLIA-KLIA2)(5280199)</t>
  </si>
  <si>
    <t>双人床房&lt;双人入住&gt;&lt;无早&gt;</t>
  </si>
  <si>
    <t>ZHENG/WEILUN,WU/DINGTAN</t>
  </si>
  <si>
    <t xml:space="preserve">2598528	</t>
  </si>
  <si>
    <t xml:space="preserve">156345724	</t>
  </si>
  <si>
    <t xml:space="preserve">18176782355	</t>
  </si>
  <si>
    <t>[普吉岛]相片酒店普吉岛(SHA Plus+)(Foto Hotel Phuket(SHA Plus+))(92435867)</t>
  </si>
  <si>
    <t>Ozone Hall with Balcony(至少连住2晚及以上)&lt;双人入住&gt;&lt;无早&gt;</t>
  </si>
  <si>
    <t>Nguyen/Toan Trung,Nguyen/Cong Chinh</t>
  </si>
  <si>
    <t xml:space="preserve">2599112	</t>
  </si>
  <si>
    <t xml:space="preserve">7056	</t>
  </si>
  <si>
    <t xml:space="preserve">18178340848	</t>
  </si>
  <si>
    <t>[清迈]清迈富丽华酒店(SHA Extra Plus)(Furama Chiang Mai(SHA Extra Plus))(5717642)</t>
  </si>
  <si>
    <t>高级特大床房&lt;今日特价 &gt;&lt;双人入住&gt;&lt;无早&gt;</t>
  </si>
  <si>
    <t>Martinak/Geoffrey</t>
  </si>
  <si>
    <t xml:space="preserve">2599400	</t>
  </si>
  <si>
    <t xml:space="preserve">2211615	</t>
  </si>
  <si>
    <t xml:space="preserve">18181702325	</t>
  </si>
  <si>
    <t>[曼谷]曼谷素坤逸航站 21 中心酒店 (SHA Plus+)(Grande Centre Point Hotel Terminal 21 (SHA Plus+))(5908161)</t>
  </si>
  <si>
    <t>高级房&lt;特惠&gt;&lt;双人入住&gt;&lt;无早&gt;</t>
  </si>
  <si>
    <t>thanh huyen/Nguyen,thanh huyen/Nguyen</t>
  </si>
  <si>
    <t xml:space="preserve">2599681	</t>
  </si>
  <si>
    <t xml:space="preserve">358009	</t>
  </si>
  <si>
    <t xml:space="preserve">18182818285	</t>
  </si>
  <si>
    <t>[清迈]清迈菩提塞雷纳酒店(Bodhi Serene, Chiang Mai)(5678770)</t>
  </si>
  <si>
    <t>豪华房&lt;今日特惠&gt;&lt;双人入住&gt;&lt;双早&gt;</t>
  </si>
  <si>
    <t>Wong/sing lung,Wong/sing lung</t>
  </si>
  <si>
    <t xml:space="preserve">	</t>
  </si>
  <si>
    <t xml:space="preserve">18183033583	</t>
  </si>
  <si>
    <t>[普吉岛]蓝猴红树林酒店(SHA Extra Plus)(The Mangrove by Blu Monkey(SHA Extra Plus))(92788296)</t>
  </si>
  <si>
    <t>花园景豪华公寓（无浴缸）(至少连住2晚及以上)&lt;双人入住&gt;&lt;无早&gt;</t>
  </si>
  <si>
    <t>Falco/Jean-Claude,Falco/Jean-Claude</t>
  </si>
  <si>
    <t xml:space="preserve">18183956641	</t>
  </si>
  <si>
    <t>Phubenchaphong/Sudarat,Phubenchaphong/Sudarat,Phubenchaphong/Sudarat</t>
  </si>
  <si>
    <t xml:space="preserve">2600364	</t>
  </si>
  <si>
    <t xml:space="preserve">357949	</t>
  </si>
  <si>
    <t xml:space="preserve">18193199187	</t>
  </si>
  <si>
    <t>[关丹]珍拉丁皇家朱兰小屋(Royale Chulan Cherating Chalet)(67235956)</t>
  </si>
  <si>
    <t>双人床小木屋&lt;双人入住&gt;&lt;双早&gt;</t>
  </si>
  <si>
    <t>Hamdan Bin mohd sharif/Mohd,Hamdan Bin mohd sharif/Mohd</t>
  </si>
  <si>
    <t xml:space="preserve">2601317	</t>
  </si>
  <si>
    <t xml:space="preserve">63386	</t>
  </si>
  <si>
    <t xml:space="preserve">18196133641	</t>
  </si>
  <si>
    <t>凯悦特大床房&lt;双人入住&gt;&lt;不适用菲律宾客人&gt;&lt;双早&gt;</t>
  </si>
  <si>
    <t>LEE/SANGHYUN,JO/SEOWOO</t>
  </si>
  <si>
    <t xml:space="preserve">2601503	</t>
  </si>
  <si>
    <t xml:space="preserve">25540920	</t>
  </si>
  <si>
    <t xml:space="preserve">18199203427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</si>
  <si>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</si>
  <si>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</si>
  <si>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KABBOON/KANJANA</t>
  </si>
  <si>
    <t xml:space="preserve">2602136	</t>
  </si>
  <si>
    <t xml:space="preserve">375903	</t>
  </si>
  <si>
    <t xml:space="preserve">18199427475	</t>
  </si>
  <si>
    <t>[曼谷]曼谷湄南河四季酒店 (SHA Plus+)(Four Seasons Hotel Bangkok at Chao Phraya River (SHA Plus+))(57171815)</t>
  </si>
  <si>
    <t>豪华特大床房(至少连住2晚及以上)&lt;双人入住&gt;&lt;无早&gt;</t>
  </si>
  <si>
    <t>YESTLEYEV/ASKHAT</t>
  </si>
  <si>
    <t xml:space="preserve">2602232	</t>
  </si>
  <si>
    <t xml:space="preserve">104548	</t>
  </si>
  <si>
    <t xml:space="preserve">18203945037	</t>
  </si>
  <si>
    <t>[曼谷]曼谷盛捷素坤逸通洛服务公寓(Somerset Sukhumvit Thonglor Bangkok)(5073193)</t>
  </si>
  <si>
    <t>行政工作室(连住3晚及以上)&lt;双人入住&gt;&lt;双早&gt;</t>
  </si>
  <si>
    <t>Kim/Marco,Kim/Marco</t>
  </si>
  <si>
    <t xml:space="preserve">2602736	</t>
  </si>
  <si>
    <t xml:space="preserve">6687823	</t>
  </si>
  <si>
    <t xml:space="preserve">18204437307	</t>
  </si>
  <si>
    <t>高级房&lt;双人入住&gt;&lt;双早&gt;</t>
  </si>
  <si>
    <t>nasir/abdulaziz,nasir/abdulaziz</t>
  </si>
  <si>
    <t xml:space="preserve">2602827	</t>
  </si>
  <si>
    <t xml:space="preserve">375962	</t>
  </si>
  <si>
    <t xml:space="preserve">18204854875	</t>
  </si>
  <si>
    <t>Greer/Robert,Greer/Robert</t>
  </si>
  <si>
    <t xml:space="preserve">2602896	</t>
  </si>
  <si>
    <t xml:space="preserve">375997	</t>
  </si>
  <si>
    <t xml:space="preserve">18209778552	</t>
  </si>
  <si>
    <t>[曼谷]曼谷水门伯克利酒店(SHA Plus+)(The Berkeley Hotel Pratunam Bangkok (SHA Plus+))(28597407)</t>
  </si>
  <si>
    <t>主塔奢华房&lt;今日特价 &gt;&lt;双人入住&gt;&lt;双早&gt;</t>
  </si>
  <si>
    <t>LUO/HAO</t>
  </si>
  <si>
    <t xml:space="preserve">18213608624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</si>
  <si>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</si>
  <si>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</si>
  <si>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SHINMAY/LYU</t>
  </si>
  <si>
    <t xml:space="preserve">2603652	</t>
  </si>
  <si>
    <t xml:space="preserve">192338218	</t>
  </si>
  <si>
    <t xml:space="preserve">18214312492	</t>
  </si>
  <si>
    <t>[曼谷]曼谷 JW 万豪酒店 (SHA Plus+)(JW Marriott Hotel Bangkok (SHA Plus+))(3031185)</t>
  </si>
  <si>
    <t>豪华双床房&lt;特别促销&gt;&lt;双人入住&gt;&lt;不适用中东客人&gt;&lt;无早&gt;</t>
  </si>
  <si>
    <t>ZOU/YANG</t>
  </si>
  <si>
    <t xml:space="preserve">2603748	</t>
  </si>
  <si>
    <t xml:space="preserve">86819870	</t>
  </si>
  <si>
    <t xml:space="preserve">18214798067	</t>
  </si>
  <si>
    <t>Chayakul/Terdsak,Chayakul/Terdsak</t>
  </si>
  <si>
    <t xml:space="preserve">2603826	</t>
  </si>
  <si>
    <t xml:space="preserve">376071	</t>
  </si>
  <si>
    <t xml:space="preserve">18214685611	</t>
  </si>
  <si>
    <t>尊贵房&lt;特价大促销&gt;&lt;三人入住&gt;&lt;早餐&gt;</t>
  </si>
  <si>
    <t>Melasa/Genneva Arpilleda</t>
  </si>
  <si>
    <t xml:space="preserve">2603812	</t>
  </si>
  <si>
    <t xml:space="preserve">HBLMNL012-0292	</t>
  </si>
  <si>
    <t xml:space="preserve">18214891332	</t>
  </si>
  <si>
    <t>[吉隆坡]吉隆坡豪亚酒店式公寓 - 远东酒店集团旗下(Oasia Suites Kuala Lumpur by Far East Hospitality)(28528296)</t>
  </si>
  <si>
    <t>豪华房&lt;双人入住&gt;&lt;无早&gt;</t>
  </si>
  <si>
    <t>TEOH/YIN LING</t>
  </si>
  <si>
    <t xml:space="preserve">2603840	</t>
  </si>
  <si>
    <t xml:space="preserve">166465142	</t>
  </si>
  <si>
    <t xml:space="preserve">18215842509	</t>
  </si>
  <si>
    <t>[曼谷]盛泰澜曼谷拉普崂中央广场酒店 (SHA Plus+)(Centara Grand at Central Plaza Ladprao Bangkok (SHA Plus+))(4955368)</t>
  </si>
  <si>
    <t>豪华双床房&lt;今日特价 &gt;&lt;双人入住&gt;&lt;适用于除泰国的亚洲客人&gt;&lt;双早&gt;</t>
  </si>
  <si>
    <t>JAIKHAM/KRIANGKRAI</t>
  </si>
  <si>
    <t xml:space="preserve">2604017	</t>
  </si>
  <si>
    <t xml:space="preserve">18216452549	</t>
  </si>
  <si>
    <t>豪华特大床房&lt;今日特价 &gt;&lt;双人入住&gt;&lt;适用于除泰国的亚洲客人&gt;&lt;双早&gt;</t>
  </si>
  <si>
    <t>Lin/guoji,CHEN/ZHONG</t>
  </si>
  <si>
    <t xml:space="preserve">2604158	</t>
  </si>
  <si>
    <t xml:space="preserve">192458669	</t>
  </si>
  <si>
    <t xml:space="preserve">18217103073	</t>
  </si>
  <si>
    <t>Watt/Dan</t>
  </si>
  <si>
    <t xml:space="preserve">2604246	</t>
  </si>
  <si>
    <t xml:space="preserve">376094	</t>
  </si>
  <si>
    <t xml:space="preserve">18217297636	</t>
  </si>
  <si>
    <t>FENG/TAO</t>
  </si>
  <si>
    <t xml:space="preserve">2604282	</t>
  </si>
  <si>
    <t xml:space="preserve">192505433	</t>
  </si>
  <si>
    <t xml:space="preserve">18219175196	</t>
  </si>
  <si>
    <t>ABDULLAH/SALEH,ABDULLAH/SALEH</t>
  </si>
  <si>
    <t xml:space="preserve">2604322	</t>
  </si>
  <si>
    <t xml:space="preserve">376097-98	</t>
  </si>
  <si>
    <t xml:space="preserve">18220217073	</t>
  </si>
  <si>
    <t>[曼谷]诺富特暹罗广场酒店 (SHA Plus+)(Novotel Bangkok on Siam Square (SHA Plus+))(3396335)</t>
  </si>
  <si>
    <t>豪华大床房&lt;今日特价 &gt;&lt;双人入住&gt;&lt;无早&gt;</t>
  </si>
  <si>
    <t>Tan/Ting Chin</t>
  </si>
  <si>
    <t xml:space="preserve">2604423	</t>
  </si>
  <si>
    <t xml:space="preserve">829392	</t>
  </si>
  <si>
    <t xml:space="preserve">18221498946	</t>
  </si>
  <si>
    <t>[曼谷]曼谷索菲特特色酒店(SO/ Bangkok)(1549427)</t>
  </si>
  <si>
    <t>温馨特大床房&lt;今日特价 &gt;&lt;双人入住&gt;&lt;双早&gt;</t>
  </si>
  <si>
    <t>LYWINT/KO YUK WING</t>
  </si>
  <si>
    <t xml:space="preserve">2604658	</t>
  </si>
  <si>
    <t xml:space="preserve">859659	</t>
  </si>
  <si>
    <t>，</t>
  </si>
  <si>
    <t>A220701101047481</t>
  </si>
  <si>
    <t>CNY / HKD 当前参考汇率: 1.171345111</t>
  </si>
  <si>
    <t>总计：77636 CNY/
90938.55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</si>
  <si>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</si>
  <si>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</si>
  <si>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</si>
  <si>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</si>
  <si>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</si>
  <si>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</si>
  <si>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</si>
  <si>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</si>
  <si>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</si>
  <si>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</si>
  <si>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</si>
  <si>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</si>
  <si>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</si>
  <si>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</si>
  <si>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</si>
  <si>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</si>
  <si>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</si>
  <si>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</si>
  <si>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2022-06-27</t>
  </si>
  <si>
    <t>2604658</t>
  </si>
  <si>
    <t>曼谷索菲特特色酒店</t>
  </si>
  <si>
    <t>LYWINT KO YUK WING</t>
  </si>
  <si>
    <t>2022-06-28</t>
  </si>
  <si>
    <t>退房日周结</t>
  </si>
  <si>
    <t>738.00</t>
  </si>
  <si>
    <t>RMB</t>
  </si>
  <si>
    <t>0</t>
  </si>
  <si>
    <t>0.00</t>
  </si>
  <si>
    <t>携程国际直连(DD)</t>
  </si>
  <si>
    <t>01.011174</t>
  </si>
  <si>
    <t>2022-06-27 19:14:16</t>
  </si>
  <si>
    <t>否</t>
  </si>
  <si>
    <t>汇智国际旅游发展有限公司</t>
  </si>
  <si>
    <t>直采</t>
  </si>
  <si>
    <t>2604423</t>
  </si>
  <si>
    <t>诺富特暹罗广场酒店 (SHA Plus+)</t>
  </si>
  <si>
    <t>Tan Ting Chin</t>
  </si>
  <si>
    <t>439.00</t>
  </si>
  <si>
    <t>2022-06-27 16:23:46</t>
  </si>
  <si>
    <t>2604322</t>
  </si>
  <si>
    <t>芭东伴我入眠设计酒店</t>
  </si>
  <si>
    <t>ABDULLAH SALEH,ABDULLAH SALEH</t>
  </si>
  <si>
    <t>254.00</t>
  </si>
  <si>
    <t>2022-06-27 12:47:08</t>
  </si>
  <si>
    <t>2604282</t>
  </si>
  <si>
    <t>盛泰澜拉普崂中央广场酒店</t>
  </si>
  <si>
    <t>FENG TAO</t>
  </si>
  <si>
    <t>300.00</t>
  </si>
  <si>
    <t>2022-06-27 12:20:08</t>
  </si>
  <si>
    <t>2604246</t>
  </si>
  <si>
    <t>Watt Dan</t>
  </si>
  <si>
    <t>127.00</t>
  </si>
  <si>
    <t>2022-06-27 11:39:12</t>
  </si>
  <si>
    <t>2604158</t>
  </si>
  <si>
    <t>Lin guoji,CHEN ZHONG</t>
  </si>
  <si>
    <t>262.00</t>
  </si>
  <si>
    <t>2022-06-27 09:33:26</t>
  </si>
  <si>
    <t>2022-06-26</t>
  </si>
  <si>
    <t>2603840</t>
  </si>
  <si>
    <t>吉隆坡豪亚酒店式公寓-遠東酒店集團旗下</t>
  </si>
  <si>
    <t>TEOH YIN LING</t>
  </si>
  <si>
    <t>263.00</t>
  </si>
  <si>
    <t>2022-06-27 22:51:42</t>
  </si>
  <si>
    <t>2603826</t>
  </si>
  <si>
    <t>Chayakul Terdsak,Chayakul Terdsak</t>
  </si>
  <si>
    <t>2022-06-27 10:39:03</t>
  </si>
  <si>
    <t>2603812</t>
  </si>
  <si>
    <t>阿罗纳海滩赫纳度假村</t>
  </si>
  <si>
    <t>Melasa Genneva Arpilleda</t>
  </si>
  <si>
    <t>1122.00</t>
  </si>
  <si>
    <t>2022-06-27 15:27:33</t>
  </si>
  <si>
    <t>2603748</t>
  </si>
  <si>
    <t>曼谷JW万豪酒店</t>
  </si>
  <si>
    <t>ZOU YANG</t>
  </si>
  <si>
    <t>795.00</t>
  </si>
  <si>
    <t>2022-06-26 18:43:27</t>
  </si>
  <si>
    <t>2603652</t>
  </si>
  <si>
    <t>曼谷盛泰澜中央世界商业中心酒店  (SHA Plus+)</t>
  </si>
  <si>
    <t>SHINMAY LYU</t>
  </si>
  <si>
    <t>706.00</t>
  </si>
  <si>
    <t>2022-06-26 16:33:16</t>
  </si>
  <si>
    <t>2022-06-25</t>
  </si>
  <si>
    <t>2602896</t>
  </si>
  <si>
    <t>Greer Robert,Greer Robert</t>
  </si>
  <si>
    <t>2022-06-25 18:19:59</t>
  </si>
  <si>
    <t>2602827</t>
  </si>
  <si>
    <t>nasir abdulaziz,nasir abdulaziz</t>
  </si>
  <si>
    <t>2022-06-25 16:59:48</t>
  </si>
  <si>
    <t>2602736</t>
  </si>
  <si>
    <t>曼谷素坤逸通洛萨默塞特酒店</t>
  </si>
  <si>
    <t>Kim Marco,Kim Marco</t>
  </si>
  <si>
    <t>1483.00</t>
  </si>
  <si>
    <t>2022-06-25 16:01:25</t>
  </si>
  <si>
    <t>2602232</t>
  </si>
  <si>
    <t>曼谷湄南河四季酒店 (SHA Plus+)</t>
  </si>
  <si>
    <t>YESTLEYEV ASKHAT</t>
  </si>
  <si>
    <t>6450.00</t>
  </si>
  <si>
    <t>2022-06-25 09:29:03</t>
  </si>
  <si>
    <t>2602136</t>
  </si>
  <si>
    <t>KABBOON KANJANA</t>
  </si>
  <si>
    <t>164.00</t>
  </si>
  <si>
    <t>2022-06-25 09:49:36</t>
  </si>
  <si>
    <t>2022-06-24</t>
  </si>
  <si>
    <t>2601503</t>
  </si>
  <si>
    <t>马尼拉梦之城凯悦酒店</t>
  </si>
  <si>
    <t>LEE SANGHYUN,JO SEOWOO</t>
  </si>
  <si>
    <t>3828.00</t>
  </si>
  <si>
    <t>2022-06-25 16:12:40</t>
  </si>
  <si>
    <t>2601317</t>
  </si>
  <si>
    <t>珍拉丁皇家朱兰小屋</t>
  </si>
  <si>
    <t>Hamdan Bin mohd sharif Mohd,Hamdan Bin mohd sharif Mohd</t>
  </si>
  <si>
    <t>600.00</t>
  </si>
  <si>
    <t>2022-06-24 13:10:16</t>
  </si>
  <si>
    <t>2022-06-23</t>
  </si>
  <si>
    <t>2600364</t>
  </si>
  <si>
    <t>曼谷素坤逸航站 21 中心酒店 (SHA Plus+)</t>
  </si>
  <si>
    <t>Phubenchaphong Sudarat,Phubenchaphong Sudarat,Phubenchaphong Sudarat</t>
  </si>
  <si>
    <t>2160.00</t>
  </si>
  <si>
    <t>2022-06-23 12:26:57</t>
  </si>
  <si>
    <t>2022-06-22</t>
  </si>
  <si>
    <t>2599681</t>
  </si>
  <si>
    <t>thanh huyen Nguyen,thanh huyen Nguyen</t>
  </si>
  <si>
    <t>1056.00</t>
  </si>
  <si>
    <t>2022-06-23 15:02:20</t>
  </si>
  <si>
    <t>2599400</t>
  </si>
  <si>
    <t>清迈富丽华酒店</t>
  </si>
  <si>
    <t>Martinak Geoffrey</t>
  </si>
  <si>
    <t>345.00</t>
  </si>
  <si>
    <t>2022-06-22 15:37:38</t>
  </si>
  <si>
    <t>2599112</t>
  </si>
  <si>
    <t>相片酒店普吉岛(SHA Plus+)</t>
  </si>
  <si>
    <t>Nguyen Toan Trung,Nguyen Cong Chinh</t>
  </si>
  <si>
    <t>434.00</t>
  </si>
  <si>
    <t>2022-06-22 14:45:08</t>
  </si>
  <si>
    <t>2022-06-21</t>
  </si>
  <si>
    <t>2598528</t>
  </si>
  <si>
    <t>吉隆坡国际机场2途恩酒店</t>
  </si>
  <si>
    <t>ZHENG WEILUN,WU DINGTAN</t>
  </si>
  <si>
    <t>344.00</t>
  </si>
  <si>
    <t>2022-06-22 17:54:57</t>
  </si>
  <si>
    <t>2598254</t>
  </si>
  <si>
    <t>普吉岛假日度假酒店</t>
  </si>
  <si>
    <t>DEIESO RAIMOND</t>
  </si>
  <si>
    <t>2868.00</t>
  </si>
  <si>
    <t>2022-06-21 15:48:44</t>
  </si>
  <si>
    <t>2022-06-20</t>
  </si>
  <si>
    <t>2597274</t>
  </si>
  <si>
    <t>Srifuengfung Dhanyathat</t>
  </si>
  <si>
    <t>912.00</t>
  </si>
  <si>
    <t>2022-06-20 15:08:13</t>
  </si>
  <si>
    <t>2597252</t>
  </si>
  <si>
    <t>阿库沙拉斯卡萨斯菲律宾人酒店</t>
  </si>
  <si>
    <t>Bambalan Jocelyn,Bambalan Jocelyn,Bambalan Jocelyn,Bambalan Jocelyn,Bambalan Jocelyn,Bambalan Jocelyn,Bambalan Jocelyn,Bambalan Jocelyn,Bambalan Jocelyn,Bambalan Jocelyn,Bambalan Jocelyn,Bambalan Jocelyn,Bambalan Jocelyn</t>
  </si>
  <si>
    <t>18324.00</t>
  </si>
  <si>
    <t>2022-06-20 15:49:48</t>
  </si>
  <si>
    <t>2022-06-19</t>
  </si>
  <si>
    <t>2596696</t>
  </si>
  <si>
    <t>Henann Park Resort</t>
  </si>
  <si>
    <t>Princess Dianne Caladiao,Princess Dianne Caladiao,Princess Dianne Caladiao</t>
  </si>
  <si>
    <t>1320.00</t>
  </si>
  <si>
    <t>2022-06-20 18:04:00</t>
  </si>
  <si>
    <t>2022-06-18</t>
  </si>
  <si>
    <t>2595893</t>
  </si>
  <si>
    <t>清迈茶拉6号酒店</t>
  </si>
  <si>
    <t>Fang Limin,Li Mengjun,Fang Li,Fang Zixuan,Wei Yan,SUN BORAN</t>
  </si>
  <si>
    <t>7728.00</t>
  </si>
  <si>
    <t>2022-06-18 21:33:18</t>
  </si>
  <si>
    <t>2595320</t>
  </si>
  <si>
    <t>海约翰坎普庄园酒店</t>
  </si>
  <si>
    <t>kimura marivic cabanayan</t>
  </si>
  <si>
    <t>677.00</t>
  </si>
  <si>
    <t>2022-06-19 11:58:19</t>
  </si>
  <si>
    <t>2022-06-16</t>
  </si>
  <si>
    <t>2592974</t>
  </si>
  <si>
    <t>Flores Chona,Flores Chona</t>
  </si>
  <si>
    <t>4000.00</t>
  </si>
  <si>
    <t>2022-06-18 13:54:00</t>
  </si>
  <si>
    <t>2022-06-15</t>
  </si>
  <si>
    <t>2592122</t>
  </si>
  <si>
    <t>珍拉丁皇家朱兰酒店</t>
  </si>
  <si>
    <t>Bakaruddin Intan Syazreena,Bakaruddin Intan Syazreena</t>
  </si>
  <si>
    <t>2990.00</t>
  </si>
  <si>
    <t>2022-06-16 11:30:17</t>
  </si>
  <si>
    <t>2022-06-13</t>
  </si>
  <si>
    <t>2589231</t>
  </si>
  <si>
    <t>曼谷新浩中央酒店，IHG 酒店  (SHA Extra Plus)</t>
  </si>
  <si>
    <t>LI JIAYU</t>
  </si>
  <si>
    <t>2200.00</t>
  </si>
  <si>
    <t>2022-06-13 18:36:45</t>
  </si>
  <si>
    <t>2022-06-07</t>
  </si>
  <si>
    <t>2579906</t>
  </si>
  <si>
    <t>曼谷万怡酒店 - SHA Extra Plus 认证</t>
  </si>
  <si>
    <t>Khor Jie Hao</t>
  </si>
  <si>
    <t>1386.00</t>
  </si>
  <si>
    <t>2022-06-07 17:23:10</t>
  </si>
  <si>
    <t>2022-06-02</t>
  </si>
  <si>
    <t>2574517</t>
  </si>
  <si>
    <t>报春花海滩酒店</t>
  </si>
  <si>
    <t>mohd salleh mahani,mohd salleh mahani</t>
  </si>
  <si>
    <t>866.00</t>
  </si>
  <si>
    <t>2022-06-03 09:25:12</t>
  </si>
  <si>
    <t>2022-05-26</t>
  </si>
  <si>
    <t>2564109</t>
  </si>
  <si>
    <t>Layumas John Edric Tambis</t>
  </si>
  <si>
    <t>1422.00</t>
  </si>
  <si>
    <t>2022-05-26 16:13:31</t>
  </si>
  <si>
    <t>2022-05-22</t>
  </si>
  <si>
    <t>2560369</t>
  </si>
  <si>
    <t>美拉提海滩温泉度假酒店 (SHA Plus+)</t>
  </si>
  <si>
    <t>Kelly Sharon,Kelly Sharon,Kelly Sharon,Kelly Sharon</t>
  </si>
  <si>
    <t>5800.00</t>
  </si>
  <si>
    <t>2022-05-23 14:51:43</t>
  </si>
  <si>
    <t>2022-05-18</t>
  </si>
  <si>
    <t>2555106</t>
  </si>
  <si>
    <t>曼谷班达拉套房酒店</t>
  </si>
  <si>
    <t>CHO SUNGYU</t>
  </si>
  <si>
    <t>390.00</t>
  </si>
  <si>
    <t>2022-05-18 13:07:47</t>
  </si>
  <si>
    <t>2554824</t>
  </si>
  <si>
    <t>Austria Nicole</t>
  </si>
  <si>
    <t>4248.00</t>
  </si>
  <si>
    <t>2022-05-20 17:57:52</t>
  </si>
  <si>
    <t>2022-04-22</t>
  </si>
  <si>
    <t>2520030</t>
  </si>
  <si>
    <t>曼谷素坤逸卡尔顿酒店 (SHA Plus+)</t>
  </si>
  <si>
    <t>ZHOU YUJIE,Huang Shidi</t>
  </si>
  <si>
    <t>536.00</t>
  </si>
  <si>
    <t>2022-04-25 16:01:27</t>
  </si>
  <si>
    <t>2022-04-15</t>
  </si>
  <si>
    <t>2512425</t>
  </si>
  <si>
    <t>曼谷香格里拉大酒店</t>
  </si>
  <si>
    <t>KIM YUNGJU</t>
  </si>
  <si>
    <t>1370.00</t>
  </si>
  <si>
    <t>2022-04-17 18:39:17</t>
  </si>
  <si>
    <t>2022-03-26</t>
  </si>
  <si>
    <t>2483346</t>
  </si>
  <si>
    <t>HII长滩岛度假酒店</t>
  </si>
  <si>
    <t>Alvarez/Anne Clarice</t>
  </si>
  <si>
    <t>4800.00</t>
  </si>
  <si>
    <t>2022-03-28 13:28:20</t>
  </si>
  <si>
    <t>2022-02-13</t>
  </si>
  <si>
    <t>2418713</t>
  </si>
  <si>
    <t>Marie Mariano Joana,Marie Mariano Joana</t>
  </si>
  <si>
    <t>1655.00</t>
  </si>
  <si>
    <t>2022-02-14 19:20:15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</si>
</sst>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44737</v>
      </c>
      <c r="G2" s="6">
        <v>44740</v>
      </c>
      <c r="H2" s="4">
        <v>2</v>
      </c>
      <c r="I2" s="4">
        <v>3</v>
      </c>
      <c r="J2" s="4">
        <v>6</v>
      </c>
      <c r="K2" s="4" t="s">
        <v>30</v>
      </c>
      <c r="L2" s="4">
        <v>1164</v>
      </c>
      <c r="M2" s="4">
        <v>1164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44743</v>
      </c>
      <c r="T2" s="4" t="s">
        <v>34</v>
      </c>
      <c r="U2" s="4">
        <v>1164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44737</v>
      </c>
      <c r="G3" s="6">
        <v>44740</v>
      </c>
      <c r="H3" s="4">
        <v>2</v>
      </c>
      <c r="I3" s="4">
        <v>3</v>
      </c>
      <c r="J3" s="4">
        <v>6</v>
      </c>
      <c r="K3" s="4" t="s">
        <v>30</v>
      </c>
      <c r="L3" s="4">
        <v>-1164</v>
      </c>
      <c r="M3" s="4">
        <v>-1164</v>
      </c>
      <c r="N3" s="4" t="s">
        <v>31</v>
      </c>
      <c r="O3" s="4" t="s">
        <v>32</v>
      </c>
      <c r="P3" s="4" t="s">
        <v>33</v>
      </c>
      <c r="Q3" s="4">
        <v>0</v>
      </c>
      <c r="R3" s="7">
        <v>44694</v>
      </c>
      <c r="S3" s="6">
        <v>44743</v>
      </c>
      <c r="T3" s="4" t="s">
        <v>34</v>
      </c>
      <c r="U3" s="4">
        <v>-1164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6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44737</v>
      </c>
      <c r="G4" s="6">
        <v>44740</v>
      </c>
      <c r="H4" s="4">
        <v>1</v>
      </c>
      <c r="I4" s="4">
        <v>3</v>
      </c>
      <c r="J4" s="4">
        <v>3</v>
      </c>
      <c r="K4" s="4" t="s">
        <v>30</v>
      </c>
      <c r="L4" s="4">
        <v>4248</v>
      </c>
      <c r="M4" s="4">
        <v>4248</v>
      </c>
      <c r="N4" s="4" t="s">
        <v>41</v>
      </c>
      <c r="O4" s="4" t="s">
        <v>32</v>
      </c>
      <c r="P4" s="4" t="s">
        <v>33</v>
      </c>
      <c r="Q4" s="4">
        <v>0</v>
      </c>
      <c r="R4" s="7">
        <v>44699</v>
      </c>
      <c r="S4" s="6">
        <v>44743</v>
      </c>
      <c r="T4" s="4" t="s">
        <v>34</v>
      </c>
      <c r="U4" s="4">
        <v>4248</v>
      </c>
      <c r="V4" s="4">
        <v>0</v>
      </c>
      <c r="W4" s="4">
        <v>0</v>
      </c>
      <c r="X4" s="4" t="s">
        <v>42</v>
      </c>
      <c r="Y4" s="4">
        <v>2554851</v>
      </c>
      <c r="Z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44739</v>
      </c>
      <c r="G5" s="6">
        <v>44740</v>
      </c>
      <c r="H5" s="4">
        <v>1</v>
      </c>
      <c r="I5" s="4">
        <v>1</v>
      </c>
      <c r="J5" s="4">
        <v>1</v>
      </c>
      <c r="K5" s="4" t="s">
        <v>30</v>
      </c>
      <c r="L5" s="4">
        <v>390</v>
      </c>
      <c r="M5" s="4">
        <v>390</v>
      </c>
      <c r="N5" s="4" t="s">
        <v>47</v>
      </c>
      <c r="O5" s="4" t="s">
        <v>32</v>
      </c>
      <c r="P5" s="4" t="s">
        <v>33</v>
      </c>
      <c r="Q5" s="4">
        <v>0</v>
      </c>
      <c r="R5" s="7">
        <v>44699</v>
      </c>
      <c r="S5" s="6">
        <v>44743</v>
      </c>
      <c r="T5" s="4" t="s">
        <v>34</v>
      </c>
      <c r="U5" s="4">
        <v>390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44736</v>
      </c>
      <c r="G6" s="6">
        <v>44740</v>
      </c>
      <c r="H6" s="4">
        <v>1</v>
      </c>
      <c r="I6" s="4">
        <v>4</v>
      </c>
      <c r="J6" s="4">
        <v>4</v>
      </c>
      <c r="K6" s="4" t="s">
        <v>30</v>
      </c>
      <c r="L6" s="4">
        <v>5800</v>
      </c>
      <c r="M6" s="4">
        <v>5800</v>
      </c>
      <c r="N6" s="4" t="s">
        <v>53</v>
      </c>
      <c r="O6" s="4" t="s">
        <v>32</v>
      </c>
      <c r="P6" s="4" t="s">
        <v>33</v>
      </c>
      <c r="Q6" s="4">
        <v>0</v>
      </c>
      <c r="R6" s="7">
        <v>44703</v>
      </c>
      <c r="S6" s="6">
        <v>44743</v>
      </c>
      <c r="T6" s="4" t="s">
        <v>34</v>
      </c>
      <c r="U6" s="4">
        <v>5800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44738</v>
      </c>
      <c r="G7" s="6">
        <v>44740</v>
      </c>
      <c r="H7" s="4">
        <v>1</v>
      </c>
      <c r="I7" s="4">
        <v>2</v>
      </c>
      <c r="J7" s="4">
        <v>2</v>
      </c>
      <c r="K7" s="4" t="s">
        <v>30</v>
      </c>
      <c r="L7" s="4">
        <v>1422</v>
      </c>
      <c r="M7" s="4">
        <v>1422</v>
      </c>
      <c r="N7" s="4" t="s">
        <v>59</v>
      </c>
      <c r="O7" s="4" t="s">
        <v>32</v>
      </c>
      <c r="P7" s="4" t="s">
        <v>33</v>
      </c>
      <c r="Q7" s="4">
        <v>0</v>
      </c>
      <c r="R7" s="7">
        <v>44707</v>
      </c>
      <c r="S7" s="6">
        <v>44743</v>
      </c>
      <c r="T7" s="4" t="s">
        <v>34</v>
      </c>
      <c r="U7" s="4">
        <v>1422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44738</v>
      </c>
      <c r="G8" s="6">
        <v>44740</v>
      </c>
      <c r="H8" s="4">
        <v>1</v>
      </c>
      <c r="I8" s="4">
        <v>2</v>
      </c>
      <c r="J8" s="4">
        <v>2</v>
      </c>
      <c r="K8" s="4" t="s">
        <v>30</v>
      </c>
      <c r="L8" s="4">
        <v>866</v>
      </c>
      <c r="M8" s="4">
        <v>866</v>
      </c>
      <c r="N8" s="4" t="s">
        <v>65</v>
      </c>
      <c r="O8" s="4" t="s">
        <v>32</v>
      </c>
      <c r="P8" s="4" t="s">
        <v>33</v>
      </c>
      <c r="Q8" s="4">
        <v>0</v>
      </c>
      <c r="R8" s="7">
        <v>44714</v>
      </c>
      <c r="S8" s="6">
        <v>44743</v>
      </c>
      <c r="T8" s="4" t="s">
        <v>34</v>
      </c>
      <c r="U8" s="4">
        <v>866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44737</v>
      </c>
      <c r="G9" s="6">
        <v>44740</v>
      </c>
      <c r="H9" s="4">
        <v>1</v>
      </c>
      <c r="I9" s="4">
        <v>3</v>
      </c>
      <c r="J9" s="4">
        <v>3</v>
      </c>
      <c r="K9" s="4" t="s">
        <v>30</v>
      </c>
      <c r="L9" s="4">
        <v>1386</v>
      </c>
      <c r="M9" s="4">
        <v>1386</v>
      </c>
      <c r="N9" s="4" t="s">
        <v>71</v>
      </c>
      <c r="O9" s="4" t="s">
        <v>32</v>
      </c>
      <c r="P9" s="4" t="s">
        <v>33</v>
      </c>
      <c r="Q9" s="4">
        <v>0</v>
      </c>
      <c r="R9" s="7">
        <v>44719</v>
      </c>
      <c r="S9" s="6">
        <v>44743</v>
      </c>
      <c r="T9" s="4" t="s">
        <v>34</v>
      </c>
      <c r="U9" s="4">
        <v>1386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44736</v>
      </c>
      <c r="G10" s="6">
        <v>44740</v>
      </c>
      <c r="H10" s="4">
        <v>1</v>
      </c>
      <c r="I10" s="4">
        <v>4</v>
      </c>
      <c r="J10" s="4">
        <v>4</v>
      </c>
      <c r="K10" s="4" t="s">
        <v>30</v>
      </c>
      <c r="L10" s="4">
        <v>2200</v>
      </c>
      <c r="M10" s="4">
        <v>2200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44725</v>
      </c>
      <c r="S10" s="6">
        <v>44743</v>
      </c>
      <c r="T10" s="4" t="s">
        <v>34</v>
      </c>
      <c r="U10" s="4">
        <v>2200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44738</v>
      </c>
      <c r="G11" s="6">
        <v>44740</v>
      </c>
      <c r="H11" s="4">
        <v>1</v>
      </c>
      <c r="I11" s="4">
        <v>2</v>
      </c>
      <c r="J11" s="4">
        <v>2</v>
      </c>
      <c r="K11" s="4" t="s">
        <v>30</v>
      </c>
      <c r="L11" s="4">
        <v>2990</v>
      </c>
      <c r="M11" s="4">
        <v>2990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44727</v>
      </c>
      <c r="S11" s="6">
        <v>44743</v>
      </c>
      <c r="T11" s="4" t="s">
        <v>34</v>
      </c>
      <c r="U11" s="4">
        <v>2990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7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44736</v>
      </c>
      <c r="G12" s="6">
        <v>44740</v>
      </c>
      <c r="H12" s="4">
        <v>1</v>
      </c>
      <c r="I12" s="4">
        <v>4</v>
      </c>
      <c r="J12" s="4">
        <v>4</v>
      </c>
      <c r="K12" s="4" t="s">
        <v>30</v>
      </c>
      <c r="L12" s="4">
        <v>4000</v>
      </c>
      <c r="M12" s="4">
        <v>4000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44728</v>
      </c>
      <c r="S12" s="6">
        <v>44743</v>
      </c>
      <c r="T12" s="4" t="s">
        <v>34</v>
      </c>
      <c r="U12" s="4">
        <v>4000</v>
      </c>
      <c r="V12" s="4">
        <v>0</v>
      </c>
      <c r="W12" s="4">
        <v>0</v>
      </c>
      <c r="X12" s="4" t="s">
        <v>90</v>
      </c>
      <c r="Y12" s="4" t="s">
        <v>91</v>
      </c>
      <c r="Z12" s="4" t="s">
        <v>92</v>
      </c>
      <c r="AA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57</v>
      </c>
      <c r="E13" s="4" t="s">
        <v>95</v>
      </c>
      <c r="F13" s="6">
        <v>44739</v>
      </c>
      <c r="G13" s="6">
        <v>44740</v>
      </c>
      <c r="H13" s="4">
        <v>1</v>
      </c>
      <c r="I13" s="4">
        <v>1</v>
      </c>
      <c r="J13" s="4">
        <v>1</v>
      </c>
      <c r="K13" s="4" t="s">
        <v>30</v>
      </c>
      <c r="L13" s="4">
        <v>677</v>
      </c>
      <c r="M13" s="4">
        <v>677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44730</v>
      </c>
      <c r="S13" s="6">
        <v>44743</v>
      </c>
      <c r="T13" s="4" t="s">
        <v>34</v>
      </c>
      <c r="U13" s="4">
        <v>677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44736</v>
      </c>
      <c r="G14" s="6">
        <v>44740</v>
      </c>
      <c r="H14" s="4">
        <v>3</v>
      </c>
      <c r="I14" s="4">
        <v>4</v>
      </c>
      <c r="J14" s="4">
        <v>12</v>
      </c>
      <c r="K14" s="4" t="s">
        <v>30</v>
      </c>
      <c r="L14" s="4">
        <v>7728</v>
      </c>
      <c r="M14" s="4">
        <v>7728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44730</v>
      </c>
      <c r="S14" s="6">
        <v>44743</v>
      </c>
      <c r="T14" s="4" t="s">
        <v>34</v>
      </c>
      <c r="U14" s="4">
        <v>7728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44738</v>
      </c>
      <c r="G15" s="6">
        <v>44740</v>
      </c>
      <c r="H15" s="4">
        <v>1</v>
      </c>
      <c r="I15" s="4">
        <v>2</v>
      </c>
      <c r="J15" s="4">
        <v>2</v>
      </c>
      <c r="K15" s="4" t="s">
        <v>30</v>
      </c>
      <c r="L15" s="4">
        <v>1320</v>
      </c>
      <c r="M15" s="4">
        <v>1320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44731</v>
      </c>
      <c r="S15" s="6">
        <v>44743</v>
      </c>
      <c r="T15" s="4" t="s">
        <v>34</v>
      </c>
      <c r="U15" s="4">
        <v>1320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44737</v>
      </c>
      <c r="G16" s="6">
        <v>44740</v>
      </c>
      <c r="H16" s="4">
        <v>3</v>
      </c>
      <c r="I16" s="4">
        <v>3</v>
      </c>
      <c r="J16" s="4">
        <v>9</v>
      </c>
      <c r="K16" s="4" t="s">
        <v>30</v>
      </c>
      <c r="L16" s="4">
        <v>18324</v>
      </c>
      <c r="M16" s="4">
        <v>18324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44743</v>
      </c>
      <c r="T16" s="4" t="s">
        <v>34</v>
      </c>
      <c r="U16" s="4">
        <v>18324</v>
      </c>
      <c r="V16" s="4">
        <v>0</v>
      </c>
      <c r="W16" s="4">
        <v>0</v>
      </c>
      <c r="X16" s="4" t="s">
        <v>115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44738</v>
      </c>
      <c r="G17" s="6">
        <v>44740</v>
      </c>
      <c r="H17" s="4">
        <v>1</v>
      </c>
      <c r="I17" s="4">
        <v>2</v>
      </c>
      <c r="J17" s="4">
        <v>2</v>
      </c>
      <c r="K17" s="4" t="s">
        <v>30</v>
      </c>
      <c r="L17" s="4">
        <v>912</v>
      </c>
      <c r="M17" s="4">
        <v>912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44732</v>
      </c>
      <c r="S17" s="6">
        <v>44743</v>
      </c>
      <c r="T17" s="4" t="s">
        <v>34</v>
      </c>
      <c r="U17" s="4">
        <v>912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117</v>
      </c>
      <c r="E18" s="4" t="s">
        <v>123</v>
      </c>
      <c r="F18" s="6">
        <v>44734</v>
      </c>
      <c r="G18" s="6">
        <v>44740</v>
      </c>
      <c r="H18" s="4">
        <v>1</v>
      </c>
      <c r="I18" s="4">
        <v>6</v>
      </c>
      <c r="J18" s="4">
        <v>6</v>
      </c>
      <c r="K18" s="4" t="s">
        <v>30</v>
      </c>
      <c r="L18" s="4">
        <v>2868</v>
      </c>
      <c r="M18" s="4">
        <v>2868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44733</v>
      </c>
      <c r="S18" s="6">
        <v>44743</v>
      </c>
      <c r="T18" s="4" t="s">
        <v>34</v>
      </c>
      <c r="U18" s="4">
        <v>2868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44739</v>
      </c>
      <c r="G19" s="6">
        <v>44740</v>
      </c>
      <c r="H19" s="4">
        <v>1</v>
      </c>
      <c r="I19" s="4">
        <v>1</v>
      </c>
      <c r="J19" s="4">
        <v>1</v>
      </c>
      <c r="K19" s="4" t="s">
        <v>30</v>
      </c>
      <c r="L19" s="4">
        <v>344</v>
      </c>
      <c r="M19" s="4">
        <v>344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44733</v>
      </c>
      <c r="S19" s="6">
        <v>44743</v>
      </c>
      <c r="T19" s="4" t="s">
        <v>34</v>
      </c>
      <c r="U19" s="4">
        <v>344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44738</v>
      </c>
      <c r="G20" s="6">
        <v>44740</v>
      </c>
      <c r="H20" s="4">
        <v>1</v>
      </c>
      <c r="I20" s="4">
        <v>2</v>
      </c>
      <c r="J20" s="4">
        <v>2</v>
      </c>
      <c r="K20" s="4" t="s">
        <v>30</v>
      </c>
      <c r="L20" s="4">
        <v>434</v>
      </c>
      <c r="M20" s="4">
        <v>434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44734</v>
      </c>
      <c r="S20" s="6">
        <v>44743</v>
      </c>
      <c r="T20" s="4" t="s">
        <v>34</v>
      </c>
      <c r="U20" s="4">
        <v>434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44737</v>
      </c>
      <c r="G21" s="6">
        <v>44740</v>
      </c>
      <c r="H21" s="4">
        <v>1</v>
      </c>
      <c r="I21" s="4">
        <v>3</v>
      </c>
      <c r="J21" s="4">
        <v>3</v>
      </c>
      <c r="K21" s="4" t="s">
        <v>30</v>
      </c>
      <c r="L21" s="4">
        <v>345</v>
      </c>
      <c r="M21" s="4">
        <v>345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44734</v>
      </c>
      <c r="S21" s="6">
        <v>44743</v>
      </c>
      <c r="T21" s="4" t="s">
        <v>34</v>
      </c>
      <c r="U21" s="4">
        <v>345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44738</v>
      </c>
      <c r="G22" s="6">
        <v>44740</v>
      </c>
      <c r="H22" s="4">
        <v>1</v>
      </c>
      <c r="I22" s="4">
        <v>2</v>
      </c>
      <c r="J22" s="4">
        <v>2</v>
      </c>
      <c r="K22" s="4" t="s">
        <v>30</v>
      </c>
      <c r="L22" s="4">
        <v>1056</v>
      </c>
      <c r="M22" s="4">
        <v>1056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44734</v>
      </c>
      <c r="S22" s="6">
        <v>44743</v>
      </c>
      <c r="T22" s="4" t="s">
        <v>34</v>
      </c>
      <c r="U22" s="4">
        <v>1056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44735</v>
      </c>
      <c r="G23" s="6">
        <v>44740</v>
      </c>
      <c r="H23" s="4">
        <v>1</v>
      </c>
      <c r="I23" s="4">
        <v>5</v>
      </c>
      <c r="J23" s="4">
        <v>5</v>
      </c>
      <c r="K23" s="4" t="s">
        <v>30</v>
      </c>
      <c r="L23" s="4">
        <v>1470</v>
      </c>
      <c r="M23" s="4">
        <v>1470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44734</v>
      </c>
      <c r="S23" s="6">
        <v>44743</v>
      </c>
      <c r="T23" s="4" t="s">
        <v>34</v>
      </c>
      <c r="U23" s="4">
        <v>1470</v>
      </c>
      <c r="V23" s="4">
        <v>0</v>
      </c>
      <c r="W23" s="4">
        <v>0</v>
      </c>
      <c r="X23" s="4" t="s">
        <v>155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44736</v>
      </c>
      <c r="G24" s="6">
        <v>44740</v>
      </c>
      <c r="H24" s="4">
        <v>1</v>
      </c>
      <c r="I24" s="4">
        <v>4</v>
      </c>
      <c r="J24" s="4">
        <v>4</v>
      </c>
      <c r="K24" s="4" t="s">
        <v>30</v>
      </c>
      <c r="L24" s="4">
        <v>1064</v>
      </c>
      <c r="M24" s="4">
        <v>1064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44735</v>
      </c>
      <c r="S24" s="6">
        <v>44743</v>
      </c>
      <c r="T24" s="4" t="s">
        <v>34</v>
      </c>
      <c r="U24" s="4">
        <v>1064</v>
      </c>
      <c r="V24" s="4">
        <v>0</v>
      </c>
      <c r="W24" s="4">
        <v>0</v>
      </c>
      <c r="X24" s="4" t="s">
        <v>155</v>
      </c>
      <c r="Y24" s="4" t="s">
        <v>155</v>
      </c>
    </row>
    <row r="25" s="4" customFormat="1" spans="1:25">
      <c r="A25" s="4" t="s">
        <v>151</v>
      </c>
      <c r="B25" s="4" t="s">
        <v>26</v>
      </c>
      <c r="C25" s="4" t="s">
        <v>37</v>
      </c>
      <c r="D25" s="4" t="s">
        <v>152</v>
      </c>
      <c r="E25" s="4" t="s">
        <v>153</v>
      </c>
      <c r="F25" s="6">
        <v>44735</v>
      </c>
      <c r="G25" s="6">
        <v>44740</v>
      </c>
      <c r="H25" s="4">
        <v>1</v>
      </c>
      <c r="I25" s="4">
        <v>5</v>
      </c>
      <c r="J25" s="4">
        <v>5</v>
      </c>
      <c r="K25" s="4" t="s">
        <v>30</v>
      </c>
      <c r="L25" s="4">
        <v>-1470</v>
      </c>
      <c r="M25" s="4">
        <v>-1470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44734</v>
      </c>
      <c r="S25" s="6">
        <v>44743</v>
      </c>
      <c r="T25" s="4" t="s">
        <v>34</v>
      </c>
      <c r="U25" s="4">
        <v>-1470</v>
      </c>
      <c r="V25" s="4">
        <v>0</v>
      </c>
      <c r="W25" s="4">
        <v>0</v>
      </c>
      <c r="X25" s="4" t="s">
        <v>155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37</v>
      </c>
      <c r="D26" s="4" t="s">
        <v>157</v>
      </c>
      <c r="E26" s="4" t="s">
        <v>158</v>
      </c>
      <c r="F26" s="6">
        <v>44736</v>
      </c>
      <c r="G26" s="6">
        <v>44740</v>
      </c>
      <c r="H26" s="4">
        <v>1</v>
      </c>
      <c r="I26" s="4">
        <v>4</v>
      </c>
      <c r="J26" s="4">
        <v>4</v>
      </c>
      <c r="K26" s="4" t="s">
        <v>30</v>
      </c>
      <c r="L26" s="4">
        <v>-1064</v>
      </c>
      <c r="M26" s="4">
        <v>-1064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44735</v>
      </c>
      <c r="S26" s="6">
        <v>44743</v>
      </c>
      <c r="T26" s="4" t="s">
        <v>34</v>
      </c>
      <c r="U26" s="4">
        <v>-1064</v>
      </c>
      <c r="V26" s="4">
        <v>0</v>
      </c>
      <c r="W26" s="4">
        <v>0</v>
      </c>
      <c r="X26" s="4" t="s">
        <v>155</v>
      </c>
      <c r="Y26" s="4" t="s">
        <v>155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44738</v>
      </c>
      <c r="G27" s="6">
        <v>44740</v>
      </c>
      <c r="H27" s="4">
        <v>2</v>
      </c>
      <c r="I27" s="4">
        <v>2</v>
      </c>
      <c r="J27" s="4">
        <v>4</v>
      </c>
      <c r="K27" s="4" t="s">
        <v>30</v>
      </c>
      <c r="L27" s="4">
        <v>2160</v>
      </c>
      <c r="M27" s="4">
        <v>2160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44735</v>
      </c>
      <c r="S27" s="6">
        <v>44743</v>
      </c>
      <c r="T27" s="4" t="s">
        <v>34</v>
      </c>
      <c r="U27" s="4">
        <v>2160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44738</v>
      </c>
      <c r="G28" s="6">
        <v>44740</v>
      </c>
      <c r="H28" s="4">
        <v>1</v>
      </c>
      <c r="I28" s="4">
        <v>2</v>
      </c>
      <c r="J28" s="4">
        <v>2</v>
      </c>
      <c r="K28" s="4" t="s">
        <v>30</v>
      </c>
      <c r="L28" s="4">
        <v>600</v>
      </c>
      <c r="M28" s="4">
        <v>600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44736</v>
      </c>
      <c r="S28" s="6">
        <v>44743</v>
      </c>
      <c r="T28" s="4" t="s">
        <v>34</v>
      </c>
      <c r="U28" s="4">
        <v>600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39</v>
      </c>
      <c r="E29" s="4" t="s">
        <v>171</v>
      </c>
      <c r="F29" s="6">
        <v>44737</v>
      </c>
      <c r="G29" s="6">
        <v>44740</v>
      </c>
      <c r="H29" s="4">
        <v>1</v>
      </c>
      <c r="I29" s="4">
        <v>3</v>
      </c>
      <c r="J29" s="4">
        <v>3</v>
      </c>
      <c r="K29" s="4" t="s">
        <v>30</v>
      </c>
      <c r="L29" s="4">
        <v>3828</v>
      </c>
      <c r="M29" s="4">
        <v>3828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44736</v>
      </c>
      <c r="S29" s="6">
        <v>44743</v>
      </c>
      <c r="T29" s="4" t="s">
        <v>34</v>
      </c>
      <c r="U29" s="4">
        <v>3828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44739</v>
      </c>
      <c r="G30" s="6">
        <v>44740</v>
      </c>
      <c r="H30" s="4">
        <v>1</v>
      </c>
      <c r="I30" s="4">
        <v>1</v>
      </c>
      <c r="J30" s="4">
        <v>1</v>
      </c>
      <c r="K30" s="4" t="s">
        <v>30</v>
      </c>
      <c r="L30" s="4">
        <v>164</v>
      </c>
      <c r="M30" s="4">
        <v>164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44737</v>
      </c>
      <c r="S30" s="6">
        <v>44743</v>
      </c>
      <c r="T30" s="4" t="s">
        <v>34</v>
      </c>
      <c r="U30" s="4">
        <v>164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44737</v>
      </c>
      <c r="G31" s="6">
        <v>44740</v>
      </c>
      <c r="H31" s="4">
        <v>1</v>
      </c>
      <c r="I31" s="4">
        <v>3</v>
      </c>
      <c r="J31" s="4">
        <v>3</v>
      </c>
      <c r="K31" s="4" t="s">
        <v>30</v>
      </c>
      <c r="L31" s="4">
        <v>6450</v>
      </c>
      <c r="M31" s="4">
        <v>6450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44737</v>
      </c>
      <c r="S31" s="6">
        <v>44743</v>
      </c>
      <c r="T31" s="4" t="s">
        <v>34</v>
      </c>
      <c r="U31" s="4">
        <v>6450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44737</v>
      </c>
      <c r="G32" s="6">
        <v>44740</v>
      </c>
      <c r="H32" s="4">
        <v>1</v>
      </c>
      <c r="I32" s="4">
        <v>3</v>
      </c>
      <c r="J32" s="4">
        <v>3</v>
      </c>
      <c r="K32" s="4" t="s">
        <v>30</v>
      </c>
      <c r="L32" s="4">
        <v>1483</v>
      </c>
      <c r="M32" s="4">
        <v>1483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44737</v>
      </c>
      <c r="S32" s="6">
        <v>44743</v>
      </c>
      <c r="T32" s="4" t="s">
        <v>34</v>
      </c>
      <c r="U32" s="4">
        <v>1483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176</v>
      </c>
      <c r="E33" s="4" t="s">
        <v>194</v>
      </c>
      <c r="F33" s="6">
        <v>44738</v>
      </c>
      <c r="G33" s="6">
        <v>44740</v>
      </c>
      <c r="H33" s="4">
        <v>1</v>
      </c>
      <c r="I33" s="4">
        <v>2</v>
      </c>
      <c r="J33" s="4">
        <v>2</v>
      </c>
      <c r="K33" s="4" t="s">
        <v>30</v>
      </c>
      <c r="L33" s="4">
        <v>254</v>
      </c>
      <c r="M33" s="4">
        <v>254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44737</v>
      </c>
      <c r="S33" s="6">
        <v>44743</v>
      </c>
      <c r="T33" s="4" t="s">
        <v>34</v>
      </c>
      <c r="U33" s="4">
        <v>254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176</v>
      </c>
      <c r="E34" s="4" t="s">
        <v>194</v>
      </c>
      <c r="F34" s="6">
        <v>44738</v>
      </c>
      <c r="G34" s="6">
        <v>44740</v>
      </c>
      <c r="H34" s="4">
        <v>1</v>
      </c>
      <c r="I34" s="4">
        <v>2</v>
      </c>
      <c r="J34" s="4">
        <v>2</v>
      </c>
      <c r="K34" s="4" t="s">
        <v>30</v>
      </c>
      <c r="L34" s="4">
        <v>254</v>
      </c>
      <c r="M34" s="4">
        <v>254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44737</v>
      </c>
      <c r="S34" s="6">
        <v>44743</v>
      </c>
      <c r="T34" s="4" t="s">
        <v>34</v>
      </c>
      <c r="U34" s="4">
        <v>254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44738</v>
      </c>
      <c r="G35" s="6">
        <v>44740</v>
      </c>
      <c r="H35" s="4">
        <v>1</v>
      </c>
      <c r="I35" s="4">
        <v>2</v>
      </c>
      <c r="J35" s="4">
        <v>2</v>
      </c>
      <c r="K35" s="4" t="s">
        <v>30</v>
      </c>
      <c r="L35" s="4">
        <v>874</v>
      </c>
      <c r="M35" s="4">
        <v>874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44738</v>
      </c>
      <c r="S35" s="6">
        <v>44743</v>
      </c>
      <c r="T35" s="4" t="s">
        <v>34</v>
      </c>
      <c r="U35" s="4">
        <v>874</v>
      </c>
      <c r="V35" s="4">
        <v>0</v>
      </c>
      <c r="W35" s="4">
        <v>0</v>
      </c>
      <c r="X35" s="4" t="s">
        <v>155</v>
      </c>
      <c r="Y35" s="4" t="s">
        <v>155</v>
      </c>
    </row>
    <row r="36" s="4" customFormat="1" spans="1:25">
      <c r="A36" s="4" t="s">
        <v>202</v>
      </c>
      <c r="B36" s="4" t="s">
        <v>26</v>
      </c>
      <c r="C36" s="4" t="s">
        <v>37</v>
      </c>
      <c r="D36" s="4" t="s">
        <v>203</v>
      </c>
      <c r="E36" s="4" t="s">
        <v>204</v>
      </c>
      <c r="F36" s="6">
        <v>44738</v>
      </c>
      <c r="G36" s="6">
        <v>44740</v>
      </c>
      <c r="H36" s="4">
        <v>1</v>
      </c>
      <c r="I36" s="4">
        <v>2</v>
      </c>
      <c r="J36" s="4">
        <v>2</v>
      </c>
      <c r="K36" s="4" t="s">
        <v>30</v>
      </c>
      <c r="L36" s="4">
        <v>-874</v>
      </c>
      <c r="M36" s="4">
        <v>-874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44738</v>
      </c>
      <c r="S36" s="6">
        <v>44743</v>
      </c>
      <c r="T36" s="4" t="s">
        <v>34</v>
      </c>
      <c r="U36" s="4">
        <v>-874</v>
      </c>
      <c r="V36" s="4">
        <v>0</v>
      </c>
      <c r="W36" s="4">
        <v>0</v>
      </c>
      <c r="X36" s="4" t="s">
        <v>155</v>
      </c>
      <c r="Y36" s="4" t="s">
        <v>155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44739</v>
      </c>
      <c r="G37" s="6">
        <v>44740</v>
      </c>
      <c r="H37" s="4">
        <v>1</v>
      </c>
      <c r="I37" s="4">
        <v>1</v>
      </c>
      <c r="J37" s="4">
        <v>1</v>
      </c>
      <c r="K37" s="4" t="s">
        <v>30</v>
      </c>
      <c r="L37" s="4">
        <v>706</v>
      </c>
      <c r="M37" s="4">
        <v>706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44738</v>
      </c>
      <c r="S37" s="6">
        <v>44743</v>
      </c>
      <c r="T37" s="4" t="s">
        <v>34</v>
      </c>
      <c r="U37" s="4">
        <v>706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44739</v>
      </c>
      <c r="G38" s="6">
        <v>44740</v>
      </c>
      <c r="H38" s="4">
        <v>1</v>
      </c>
      <c r="I38" s="4">
        <v>1</v>
      </c>
      <c r="J38" s="4">
        <v>1</v>
      </c>
      <c r="K38" s="4" t="s">
        <v>30</v>
      </c>
      <c r="L38" s="4">
        <v>795</v>
      </c>
      <c r="M38" s="4">
        <v>795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44738</v>
      </c>
      <c r="S38" s="6">
        <v>44743</v>
      </c>
      <c r="T38" s="4" t="s">
        <v>34</v>
      </c>
      <c r="U38" s="4">
        <v>795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176</v>
      </c>
      <c r="E39" s="4" t="s">
        <v>194</v>
      </c>
      <c r="F39" s="6">
        <v>44739</v>
      </c>
      <c r="G39" s="6">
        <v>44740</v>
      </c>
      <c r="H39" s="4">
        <v>1</v>
      </c>
      <c r="I39" s="4">
        <v>1</v>
      </c>
      <c r="J39" s="4">
        <v>1</v>
      </c>
      <c r="K39" s="4" t="s">
        <v>30</v>
      </c>
      <c r="L39" s="4">
        <v>127</v>
      </c>
      <c r="M39" s="4">
        <v>127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44738</v>
      </c>
      <c r="S39" s="6">
        <v>44743</v>
      </c>
      <c r="T39" s="4" t="s">
        <v>34</v>
      </c>
      <c r="U39" s="4">
        <v>127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87</v>
      </c>
      <c r="E40" s="4" t="s">
        <v>223</v>
      </c>
      <c r="F40" s="6">
        <v>44739</v>
      </c>
      <c r="G40" s="6">
        <v>44740</v>
      </c>
      <c r="H40" s="4">
        <v>1</v>
      </c>
      <c r="I40" s="4">
        <v>1</v>
      </c>
      <c r="J40" s="4">
        <v>1</v>
      </c>
      <c r="K40" s="4" t="s">
        <v>30</v>
      </c>
      <c r="L40" s="4">
        <v>1122</v>
      </c>
      <c r="M40" s="4">
        <v>1122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44738</v>
      </c>
      <c r="S40" s="6">
        <v>44743</v>
      </c>
      <c r="T40" s="4" t="s">
        <v>34</v>
      </c>
      <c r="U40" s="4">
        <v>1122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44739</v>
      </c>
      <c r="G41" s="6">
        <v>44740</v>
      </c>
      <c r="H41" s="4">
        <v>1</v>
      </c>
      <c r="I41" s="4">
        <v>1</v>
      </c>
      <c r="J41" s="4">
        <v>1</v>
      </c>
      <c r="K41" s="4" t="s">
        <v>30</v>
      </c>
      <c r="L41" s="4">
        <v>263</v>
      </c>
      <c r="M41" s="4">
        <v>263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44738</v>
      </c>
      <c r="S41" s="6">
        <v>44743</v>
      </c>
      <c r="T41" s="4" t="s">
        <v>34</v>
      </c>
      <c r="U41" s="4">
        <v>263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44739</v>
      </c>
      <c r="G42" s="6">
        <v>44740</v>
      </c>
      <c r="H42" s="4">
        <v>1</v>
      </c>
      <c r="I42" s="4">
        <v>1</v>
      </c>
      <c r="J42" s="4">
        <v>1</v>
      </c>
      <c r="K42" s="4" t="s">
        <v>30</v>
      </c>
      <c r="L42" s="4">
        <v>300</v>
      </c>
      <c r="M42" s="4">
        <v>300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44738</v>
      </c>
      <c r="S42" s="6">
        <v>44743</v>
      </c>
      <c r="T42" s="4" t="s">
        <v>34</v>
      </c>
      <c r="U42" s="4">
        <v>300</v>
      </c>
      <c r="V42" s="4">
        <v>0</v>
      </c>
      <c r="W42" s="4">
        <v>0</v>
      </c>
      <c r="X42" s="4" t="s">
        <v>237</v>
      </c>
      <c r="Y42" s="4" t="s">
        <v>155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234</v>
      </c>
      <c r="E43" s="4" t="s">
        <v>239</v>
      </c>
      <c r="F43" s="6">
        <v>44739</v>
      </c>
      <c r="G43" s="6">
        <v>44740</v>
      </c>
      <c r="H43" s="4">
        <v>1</v>
      </c>
      <c r="I43" s="4">
        <v>1</v>
      </c>
      <c r="J43" s="4">
        <v>1</v>
      </c>
      <c r="K43" s="4" t="s">
        <v>30</v>
      </c>
      <c r="L43" s="4">
        <v>262</v>
      </c>
      <c r="M43" s="4">
        <v>262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44739</v>
      </c>
      <c r="S43" s="6">
        <v>44743</v>
      </c>
      <c r="T43" s="4" t="s">
        <v>34</v>
      </c>
      <c r="U43" s="4">
        <v>262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176</v>
      </c>
      <c r="E44" s="4" t="s">
        <v>194</v>
      </c>
      <c r="F44" s="6">
        <v>44739</v>
      </c>
      <c r="G44" s="6">
        <v>44740</v>
      </c>
      <c r="H44" s="4">
        <v>1</v>
      </c>
      <c r="I44" s="4">
        <v>1</v>
      </c>
      <c r="J44" s="4">
        <v>1</v>
      </c>
      <c r="K44" s="4" t="s">
        <v>30</v>
      </c>
      <c r="L44" s="4">
        <v>127</v>
      </c>
      <c r="M44" s="4">
        <v>127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44739</v>
      </c>
      <c r="S44" s="6">
        <v>44743</v>
      </c>
      <c r="T44" s="4" t="s">
        <v>34</v>
      </c>
      <c r="U44" s="4">
        <v>127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233</v>
      </c>
      <c r="B45" s="4" t="s">
        <v>26</v>
      </c>
      <c r="C45" s="4" t="s">
        <v>37</v>
      </c>
      <c r="D45" s="4" t="s">
        <v>234</v>
      </c>
      <c r="E45" s="4" t="s">
        <v>235</v>
      </c>
      <c r="F45" s="6">
        <v>44739</v>
      </c>
      <c r="G45" s="6">
        <v>44740</v>
      </c>
      <c r="H45" s="4">
        <v>1</v>
      </c>
      <c r="I45" s="4">
        <v>1</v>
      </c>
      <c r="J45" s="4">
        <v>1</v>
      </c>
      <c r="K45" s="4" t="s">
        <v>30</v>
      </c>
      <c r="L45" s="4">
        <v>-300</v>
      </c>
      <c r="M45" s="4">
        <v>-300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44738</v>
      </c>
      <c r="S45" s="6">
        <v>44743</v>
      </c>
      <c r="T45" s="4" t="s">
        <v>34</v>
      </c>
      <c r="U45" s="4">
        <v>-300</v>
      </c>
      <c r="V45" s="4">
        <v>0</v>
      </c>
      <c r="W45" s="4">
        <v>0</v>
      </c>
      <c r="X45" s="4" t="s">
        <v>237</v>
      </c>
      <c r="Y45" s="4" t="s">
        <v>155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44739</v>
      </c>
      <c r="G46" s="6">
        <v>44740</v>
      </c>
      <c r="H46" s="4">
        <v>1</v>
      </c>
      <c r="I46" s="4">
        <v>1</v>
      </c>
      <c r="J46" s="4">
        <v>1</v>
      </c>
      <c r="K46" s="4" t="s">
        <v>30</v>
      </c>
      <c r="L46" s="4">
        <v>300</v>
      </c>
      <c r="M46" s="4">
        <v>300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44739</v>
      </c>
      <c r="S46" s="6">
        <v>44743</v>
      </c>
      <c r="T46" s="4" t="s">
        <v>34</v>
      </c>
      <c r="U46" s="4">
        <v>300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176</v>
      </c>
      <c r="E47" s="4" t="s">
        <v>194</v>
      </c>
      <c r="F47" s="6">
        <v>44739</v>
      </c>
      <c r="G47" s="6">
        <v>44740</v>
      </c>
      <c r="H47" s="4">
        <v>2</v>
      </c>
      <c r="I47" s="4">
        <v>1</v>
      </c>
      <c r="J47" s="4">
        <v>2</v>
      </c>
      <c r="K47" s="4" t="s">
        <v>30</v>
      </c>
      <c r="L47" s="4">
        <v>254</v>
      </c>
      <c r="M47" s="4">
        <v>254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44739</v>
      </c>
      <c r="S47" s="6">
        <v>44743</v>
      </c>
      <c r="T47" s="4" t="s">
        <v>34</v>
      </c>
      <c r="U47" s="4">
        <v>254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44739</v>
      </c>
      <c r="G48" s="6">
        <v>44740</v>
      </c>
      <c r="H48" s="4">
        <v>1</v>
      </c>
      <c r="I48" s="4">
        <v>1</v>
      </c>
      <c r="J48" s="4">
        <v>1</v>
      </c>
      <c r="K48" s="4" t="s">
        <v>30</v>
      </c>
      <c r="L48" s="4">
        <v>439</v>
      </c>
      <c r="M48" s="4">
        <v>439</v>
      </c>
      <c r="N48" s="4" t="s">
        <v>258</v>
      </c>
      <c r="O48" s="4" t="s">
        <v>32</v>
      </c>
      <c r="P48" s="4" t="s">
        <v>33</v>
      </c>
      <c r="Q48" s="4">
        <v>0</v>
      </c>
      <c r="R48" s="7">
        <v>44739</v>
      </c>
      <c r="S48" s="6">
        <v>44743</v>
      </c>
      <c r="T48" s="4" t="s">
        <v>34</v>
      </c>
      <c r="U48" s="4">
        <v>439</v>
      </c>
      <c r="V48" s="4">
        <v>0</v>
      </c>
      <c r="W48" s="4">
        <v>0</v>
      </c>
      <c r="X48" s="4" t="s">
        <v>259</v>
      </c>
      <c r="Y48" s="4" t="s">
        <v>260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44739</v>
      </c>
      <c r="G49" s="6">
        <v>44740</v>
      </c>
      <c r="H49" s="4">
        <v>1</v>
      </c>
      <c r="I49" s="4">
        <v>1</v>
      </c>
      <c r="J49" s="4">
        <v>1</v>
      </c>
      <c r="K49" s="4" t="s">
        <v>30</v>
      </c>
      <c r="L49" s="4">
        <v>738</v>
      </c>
      <c r="M49" s="4">
        <v>738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44739</v>
      </c>
      <c r="S49" s="6">
        <v>44743</v>
      </c>
      <c r="T49" s="4" t="s">
        <v>34</v>
      </c>
      <c r="U49" s="4">
        <v>738</v>
      </c>
      <c r="V49" s="4">
        <v>0</v>
      </c>
      <c r="W49" s="4">
        <v>0</v>
      </c>
      <c r="X49" s="4" t="s">
        <v>265</v>
      </c>
      <c r="Y49" s="4" t="s">
        <v>266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33" workbookViewId="0">
      <selection activeCell="A51" sqref="A51:A5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267</v>
      </c>
    </row>
    <row r="2" s="4" customFormat="1" hidden="1" spans="1:9">
      <c r="A2" s="5">
        <v>17930568919</v>
      </c>
      <c r="B2" s="6">
        <v>44737</v>
      </c>
      <c r="C2" s="6">
        <v>44740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17949823456</v>
      </c>
      <c r="B3" s="6">
        <v>44737</v>
      </c>
      <c r="C3" s="6">
        <v>44740</v>
      </c>
      <c r="D3" s="4">
        <v>4248</v>
      </c>
      <c r="E3" s="4" t="str">
        <f>VLOOKUP(A3,HOP!A:L,12,0)</f>
        <v>4248.00</v>
      </c>
      <c r="F3" s="4" t="str">
        <f>VLOOKUP(A3,HOP!A:C,3,0)</f>
        <v>2554824</v>
      </c>
      <c r="G3" s="4">
        <f t="shared" ref="G3:G44" si="0">D3-E3</f>
        <v>0</v>
      </c>
      <c r="H3" s="4" t="str">
        <f t="shared" ref="H3:H44" si="1">$H$1&amp;F3</f>
        <v>，2554824</v>
      </c>
      <c r="I3" s="4" t="str">
        <f>VLOOKUP(A3,HOP!A:U,21,0)</f>
        <v>直采</v>
      </c>
    </row>
    <row r="4" s="4" customFormat="1" spans="1:9">
      <c r="A4" s="5">
        <v>17951629225</v>
      </c>
      <c r="B4" s="6">
        <v>44739</v>
      </c>
      <c r="C4" s="6">
        <v>44740</v>
      </c>
      <c r="D4" s="4">
        <v>390</v>
      </c>
      <c r="E4" s="4" t="str">
        <f>VLOOKUP(A4,HOP!A:L,12,0)</f>
        <v>390.00</v>
      </c>
      <c r="F4" s="4" t="str">
        <f>VLOOKUP(A4,HOP!A:C,3,0)</f>
        <v>2555106</v>
      </c>
      <c r="G4" s="4">
        <f t="shared" si="0"/>
        <v>0</v>
      </c>
      <c r="H4" s="4" t="str">
        <f t="shared" si="1"/>
        <v>，2555106</v>
      </c>
      <c r="I4" s="4" t="str">
        <f>VLOOKUP(A4,HOP!A:U,21,0)</f>
        <v>直采</v>
      </c>
    </row>
    <row r="5" s="4" customFormat="1" spans="1:9">
      <c r="A5" s="5">
        <v>17976681378</v>
      </c>
      <c r="B5" s="6">
        <v>44736</v>
      </c>
      <c r="C5" s="6">
        <v>44740</v>
      </c>
      <c r="D5" s="4">
        <v>5800</v>
      </c>
      <c r="E5" s="4" t="str">
        <f>VLOOKUP(A5,HOP!A:L,12,0)</f>
        <v>5800.00</v>
      </c>
      <c r="F5" s="4" t="str">
        <f>VLOOKUP(A5,HOP!A:C,3,0)</f>
        <v>2560369</v>
      </c>
      <c r="G5" s="4">
        <f t="shared" si="0"/>
        <v>0</v>
      </c>
      <c r="H5" s="4" t="str">
        <f t="shared" si="1"/>
        <v>，2560369</v>
      </c>
      <c r="I5" s="4" t="str">
        <f>VLOOKUP(A5,HOP!A:U,21,0)</f>
        <v>直采</v>
      </c>
    </row>
    <row r="6" s="4" customFormat="1" spans="1:9">
      <c r="A6" s="5">
        <v>17996213347</v>
      </c>
      <c r="B6" s="6">
        <v>44738</v>
      </c>
      <c r="C6" s="6">
        <v>44740</v>
      </c>
      <c r="D6" s="4">
        <v>1422</v>
      </c>
      <c r="E6" s="4" t="str">
        <f>VLOOKUP(A6,HOP!A:L,12,0)</f>
        <v>1422.00</v>
      </c>
      <c r="F6" s="4" t="str">
        <f>VLOOKUP(A6,HOP!A:C,3,0)</f>
        <v>2564109</v>
      </c>
      <c r="G6" s="4">
        <f t="shared" si="0"/>
        <v>0</v>
      </c>
      <c r="H6" s="4" t="str">
        <f t="shared" si="1"/>
        <v>，2564109</v>
      </c>
      <c r="I6" s="4" t="str">
        <f>VLOOKUP(A6,HOP!A:U,21,0)</f>
        <v>直采</v>
      </c>
    </row>
    <row r="7" s="4" customFormat="1" spans="1:9">
      <c r="A7" s="5">
        <v>18041610422</v>
      </c>
      <c r="B7" s="6">
        <v>44738</v>
      </c>
      <c r="C7" s="6">
        <v>44740</v>
      </c>
      <c r="D7" s="4">
        <v>866</v>
      </c>
      <c r="E7" s="4" t="str">
        <f>VLOOKUP(A7,HOP!A:L,12,0)</f>
        <v>866.00</v>
      </c>
      <c r="F7" s="4" t="str">
        <f>VLOOKUP(A7,HOP!A:C,3,0)</f>
        <v>2574517</v>
      </c>
      <c r="G7" s="4">
        <f t="shared" si="0"/>
        <v>0</v>
      </c>
      <c r="H7" s="4" t="str">
        <f t="shared" si="1"/>
        <v>，2574517</v>
      </c>
      <c r="I7" s="4" t="str">
        <f>VLOOKUP(A7,HOP!A:U,21,0)</f>
        <v>直采</v>
      </c>
    </row>
    <row r="8" s="4" customFormat="1" spans="1:9">
      <c r="A8" s="5">
        <v>18068158492</v>
      </c>
      <c r="B8" s="6">
        <v>44737</v>
      </c>
      <c r="C8" s="6">
        <v>44740</v>
      </c>
      <c r="D8" s="4">
        <v>1386</v>
      </c>
      <c r="E8" s="4" t="str">
        <f>VLOOKUP(A8,HOP!A:L,12,0)</f>
        <v>1386.00</v>
      </c>
      <c r="F8" s="4" t="str">
        <f>VLOOKUP(A8,HOP!A:C,3,0)</f>
        <v>2579906</v>
      </c>
      <c r="G8" s="4">
        <f t="shared" si="0"/>
        <v>0</v>
      </c>
      <c r="H8" s="4" t="str">
        <f t="shared" si="1"/>
        <v>，2579906</v>
      </c>
      <c r="I8" s="4" t="str">
        <f>VLOOKUP(A8,HOP!A:U,21,0)</f>
        <v>直采</v>
      </c>
    </row>
    <row r="9" s="4" customFormat="1" spans="1:9">
      <c r="A9" s="5">
        <v>18110080252</v>
      </c>
      <c r="B9" s="6">
        <v>44736</v>
      </c>
      <c r="C9" s="6">
        <v>44740</v>
      </c>
      <c r="D9" s="4">
        <v>2200</v>
      </c>
      <c r="E9" s="4" t="str">
        <f>VLOOKUP(A9,HOP!A:L,12,0)</f>
        <v>2200.00</v>
      </c>
      <c r="F9" s="4" t="str">
        <f>VLOOKUP(A9,HOP!A:C,3,0)</f>
        <v>2589231</v>
      </c>
      <c r="G9" s="4">
        <f t="shared" si="0"/>
        <v>0</v>
      </c>
      <c r="H9" s="4" t="str">
        <f t="shared" si="1"/>
        <v>，2589231</v>
      </c>
      <c r="I9" s="4" t="str">
        <f>VLOOKUP(A9,HOP!A:U,21,0)</f>
        <v>直采</v>
      </c>
    </row>
    <row r="10" s="4" customFormat="1" spans="1:9">
      <c r="A10" s="5">
        <v>18127356824</v>
      </c>
      <c r="B10" s="6">
        <v>44738</v>
      </c>
      <c r="C10" s="6">
        <v>44740</v>
      </c>
      <c r="D10" s="4">
        <v>2990</v>
      </c>
      <c r="E10" s="4" t="str">
        <f>VLOOKUP(A10,HOP!A:L,12,0)</f>
        <v>2990.00</v>
      </c>
      <c r="F10" s="4" t="str">
        <f>VLOOKUP(A10,HOP!A:C,3,0)</f>
        <v>2592122</v>
      </c>
      <c r="G10" s="4">
        <f t="shared" si="0"/>
        <v>0</v>
      </c>
      <c r="H10" s="4" t="str">
        <f t="shared" si="1"/>
        <v>，2592122</v>
      </c>
      <c r="I10" s="4" t="str">
        <f>VLOOKUP(A10,HOP!A:U,21,0)</f>
        <v>直采</v>
      </c>
    </row>
    <row r="11" s="4" customFormat="1" spans="1:9">
      <c r="A11" s="5">
        <v>18131453234</v>
      </c>
      <c r="B11" s="6">
        <v>44736</v>
      </c>
      <c r="C11" s="6">
        <v>44740</v>
      </c>
      <c r="D11" s="4">
        <v>4000</v>
      </c>
      <c r="E11" s="4" t="str">
        <f>VLOOKUP(A11,HOP!A:L,12,0)</f>
        <v>4000.00</v>
      </c>
      <c r="F11" s="4" t="str">
        <f>VLOOKUP(A11,HOP!A:C,3,0)</f>
        <v>2592974</v>
      </c>
      <c r="G11" s="4">
        <f t="shared" si="0"/>
        <v>0</v>
      </c>
      <c r="H11" s="4" t="str">
        <f t="shared" si="1"/>
        <v>，2592974</v>
      </c>
      <c r="I11" s="4" t="str">
        <f>VLOOKUP(A11,HOP!A:U,21,0)</f>
        <v>直采</v>
      </c>
    </row>
    <row r="12" s="4" customFormat="1" spans="1:9">
      <c r="A12" s="5">
        <v>18146818466</v>
      </c>
      <c r="B12" s="6">
        <v>44739</v>
      </c>
      <c r="C12" s="6">
        <v>44740</v>
      </c>
      <c r="D12" s="4">
        <v>677</v>
      </c>
      <c r="E12" s="4" t="str">
        <f>VLOOKUP(A12,HOP!A:L,12,0)</f>
        <v>677.00</v>
      </c>
      <c r="F12" s="4" t="str">
        <f>VLOOKUP(A12,HOP!A:C,3,0)</f>
        <v>2595320</v>
      </c>
      <c r="G12" s="4">
        <f t="shared" si="0"/>
        <v>0</v>
      </c>
      <c r="H12" s="4" t="str">
        <f t="shared" si="1"/>
        <v>，2595320</v>
      </c>
      <c r="I12" s="4" t="str">
        <f>VLOOKUP(A12,HOP!A:U,21,0)</f>
        <v>直采</v>
      </c>
    </row>
    <row r="13" s="4" customFormat="1" spans="1:9">
      <c r="A13" s="5">
        <v>18150677689</v>
      </c>
      <c r="B13" s="6">
        <v>44736</v>
      </c>
      <c r="C13" s="6">
        <v>44740</v>
      </c>
      <c r="D13" s="4">
        <v>7728</v>
      </c>
      <c r="E13" s="4" t="str">
        <f>VLOOKUP(A13,HOP!A:L,12,0)</f>
        <v>7728.00</v>
      </c>
      <c r="F13" s="4" t="str">
        <f>VLOOKUP(A13,HOP!A:C,3,0)</f>
        <v>2595893</v>
      </c>
      <c r="G13" s="4">
        <f t="shared" si="0"/>
        <v>0</v>
      </c>
      <c r="H13" s="4" t="str">
        <f t="shared" si="1"/>
        <v>，2595893</v>
      </c>
      <c r="I13" s="4" t="str">
        <f>VLOOKUP(A13,HOP!A:U,21,0)</f>
        <v>直采</v>
      </c>
    </row>
    <row r="14" s="4" customFormat="1" spans="1:9">
      <c r="A14" s="5">
        <v>18157541146</v>
      </c>
      <c r="B14" s="6">
        <v>44738</v>
      </c>
      <c r="C14" s="6">
        <v>44740</v>
      </c>
      <c r="D14" s="4">
        <v>1320</v>
      </c>
      <c r="E14" s="4" t="str">
        <f>VLOOKUP(A14,HOP!A:L,12,0)</f>
        <v>1320.00</v>
      </c>
      <c r="F14" s="4" t="str">
        <f>VLOOKUP(A14,HOP!A:C,3,0)</f>
        <v>2596696</v>
      </c>
      <c r="G14" s="4">
        <f t="shared" si="0"/>
        <v>0</v>
      </c>
      <c r="H14" s="4" t="str">
        <f t="shared" si="1"/>
        <v>，2596696</v>
      </c>
      <c r="I14" s="4" t="str">
        <f>VLOOKUP(A14,HOP!A:U,21,0)</f>
        <v>直采</v>
      </c>
    </row>
    <row r="15" s="4" customFormat="1" spans="1:9">
      <c r="A15" s="5">
        <v>18159925356</v>
      </c>
      <c r="B15" s="6">
        <v>44737</v>
      </c>
      <c r="C15" s="6">
        <v>44740</v>
      </c>
      <c r="D15" s="4">
        <v>18324</v>
      </c>
      <c r="E15" s="4" t="str">
        <f>VLOOKUP(A15,HOP!A:L,12,0)</f>
        <v>18324.00</v>
      </c>
      <c r="F15" s="4" t="str">
        <f>VLOOKUP(A15,HOP!A:C,3,0)</f>
        <v>2597252</v>
      </c>
      <c r="G15" s="4">
        <f t="shared" si="0"/>
        <v>0</v>
      </c>
      <c r="H15" s="4" t="str">
        <f t="shared" si="1"/>
        <v>，2597252</v>
      </c>
      <c r="I15" s="4" t="str">
        <f>VLOOKUP(A15,HOP!A:U,21,0)</f>
        <v>直采</v>
      </c>
    </row>
    <row r="16" s="4" customFormat="1" spans="1:9">
      <c r="A16" s="5">
        <v>18161530377</v>
      </c>
      <c r="B16" s="6">
        <v>44738</v>
      </c>
      <c r="C16" s="6">
        <v>44740</v>
      </c>
      <c r="D16" s="4">
        <v>912</v>
      </c>
      <c r="E16" s="4" t="str">
        <f>VLOOKUP(A16,HOP!A:L,12,0)</f>
        <v>912.00</v>
      </c>
      <c r="F16" s="4" t="str">
        <f>VLOOKUP(A16,HOP!A:C,3,0)</f>
        <v>2597274</v>
      </c>
      <c r="G16" s="4">
        <f t="shared" si="0"/>
        <v>0</v>
      </c>
      <c r="H16" s="4" t="str">
        <f t="shared" si="1"/>
        <v>，2597274</v>
      </c>
      <c r="I16" s="4" t="str">
        <f>VLOOKUP(A16,HOP!A:U,21,0)</f>
        <v>直采</v>
      </c>
    </row>
    <row r="17" s="4" customFormat="1" spans="1:9">
      <c r="A17" s="5">
        <v>18168865381</v>
      </c>
      <c r="B17" s="6">
        <v>44734</v>
      </c>
      <c r="C17" s="6">
        <v>44740</v>
      </c>
      <c r="D17" s="4">
        <v>2868</v>
      </c>
      <c r="E17" s="4" t="str">
        <f>VLOOKUP(A17,HOP!A:L,12,0)</f>
        <v>2868.00</v>
      </c>
      <c r="F17" s="4" t="str">
        <f>VLOOKUP(A17,HOP!A:C,3,0)</f>
        <v>2598254</v>
      </c>
      <c r="G17" s="4">
        <f t="shared" si="0"/>
        <v>0</v>
      </c>
      <c r="H17" s="4" t="str">
        <f t="shared" si="1"/>
        <v>，2598254</v>
      </c>
      <c r="I17" s="4" t="str">
        <f>VLOOKUP(A17,HOP!A:U,21,0)</f>
        <v>直采</v>
      </c>
    </row>
    <row r="18" s="4" customFormat="1" spans="1:9">
      <c r="A18" s="5">
        <v>18172392822</v>
      </c>
      <c r="B18" s="6">
        <v>44739</v>
      </c>
      <c r="C18" s="6">
        <v>44740</v>
      </c>
      <c r="D18" s="4">
        <v>344</v>
      </c>
      <c r="E18" s="4" t="str">
        <f>VLOOKUP(A18,HOP!A:L,12,0)</f>
        <v>344.00</v>
      </c>
      <c r="F18" s="4" t="str">
        <f>VLOOKUP(A18,HOP!A:C,3,0)</f>
        <v>2598528</v>
      </c>
      <c r="G18" s="4">
        <f t="shared" si="0"/>
        <v>0</v>
      </c>
      <c r="H18" s="4" t="str">
        <f t="shared" si="1"/>
        <v>，2598528</v>
      </c>
      <c r="I18" s="4" t="str">
        <f>VLOOKUP(A18,HOP!A:U,21,0)</f>
        <v>直采</v>
      </c>
    </row>
    <row r="19" s="4" customFormat="1" spans="1:9">
      <c r="A19" s="5">
        <v>18176782355</v>
      </c>
      <c r="B19" s="6">
        <v>44738</v>
      </c>
      <c r="C19" s="6">
        <v>44740</v>
      </c>
      <c r="D19" s="4">
        <v>434</v>
      </c>
      <c r="E19" s="4" t="str">
        <f>VLOOKUP(A19,HOP!A:L,12,0)</f>
        <v>434.00</v>
      </c>
      <c r="F19" s="4" t="str">
        <f>VLOOKUP(A19,HOP!A:C,3,0)</f>
        <v>2599112</v>
      </c>
      <c r="G19" s="4">
        <f t="shared" si="0"/>
        <v>0</v>
      </c>
      <c r="H19" s="4" t="str">
        <f t="shared" si="1"/>
        <v>，2599112</v>
      </c>
      <c r="I19" s="4" t="str">
        <f>VLOOKUP(A19,HOP!A:U,21,0)</f>
        <v>直采</v>
      </c>
    </row>
    <row r="20" s="4" customFormat="1" spans="1:9">
      <c r="A20" s="5">
        <v>18178340848</v>
      </c>
      <c r="B20" s="6">
        <v>44737</v>
      </c>
      <c r="C20" s="6">
        <v>44740</v>
      </c>
      <c r="D20" s="4">
        <v>345</v>
      </c>
      <c r="E20" s="4" t="str">
        <f>VLOOKUP(A20,HOP!A:L,12,0)</f>
        <v>345.00</v>
      </c>
      <c r="F20" s="4" t="str">
        <f>VLOOKUP(A20,HOP!A:C,3,0)</f>
        <v>2599400</v>
      </c>
      <c r="G20" s="4">
        <f t="shared" si="0"/>
        <v>0</v>
      </c>
      <c r="H20" s="4" t="str">
        <f t="shared" si="1"/>
        <v>，2599400</v>
      </c>
      <c r="I20" s="4" t="str">
        <f>VLOOKUP(A20,HOP!A:U,21,0)</f>
        <v>直采</v>
      </c>
    </row>
    <row r="21" s="4" customFormat="1" spans="1:9">
      <c r="A21" s="5">
        <v>18181702325</v>
      </c>
      <c r="B21" s="6">
        <v>44738</v>
      </c>
      <c r="C21" s="6">
        <v>44740</v>
      </c>
      <c r="D21" s="4">
        <v>1056</v>
      </c>
      <c r="E21" s="4" t="str">
        <f>VLOOKUP(A21,HOP!A:L,12,0)</f>
        <v>1056.00</v>
      </c>
      <c r="F21" s="4" t="str">
        <f>VLOOKUP(A21,HOP!A:C,3,0)</f>
        <v>2599681</v>
      </c>
      <c r="G21" s="4">
        <f t="shared" si="0"/>
        <v>0</v>
      </c>
      <c r="H21" s="4" t="str">
        <f t="shared" si="1"/>
        <v>，2599681</v>
      </c>
      <c r="I21" s="4" t="str">
        <f>VLOOKUP(A21,HOP!A:U,21,0)</f>
        <v>直采</v>
      </c>
    </row>
    <row r="22" s="4" customFormat="1" hidden="1" spans="1:9">
      <c r="A22" s="5">
        <v>18182818285</v>
      </c>
      <c r="B22" s="6">
        <v>44735</v>
      </c>
      <c r="C22" s="6">
        <v>44740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18183033583</v>
      </c>
      <c r="B23" s="6">
        <v>44736</v>
      </c>
      <c r="C23" s="6">
        <v>44740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18183956641</v>
      </c>
      <c r="B24" s="6">
        <v>44738</v>
      </c>
      <c r="C24" s="6">
        <v>44740</v>
      </c>
      <c r="D24" s="4">
        <v>2160</v>
      </c>
      <c r="E24" s="4" t="str">
        <f>VLOOKUP(A24,HOP!A:L,12,0)</f>
        <v>2160.00</v>
      </c>
      <c r="F24" s="4" t="str">
        <f>VLOOKUP(A24,HOP!A:C,3,0)</f>
        <v>2600364</v>
      </c>
      <c r="G24" s="4">
        <f t="shared" si="0"/>
        <v>0</v>
      </c>
      <c r="H24" s="4" t="str">
        <f t="shared" si="1"/>
        <v>，2600364</v>
      </c>
      <c r="I24" s="4" t="str">
        <f>VLOOKUP(A24,HOP!A:U,21,0)</f>
        <v>直采</v>
      </c>
    </row>
    <row r="25" s="4" customFormat="1" spans="1:9">
      <c r="A25" s="5">
        <v>18193199187</v>
      </c>
      <c r="B25" s="6">
        <v>44738</v>
      </c>
      <c r="C25" s="6">
        <v>44740</v>
      </c>
      <c r="D25" s="4">
        <v>600</v>
      </c>
      <c r="E25" s="4" t="str">
        <f>VLOOKUP(A25,HOP!A:L,12,0)</f>
        <v>600.00</v>
      </c>
      <c r="F25" s="4" t="str">
        <f>VLOOKUP(A25,HOP!A:C,3,0)</f>
        <v>2601317</v>
      </c>
      <c r="G25" s="4">
        <f t="shared" si="0"/>
        <v>0</v>
      </c>
      <c r="H25" s="4" t="str">
        <f t="shared" si="1"/>
        <v>，2601317</v>
      </c>
      <c r="I25" s="4" t="str">
        <f>VLOOKUP(A25,HOP!A:U,21,0)</f>
        <v>直采</v>
      </c>
    </row>
    <row r="26" s="4" customFormat="1" spans="1:9">
      <c r="A26" s="5">
        <v>18196133641</v>
      </c>
      <c r="B26" s="6">
        <v>44737</v>
      </c>
      <c r="C26" s="6">
        <v>44740</v>
      </c>
      <c r="D26" s="4">
        <v>3828</v>
      </c>
      <c r="E26" s="4" t="str">
        <f>VLOOKUP(A26,HOP!A:L,12,0)</f>
        <v>3828.00</v>
      </c>
      <c r="F26" s="4" t="str">
        <f>VLOOKUP(A26,HOP!A:C,3,0)</f>
        <v>2601503</v>
      </c>
      <c r="G26" s="4">
        <f t="shared" si="0"/>
        <v>0</v>
      </c>
      <c r="H26" s="4" t="str">
        <f t="shared" si="1"/>
        <v>，2601503</v>
      </c>
      <c r="I26" s="4" t="str">
        <f>VLOOKUP(A26,HOP!A:U,21,0)</f>
        <v>直采</v>
      </c>
    </row>
    <row r="27" s="4" customFormat="1" spans="1:9">
      <c r="A27" s="5">
        <v>18199203427</v>
      </c>
      <c r="B27" s="6">
        <v>44739</v>
      </c>
      <c r="C27" s="6">
        <v>44740</v>
      </c>
      <c r="D27" s="4">
        <v>164</v>
      </c>
      <c r="E27" s="4" t="str">
        <f>VLOOKUP(A27,HOP!A:L,12,0)</f>
        <v>164.00</v>
      </c>
      <c r="F27" s="4" t="str">
        <f>VLOOKUP(A27,HOP!A:C,3,0)</f>
        <v>2602136</v>
      </c>
      <c r="G27" s="4">
        <f t="shared" si="0"/>
        <v>0</v>
      </c>
      <c r="H27" s="4" t="str">
        <f t="shared" si="1"/>
        <v>，2602136</v>
      </c>
      <c r="I27" s="4" t="str">
        <f>VLOOKUP(A27,HOP!A:U,21,0)</f>
        <v>直采</v>
      </c>
    </row>
    <row r="28" s="4" customFormat="1" spans="1:9">
      <c r="A28" s="5">
        <v>18199427475</v>
      </c>
      <c r="B28" s="6">
        <v>44737</v>
      </c>
      <c r="C28" s="6">
        <v>44740</v>
      </c>
      <c r="D28" s="4">
        <v>6450</v>
      </c>
      <c r="E28" s="4" t="str">
        <f>VLOOKUP(A28,HOP!A:L,12,0)</f>
        <v>6450.00</v>
      </c>
      <c r="F28" s="4" t="str">
        <f>VLOOKUP(A28,HOP!A:C,3,0)</f>
        <v>2602232</v>
      </c>
      <c r="G28" s="4">
        <f t="shared" si="0"/>
        <v>0</v>
      </c>
      <c r="H28" s="4" t="str">
        <f t="shared" si="1"/>
        <v>，2602232</v>
      </c>
      <c r="I28" s="4" t="str">
        <f>VLOOKUP(A28,HOP!A:U,21,0)</f>
        <v>直采</v>
      </c>
    </row>
    <row r="29" s="4" customFormat="1" spans="1:9">
      <c r="A29" s="5">
        <v>18203945037</v>
      </c>
      <c r="B29" s="6">
        <v>44737</v>
      </c>
      <c r="C29" s="6">
        <v>44740</v>
      </c>
      <c r="D29" s="4">
        <v>1483</v>
      </c>
      <c r="E29" s="4" t="str">
        <f>VLOOKUP(A29,HOP!A:L,12,0)</f>
        <v>1483.00</v>
      </c>
      <c r="F29" s="4" t="str">
        <f>VLOOKUP(A29,HOP!A:C,3,0)</f>
        <v>2602736</v>
      </c>
      <c r="G29" s="4">
        <f t="shared" si="0"/>
        <v>0</v>
      </c>
      <c r="H29" s="4" t="str">
        <f t="shared" si="1"/>
        <v>，2602736</v>
      </c>
      <c r="I29" s="4" t="str">
        <f>VLOOKUP(A29,HOP!A:U,21,0)</f>
        <v>直采</v>
      </c>
    </row>
    <row r="30" s="4" customFormat="1" spans="1:9">
      <c r="A30" s="5">
        <v>18204437307</v>
      </c>
      <c r="B30" s="6">
        <v>44738</v>
      </c>
      <c r="C30" s="6">
        <v>44740</v>
      </c>
      <c r="D30" s="4">
        <v>254</v>
      </c>
      <c r="E30" s="4" t="str">
        <f>VLOOKUP(A30,HOP!A:L,12,0)</f>
        <v>254.00</v>
      </c>
      <c r="F30" s="4" t="str">
        <f>VLOOKUP(A30,HOP!A:C,3,0)</f>
        <v>2602827</v>
      </c>
      <c r="G30" s="4">
        <f t="shared" si="0"/>
        <v>0</v>
      </c>
      <c r="H30" s="4" t="str">
        <f t="shared" si="1"/>
        <v>，2602827</v>
      </c>
      <c r="I30" s="4" t="str">
        <f>VLOOKUP(A30,HOP!A:U,21,0)</f>
        <v>直采</v>
      </c>
    </row>
    <row r="31" s="4" customFormat="1" spans="1:9">
      <c r="A31" s="5">
        <v>18204854875</v>
      </c>
      <c r="B31" s="6">
        <v>44738</v>
      </c>
      <c r="C31" s="6">
        <v>44740</v>
      </c>
      <c r="D31" s="4">
        <v>254</v>
      </c>
      <c r="E31" s="4" t="str">
        <f>VLOOKUP(A31,HOP!A:L,12,0)</f>
        <v>254.00</v>
      </c>
      <c r="F31" s="4" t="str">
        <f>VLOOKUP(A31,HOP!A:C,3,0)</f>
        <v>2602896</v>
      </c>
      <c r="G31" s="4">
        <f t="shared" si="0"/>
        <v>0</v>
      </c>
      <c r="H31" s="4" t="str">
        <f t="shared" si="1"/>
        <v>，2602896</v>
      </c>
      <c r="I31" s="4" t="str">
        <f>VLOOKUP(A31,HOP!A:U,21,0)</f>
        <v>直采</v>
      </c>
    </row>
    <row r="32" s="4" customFormat="1" hidden="1" spans="1:9">
      <c r="A32" s="5">
        <v>18209778552</v>
      </c>
      <c r="B32" s="6">
        <v>44738</v>
      </c>
      <c r="C32" s="6">
        <v>44740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18213608624</v>
      </c>
      <c r="B33" s="6">
        <v>44739</v>
      </c>
      <c r="C33" s="6">
        <v>44740</v>
      </c>
      <c r="D33" s="4">
        <v>706</v>
      </c>
      <c r="E33" s="4" t="str">
        <f>VLOOKUP(A33,HOP!A:L,12,0)</f>
        <v>706.00</v>
      </c>
      <c r="F33" s="4" t="str">
        <f>VLOOKUP(A33,HOP!A:C,3,0)</f>
        <v>2603652</v>
      </c>
      <c r="G33" s="4">
        <f t="shared" si="0"/>
        <v>0</v>
      </c>
      <c r="H33" s="4" t="str">
        <f t="shared" si="1"/>
        <v>，2603652</v>
      </c>
      <c r="I33" s="4" t="str">
        <f>VLOOKUP(A33,HOP!A:U,21,0)</f>
        <v>直采</v>
      </c>
    </row>
    <row r="34" s="4" customFormat="1" spans="1:9">
      <c r="A34" s="5">
        <v>18214312492</v>
      </c>
      <c r="B34" s="6">
        <v>44739</v>
      </c>
      <c r="C34" s="6">
        <v>44740</v>
      </c>
      <c r="D34" s="4">
        <v>795</v>
      </c>
      <c r="E34" s="4" t="str">
        <f>VLOOKUP(A34,HOP!A:L,12,0)</f>
        <v>795.00</v>
      </c>
      <c r="F34" s="4" t="str">
        <f>VLOOKUP(A34,HOP!A:C,3,0)</f>
        <v>2603748</v>
      </c>
      <c r="G34" s="4">
        <f t="shared" si="0"/>
        <v>0</v>
      </c>
      <c r="H34" s="4" t="str">
        <f t="shared" si="1"/>
        <v>，2603748</v>
      </c>
      <c r="I34" s="4" t="str">
        <f>VLOOKUP(A34,HOP!A:U,21,0)</f>
        <v>直采</v>
      </c>
    </row>
    <row r="35" s="4" customFormat="1" spans="1:9">
      <c r="A35" s="5">
        <v>18214798067</v>
      </c>
      <c r="B35" s="6">
        <v>44739</v>
      </c>
      <c r="C35" s="6">
        <v>44740</v>
      </c>
      <c r="D35" s="4">
        <v>127</v>
      </c>
      <c r="E35" s="4" t="str">
        <f>VLOOKUP(A35,HOP!A:L,12,0)</f>
        <v>127.00</v>
      </c>
      <c r="F35" s="4" t="str">
        <f>VLOOKUP(A35,HOP!A:C,3,0)</f>
        <v>2603826</v>
      </c>
      <c r="G35" s="4">
        <f t="shared" si="0"/>
        <v>0</v>
      </c>
      <c r="H35" s="4" t="str">
        <f t="shared" si="1"/>
        <v>，2603826</v>
      </c>
      <c r="I35" s="4" t="str">
        <f>VLOOKUP(A35,HOP!A:U,21,0)</f>
        <v>直采</v>
      </c>
    </row>
    <row r="36" s="4" customFormat="1" spans="1:9">
      <c r="A36" s="5">
        <v>18214685611</v>
      </c>
      <c r="B36" s="6">
        <v>44739</v>
      </c>
      <c r="C36" s="6">
        <v>44740</v>
      </c>
      <c r="D36" s="4">
        <v>1122</v>
      </c>
      <c r="E36" s="4" t="str">
        <f>VLOOKUP(A36,HOP!A:L,12,0)</f>
        <v>1122.00</v>
      </c>
      <c r="F36" s="4" t="str">
        <f>VLOOKUP(A36,HOP!A:C,3,0)</f>
        <v>2603812</v>
      </c>
      <c r="G36" s="4">
        <f t="shared" si="0"/>
        <v>0</v>
      </c>
      <c r="H36" s="4" t="str">
        <f t="shared" si="1"/>
        <v>，2603812</v>
      </c>
      <c r="I36" s="4" t="str">
        <f>VLOOKUP(A36,HOP!A:U,21,0)</f>
        <v>直采</v>
      </c>
    </row>
    <row r="37" s="4" customFormat="1" spans="1:9">
      <c r="A37" s="5">
        <v>18214891332</v>
      </c>
      <c r="B37" s="6">
        <v>44739</v>
      </c>
      <c r="C37" s="6">
        <v>44740</v>
      </c>
      <c r="D37" s="4">
        <v>263</v>
      </c>
      <c r="E37" s="4" t="str">
        <f>VLOOKUP(A37,HOP!A:L,12,0)</f>
        <v>263.00</v>
      </c>
      <c r="F37" s="4" t="str">
        <f>VLOOKUP(A37,HOP!A:C,3,0)</f>
        <v>2603840</v>
      </c>
      <c r="G37" s="4">
        <f t="shared" si="0"/>
        <v>0</v>
      </c>
      <c r="H37" s="4" t="str">
        <f t="shared" si="1"/>
        <v>，2603840</v>
      </c>
      <c r="I37" s="4" t="str">
        <f>VLOOKUP(A37,HOP!A:U,21,0)</f>
        <v>直采</v>
      </c>
    </row>
    <row r="38" s="4" customFormat="1" hidden="1" spans="1:9">
      <c r="A38" s="5">
        <v>18215842509</v>
      </c>
      <c r="B38" s="6">
        <v>44739</v>
      </c>
      <c r="C38" s="6">
        <v>44740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18216452549</v>
      </c>
      <c r="B39" s="6">
        <v>44739</v>
      </c>
      <c r="C39" s="6">
        <v>44740</v>
      </c>
      <c r="D39" s="4">
        <v>262</v>
      </c>
      <c r="E39" s="4" t="str">
        <f>VLOOKUP(A39,HOP!A:L,12,0)</f>
        <v>262.00</v>
      </c>
      <c r="F39" s="4" t="str">
        <f>VLOOKUP(A39,HOP!A:C,3,0)</f>
        <v>2604158</v>
      </c>
      <c r="G39" s="4">
        <f t="shared" si="0"/>
        <v>0</v>
      </c>
      <c r="H39" s="4" t="str">
        <f t="shared" si="1"/>
        <v>，2604158</v>
      </c>
      <c r="I39" s="4" t="str">
        <f>VLOOKUP(A39,HOP!A:U,21,0)</f>
        <v>直采</v>
      </c>
    </row>
    <row r="40" s="4" customFormat="1" spans="1:9">
      <c r="A40" s="5">
        <v>18217103073</v>
      </c>
      <c r="B40" s="6">
        <v>44739</v>
      </c>
      <c r="C40" s="6">
        <v>44740</v>
      </c>
      <c r="D40" s="4">
        <v>127</v>
      </c>
      <c r="E40" s="4" t="str">
        <f>VLOOKUP(A40,HOP!A:L,12,0)</f>
        <v>127.00</v>
      </c>
      <c r="F40" s="4" t="str">
        <f>VLOOKUP(A40,HOP!A:C,3,0)</f>
        <v>2604246</v>
      </c>
      <c r="G40" s="4">
        <f t="shared" si="0"/>
        <v>0</v>
      </c>
      <c r="H40" s="4" t="str">
        <f t="shared" si="1"/>
        <v>，2604246</v>
      </c>
      <c r="I40" s="4" t="str">
        <f>VLOOKUP(A40,HOP!A:U,21,0)</f>
        <v>直采</v>
      </c>
    </row>
    <row r="41" s="4" customFormat="1" spans="1:9">
      <c r="A41" s="5">
        <v>18217297636</v>
      </c>
      <c r="B41" s="6">
        <v>44739</v>
      </c>
      <c r="C41" s="6">
        <v>44740</v>
      </c>
      <c r="D41" s="4">
        <v>300</v>
      </c>
      <c r="E41" s="4" t="str">
        <f>VLOOKUP(A41,HOP!A:L,12,0)</f>
        <v>300.00</v>
      </c>
      <c r="F41" s="4" t="str">
        <f>VLOOKUP(A41,HOP!A:C,3,0)</f>
        <v>2604282</v>
      </c>
      <c r="G41" s="4">
        <f t="shared" si="0"/>
        <v>0</v>
      </c>
      <c r="H41" s="4" t="str">
        <f t="shared" si="1"/>
        <v>，2604282</v>
      </c>
      <c r="I41" s="4" t="str">
        <f>VLOOKUP(A41,HOP!A:U,21,0)</f>
        <v>直采</v>
      </c>
    </row>
    <row r="42" s="4" customFormat="1" spans="1:9">
      <c r="A42" s="5">
        <v>18219175196</v>
      </c>
      <c r="B42" s="6">
        <v>44739</v>
      </c>
      <c r="C42" s="6">
        <v>44740</v>
      </c>
      <c r="D42" s="4">
        <v>254</v>
      </c>
      <c r="E42" s="4" t="str">
        <f>VLOOKUP(A42,HOP!A:L,12,0)</f>
        <v>254.00</v>
      </c>
      <c r="F42" s="4" t="str">
        <f>VLOOKUP(A42,HOP!A:C,3,0)</f>
        <v>2604322</v>
      </c>
      <c r="G42" s="4">
        <f t="shared" si="0"/>
        <v>0</v>
      </c>
      <c r="H42" s="4" t="str">
        <f t="shared" si="1"/>
        <v>，2604322</v>
      </c>
      <c r="I42" s="4" t="str">
        <f>VLOOKUP(A42,HOP!A:U,21,0)</f>
        <v>直采</v>
      </c>
    </row>
    <row r="43" s="4" customFormat="1" spans="1:9">
      <c r="A43" s="5">
        <v>18220217073</v>
      </c>
      <c r="B43" s="6">
        <v>44739</v>
      </c>
      <c r="C43" s="6">
        <v>44740</v>
      </c>
      <c r="D43" s="4">
        <v>439</v>
      </c>
      <c r="E43" s="4" t="str">
        <f>VLOOKUP(A43,HOP!A:L,12,0)</f>
        <v>439.00</v>
      </c>
      <c r="F43" s="4" t="str">
        <f>VLOOKUP(A43,HOP!A:C,3,0)</f>
        <v>2604423</v>
      </c>
      <c r="G43" s="4">
        <f t="shared" si="0"/>
        <v>0</v>
      </c>
      <c r="H43" s="4" t="str">
        <f t="shared" si="1"/>
        <v>，2604423</v>
      </c>
      <c r="I43" s="4" t="str">
        <f>VLOOKUP(A43,HOP!A:U,21,0)</f>
        <v>直采</v>
      </c>
    </row>
    <row r="44" s="4" customFormat="1" spans="1:9">
      <c r="A44" s="5">
        <v>18221498946</v>
      </c>
      <c r="B44" s="6">
        <v>44739</v>
      </c>
      <c r="C44" s="6">
        <v>44740</v>
      </c>
      <c r="D44" s="4">
        <v>738</v>
      </c>
      <c r="E44" s="4" t="str">
        <f>VLOOKUP(A44,HOP!A:L,12,0)</f>
        <v>738.00</v>
      </c>
      <c r="F44" s="4" t="str">
        <f>VLOOKUP(A44,HOP!A:C,3,0)</f>
        <v>2604658</v>
      </c>
      <c r="G44" s="4">
        <f t="shared" si="0"/>
        <v>0</v>
      </c>
      <c r="H44" s="4" t="str">
        <f t="shared" si="1"/>
        <v>，2604658</v>
      </c>
      <c r="I44" s="4" t="str">
        <f>VLOOKUP(A44,HOP!A:U,21,0)</f>
        <v>直采</v>
      </c>
    </row>
    <row r="46" spans="4:4">
      <c r="D46" s="4">
        <f>SUM(D2:D45)</f>
        <v>77636</v>
      </c>
    </row>
    <row r="51" spans="1:1">
      <c r="A51" s="4" t="s">
        <v>268</v>
      </c>
    </row>
    <row r="52" spans="1:1">
      <c r="A52" s="4" t="s">
        <v>269</v>
      </c>
    </row>
    <row r="53" spans="1:1">
      <c r="A53" s="4" t="s">
        <v>270</v>
      </c>
    </row>
  </sheetData>
  <autoFilter ref="A1:XFD46">
    <filterColumn colId="3">
      <filters blank="1">
        <filter val="390"/>
        <filter val="2990"/>
        <filter val="6450"/>
        <filter val="912"/>
        <filter val="254"/>
        <filter val="795"/>
        <filter val="1056"/>
        <filter val="1320"/>
        <filter val="2160"/>
        <filter val="262"/>
        <filter val="1122"/>
        <filter val="1422"/>
        <filter val="263"/>
        <filter val="164"/>
        <filter val="18324"/>
        <filter val="866"/>
        <filter val="127"/>
        <filter val="2868"/>
        <filter val="3828"/>
        <filter val="7728"/>
        <filter val="434"/>
        <filter val="77636"/>
        <filter val="677"/>
        <filter val="738"/>
        <filter val="439"/>
        <filter val="300"/>
        <filter val="600"/>
        <filter val="2200"/>
        <filter val="4000"/>
        <filter val="5800"/>
        <filter val="1483"/>
        <filter val="344"/>
        <filter val="345"/>
        <filter val="706"/>
        <filter val="1386"/>
        <filter val="4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271</v>
      </c>
      <c r="B1" s="2" t="s">
        <v>272</v>
      </c>
      <c r="C1" s="2" t="s">
        <v>273</v>
      </c>
      <c r="D1" s="2" t="s">
        <v>274</v>
      </c>
      <c r="E1" s="2" t="s">
        <v>13</v>
      </c>
      <c r="F1" s="2" t="s">
        <v>5</v>
      </c>
      <c r="G1" s="2" t="s">
        <v>6</v>
      </c>
      <c r="H1" s="2" t="s">
        <v>275</v>
      </c>
      <c r="I1" s="2" t="s">
        <v>276</v>
      </c>
      <c r="J1" s="2" t="s">
        <v>277</v>
      </c>
      <c r="K1" s="2" t="s">
        <v>278</v>
      </c>
      <c r="L1" s="2" t="s">
        <v>279</v>
      </c>
      <c r="M1" s="2" t="s">
        <v>280</v>
      </c>
      <c r="N1" s="2" t="s">
        <v>281</v>
      </c>
      <c r="O1" s="2" t="s">
        <v>282</v>
      </c>
      <c r="P1" s="2" t="s">
        <v>283</v>
      </c>
      <c r="Q1" s="2" t="s">
        <v>284</v>
      </c>
      <c r="R1" s="2" t="s">
        <v>285</v>
      </c>
      <c r="S1" s="2" t="s">
        <v>286</v>
      </c>
      <c r="T1" s="2" t="s">
        <v>287</v>
      </c>
      <c r="U1" s="2" t="s">
        <v>288</v>
      </c>
    </row>
    <row r="2" s="1" customFormat="1" spans="1:21">
      <c r="A2" s="3">
        <v>18221498946</v>
      </c>
      <c r="B2" s="1" t="s">
        <v>289</v>
      </c>
      <c r="C2" s="1" t="s">
        <v>290</v>
      </c>
      <c r="D2" s="1" t="s">
        <v>291</v>
      </c>
      <c r="E2" s="1" t="s">
        <v>292</v>
      </c>
      <c r="F2" s="1" t="s">
        <v>289</v>
      </c>
      <c r="G2" s="1" t="s">
        <v>293</v>
      </c>
      <c r="H2" s="1" t="s">
        <v>294</v>
      </c>
      <c r="I2" s="1" t="s">
        <v>295</v>
      </c>
      <c r="J2" s="1" t="s">
        <v>296</v>
      </c>
      <c r="K2" s="1" t="s">
        <v>295</v>
      </c>
      <c r="L2" s="1" t="s">
        <v>295</v>
      </c>
      <c r="M2" s="1" t="s">
        <v>297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301</v>
      </c>
      <c r="S2" s="1" t="s">
        <v>302</v>
      </c>
      <c r="T2" s="1" t="s">
        <v>303</v>
      </c>
      <c r="U2" s="1" t="s">
        <v>304</v>
      </c>
    </row>
    <row r="3" s="1" customFormat="1" spans="1:21">
      <c r="A3" s="3">
        <v>18220217073</v>
      </c>
      <c r="B3" s="1" t="s">
        <v>289</v>
      </c>
      <c r="C3" s="1" t="s">
        <v>305</v>
      </c>
      <c r="D3" s="1" t="s">
        <v>306</v>
      </c>
      <c r="E3" s="1" t="s">
        <v>307</v>
      </c>
      <c r="F3" s="1" t="s">
        <v>289</v>
      </c>
      <c r="G3" s="1" t="s">
        <v>293</v>
      </c>
      <c r="H3" s="1" t="s">
        <v>294</v>
      </c>
      <c r="I3" s="1" t="s">
        <v>308</v>
      </c>
      <c r="J3" s="1" t="s">
        <v>296</v>
      </c>
      <c r="K3" s="1" t="s">
        <v>308</v>
      </c>
      <c r="L3" s="1" t="s">
        <v>308</v>
      </c>
      <c r="M3" s="1" t="s">
        <v>297</v>
      </c>
      <c r="N3" s="1" t="s">
        <v>297</v>
      </c>
      <c r="O3" s="1" t="s">
        <v>298</v>
      </c>
      <c r="P3" s="1" t="s">
        <v>299</v>
      </c>
      <c r="Q3" s="1" t="s">
        <v>300</v>
      </c>
      <c r="R3" s="1" t="s">
        <v>309</v>
      </c>
      <c r="S3" s="1" t="s">
        <v>302</v>
      </c>
      <c r="T3" s="1" t="s">
        <v>303</v>
      </c>
      <c r="U3" s="1" t="s">
        <v>304</v>
      </c>
    </row>
    <row r="4" s="1" customFormat="1" spans="1:21">
      <c r="A4" s="3">
        <v>18219175196</v>
      </c>
      <c r="B4" s="1" t="s">
        <v>289</v>
      </c>
      <c r="C4" s="1" t="s">
        <v>310</v>
      </c>
      <c r="D4" s="1" t="s">
        <v>311</v>
      </c>
      <c r="E4" s="1" t="s">
        <v>312</v>
      </c>
      <c r="F4" s="1" t="s">
        <v>289</v>
      </c>
      <c r="G4" s="1" t="s">
        <v>293</v>
      </c>
      <c r="H4" s="1" t="s">
        <v>294</v>
      </c>
      <c r="I4" s="1" t="s">
        <v>313</v>
      </c>
      <c r="J4" s="1" t="s">
        <v>296</v>
      </c>
      <c r="K4" s="1" t="s">
        <v>313</v>
      </c>
      <c r="L4" s="1" t="s">
        <v>313</v>
      </c>
      <c r="M4" s="1" t="s">
        <v>297</v>
      </c>
      <c r="N4" s="1" t="s">
        <v>297</v>
      </c>
      <c r="O4" s="1" t="s">
        <v>298</v>
      </c>
      <c r="P4" s="1" t="s">
        <v>299</v>
      </c>
      <c r="Q4" s="1" t="s">
        <v>300</v>
      </c>
      <c r="R4" s="1" t="s">
        <v>314</v>
      </c>
      <c r="S4" s="1" t="s">
        <v>302</v>
      </c>
      <c r="T4" s="1" t="s">
        <v>303</v>
      </c>
      <c r="U4" s="1" t="s">
        <v>304</v>
      </c>
    </row>
    <row r="5" s="1" customFormat="1" spans="1:21">
      <c r="A5" s="3">
        <v>18217297636</v>
      </c>
      <c r="B5" s="1" t="s">
        <v>289</v>
      </c>
      <c r="C5" s="1" t="s">
        <v>315</v>
      </c>
      <c r="D5" s="1" t="s">
        <v>316</v>
      </c>
      <c r="E5" s="1" t="s">
        <v>317</v>
      </c>
      <c r="F5" s="1" t="s">
        <v>289</v>
      </c>
      <c r="G5" s="1" t="s">
        <v>293</v>
      </c>
      <c r="H5" s="1" t="s">
        <v>294</v>
      </c>
      <c r="I5" s="1" t="s">
        <v>318</v>
      </c>
      <c r="J5" s="1" t="s">
        <v>296</v>
      </c>
      <c r="K5" s="1" t="s">
        <v>318</v>
      </c>
      <c r="L5" s="1" t="s">
        <v>318</v>
      </c>
      <c r="M5" s="1" t="s">
        <v>297</v>
      </c>
      <c r="N5" s="1" t="s">
        <v>297</v>
      </c>
      <c r="O5" s="1" t="s">
        <v>298</v>
      </c>
      <c r="P5" s="1" t="s">
        <v>299</v>
      </c>
      <c r="Q5" s="1" t="s">
        <v>300</v>
      </c>
      <c r="R5" s="1" t="s">
        <v>319</v>
      </c>
      <c r="S5" s="1" t="s">
        <v>302</v>
      </c>
      <c r="T5" s="1" t="s">
        <v>303</v>
      </c>
      <c r="U5" s="1" t="s">
        <v>304</v>
      </c>
    </row>
    <row r="6" s="1" customFormat="1" spans="1:21">
      <c r="A6" s="3">
        <v>18217103073</v>
      </c>
      <c r="B6" s="1" t="s">
        <v>289</v>
      </c>
      <c r="C6" s="1" t="s">
        <v>320</v>
      </c>
      <c r="D6" s="1" t="s">
        <v>311</v>
      </c>
      <c r="E6" s="1" t="s">
        <v>321</v>
      </c>
      <c r="F6" s="1" t="s">
        <v>289</v>
      </c>
      <c r="G6" s="1" t="s">
        <v>293</v>
      </c>
      <c r="H6" s="1" t="s">
        <v>294</v>
      </c>
      <c r="I6" s="1" t="s">
        <v>322</v>
      </c>
      <c r="J6" s="1" t="s">
        <v>296</v>
      </c>
      <c r="K6" s="1" t="s">
        <v>322</v>
      </c>
      <c r="L6" s="1" t="s">
        <v>322</v>
      </c>
      <c r="M6" s="1" t="s">
        <v>297</v>
      </c>
      <c r="N6" s="1" t="s">
        <v>297</v>
      </c>
      <c r="O6" s="1" t="s">
        <v>298</v>
      </c>
      <c r="P6" s="1" t="s">
        <v>299</v>
      </c>
      <c r="Q6" s="1" t="s">
        <v>300</v>
      </c>
      <c r="R6" s="1" t="s">
        <v>323</v>
      </c>
      <c r="S6" s="1" t="s">
        <v>302</v>
      </c>
      <c r="T6" s="1" t="s">
        <v>303</v>
      </c>
      <c r="U6" s="1" t="s">
        <v>304</v>
      </c>
    </row>
    <row r="7" s="1" customFormat="1" spans="1:21">
      <c r="A7" s="3">
        <v>18216452549</v>
      </c>
      <c r="B7" s="1" t="s">
        <v>289</v>
      </c>
      <c r="C7" s="1" t="s">
        <v>324</v>
      </c>
      <c r="D7" s="1" t="s">
        <v>316</v>
      </c>
      <c r="E7" s="1" t="s">
        <v>325</v>
      </c>
      <c r="F7" s="1" t="s">
        <v>289</v>
      </c>
      <c r="G7" s="1" t="s">
        <v>293</v>
      </c>
      <c r="H7" s="1" t="s">
        <v>294</v>
      </c>
      <c r="I7" s="1" t="s">
        <v>326</v>
      </c>
      <c r="J7" s="1" t="s">
        <v>296</v>
      </c>
      <c r="K7" s="1" t="s">
        <v>326</v>
      </c>
      <c r="L7" s="1" t="s">
        <v>326</v>
      </c>
      <c r="M7" s="1" t="s">
        <v>297</v>
      </c>
      <c r="N7" s="1" t="s">
        <v>297</v>
      </c>
      <c r="O7" s="1" t="s">
        <v>298</v>
      </c>
      <c r="P7" s="1" t="s">
        <v>299</v>
      </c>
      <c r="Q7" s="1" t="s">
        <v>300</v>
      </c>
      <c r="R7" s="1" t="s">
        <v>327</v>
      </c>
      <c r="S7" s="1" t="s">
        <v>302</v>
      </c>
      <c r="T7" s="1" t="s">
        <v>303</v>
      </c>
      <c r="U7" s="1" t="s">
        <v>304</v>
      </c>
    </row>
    <row r="8" s="1" customFormat="1" spans="1:21">
      <c r="A8" s="3">
        <v>18214891332</v>
      </c>
      <c r="B8" s="1" t="s">
        <v>328</v>
      </c>
      <c r="C8" s="1" t="s">
        <v>329</v>
      </c>
      <c r="D8" s="1" t="s">
        <v>330</v>
      </c>
      <c r="E8" s="1" t="s">
        <v>331</v>
      </c>
      <c r="F8" s="1" t="s">
        <v>289</v>
      </c>
      <c r="G8" s="1" t="s">
        <v>293</v>
      </c>
      <c r="H8" s="1" t="s">
        <v>294</v>
      </c>
      <c r="I8" s="1" t="s">
        <v>332</v>
      </c>
      <c r="J8" s="1" t="s">
        <v>296</v>
      </c>
      <c r="K8" s="1" t="s">
        <v>332</v>
      </c>
      <c r="L8" s="1" t="s">
        <v>332</v>
      </c>
      <c r="M8" s="1" t="s">
        <v>297</v>
      </c>
      <c r="N8" s="1" t="s">
        <v>297</v>
      </c>
      <c r="O8" s="1" t="s">
        <v>298</v>
      </c>
      <c r="P8" s="1" t="s">
        <v>299</v>
      </c>
      <c r="Q8" s="1" t="s">
        <v>300</v>
      </c>
      <c r="R8" s="1" t="s">
        <v>333</v>
      </c>
      <c r="S8" s="1" t="s">
        <v>302</v>
      </c>
      <c r="T8" s="1" t="s">
        <v>303</v>
      </c>
      <c r="U8" s="1" t="s">
        <v>304</v>
      </c>
    </row>
    <row r="9" s="1" customFormat="1" spans="1:21">
      <c r="A9" s="3">
        <v>18214798067</v>
      </c>
      <c r="B9" s="1" t="s">
        <v>328</v>
      </c>
      <c r="C9" s="1" t="s">
        <v>334</v>
      </c>
      <c r="D9" s="1" t="s">
        <v>311</v>
      </c>
      <c r="E9" s="1" t="s">
        <v>335</v>
      </c>
      <c r="F9" s="1" t="s">
        <v>289</v>
      </c>
      <c r="G9" s="1" t="s">
        <v>293</v>
      </c>
      <c r="H9" s="1" t="s">
        <v>294</v>
      </c>
      <c r="I9" s="1" t="s">
        <v>322</v>
      </c>
      <c r="J9" s="1" t="s">
        <v>296</v>
      </c>
      <c r="K9" s="1" t="s">
        <v>322</v>
      </c>
      <c r="L9" s="1" t="s">
        <v>322</v>
      </c>
      <c r="M9" s="1" t="s">
        <v>297</v>
      </c>
      <c r="N9" s="1" t="s">
        <v>297</v>
      </c>
      <c r="O9" s="1" t="s">
        <v>298</v>
      </c>
      <c r="P9" s="1" t="s">
        <v>299</v>
      </c>
      <c r="Q9" s="1" t="s">
        <v>300</v>
      </c>
      <c r="R9" s="1" t="s">
        <v>336</v>
      </c>
      <c r="S9" s="1" t="s">
        <v>302</v>
      </c>
      <c r="T9" s="1" t="s">
        <v>303</v>
      </c>
      <c r="U9" s="1" t="s">
        <v>304</v>
      </c>
    </row>
    <row r="10" s="1" customFormat="1" spans="1:21">
      <c r="A10" s="3">
        <v>18214685611</v>
      </c>
      <c r="B10" s="1" t="s">
        <v>328</v>
      </c>
      <c r="C10" s="1" t="s">
        <v>337</v>
      </c>
      <c r="D10" s="1" t="s">
        <v>338</v>
      </c>
      <c r="E10" s="1" t="s">
        <v>339</v>
      </c>
      <c r="F10" s="1" t="s">
        <v>289</v>
      </c>
      <c r="G10" s="1" t="s">
        <v>293</v>
      </c>
      <c r="H10" s="1" t="s">
        <v>294</v>
      </c>
      <c r="I10" s="1" t="s">
        <v>340</v>
      </c>
      <c r="J10" s="1" t="s">
        <v>296</v>
      </c>
      <c r="K10" s="1" t="s">
        <v>340</v>
      </c>
      <c r="L10" s="1" t="s">
        <v>340</v>
      </c>
      <c r="M10" s="1" t="s">
        <v>297</v>
      </c>
      <c r="N10" s="1" t="s">
        <v>297</v>
      </c>
      <c r="O10" s="1" t="s">
        <v>298</v>
      </c>
      <c r="P10" s="1" t="s">
        <v>299</v>
      </c>
      <c r="Q10" s="1" t="s">
        <v>300</v>
      </c>
      <c r="R10" s="1" t="s">
        <v>341</v>
      </c>
      <c r="S10" s="1" t="s">
        <v>302</v>
      </c>
      <c r="T10" s="1" t="s">
        <v>303</v>
      </c>
      <c r="U10" s="1" t="s">
        <v>304</v>
      </c>
    </row>
    <row r="11" s="1" customFormat="1" spans="1:21">
      <c r="A11" s="3">
        <v>18214312492</v>
      </c>
      <c r="B11" s="1" t="s">
        <v>328</v>
      </c>
      <c r="C11" s="1" t="s">
        <v>342</v>
      </c>
      <c r="D11" s="1" t="s">
        <v>343</v>
      </c>
      <c r="E11" s="1" t="s">
        <v>344</v>
      </c>
      <c r="F11" s="1" t="s">
        <v>289</v>
      </c>
      <c r="G11" s="1" t="s">
        <v>293</v>
      </c>
      <c r="H11" s="1" t="s">
        <v>294</v>
      </c>
      <c r="I11" s="1" t="s">
        <v>345</v>
      </c>
      <c r="J11" s="1" t="s">
        <v>296</v>
      </c>
      <c r="K11" s="1" t="s">
        <v>345</v>
      </c>
      <c r="L11" s="1" t="s">
        <v>345</v>
      </c>
      <c r="M11" s="1" t="s">
        <v>297</v>
      </c>
      <c r="N11" s="1" t="s">
        <v>297</v>
      </c>
      <c r="O11" s="1" t="s">
        <v>298</v>
      </c>
      <c r="P11" s="1" t="s">
        <v>299</v>
      </c>
      <c r="Q11" s="1" t="s">
        <v>300</v>
      </c>
      <c r="R11" s="1" t="s">
        <v>346</v>
      </c>
      <c r="S11" s="1" t="s">
        <v>302</v>
      </c>
      <c r="T11" s="1" t="s">
        <v>303</v>
      </c>
      <c r="U11" s="1" t="s">
        <v>304</v>
      </c>
    </row>
    <row r="12" s="1" customFormat="1" spans="1:21">
      <c r="A12" s="3">
        <v>18213608624</v>
      </c>
      <c r="B12" s="1" t="s">
        <v>328</v>
      </c>
      <c r="C12" s="1" t="s">
        <v>347</v>
      </c>
      <c r="D12" s="1" t="s">
        <v>348</v>
      </c>
      <c r="E12" s="1" t="s">
        <v>349</v>
      </c>
      <c r="F12" s="1" t="s">
        <v>289</v>
      </c>
      <c r="G12" s="1" t="s">
        <v>293</v>
      </c>
      <c r="H12" s="1" t="s">
        <v>294</v>
      </c>
      <c r="I12" s="1" t="s">
        <v>350</v>
      </c>
      <c r="J12" s="1" t="s">
        <v>296</v>
      </c>
      <c r="K12" s="1" t="s">
        <v>350</v>
      </c>
      <c r="L12" s="1" t="s">
        <v>350</v>
      </c>
      <c r="M12" s="1" t="s">
        <v>297</v>
      </c>
      <c r="N12" s="1" t="s">
        <v>297</v>
      </c>
      <c r="O12" s="1" t="s">
        <v>298</v>
      </c>
      <c r="P12" s="1" t="s">
        <v>299</v>
      </c>
      <c r="Q12" s="1" t="s">
        <v>300</v>
      </c>
      <c r="R12" s="1" t="s">
        <v>351</v>
      </c>
      <c r="S12" s="1" t="s">
        <v>302</v>
      </c>
      <c r="T12" s="1" t="s">
        <v>303</v>
      </c>
      <c r="U12" s="1" t="s">
        <v>304</v>
      </c>
    </row>
    <row r="13" s="1" customFormat="1" spans="1:21">
      <c r="A13" s="3">
        <v>18204854875</v>
      </c>
      <c r="B13" s="1" t="s">
        <v>352</v>
      </c>
      <c r="C13" s="1" t="s">
        <v>353</v>
      </c>
      <c r="D13" s="1" t="s">
        <v>311</v>
      </c>
      <c r="E13" s="1" t="s">
        <v>354</v>
      </c>
      <c r="F13" s="1" t="s">
        <v>328</v>
      </c>
      <c r="G13" s="1" t="s">
        <v>293</v>
      </c>
      <c r="H13" s="1" t="s">
        <v>294</v>
      </c>
      <c r="I13" s="1" t="s">
        <v>313</v>
      </c>
      <c r="J13" s="1" t="s">
        <v>296</v>
      </c>
      <c r="K13" s="1" t="s">
        <v>313</v>
      </c>
      <c r="L13" s="1" t="s">
        <v>313</v>
      </c>
      <c r="M13" s="1" t="s">
        <v>297</v>
      </c>
      <c r="N13" s="1" t="s">
        <v>297</v>
      </c>
      <c r="O13" s="1" t="s">
        <v>298</v>
      </c>
      <c r="P13" s="1" t="s">
        <v>299</v>
      </c>
      <c r="Q13" s="1" t="s">
        <v>300</v>
      </c>
      <c r="R13" s="1" t="s">
        <v>355</v>
      </c>
      <c r="S13" s="1" t="s">
        <v>302</v>
      </c>
      <c r="T13" s="1" t="s">
        <v>303</v>
      </c>
      <c r="U13" s="1" t="s">
        <v>304</v>
      </c>
    </row>
    <row r="14" s="1" customFormat="1" spans="1:21">
      <c r="A14" s="3">
        <v>18204437307</v>
      </c>
      <c r="B14" s="1" t="s">
        <v>352</v>
      </c>
      <c r="C14" s="1" t="s">
        <v>356</v>
      </c>
      <c r="D14" s="1" t="s">
        <v>311</v>
      </c>
      <c r="E14" s="1" t="s">
        <v>357</v>
      </c>
      <c r="F14" s="1" t="s">
        <v>328</v>
      </c>
      <c r="G14" s="1" t="s">
        <v>293</v>
      </c>
      <c r="H14" s="1" t="s">
        <v>294</v>
      </c>
      <c r="I14" s="1" t="s">
        <v>313</v>
      </c>
      <c r="J14" s="1" t="s">
        <v>296</v>
      </c>
      <c r="K14" s="1" t="s">
        <v>313</v>
      </c>
      <c r="L14" s="1" t="s">
        <v>313</v>
      </c>
      <c r="M14" s="1" t="s">
        <v>297</v>
      </c>
      <c r="N14" s="1" t="s">
        <v>297</v>
      </c>
      <c r="O14" s="1" t="s">
        <v>298</v>
      </c>
      <c r="P14" s="1" t="s">
        <v>299</v>
      </c>
      <c r="Q14" s="1" t="s">
        <v>300</v>
      </c>
      <c r="R14" s="1" t="s">
        <v>358</v>
      </c>
      <c r="S14" s="1" t="s">
        <v>302</v>
      </c>
      <c r="T14" s="1" t="s">
        <v>303</v>
      </c>
      <c r="U14" s="1" t="s">
        <v>304</v>
      </c>
    </row>
    <row r="15" s="1" customFormat="1" spans="1:21">
      <c r="A15" s="3">
        <v>18203945037</v>
      </c>
      <c r="B15" s="1" t="s">
        <v>352</v>
      </c>
      <c r="C15" s="1" t="s">
        <v>359</v>
      </c>
      <c r="D15" s="1" t="s">
        <v>360</v>
      </c>
      <c r="E15" s="1" t="s">
        <v>361</v>
      </c>
      <c r="F15" s="1" t="s">
        <v>352</v>
      </c>
      <c r="G15" s="1" t="s">
        <v>293</v>
      </c>
      <c r="H15" s="1" t="s">
        <v>294</v>
      </c>
      <c r="I15" s="1" t="s">
        <v>362</v>
      </c>
      <c r="J15" s="1" t="s">
        <v>296</v>
      </c>
      <c r="K15" s="1" t="s">
        <v>362</v>
      </c>
      <c r="L15" s="1" t="s">
        <v>362</v>
      </c>
      <c r="M15" s="1" t="s">
        <v>297</v>
      </c>
      <c r="N15" s="1" t="s">
        <v>297</v>
      </c>
      <c r="O15" s="1" t="s">
        <v>298</v>
      </c>
      <c r="P15" s="1" t="s">
        <v>299</v>
      </c>
      <c r="Q15" s="1" t="s">
        <v>300</v>
      </c>
      <c r="R15" s="1" t="s">
        <v>363</v>
      </c>
      <c r="S15" s="1" t="s">
        <v>302</v>
      </c>
      <c r="T15" s="1" t="s">
        <v>303</v>
      </c>
      <c r="U15" s="1" t="s">
        <v>304</v>
      </c>
    </row>
    <row r="16" s="1" customFormat="1" spans="1:21">
      <c r="A16" s="3">
        <v>18199427475</v>
      </c>
      <c r="B16" s="1" t="s">
        <v>352</v>
      </c>
      <c r="C16" s="1" t="s">
        <v>364</v>
      </c>
      <c r="D16" s="1" t="s">
        <v>365</v>
      </c>
      <c r="E16" s="1" t="s">
        <v>366</v>
      </c>
      <c r="F16" s="1" t="s">
        <v>352</v>
      </c>
      <c r="G16" s="1" t="s">
        <v>293</v>
      </c>
      <c r="H16" s="1" t="s">
        <v>294</v>
      </c>
      <c r="I16" s="1" t="s">
        <v>367</v>
      </c>
      <c r="J16" s="1" t="s">
        <v>296</v>
      </c>
      <c r="K16" s="1" t="s">
        <v>367</v>
      </c>
      <c r="L16" s="1" t="s">
        <v>367</v>
      </c>
      <c r="M16" s="1" t="s">
        <v>297</v>
      </c>
      <c r="N16" s="1" t="s">
        <v>297</v>
      </c>
      <c r="O16" s="1" t="s">
        <v>298</v>
      </c>
      <c r="P16" s="1" t="s">
        <v>299</v>
      </c>
      <c r="Q16" s="1" t="s">
        <v>300</v>
      </c>
      <c r="R16" s="1" t="s">
        <v>368</v>
      </c>
      <c r="S16" s="1" t="s">
        <v>302</v>
      </c>
      <c r="T16" s="1" t="s">
        <v>303</v>
      </c>
      <c r="U16" s="1" t="s">
        <v>304</v>
      </c>
    </row>
    <row r="17" s="1" customFormat="1" spans="1:21">
      <c r="A17" s="3">
        <v>18199203427</v>
      </c>
      <c r="B17" s="1" t="s">
        <v>352</v>
      </c>
      <c r="C17" s="1" t="s">
        <v>369</v>
      </c>
      <c r="D17" s="1" t="s">
        <v>311</v>
      </c>
      <c r="E17" s="1" t="s">
        <v>370</v>
      </c>
      <c r="F17" s="1" t="s">
        <v>289</v>
      </c>
      <c r="G17" s="1" t="s">
        <v>293</v>
      </c>
      <c r="H17" s="1" t="s">
        <v>294</v>
      </c>
      <c r="I17" s="1" t="s">
        <v>371</v>
      </c>
      <c r="J17" s="1" t="s">
        <v>296</v>
      </c>
      <c r="K17" s="1" t="s">
        <v>371</v>
      </c>
      <c r="L17" s="1" t="s">
        <v>371</v>
      </c>
      <c r="M17" s="1" t="s">
        <v>297</v>
      </c>
      <c r="N17" s="1" t="s">
        <v>297</v>
      </c>
      <c r="O17" s="1" t="s">
        <v>298</v>
      </c>
      <c r="P17" s="1" t="s">
        <v>299</v>
      </c>
      <c r="Q17" s="1" t="s">
        <v>300</v>
      </c>
      <c r="R17" s="1" t="s">
        <v>372</v>
      </c>
      <c r="S17" s="1" t="s">
        <v>302</v>
      </c>
      <c r="T17" s="1" t="s">
        <v>303</v>
      </c>
      <c r="U17" s="1" t="s">
        <v>304</v>
      </c>
    </row>
    <row r="18" s="1" customFormat="1" spans="1:21">
      <c r="A18" s="3">
        <v>18196133641</v>
      </c>
      <c r="B18" s="1" t="s">
        <v>373</v>
      </c>
      <c r="C18" s="1" t="s">
        <v>374</v>
      </c>
      <c r="D18" s="1" t="s">
        <v>375</v>
      </c>
      <c r="E18" s="1" t="s">
        <v>376</v>
      </c>
      <c r="F18" s="1" t="s">
        <v>352</v>
      </c>
      <c r="G18" s="1" t="s">
        <v>293</v>
      </c>
      <c r="H18" s="1" t="s">
        <v>294</v>
      </c>
      <c r="I18" s="1" t="s">
        <v>377</v>
      </c>
      <c r="J18" s="1" t="s">
        <v>296</v>
      </c>
      <c r="K18" s="1" t="s">
        <v>377</v>
      </c>
      <c r="L18" s="1" t="s">
        <v>377</v>
      </c>
      <c r="M18" s="1" t="s">
        <v>297</v>
      </c>
      <c r="N18" s="1" t="s">
        <v>297</v>
      </c>
      <c r="O18" s="1" t="s">
        <v>298</v>
      </c>
      <c r="P18" s="1" t="s">
        <v>299</v>
      </c>
      <c r="Q18" s="1" t="s">
        <v>300</v>
      </c>
      <c r="R18" s="1" t="s">
        <v>378</v>
      </c>
      <c r="S18" s="1" t="s">
        <v>302</v>
      </c>
      <c r="T18" s="1" t="s">
        <v>303</v>
      </c>
      <c r="U18" s="1" t="s">
        <v>304</v>
      </c>
    </row>
    <row r="19" s="1" customFormat="1" spans="1:21">
      <c r="A19" s="3">
        <v>18193199187</v>
      </c>
      <c r="B19" s="1" t="s">
        <v>373</v>
      </c>
      <c r="C19" s="1" t="s">
        <v>379</v>
      </c>
      <c r="D19" s="1" t="s">
        <v>380</v>
      </c>
      <c r="E19" s="1" t="s">
        <v>381</v>
      </c>
      <c r="F19" s="1" t="s">
        <v>328</v>
      </c>
      <c r="G19" s="1" t="s">
        <v>293</v>
      </c>
      <c r="H19" s="1" t="s">
        <v>294</v>
      </c>
      <c r="I19" s="1" t="s">
        <v>382</v>
      </c>
      <c r="J19" s="1" t="s">
        <v>296</v>
      </c>
      <c r="K19" s="1" t="s">
        <v>382</v>
      </c>
      <c r="L19" s="1" t="s">
        <v>382</v>
      </c>
      <c r="M19" s="1" t="s">
        <v>297</v>
      </c>
      <c r="N19" s="1" t="s">
        <v>297</v>
      </c>
      <c r="O19" s="1" t="s">
        <v>298</v>
      </c>
      <c r="P19" s="1" t="s">
        <v>299</v>
      </c>
      <c r="Q19" s="1" t="s">
        <v>300</v>
      </c>
      <c r="R19" s="1" t="s">
        <v>383</v>
      </c>
      <c r="S19" s="1" t="s">
        <v>302</v>
      </c>
      <c r="T19" s="1" t="s">
        <v>303</v>
      </c>
      <c r="U19" s="1" t="s">
        <v>304</v>
      </c>
    </row>
    <row r="20" s="1" customFormat="1" spans="1:21">
      <c r="A20" s="3">
        <v>18183956641</v>
      </c>
      <c r="B20" s="1" t="s">
        <v>384</v>
      </c>
      <c r="C20" s="1" t="s">
        <v>385</v>
      </c>
      <c r="D20" s="1" t="s">
        <v>386</v>
      </c>
      <c r="E20" s="1" t="s">
        <v>387</v>
      </c>
      <c r="F20" s="1" t="s">
        <v>328</v>
      </c>
      <c r="G20" s="1" t="s">
        <v>293</v>
      </c>
      <c r="H20" s="1" t="s">
        <v>294</v>
      </c>
      <c r="I20" s="1" t="s">
        <v>388</v>
      </c>
      <c r="J20" s="1" t="s">
        <v>296</v>
      </c>
      <c r="K20" s="1" t="s">
        <v>388</v>
      </c>
      <c r="L20" s="1" t="s">
        <v>388</v>
      </c>
      <c r="M20" s="1" t="s">
        <v>297</v>
      </c>
      <c r="N20" s="1" t="s">
        <v>297</v>
      </c>
      <c r="O20" s="1" t="s">
        <v>298</v>
      </c>
      <c r="P20" s="1" t="s">
        <v>299</v>
      </c>
      <c r="Q20" s="1" t="s">
        <v>300</v>
      </c>
      <c r="R20" s="1" t="s">
        <v>389</v>
      </c>
      <c r="S20" s="1" t="s">
        <v>302</v>
      </c>
      <c r="T20" s="1" t="s">
        <v>303</v>
      </c>
      <c r="U20" s="1" t="s">
        <v>304</v>
      </c>
    </row>
    <row r="21" s="1" customFormat="1" spans="1:21">
      <c r="A21" s="3">
        <v>18181702325</v>
      </c>
      <c r="B21" s="1" t="s">
        <v>390</v>
      </c>
      <c r="C21" s="1" t="s">
        <v>391</v>
      </c>
      <c r="D21" s="1" t="s">
        <v>386</v>
      </c>
      <c r="E21" s="1" t="s">
        <v>392</v>
      </c>
      <c r="F21" s="1" t="s">
        <v>328</v>
      </c>
      <c r="G21" s="1" t="s">
        <v>293</v>
      </c>
      <c r="H21" s="1" t="s">
        <v>294</v>
      </c>
      <c r="I21" s="1" t="s">
        <v>393</v>
      </c>
      <c r="J21" s="1" t="s">
        <v>296</v>
      </c>
      <c r="K21" s="1" t="s">
        <v>393</v>
      </c>
      <c r="L21" s="1" t="s">
        <v>393</v>
      </c>
      <c r="M21" s="1" t="s">
        <v>297</v>
      </c>
      <c r="N21" s="1" t="s">
        <v>297</v>
      </c>
      <c r="O21" s="1" t="s">
        <v>298</v>
      </c>
      <c r="P21" s="1" t="s">
        <v>299</v>
      </c>
      <c r="Q21" s="1" t="s">
        <v>300</v>
      </c>
      <c r="R21" s="1" t="s">
        <v>394</v>
      </c>
      <c r="S21" s="1" t="s">
        <v>302</v>
      </c>
      <c r="T21" s="1" t="s">
        <v>303</v>
      </c>
      <c r="U21" s="1" t="s">
        <v>304</v>
      </c>
    </row>
    <row r="22" s="1" customFormat="1" spans="1:21">
      <c r="A22" s="3">
        <v>18178340848</v>
      </c>
      <c r="B22" s="1" t="s">
        <v>390</v>
      </c>
      <c r="C22" s="1" t="s">
        <v>395</v>
      </c>
      <c r="D22" s="1" t="s">
        <v>396</v>
      </c>
      <c r="E22" s="1" t="s">
        <v>397</v>
      </c>
      <c r="F22" s="1" t="s">
        <v>352</v>
      </c>
      <c r="G22" s="1" t="s">
        <v>293</v>
      </c>
      <c r="H22" s="1" t="s">
        <v>294</v>
      </c>
      <c r="I22" s="1" t="s">
        <v>398</v>
      </c>
      <c r="J22" s="1" t="s">
        <v>296</v>
      </c>
      <c r="K22" s="1" t="s">
        <v>398</v>
      </c>
      <c r="L22" s="1" t="s">
        <v>398</v>
      </c>
      <c r="M22" s="1" t="s">
        <v>297</v>
      </c>
      <c r="N22" s="1" t="s">
        <v>297</v>
      </c>
      <c r="O22" s="1" t="s">
        <v>298</v>
      </c>
      <c r="P22" s="1" t="s">
        <v>299</v>
      </c>
      <c r="Q22" s="1" t="s">
        <v>300</v>
      </c>
      <c r="R22" s="1" t="s">
        <v>399</v>
      </c>
      <c r="S22" s="1" t="s">
        <v>302</v>
      </c>
      <c r="T22" s="1" t="s">
        <v>303</v>
      </c>
      <c r="U22" s="1" t="s">
        <v>304</v>
      </c>
    </row>
    <row r="23" s="1" customFormat="1" spans="1:21">
      <c r="A23" s="3">
        <v>18176782355</v>
      </c>
      <c r="B23" s="1" t="s">
        <v>390</v>
      </c>
      <c r="C23" s="1" t="s">
        <v>400</v>
      </c>
      <c r="D23" s="1" t="s">
        <v>401</v>
      </c>
      <c r="E23" s="1" t="s">
        <v>402</v>
      </c>
      <c r="F23" s="1" t="s">
        <v>328</v>
      </c>
      <c r="G23" s="1" t="s">
        <v>293</v>
      </c>
      <c r="H23" s="1" t="s">
        <v>294</v>
      </c>
      <c r="I23" s="1" t="s">
        <v>403</v>
      </c>
      <c r="J23" s="1" t="s">
        <v>296</v>
      </c>
      <c r="K23" s="1" t="s">
        <v>403</v>
      </c>
      <c r="L23" s="1" t="s">
        <v>403</v>
      </c>
      <c r="M23" s="1" t="s">
        <v>297</v>
      </c>
      <c r="N23" s="1" t="s">
        <v>297</v>
      </c>
      <c r="O23" s="1" t="s">
        <v>298</v>
      </c>
      <c r="P23" s="1" t="s">
        <v>299</v>
      </c>
      <c r="Q23" s="1" t="s">
        <v>300</v>
      </c>
      <c r="R23" s="1" t="s">
        <v>404</v>
      </c>
      <c r="S23" s="1" t="s">
        <v>302</v>
      </c>
      <c r="T23" s="1" t="s">
        <v>303</v>
      </c>
      <c r="U23" s="1" t="s">
        <v>304</v>
      </c>
    </row>
    <row r="24" s="1" customFormat="1" spans="1:21">
      <c r="A24" s="3">
        <v>18172392822</v>
      </c>
      <c r="B24" s="1" t="s">
        <v>405</v>
      </c>
      <c r="C24" s="1" t="s">
        <v>406</v>
      </c>
      <c r="D24" s="1" t="s">
        <v>407</v>
      </c>
      <c r="E24" s="1" t="s">
        <v>408</v>
      </c>
      <c r="F24" s="1" t="s">
        <v>289</v>
      </c>
      <c r="G24" s="1" t="s">
        <v>293</v>
      </c>
      <c r="H24" s="1" t="s">
        <v>294</v>
      </c>
      <c r="I24" s="1" t="s">
        <v>409</v>
      </c>
      <c r="J24" s="1" t="s">
        <v>296</v>
      </c>
      <c r="K24" s="1" t="s">
        <v>409</v>
      </c>
      <c r="L24" s="1" t="s">
        <v>409</v>
      </c>
      <c r="M24" s="1" t="s">
        <v>297</v>
      </c>
      <c r="N24" s="1" t="s">
        <v>297</v>
      </c>
      <c r="O24" s="1" t="s">
        <v>298</v>
      </c>
      <c r="P24" s="1" t="s">
        <v>299</v>
      </c>
      <c r="Q24" s="1" t="s">
        <v>300</v>
      </c>
      <c r="R24" s="1" t="s">
        <v>410</v>
      </c>
      <c r="S24" s="1" t="s">
        <v>302</v>
      </c>
      <c r="T24" s="1" t="s">
        <v>303</v>
      </c>
      <c r="U24" s="1" t="s">
        <v>304</v>
      </c>
    </row>
    <row r="25" s="1" customFormat="1" spans="1:21">
      <c r="A25" s="3">
        <v>18168865381</v>
      </c>
      <c r="B25" s="1" t="s">
        <v>405</v>
      </c>
      <c r="C25" s="1" t="s">
        <v>411</v>
      </c>
      <c r="D25" s="1" t="s">
        <v>412</v>
      </c>
      <c r="E25" s="1" t="s">
        <v>413</v>
      </c>
      <c r="F25" s="1" t="s">
        <v>390</v>
      </c>
      <c r="G25" s="1" t="s">
        <v>293</v>
      </c>
      <c r="H25" s="1" t="s">
        <v>294</v>
      </c>
      <c r="I25" s="1" t="s">
        <v>414</v>
      </c>
      <c r="J25" s="1" t="s">
        <v>296</v>
      </c>
      <c r="K25" s="1" t="s">
        <v>414</v>
      </c>
      <c r="L25" s="1" t="s">
        <v>414</v>
      </c>
      <c r="M25" s="1" t="s">
        <v>297</v>
      </c>
      <c r="N25" s="1" t="s">
        <v>297</v>
      </c>
      <c r="O25" s="1" t="s">
        <v>298</v>
      </c>
      <c r="P25" s="1" t="s">
        <v>299</v>
      </c>
      <c r="Q25" s="1" t="s">
        <v>300</v>
      </c>
      <c r="R25" s="1" t="s">
        <v>415</v>
      </c>
      <c r="S25" s="1" t="s">
        <v>302</v>
      </c>
      <c r="T25" s="1" t="s">
        <v>303</v>
      </c>
      <c r="U25" s="1" t="s">
        <v>304</v>
      </c>
    </row>
    <row r="26" s="1" customFormat="1" spans="1:21">
      <c r="A26" s="3">
        <v>18161530377</v>
      </c>
      <c r="B26" s="1" t="s">
        <v>416</v>
      </c>
      <c r="C26" s="1" t="s">
        <v>417</v>
      </c>
      <c r="D26" s="1" t="s">
        <v>412</v>
      </c>
      <c r="E26" s="1" t="s">
        <v>418</v>
      </c>
      <c r="F26" s="1" t="s">
        <v>328</v>
      </c>
      <c r="G26" s="1" t="s">
        <v>293</v>
      </c>
      <c r="H26" s="1" t="s">
        <v>294</v>
      </c>
      <c r="I26" s="1" t="s">
        <v>419</v>
      </c>
      <c r="J26" s="1" t="s">
        <v>296</v>
      </c>
      <c r="K26" s="1" t="s">
        <v>419</v>
      </c>
      <c r="L26" s="1" t="s">
        <v>419</v>
      </c>
      <c r="M26" s="1" t="s">
        <v>297</v>
      </c>
      <c r="N26" s="1" t="s">
        <v>297</v>
      </c>
      <c r="O26" s="1" t="s">
        <v>298</v>
      </c>
      <c r="P26" s="1" t="s">
        <v>299</v>
      </c>
      <c r="Q26" s="1" t="s">
        <v>300</v>
      </c>
      <c r="R26" s="1" t="s">
        <v>420</v>
      </c>
      <c r="S26" s="1" t="s">
        <v>302</v>
      </c>
      <c r="T26" s="1" t="s">
        <v>303</v>
      </c>
      <c r="U26" s="1" t="s">
        <v>304</v>
      </c>
    </row>
    <row r="27" s="1" customFormat="1" spans="1:21">
      <c r="A27" s="3">
        <v>18159925356</v>
      </c>
      <c r="B27" s="1" t="s">
        <v>416</v>
      </c>
      <c r="C27" s="1" t="s">
        <v>421</v>
      </c>
      <c r="D27" s="1" t="s">
        <v>422</v>
      </c>
      <c r="E27" s="1" t="s">
        <v>423</v>
      </c>
      <c r="F27" s="1" t="s">
        <v>352</v>
      </c>
      <c r="G27" s="1" t="s">
        <v>293</v>
      </c>
      <c r="H27" s="1" t="s">
        <v>294</v>
      </c>
      <c r="I27" s="1" t="s">
        <v>424</v>
      </c>
      <c r="J27" s="1" t="s">
        <v>296</v>
      </c>
      <c r="K27" s="1" t="s">
        <v>424</v>
      </c>
      <c r="L27" s="1" t="s">
        <v>424</v>
      </c>
      <c r="M27" s="1" t="s">
        <v>297</v>
      </c>
      <c r="N27" s="1" t="s">
        <v>297</v>
      </c>
      <c r="O27" s="1" t="s">
        <v>298</v>
      </c>
      <c r="P27" s="1" t="s">
        <v>299</v>
      </c>
      <c r="Q27" s="1" t="s">
        <v>300</v>
      </c>
      <c r="R27" s="1" t="s">
        <v>425</v>
      </c>
      <c r="S27" s="1" t="s">
        <v>302</v>
      </c>
      <c r="T27" s="1" t="s">
        <v>303</v>
      </c>
      <c r="U27" s="1" t="s">
        <v>304</v>
      </c>
    </row>
    <row r="28" s="1" customFormat="1" spans="1:21">
      <c r="A28" s="3">
        <v>18157541146</v>
      </c>
      <c r="B28" s="1" t="s">
        <v>426</v>
      </c>
      <c r="C28" s="1" t="s">
        <v>427</v>
      </c>
      <c r="D28" s="1" t="s">
        <v>428</v>
      </c>
      <c r="E28" s="1" t="s">
        <v>429</v>
      </c>
      <c r="F28" s="1" t="s">
        <v>328</v>
      </c>
      <c r="G28" s="1" t="s">
        <v>293</v>
      </c>
      <c r="H28" s="1" t="s">
        <v>294</v>
      </c>
      <c r="I28" s="1" t="s">
        <v>430</v>
      </c>
      <c r="J28" s="1" t="s">
        <v>296</v>
      </c>
      <c r="K28" s="1" t="s">
        <v>430</v>
      </c>
      <c r="L28" s="1" t="s">
        <v>430</v>
      </c>
      <c r="M28" s="1" t="s">
        <v>297</v>
      </c>
      <c r="N28" s="1" t="s">
        <v>297</v>
      </c>
      <c r="O28" s="1" t="s">
        <v>298</v>
      </c>
      <c r="P28" s="1" t="s">
        <v>299</v>
      </c>
      <c r="Q28" s="1" t="s">
        <v>300</v>
      </c>
      <c r="R28" s="1" t="s">
        <v>431</v>
      </c>
      <c r="S28" s="1" t="s">
        <v>302</v>
      </c>
      <c r="T28" s="1" t="s">
        <v>303</v>
      </c>
      <c r="U28" s="1" t="s">
        <v>304</v>
      </c>
    </row>
    <row r="29" s="1" customFormat="1" spans="1:21">
      <c r="A29" s="3">
        <v>18150677689</v>
      </c>
      <c r="B29" s="1" t="s">
        <v>432</v>
      </c>
      <c r="C29" s="1" t="s">
        <v>433</v>
      </c>
      <c r="D29" s="1" t="s">
        <v>434</v>
      </c>
      <c r="E29" s="1" t="s">
        <v>435</v>
      </c>
      <c r="F29" s="1" t="s">
        <v>373</v>
      </c>
      <c r="G29" s="1" t="s">
        <v>293</v>
      </c>
      <c r="H29" s="1" t="s">
        <v>294</v>
      </c>
      <c r="I29" s="1" t="s">
        <v>436</v>
      </c>
      <c r="J29" s="1" t="s">
        <v>296</v>
      </c>
      <c r="K29" s="1" t="s">
        <v>436</v>
      </c>
      <c r="L29" s="1" t="s">
        <v>436</v>
      </c>
      <c r="M29" s="1" t="s">
        <v>297</v>
      </c>
      <c r="N29" s="1" t="s">
        <v>297</v>
      </c>
      <c r="O29" s="1" t="s">
        <v>298</v>
      </c>
      <c r="P29" s="1" t="s">
        <v>299</v>
      </c>
      <c r="Q29" s="1" t="s">
        <v>300</v>
      </c>
      <c r="R29" s="1" t="s">
        <v>437</v>
      </c>
      <c r="S29" s="1" t="s">
        <v>302</v>
      </c>
      <c r="T29" s="1" t="s">
        <v>303</v>
      </c>
      <c r="U29" s="1" t="s">
        <v>304</v>
      </c>
    </row>
    <row r="30" s="1" customFormat="1" spans="1:21">
      <c r="A30" s="3">
        <v>18146818466</v>
      </c>
      <c r="B30" s="1" t="s">
        <v>432</v>
      </c>
      <c r="C30" s="1" t="s">
        <v>438</v>
      </c>
      <c r="D30" s="1" t="s">
        <v>439</v>
      </c>
      <c r="E30" s="1" t="s">
        <v>440</v>
      </c>
      <c r="F30" s="1" t="s">
        <v>289</v>
      </c>
      <c r="G30" s="1" t="s">
        <v>293</v>
      </c>
      <c r="H30" s="1" t="s">
        <v>294</v>
      </c>
      <c r="I30" s="1" t="s">
        <v>441</v>
      </c>
      <c r="J30" s="1" t="s">
        <v>296</v>
      </c>
      <c r="K30" s="1" t="s">
        <v>441</v>
      </c>
      <c r="L30" s="1" t="s">
        <v>441</v>
      </c>
      <c r="M30" s="1" t="s">
        <v>297</v>
      </c>
      <c r="N30" s="1" t="s">
        <v>297</v>
      </c>
      <c r="O30" s="1" t="s">
        <v>298</v>
      </c>
      <c r="P30" s="1" t="s">
        <v>299</v>
      </c>
      <c r="Q30" s="1" t="s">
        <v>300</v>
      </c>
      <c r="R30" s="1" t="s">
        <v>442</v>
      </c>
      <c r="S30" s="1" t="s">
        <v>302</v>
      </c>
      <c r="T30" s="1" t="s">
        <v>303</v>
      </c>
      <c r="U30" s="1" t="s">
        <v>304</v>
      </c>
    </row>
    <row r="31" s="1" customFormat="1" spans="1:21">
      <c r="A31" s="3">
        <v>18131453234</v>
      </c>
      <c r="B31" s="1" t="s">
        <v>443</v>
      </c>
      <c r="C31" s="1" t="s">
        <v>444</v>
      </c>
      <c r="D31" s="1" t="s">
        <v>338</v>
      </c>
      <c r="E31" s="1" t="s">
        <v>445</v>
      </c>
      <c r="F31" s="1" t="s">
        <v>373</v>
      </c>
      <c r="G31" s="1" t="s">
        <v>293</v>
      </c>
      <c r="H31" s="1" t="s">
        <v>294</v>
      </c>
      <c r="I31" s="1" t="s">
        <v>446</v>
      </c>
      <c r="J31" s="1" t="s">
        <v>296</v>
      </c>
      <c r="K31" s="1" t="s">
        <v>446</v>
      </c>
      <c r="L31" s="1" t="s">
        <v>446</v>
      </c>
      <c r="M31" s="1" t="s">
        <v>297</v>
      </c>
      <c r="N31" s="1" t="s">
        <v>297</v>
      </c>
      <c r="O31" s="1" t="s">
        <v>298</v>
      </c>
      <c r="P31" s="1" t="s">
        <v>299</v>
      </c>
      <c r="Q31" s="1" t="s">
        <v>300</v>
      </c>
      <c r="R31" s="1" t="s">
        <v>447</v>
      </c>
      <c r="S31" s="1" t="s">
        <v>302</v>
      </c>
      <c r="T31" s="1" t="s">
        <v>303</v>
      </c>
      <c r="U31" s="1" t="s">
        <v>304</v>
      </c>
    </row>
    <row r="32" s="1" customFormat="1" spans="1:21">
      <c r="A32" s="3">
        <v>18127356824</v>
      </c>
      <c r="B32" s="1" t="s">
        <v>448</v>
      </c>
      <c r="C32" s="1" t="s">
        <v>449</v>
      </c>
      <c r="D32" s="1" t="s">
        <v>450</v>
      </c>
      <c r="E32" s="1" t="s">
        <v>451</v>
      </c>
      <c r="F32" s="1" t="s">
        <v>328</v>
      </c>
      <c r="G32" s="1" t="s">
        <v>293</v>
      </c>
      <c r="H32" s="1" t="s">
        <v>294</v>
      </c>
      <c r="I32" s="1" t="s">
        <v>452</v>
      </c>
      <c r="J32" s="1" t="s">
        <v>296</v>
      </c>
      <c r="K32" s="1" t="s">
        <v>452</v>
      </c>
      <c r="L32" s="1" t="s">
        <v>452</v>
      </c>
      <c r="M32" s="1" t="s">
        <v>297</v>
      </c>
      <c r="N32" s="1" t="s">
        <v>297</v>
      </c>
      <c r="O32" s="1" t="s">
        <v>298</v>
      </c>
      <c r="P32" s="1" t="s">
        <v>299</v>
      </c>
      <c r="Q32" s="1" t="s">
        <v>300</v>
      </c>
      <c r="R32" s="1" t="s">
        <v>453</v>
      </c>
      <c r="S32" s="1" t="s">
        <v>302</v>
      </c>
      <c r="T32" s="1" t="s">
        <v>303</v>
      </c>
      <c r="U32" s="1" t="s">
        <v>304</v>
      </c>
    </row>
    <row r="33" s="1" customFormat="1" spans="1:21">
      <c r="A33" s="3">
        <v>18110080252</v>
      </c>
      <c r="B33" s="1" t="s">
        <v>454</v>
      </c>
      <c r="C33" s="1" t="s">
        <v>455</v>
      </c>
      <c r="D33" s="1" t="s">
        <v>456</v>
      </c>
      <c r="E33" s="1" t="s">
        <v>457</v>
      </c>
      <c r="F33" s="1" t="s">
        <v>373</v>
      </c>
      <c r="G33" s="1" t="s">
        <v>293</v>
      </c>
      <c r="H33" s="1" t="s">
        <v>294</v>
      </c>
      <c r="I33" s="1" t="s">
        <v>458</v>
      </c>
      <c r="J33" s="1" t="s">
        <v>296</v>
      </c>
      <c r="K33" s="1" t="s">
        <v>458</v>
      </c>
      <c r="L33" s="1" t="s">
        <v>458</v>
      </c>
      <c r="M33" s="1" t="s">
        <v>297</v>
      </c>
      <c r="N33" s="1" t="s">
        <v>297</v>
      </c>
      <c r="O33" s="1" t="s">
        <v>298</v>
      </c>
      <c r="P33" s="1" t="s">
        <v>299</v>
      </c>
      <c r="Q33" s="1" t="s">
        <v>300</v>
      </c>
      <c r="R33" s="1" t="s">
        <v>459</v>
      </c>
      <c r="S33" s="1" t="s">
        <v>302</v>
      </c>
      <c r="T33" s="1" t="s">
        <v>303</v>
      </c>
      <c r="U33" s="1" t="s">
        <v>304</v>
      </c>
    </row>
    <row r="34" s="1" customFormat="1" spans="1:21">
      <c r="A34" s="3">
        <v>18068158492</v>
      </c>
      <c r="B34" s="1" t="s">
        <v>460</v>
      </c>
      <c r="C34" s="1" t="s">
        <v>461</v>
      </c>
      <c r="D34" s="1" t="s">
        <v>462</v>
      </c>
      <c r="E34" s="1" t="s">
        <v>463</v>
      </c>
      <c r="F34" s="1" t="s">
        <v>352</v>
      </c>
      <c r="G34" s="1" t="s">
        <v>293</v>
      </c>
      <c r="H34" s="1" t="s">
        <v>294</v>
      </c>
      <c r="I34" s="1" t="s">
        <v>464</v>
      </c>
      <c r="J34" s="1" t="s">
        <v>296</v>
      </c>
      <c r="K34" s="1" t="s">
        <v>464</v>
      </c>
      <c r="L34" s="1" t="s">
        <v>464</v>
      </c>
      <c r="M34" s="1" t="s">
        <v>297</v>
      </c>
      <c r="N34" s="1" t="s">
        <v>297</v>
      </c>
      <c r="O34" s="1" t="s">
        <v>298</v>
      </c>
      <c r="P34" s="1" t="s">
        <v>299</v>
      </c>
      <c r="Q34" s="1" t="s">
        <v>300</v>
      </c>
      <c r="R34" s="1" t="s">
        <v>465</v>
      </c>
      <c r="S34" s="1" t="s">
        <v>302</v>
      </c>
      <c r="T34" s="1" t="s">
        <v>303</v>
      </c>
      <c r="U34" s="1" t="s">
        <v>304</v>
      </c>
    </row>
    <row r="35" s="1" customFormat="1" spans="1:21">
      <c r="A35" s="3">
        <v>18041610422</v>
      </c>
      <c r="B35" s="1" t="s">
        <v>466</v>
      </c>
      <c r="C35" s="1" t="s">
        <v>467</v>
      </c>
      <c r="D35" s="1" t="s">
        <v>468</v>
      </c>
      <c r="E35" s="1" t="s">
        <v>469</v>
      </c>
      <c r="F35" s="1" t="s">
        <v>328</v>
      </c>
      <c r="G35" s="1" t="s">
        <v>293</v>
      </c>
      <c r="H35" s="1" t="s">
        <v>294</v>
      </c>
      <c r="I35" s="1" t="s">
        <v>470</v>
      </c>
      <c r="J35" s="1" t="s">
        <v>296</v>
      </c>
      <c r="K35" s="1" t="s">
        <v>470</v>
      </c>
      <c r="L35" s="1" t="s">
        <v>470</v>
      </c>
      <c r="M35" s="1" t="s">
        <v>297</v>
      </c>
      <c r="N35" s="1" t="s">
        <v>297</v>
      </c>
      <c r="O35" s="1" t="s">
        <v>298</v>
      </c>
      <c r="P35" s="1" t="s">
        <v>299</v>
      </c>
      <c r="Q35" s="1" t="s">
        <v>300</v>
      </c>
      <c r="R35" s="1" t="s">
        <v>471</v>
      </c>
      <c r="S35" s="1" t="s">
        <v>302</v>
      </c>
      <c r="T35" s="1" t="s">
        <v>303</v>
      </c>
      <c r="U35" s="1" t="s">
        <v>304</v>
      </c>
    </row>
    <row r="36" s="1" customFormat="1" spans="1:21">
      <c r="A36" s="3">
        <v>17996213347</v>
      </c>
      <c r="B36" s="1" t="s">
        <v>472</v>
      </c>
      <c r="C36" s="1" t="s">
        <v>473</v>
      </c>
      <c r="D36" s="1" t="s">
        <v>439</v>
      </c>
      <c r="E36" s="1" t="s">
        <v>474</v>
      </c>
      <c r="F36" s="1" t="s">
        <v>328</v>
      </c>
      <c r="G36" s="1" t="s">
        <v>293</v>
      </c>
      <c r="H36" s="1" t="s">
        <v>294</v>
      </c>
      <c r="I36" s="1" t="s">
        <v>475</v>
      </c>
      <c r="J36" s="1" t="s">
        <v>296</v>
      </c>
      <c r="K36" s="1" t="s">
        <v>475</v>
      </c>
      <c r="L36" s="1" t="s">
        <v>475</v>
      </c>
      <c r="M36" s="1" t="s">
        <v>297</v>
      </c>
      <c r="N36" s="1" t="s">
        <v>297</v>
      </c>
      <c r="O36" s="1" t="s">
        <v>298</v>
      </c>
      <c r="P36" s="1" t="s">
        <v>299</v>
      </c>
      <c r="Q36" s="1" t="s">
        <v>300</v>
      </c>
      <c r="R36" s="1" t="s">
        <v>476</v>
      </c>
      <c r="S36" s="1" t="s">
        <v>302</v>
      </c>
      <c r="T36" s="1" t="s">
        <v>303</v>
      </c>
      <c r="U36" s="1" t="s">
        <v>304</v>
      </c>
    </row>
    <row r="37" s="1" customFormat="1" spans="1:21">
      <c r="A37" s="3">
        <v>17976681378</v>
      </c>
      <c r="B37" s="1" t="s">
        <v>477</v>
      </c>
      <c r="C37" s="1" t="s">
        <v>478</v>
      </c>
      <c r="D37" s="1" t="s">
        <v>479</v>
      </c>
      <c r="E37" s="1" t="s">
        <v>480</v>
      </c>
      <c r="F37" s="1" t="s">
        <v>373</v>
      </c>
      <c r="G37" s="1" t="s">
        <v>293</v>
      </c>
      <c r="H37" s="1" t="s">
        <v>294</v>
      </c>
      <c r="I37" s="1" t="s">
        <v>481</v>
      </c>
      <c r="J37" s="1" t="s">
        <v>296</v>
      </c>
      <c r="K37" s="1" t="s">
        <v>481</v>
      </c>
      <c r="L37" s="1" t="s">
        <v>481</v>
      </c>
      <c r="M37" s="1" t="s">
        <v>297</v>
      </c>
      <c r="N37" s="1" t="s">
        <v>297</v>
      </c>
      <c r="O37" s="1" t="s">
        <v>298</v>
      </c>
      <c r="P37" s="1" t="s">
        <v>299</v>
      </c>
      <c r="Q37" s="1" t="s">
        <v>300</v>
      </c>
      <c r="R37" s="1" t="s">
        <v>482</v>
      </c>
      <c r="S37" s="1" t="s">
        <v>302</v>
      </c>
      <c r="T37" s="1" t="s">
        <v>303</v>
      </c>
      <c r="U37" s="1" t="s">
        <v>304</v>
      </c>
    </row>
    <row r="38" s="1" customFormat="1" spans="1:21">
      <c r="A38" s="3">
        <v>17951629225</v>
      </c>
      <c r="B38" s="1" t="s">
        <v>483</v>
      </c>
      <c r="C38" s="1" t="s">
        <v>484</v>
      </c>
      <c r="D38" s="1" t="s">
        <v>485</v>
      </c>
      <c r="E38" s="1" t="s">
        <v>486</v>
      </c>
      <c r="F38" s="1" t="s">
        <v>289</v>
      </c>
      <c r="G38" s="1" t="s">
        <v>293</v>
      </c>
      <c r="H38" s="1" t="s">
        <v>294</v>
      </c>
      <c r="I38" s="1" t="s">
        <v>487</v>
      </c>
      <c r="J38" s="1" t="s">
        <v>296</v>
      </c>
      <c r="K38" s="1" t="s">
        <v>487</v>
      </c>
      <c r="L38" s="1" t="s">
        <v>487</v>
      </c>
      <c r="M38" s="1" t="s">
        <v>297</v>
      </c>
      <c r="N38" s="1" t="s">
        <v>297</v>
      </c>
      <c r="O38" s="1" t="s">
        <v>298</v>
      </c>
      <c r="P38" s="1" t="s">
        <v>299</v>
      </c>
      <c r="Q38" s="1" t="s">
        <v>300</v>
      </c>
      <c r="R38" s="1" t="s">
        <v>488</v>
      </c>
      <c r="S38" s="1" t="s">
        <v>302</v>
      </c>
      <c r="T38" s="1" t="s">
        <v>303</v>
      </c>
      <c r="U38" s="1" t="s">
        <v>304</v>
      </c>
    </row>
    <row r="39" s="1" customFormat="1" spans="1:21">
      <c r="A39" s="3">
        <v>17949823456</v>
      </c>
      <c r="B39" s="1" t="s">
        <v>483</v>
      </c>
      <c r="C39" s="1" t="s">
        <v>489</v>
      </c>
      <c r="D39" s="1" t="s">
        <v>375</v>
      </c>
      <c r="E39" s="1" t="s">
        <v>490</v>
      </c>
      <c r="F39" s="1" t="s">
        <v>352</v>
      </c>
      <c r="G39" s="1" t="s">
        <v>293</v>
      </c>
      <c r="H39" s="1" t="s">
        <v>294</v>
      </c>
      <c r="I39" s="1" t="s">
        <v>491</v>
      </c>
      <c r="J39" s="1" t="s">
        <v>296</v>
      </c>
      <c r="K39" s="1" t="s">
        <v>491</v>
      </c>
      <c r="L39" s="1" t="s">
        <v>491</v>
      </c>
      <c r="M39" s="1" t="s">
        <v>297</v>
      </c>
      <c r="N39" s="1" t="s">
        <v>297</v>
      </c>
      <c r="O39" s="1" t="s">
        <v>298</v>
      </c>
      <c r="P39" s="1" t="s">
        <v>299</v>
      </c>
      <c r="Q39" s="1" t="s">
        <v>300</v>
      </c>
      <c r="R39" s="1" t="s">
        <v>492</v>
      </c>
      <c r="S39" s="1" t="s">
        <v>302</v>
      </c>
      <c r="T39" s="1" t="s">
        <v>303</v>
      </c>
      <c r="U39" s="1" t="s">
        <v>304</v>
      </c>
    </row>
    <row r="40" s="1" customFormat="1" spans="1:21">
      <c r="A40" s="3">
        <v>17829642324</v>
      </c>
      <c r="B40" s="1" t="s">
        <v>493</v>
      </c>
      <c r="C40" s="1" t="s">
        <v>494</v>
      </c>
      <c r="D40" s="1" t="s">
        <v>495</v>
      </c>
      <c r="E40" s="1" t="s">
        <v>496</v>
      </c>
      <c r="F40" s="1" t="s">
        <v>289</v>
      </c>
      <c r="G40" s="1" t="s">
        <v>293</v>
      </c>
      <c r="H40" s="1" t="s">
        <v>294</v>
      </c>
      <c r="I40" s="1" t="s">
        <v>497</v>
      </c>
      <c r="J40" s="1" t="s">
        <v>296</v>
      </c>
      <c r="K40" s="1" t="s">
        <v>497</v>
      </c>
      <c r="L40" s="1" t="s">
        <v>497</v>
      </c>
      <c r="M40" s="1" t="s">
        <v>297</v>
      </c>
      <c r="N40" s="1" t="s">
        <v>297</v>
      </c>
      <c r="O40" s="1" t="s">
        <v>298</v>
      </c>
      <c r="P40" s="1" t="s">
        <v>299</v>
      </c>
      <c r="Q40" s="1" t="s">
        <v>300</v>
      </c>
      <c r="R40" s="1" t="s">
        <v>498</v>
      </c>
      <c r="S40" s="1" t="s">
        <v>302</v>
      </c>
      <c r="T40" s="1" t="s">
        <v>303</v>
      </c>
      <c r="U40" s="1" t="s">
        <v>304</v>
      </c>
    </row>
    <row r="41" s="1" customFormat="1" spans="1:21">
      <c r="A41" s="3">
        <v>17805859219</v>
      </c>
      <c r="B41" s="1" t="s">
        <v>499</v>
      </c>
      <c r="C41" s="1" t="s">
        <v>500</v>
      </c>
      <c r="D41" s="1" t="s">
        <v>501</v>
      </c>
      <c r="E41" s="1" t="s">
        <v>502</v>
      </c>
      <c r="F41" s="1" t="s">
        <v>289</v>
      </c>
      <c r="G41" s="1" t="s">
        <v>293</v>
      </c>
      <c r="H41" s="1" t="s">
        <v>294</v>
      </c>
      <c r="I41" s="1" t="s">
        <v>503</v>
      </c>
      <c r="J41" s="1" t="s">
        <v>296</v>
      </c>
      <c r="K41" s="1" t="s">
        <v>503</v>
      </c>
      <c r="L41" s="1" t="s">
        <v>503</v>
      </c>
      <c r="M41" s="1" t="s">
        <v>297</v>
      </c>
      <c r="N41" s="1" t="s">
        <v>297</v>
      </c>
      <c r="O41" s="1" t="s">
        <v>298</v>
      </c>
      <c r="P41" s="1" t="s">
        <v>299</v>
      </c>
      <c r="Q41" s="1" t="s">
        <v>300</v>
      </c>
      <c r="R41" s="1" t="s">
        <v>504</v>
      </c>
      <c r="S41" s="1" t="s">
        <v>302</v>
      </c>
      <c r="T41" s="1" t="s">
        <v>303</v>
      </c>
      <c r="U41" s="1" t="s">
        <v>304</v>
      </c>
    </row>
    <row r="42" s="1" customFormat="1" spans="1:21">
      <c r="A42" s="3">
        <v>17716662939</v>
      </c>
      <c r="B42" s="1" t="s">
        <v>505</v>
      </c>
      <c r="C42" s="1" t="s">
        <v>506</v>
      </c>
      <c r="D42" s="1" t="s">
        <v>507</v>
      </c>
      <c r="E42" s="1" t="s">
        <v>508</v>
      </c>
      <c r="F42" s="1" t="s">
        <v>352</v>
      </c>
      <c r="G42" s="1" t="s">
        <v>293</v>
      </c>
      <c r="H42" s="1" t="s">
        <v>294</v>
      </c>
      <c r="I42" s="1" t="s">
        <v>509</v>
      </c>
      <c r="J42" s="1" t="s">
        <v>296</v>
      </c>
      <c r="K42" s="1" t="s">
        <v>509</v>
      </c>
      <c r="L42" s="1" t="s">
        <v>509</v>
      </c>
      <c r="M42" s="1" t="s">
        <v>297</v>
      </c>
      <c r="N42" s="1" t="s">
        <v>297</v>
      </c>
      <c r="O42" s="1" t="s">
        <v>298</v>
      </c>
      <c r="P42" s="1" t="s">
        <v>299</v>
      </c>
      <c r="Q42" s="1" t="s">
        <v>300</v>
      </c>
      <c r="R42" s="1" t="s">
        <v>510</v>
      </c>
      <c r="S42" s="1" t="s">
        <v>302</v>
      </c>
      <c r="T42" s="1" t="s">
        <v>303</v>
      </c>
      <c r="U42" s="1" t="s">
        <v>304</v>
      </c>
    </row>
    <row r="43" s="1" customFormat="1" spans="1:21">
      <c r="A43" s="3">
        <v>17351555720</v>
      </c>
      <c r="B43" s="1" t="s">
        <v>511</v>
      </c>
      <c r="C43" s="1" t="s">
        <v>512</v>
      </c>
      <c r="D43" s="1" t="s">
        <v>507</v>
      </c>
      <c r="E43" s="1" t="s">
        <v>513</v>
      </c>
      <c r="F43" s="1" t="s">
        <v>384</v>
      </c>
      <c r="G43" s="1" t="s">
        <v>293</v>
      </c>
      <c r="H43" s="1" t="s">
        <v>294</v>
      </c>
      <c r="I43" s="1" t="s">
        <v>514</v>
      </c>
      <c r="J43" s="1" t="s">
        <v>296</v>
      </c>
      <c r="K43" s="1" t="s">
        <v>514</v>
      </c>
      <c r="L43" s="1" t="s">
        <v>514</v>
      </c>
      <c r="M43" s="1" t="s">
        <v>297</v>
      </c>
      <c r="N43" s="1" t="s">
        <v>297</v>
      </c>
      <c r="O43" s="1" t="s">
        <v>298</v>
      </c>
      <c r="P43" s="1" t="s">
        <v>299</v>
      </c>
      <c r="Q43" s="1" t="s">
        <v>300</v>
      </c>
      <c r="R43" s="1" t="s">
        <v>515</v>
      </c>
      <c r="S43" s="1" t="s">
        <v>302</v>
      </c>
      <c r="T43" s="1" t="s">
        <v>303</v>
      </c>
      <c r="U43" s="1" t="s">
        <v>304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2022-07-01T02:00:56Z</dcterms:created>
  <dcterms:modified xsi:type="dcterms:W3CDTF">2022-07-01T02:07:49Z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9912EB73031C4C9990521CB2958DF905</vt:lpwstr>
  </property>
  <property fmtid="{D5CDD505-2E9C-101B-9397-08002B2CF9AE}" pid="3" name="KSOProductBuildVer">
    <vt:lpwstr>2052-11.1.0.11830</vt:lpwstr>
  </property>
</Properties>
</file>