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对账!$A$1:$X$57</definedName>
  </definedNames>
  <calcPr calcId="144525"/>
</workbook>
</file>

<file path=xl/sharedStrings.xml><?xml version="1.0" encoding="utf-8"?>
<sst xmlns="http://schemas.openxmlformats.org/spreadsheetml/2006/main" count="1824" uniqueCount="649">
  <si>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</si>
  <si>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</si>
  <si>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</si>
  <si>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</si>
  <si>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</si>
  <si>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</si>
  <si>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</si>
  <si>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</si>
  <si>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</si>
  <si>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</si>
  <si>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</si>
  <si>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</si>
  <si>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</si>
  <si>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</si>
  <si>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</si>
  <si>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</si>
  <si>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</si>
  <si>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</si>
  <si>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</si>
  <si>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</si>
  <si>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</si>
  <si>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</si>
  <si>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</si>
  <si>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</si>
  <si>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</si>
  <si>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17779662524	</t>
  </si>
  <si>
    <t>Ctrip</t>
  </si>
  <si>
    <t>正常</t>
  </si>
  <si>
    <t>[巴黎]自由酒店(Hotel Liberty)(39624550)</t>
  </si>
  <si>
    <t>双人间&lt;不退款&gt;&lt;2人入住&gt;</t>
  </si>
  <si>
    <t>USD</t>
  </si>
  <si>
    <t>Ahmed/Marihah</t>
  </si>
  <si>
    <t>CA5326220702USD</t>
  </si>
  <si>
    <t>未提现</t>
  </si>
  <si>
    <t>携程开票</t>
  </si>
  <si>
    <t xml:space="preserve">2503398	</t>
  </si>
  <si>
    <t xml:space="preserve">1557255	</t>
  </si>
  <si>
    <t xml:space="preserve">17871067545	</t>
  </si>
  <si>
    <t>[尼科西亚]洛伊提克酒店(Royiatiko Hotel)(37241106)</t>
  </si>
  <si>
    <t>标准大床房&lt;2人入住&gt;&lt;不退款&gt;&lt;早餐&gt;</t>
  </si>
  <si>
    <t>Bourennane/Adrien</t>
  </si>
  <si>
    <t xml:space="preserve">2531160	</t>
  </si>
  <si>
    <t xml:space="preserve">38849	</t>
  </si>
  <si>
    <t xml:space="preserve">18020727938	</t>
  </si>
  <si>
    <t>[基韦斯特]哈瓦那基韦斯特小屋酒店(Havana Cabana at Key West)(37197368)</t>
  </si>
  <si>
    <t>特大床房(Havana)&lt;不退款&gt;&lt;2人入住&gt;</t>
  </si>
  <si>
    <t>Castillo /Denise</t>
  </si>
  <si>
    <t xml:space="preserve">	</t>
  </si>
  <si>
    <t xml:space="preserve">66889SE172329	</t>
  </si>
  <si>
    <t xml:space="preserve">18022630021	</t>
  </si>
  <si>
    <t>[迪拜]迪拜H酒店(The H Dubai)(37197626)</t>
  </si>
  <si>
    <t>豪华房&lt;不退款&gt;&lt;2人入住&gt;</t>
  </si>
  <si>
    <t>alfarsi/Abdulmajeed,alfarsi/Abdulmajeed</t>
  </si>
  <si>
    <t xml:space="preserve">30082108	</t>
  </si>
  <si>
    <t xml:space="preserve">18174156387	</t>
  </si>
  <si>
    <t>[Hope Land]白鹤度假村(The Crane Resort)(39052089)</t>
  </si>
  <si>
    <t>套房, 1 间卧室, 海洋景观&lt;不退款&gt;&lt;2人入住&gt;</t>
  </si>
  <si>
    <t>Loveland/Matthew Ravi,Giler/Samantha Emily</t>
  </si>
  <si>
    <t xml:space="preserve">2598894	</t>
  </si>
  <si>
    <t xml:space="preserve">EXP-1963914116	</t>
  </si>
  <si>
    <t xml:space="preserve">18178502632	</t>
  </si>
  <si>
    <t>[西归浦市]酒店肯尼西归浦(Hotel Kenny seogwipo)(39649250)</t>
  </si>
  <si>
    <t>标准双人床房&lt;不退款&gt;&lt;2人入住&gt;</t>
  </si>
  <si>
    <t>lee/byungik</t>
  </si>
  <si>
    <t xml:space="preserve">Acknowledged	</t>
  </si>
  <si>
    <t xml:space="preserve">18178787465	</t>
  </si>
  <si>
    <t>[罗德兹]罗德兹普瑞米尔经典酒店(Premiere Classe Rodez)(39684726)</t>
  </si>
  <si>
    <t>标准间1双人床&lt;不退款&gt;&lt;2人入住&gt;</t>
  </si>
  <si>
    <t>GUTH/Claude</t>
  </si>
  <si>
    <t xml:space="preserve">33764UC001111	</t>
  </si>
  <si>
    <t xml:space="preserve">18216629364	</t>
  </si>
  <si>
    <t>[迪拜]格湾 MD 酒店(MD Hotel by Gewan)(39042109)</t>
  </si>
  <si>
    <t>高级客房&lt;不退款&gt;&lt;2人入住&gt;</t>
  </si>
  <si>
    <t>patel/nilesh</t>
  </si>
  <si>
    <t xml:space="preserve">115485	</t>
  </si>
  <si>
    <t xml:space="preserve">18220290623	</t>
  </si>
  <si>
    <t>[迪拜]迪拜贸易中心罗弗酒店(Rove Trade Center)(39053820)</t>
  </si>
  <si>
    <t>漫游者房&lt;不退款&gt;&lt;2人入住&gt;</t>
  </si>
  <si>
    <t>Abuzaid/Omar abdulrahman</t>
  </si>
  <si>
    <t xml:space="preserve">26259688	</t>
  </si>
  <si>
    <t xml:space="preserve">18220441357	</t>
  </si>
  <si>
    <t>[纽约]亚洲酒店 - 法拉盛(Asiatic Hotel - Flushing)(46895971)</t>
  </si>
  <si>
    <t>舒适双人房/双床房&lt;不退款&gt;&lt;2人入住&gt;</t>
  </si>
  <si>
    <t>Lyan/Nicolas</t>
  </si>
  <si>
    <t xml:space="preserve">8114550	</t>
  </si>
  <si>
    <t xml:space="preserve">18223006782	</t>
  </si>
  <si>
    <t>[安塔利亚]埃克斯珀罗亚尔酒店(Exporoyal Hotel)(39672152)</t>
  </si>
  <si>
    <t>标准双床房&lt;不退款&gt;&lt;2人入住&gt;</t>
  </si>
  <si>
    <t>Faraz Khan/Muhammad,Faraz Khan/Muhammad</t>
  </si>
  <si>
    <t xml:space="preserve">1967210854	</t>
  </si>
  <si>
    <t xml:space="preserve">18223038218	</t>
  </si>
  <si>
    <t>[布拉德福德]布拉德福德康铂酒店(HOTEL CAMPANILE BRADFORD)(39048811)</t>
  </si>
  <si>
    <t>标准大床房&lt;不退款&gt;&lt;2人入住&gt;</t>
  </si>
  <si>
    <t>adam/suleman</t>
  </si>
  <si>
    <t xml:space="preserve">2604909	</t>
  </si>
  <si>
    <t xml:space="preserve">34377UC004769	</t>
  </si>
  <si>
    <t xml:space="preserve">18225021629	</t>
  </si>
  <si>
    <t>[Atasehir]81号城市阁楼酒店(Cityloft 81)(39684409)</t>
  </si>
  <si>
    <t>abdallah/Abdisalam,abdallah/Abdisalam</t>
  </si>
  <si>
    <t xml:space="preserve">2605047	</t>
  </si>
  <si>
    <t xml:space="preserve">649899537	</t>
  </si>
  <si>
    <t xml:space="preserve">18226415414	</t>
  </si>
  <si>
    <t>[悉尼]悉尼美都城市酒店(Megaboom City Hotel)(37243884)</t>
  </si>
  <si>
    <t>奢华客房&lt;不退款&gt;&lt;2人入住&gt;</t>
  </si>
  <si>
    <t>Colelough/Phillip</t>
  </si>
  <si>
    <t xml:space="preserve">2605242	</t>
  </si>
  <si>
    <t xml:space="preserve">6349026	</t>
  </si>
  <si>
    <t xml:space="preserve">17829790521	</t>
  </si>
  <si>
    <t>调整</t>
  </si>
  <si>
    <t>[多伦多]费尔蒙特皇家约克酒店(Fairmont Royal York Hotel)(37197507)</t>
  </si>
  <si>
    <t>费尔蒙客房&lt;不退款&gt;&lt;2人入住&gt;</t>
  </si>
  <si>
    <t>McNeil/Mary Theresa</t>
  </si>
  <si>
    <t xml:space="preserve">6517808	</t>
  </si>
  <si>
    <t xml:space="preserve">17745790083	</t>
  </si>
  <si>
    <t>[布列瑟农]格鲁纳鲍姆酒店(Hotel Grüner Baum)(39633092)</t>
  </si>
  <si>
    <t>标准双人间&lt;2人入住&gt;&lt;不退款&gt;</t>
  </si>
  <si>
    <t>MATHIE/David,MATHIE/Rhonda</t>
  </si>
  <si>
    <t>CA5326220703USD</t>
  </si>
  <si>
    <t xml:space="preserve">2493725	</t>
  </si>
  <si>
    <t xml:space="preserve">43593673	</t>
  </si>
  <si>
    <t xml:space="preserve">18084183666	</t>
  </si>
  <si>
    <t>[埃尔塞贡多]拉克斯坎布里亚酒店(Cambria Hotel LAX)(37229025)</t>
  </si>
  <si>
    <t>特大床房&lt;1&gt;&lt;不退款&gt;&lt;2人入住&gt;</t>
  </si>
  <si>
    <t>Burns/Brandon</t>
  </si>
  <si>
    <t xml:space="preserve">18113331701	</t>
  </si>
  <si>
    <t>[利物浦]利物浦泰坦尼克酒店(Titanic Hotel Liverpool)(39621453)</t>
  </si>
  <si>
    <t>经典双人间&lt;不退款&gt;&lt;2人入住&gt;</t>
  </si>
  <si>
    <t>CHAU/YUET YING</t>
  </si>
  <si>
    <t xml:space="preserve">2589376	</t>
  </si>
  <si>
    <t>取消</t>
  </si>
  <si>
    <t xml:space="preserve">18120615917	</t>
  </si>
  <si>
    <t>[巴厘岛]巴厘岛水明漾映像酒店(Seminyak Icon Bali)(70662149)</t>
  </si>
  <si>
    <t>一卧别墅带私人泳池&lt;2人入住&gt;&lt;不退款&gt;&lt;早餐&gt;</t>
  </si>
  <si>
    <t>KU/MING-CHOU,KU/MING-CHOU</t>
  </si>
  <si>
    <t xml:space="preserve">2590779	</t>
  </si>
  <si>
    <t xml:space="preserve">18141497918	</t>
  </si>
  <si>
    <t>[巴黎]玛索巴士底狱酒店(Le Marceau Bastille)(37198719)</t>
  </si>
  <si>
    <t>标准房&lt;不退款&gt;&lt;2人入住&gt;</t>
  </si>
  <si>
    <t>FAUSSURIER/STEPHANE</t>
  </si>
  <si>
    <t xml:space="preserve">2594342	</t>
  </si>
  <si>
    <t xml:space="preserve">194357	</t>
  </si>
  <si>
    <t xml:space="preserve">18158309066	</t>
  </si>
  <si>
    <t>KULSUM/OMME</t>
  </si>
  <si>
    <t xml:space="preserve">34377UC004466	</t>
  </si>
  <si>
    <t xml:space="preserve">18167232479	</t>
  </si>
  <si>
    <t>[巴厘岛]巴厘岛安瓦雅海滩度假酒店(The Anvaya Beach Resort Bali)(40371972)</t>
  </si>
  <si>
    <t>尊贵房&lt;不退款&gt;&lt;2人入住&gt;</t>
  </si>
  <si>
    <t>Widodo/Johanes Ari</t>
  </si>
  <si>
    <t xml:space="preserve">2597899	</t>
  </si>
  <si>
    <t>退单</t>
  </si>
  <si>
    <t xml:space="preserve">18188370065	</t>
  </si>
  <si>
    <t>[金宝]金宝中央精品酒店(Kampar Boutique Hotel - Kampar Sentral)(39592977)</t>
  </si>
  <si>
    <t>标准间1张大床&lt;不退款&gt;&lt;2人入住&gt;</t>
  </si>
  <si>
    <t>Lee/Nicholas</t>
  </si>
  <si>
    <t xml:space="preserve">18192731990	</t>
  </si>
  <si>
    <t>舒适客房, 1 张特大床&lt;2人入住&gt;&lt;不退款&gt;</t>
  </si>
  <si>
    <t>Tan/Wui Chyen</t>
  </si>
  <si>
    <t xml:space="preserve">18197180462	</t>
  </si>
  <si>
    <t>[亚兰]旁特拉维罗酒店(The Velo's Hotel and Pumptrack)(48376411)</t>
  </si>
  <si>
    <t>豪华直通泳池双人床房&lt;2人入住&gt;&lt;不退款&gt;&lt;早餐&gt;</t>
  </si>
  <si>
    <t>Sriratanalim/Bew,Sriratanalim/Bew</t>
  </si>
  <si>
    <t xml:space="preserve">acknowledge	</t>
  </si>
  <si>
    <t xml:space="preserve">18210546887	</t>
  </si>
  <si>
    <t>mehta/sanyam</t>
  </si>
  <si>
    <t xml:space="preserve">115450	</t>
  </si>
  <si>
    <t xml:space="preserve">18216103386	</t>
  </si>
  <si>
    <t>[马德里]马德里巴拉哈斯机场美利亚酒店(Melia Barajas)(37226809)</t>
  </si>
  <si>
    <t>酒店客房&lt;2人入住&gt;&lt;不退款&gt;</t>
  </si>
  <si>
    <t>GOMEZ DEL POZO/JOSE LUIS</t>
  </si>
  <si>
    <t xml:space="preserve">2202538330	</t>
  </si>
  <si>
    <t xml:space="preserve">18216211344	</t>
  </si>
  <si>
    <t>[柏林]雷迪森柏林亚历山大广场酒店(Park Inn by Radisson Berlin Alexanderplatz)(37205401)</t>
  </si>
  <si>
    <t>QUECK/LOLA ANSELMA</t>
  </si>
  <si>
    <t xml:space="preserve">T03874113	</t>
  </si>
  <si>
    <t xml:space="preserve">18216424508	</t>
  </si>
  <si>
    <t>[迪拜]迪拜阿尔布斯坦瑞享酒店(Mövenpick Grand Al Bustan Dubai)(39034978)</t>
  </si>
  <si>
    <t>经典房&lt;不退款&gt;&lt;2人入住&gt;</t>
  </si>
  <si>
    <t>almusawi/mohammed</t>
  </si>
  <si>
    <t xml:space="preserve">From Allocation	</t>
  </si>
  <si>
    <t xml:space="preserve">18220550469	</t>
  </si>
  <si>
    <t>[圣艾蒂安－迪鲁夫赖]鲁昂南部奥赛尔原生酒店(The Originals Access, Hôtel Rouen Sud Oissel (P'tit Dej-Hotel))(39684020)</t>
  </si>
  <si>
    <t>客房（1间双人房和1间简易房）&lt;2人入住&gt;&lt;不退款&gt;</t>
  </si>
  <si>
    <t>monteiro/marvin</t>
  </si>
  <si>
    <t xml:space="preserve">2604487	</t>
  </si>
  <si>
    <t xml:space="preserve">112097894	</t>
  </si>
  <si>
    <t xml:space="preserve">18222027075	</t>
  </si>
  <si>
    <t>[纽约]梦幻市区酒店(Dream Downtown)(39047687)</t>
  </si>
  <si>
    <t>客房, 1 张大床 (Bronze)&lt;1&gt;&lt;不退款&gt;&lt;2人入住&gt;</t>
  </si>
  <si>
    <t>wesbury/Michael</t>
  </si>
  <si>
    <t xml:space="preserve">63084SE084461	</t>
  </si>
  <si>
    <t xml:space="preserve">18226832844	</t>
  </si>
  <si>
    <t>[釜山]GnB酒店(GNB Hotel)(37195808)</t>
  </si>
  <si>
    <t>MOON/JEONGSOO</t>
  </si>
  <si>
    <t xml:space="preserve">20220628485773848	</t>
  </si>
  <si>
    <t xml:space="preserve">18230098585	</t>
  </si>
  <si>
    <t>Boehm/Philip</t>
  </si>
  <si>
    <t xml:space="preserve">3351254	</t>
  </si>
  <si>
    <t xml:space="preserve">18230148316	</t>
  </si>
  <si>
    <t>[马卡蒂]马尼拉都喜天丽酒店(Dusit Thani Manila)(37196065)</t>
  </si>
  <si>
    <t>Marie De Juan - Corpuz/Lyn,Marie De Juan - Corpuz/Lyn</t>
  </si>
  <si>
    <t xml:space="preserve">2605600	</t>
  </si>
  <si>
    <t xml:space="preserve">39845609	</t>
  </si>
  <si>
    <t xml:space="preserve">18231348477	</t>
  </si>
  <si>
    <t>Mbengue/Fatou-Sow,Kalkan/Mehbube</t>
  </si>
  <si>
    <t xml:space="preserve">3351604	</t>
  </si>
  <si>
    <t xml:space="preserve">18231348463	</t>
  </si>
  <si>
    <t>DOGAN/BATUHAN</t>
  </si>
  <si>
    <t xml:space="preserve">3351603	</t>
  </si>
  <si>
    <t xml:space="preserve">18231635055	</t>
  </si>
  <si>
    <t>[奥斯汀]奥斯汀品质套房酒店(Quality Suites Austin)(37245523)</t>
  </si>
  <si>
    <t>特大床套房&lt;2人入住&gt;&lt;不退款&gt;&lt;早餐&gt;</t>
  </si>
  <si>
    <t>Boudreaux/Cedric</t>
  </si>
  <si>
    <t xml:space="preserve">12076348	</t>
  </si>
  <si>
    <t xml:space="preserve">18231727675	</t>
  </si>
  <si>
    <t>Ruesing/Karina,Gburek/Carsten</t>
  </si>
  <si>
    <t xml:space="preserve">3351588	</t>
  </si>
  <si>
    <t xml:space="preserve">18231727474	</t>
  </si>
  <si>
    <t>Durow/Wallace</t>
  </si>
  <si>
    <t xml:space="preserve">2605905	</t>
  </si>
  <si>
    <t xml:space="preserve">34377UC004830	</t>
  </si>
  <si>
    <t xml:space="preserve">18231751890	</t>
  </si>
  <si>
    <t>colannay/rowena</t>
  </si>
  <si>
    <t xml:space="preserve">2605913	</t>
  </si>
  <si>
    <t xml:space="preserve">3351576	</t>
  </si>
  <si>
    <t xml:space="preserve">18234898926	</t>
  </si>
  <si>
    <t>[兰卡威]兰卡威希格酒店(HIG Hotel Langkawi)(48410858)</t>
  </si>
  <si>
    <t>高级山景房&lt;不退款&gt;&lt;2人入住&gt;</t>
  </si>
  <si>
    <t>MD ZAIN/MOHD FAIZALNIZAM</t>
  </si>
  <si>
    <t xml:space="preserve">2606191	</t>
  </si>
  <si>
    <t xml:space="preserve">18236316819	</t>
  </si>
  <si>
    <t>[墨尔本]白金之城服务式公寓(Platinum City Serviced Apartments)(44801953)</t>
  </si>
  <si>
    <t>一卧室公寓&lt;不退款&gt;&lt;2人入住&gt;</t>
  </si>
  <si>
    <t>Kingsland/David,Kingsland/David</t>
  </si>
  <si>
    <t xml:space="preserve">18237701657	</t>
  </si>
  <si>
    <t>[吉隆坡]吉隆坡帝盛酒店(Dorsett Kuala Lumpur)(37257359)</t>
  </si>
  <si>
    <t>客房&lt;不退款&gt;&lt;2人入住&gt;</t>
  </si>
  <si>
    <t>Liu/Meng Hock</t>
  </si>
  <si>
    <t xml:space="preserve">51191934	</t>
  </si>
  <si>
    <t xml:space="preserve">17318688888	</t>
  </si>
  <si>
    <t>[埃克斯茅斯]埃克斯茅斯宁哥路旅馆(Ningaloo Lodge Exmouth)(37224194)</t>
  </si>
  <si>
    <t>Cherry/Dylbere</t>
  </si>
  <si>
    <t>CA5326220704USD</t>
  </si>
  <si>
    <t xml:space="preserve">2415728	</t>
  </si>
  <si>
    <t xml:space="preserve">17913137429	</t>
  </si>
  <si>
    <t>[纽黑文]阿米尼纽黑文耶鲁酒店(Omni New Haven Hotel at Yale)(37202638)</t>
  </si>
  <si>
    <t>一卧室特大床套房&lt;不退款&gt;&lt;2人入住&gt;</t>
  </si>
  <si>
    <t>Gu/Sheng</t>
  </si>
  <si>
    <t xml:space="preserve">2544747	</t>
  </si>
  <si>
    <t xml:space="preserve">40047882941	</t>
  </si>
  <si>
    <t xml:space="preserve">17926321756	</t>
  </si>
  <si>
    <t>Cosgrove/Natalie</t>
  </si>
  <si>
    <t xml:space="preserve">6538630	</t>
  </si>
  <si>
    <t xml:space="preserve">18087791701	</t>
  </si>
  <si>
    <t>[哈默史密斯-富勒姆区]伦敦牧羊人布什多赛特酒店(Dorsett Shepherds Bush London)(37206742)</t>
  </si>
  <si>
    <t>豪华双人房&lt;不退款&gt;&lt;2人入住&gt;</t>
  </si>
  <si>
    <t>Clark/Steve</t>
  </si>
  <si>
    <t xml:space="preserve">2584638	</t>
  </si>
  <si>
    <t xml:space="preserve">18150015926	</t>
  </si>
  <si>
    <t>[云顶高原]云顶高原●至尊玖霄明阁大酒店(Grand Ion Delemen Hotel, Genting Highlands)(44707860)</t>
  </si>
  <si>
    <t>豪华房&lt;2人入住&gt;&lt;不退款&gt;</t>
  </si>
  <si>
    <t>Soon Hong/Tay,Soon Hong/Tay</t>
  </si>
  <si>
    <t xml:space="preserve">DEB220618184647197	</t>
  </si>
  <si>
    <t xml:space="preserve">18150940091	</t>
  </si>
  <si>
    <t>SING WOO/SEE,SING WOO/SEE,SING WOO/SEE,SING WOO/SEE</t>
  </si>
  <si>
    <t xml:space="preserve">DEB220618215458071	</t>
  </si>
  <si>
    <t xml:space="preserve">18226894721	</t>
  </si>
  <si>
    <t>[特拉布宗]乌斯拉特大酒店(Grand Vuslat Hotel)(39686333)</t>
  </si>
  <si>
    <t>标准间&lt;2人入住&gt;&lt;不退款&gt;</t>
  </si>
  <si>
    <t>NIKITINA/DARIA,KAMALOV/ARTUR</t>
  </si>
  <si>
    <t xml:space="preserve">2605325	</t>
  </si>
  <si>
    <t xml:space="preserve">4052408	</t>
  </si>
  <si>
    <t xml:space="preserve">18226988538	</t>
  </si>
  <si>
    <t>[仁川]金色郁金香仁川机场酒店(Golden Tulip Incheon Airport Hotel)(37205813)</t>
  </si>
  <si>
    <t>一室公寓（双床）&lt;1&gt;&lt;2人入住&gt;&lt;不退款&gt;</t>
  </si>
  <si>
    <t>Lee/Dajeong,Hutchings/Conrad</t>
  </si>
  <si>
    <t xml:space="preserve">2605351	</t>
  </si>
  <si>
    <t xml:space="preserve">22174096	</t>
  </si>
  <si>
    <t xml:space="preserve">18238105548	</t>
  </si>
  <si>
    <t>[西雅加达]雅加达格兰德热带套房酒店(Grand Tropic Suites Hotel Jakarta)(37226709)</t>
  </si>
  <si>
    <t>商务套房&lt;不退款&gt;&lt;2人入住&gt;</t>
  </si>
  <si>
    <t>Beslar/Claudia Nathalia Caroline</t>
  </si>
  <si>
    <t xml:space="preserve">2606743	</t>
  </si>
  <si>
    <t xml:space="preserve">18240336266	</t>
  </si>
  <si>
    <t>[Sungai Pasir]翡翠布蒂里酒店(Emerald Puteri Hotel)(48367324)</t>
  </si>
  <si>
    <t>高级房(双床)&lt;不退款&gt;&lt;2人入住&gt;</t>
  </si>
  <si>
    <t>AWANG/ABD HAMID BIN</t>
  </si>
  <si>
    <t xml:space="preserve">18243000766	</t>
  </si>
  <si>
    <t>[爱达荷福尔斯]乐丽思套房酒店(Le Ritz Hotel &amp; Suites)(40082315)</t>
  </si>
  <si>
    <t>标准间1特大床&lt;不退款&gt;&lt;2人入住&gt;</t>
  </si>
  <si>
    <t>Mikesell/Jacob</t>
  </si>
  <si>
    <t xml:space="preserve">2607247	</t>
  </si>
  <si>
    <t xml:space="preserve">18243038762	</t>
  </si>
  <si>
    <t>[奥克维尔]奥克维尔桑德曼酒店(Sandman Hotel Oakville)(37206653)</t>
  </si>
  <si>
    <t>行政特大床套房&lt;不退款&gt;&lt;2人入住&gt;</t>
  </si>
  <si>
    <t>Li/Jiani</t>
  </si>
  <si>
    <t xml:space="preserve">2607254	</t>
  </si>
  <si>
    <t xml:space="preserve">18243942027	</t>
  </si>
  <si>
    <t>[吉隆坡]吉隆坡太平洋豪华酒店(Grand Pacific Hotel Kuala Lumpur)(40743730)</t>
  </si>
  <si>
    <t>高级房&lt;不退款&gt;&lt;2人入住&gt;</t>
  </si>
  <si>
    <t>Harif Fadilah/Mohd Hizamie</t>
  </si>
  <si>
    <t>，</t>
  </si>
  <si>
    <t>本期收回244元</t>
  </si>
  <si>
    <t>本期扣款1.44</t>
  </si>
  <si>
    <t>A220704113435481</t>
  </si>
  <si>
    <t>USD / HKD 当前参考汇率: 7.84673</t>
  </si>
  <si>
    <t>总计： 8034.56 USD/
63045.02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</si>
  <si>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</si>
  <si>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</si>
  <si>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</si>
  <si>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</si>
  <si>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</si>
  <si>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</si>
  <si>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</si>
  <si>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</si>
  <si>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</si>
  <si>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</si>
  <si>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</si>
  <si>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</si>
  <si>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</si>
  <si>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</si>
  <si>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</si>
  <si>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</si>
  <si>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</si>
  <si>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</si>
  <si>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2022-04-01</t>
  </si>
  <si>
    <t>2493725</t>
  </si>
  <si>
    <t>格鲁纳鲍姆酒店</t>
  </si>
  <si>
    <t>MATHIE David,MATHIE Rhonda</t>
  </si>
  <si>
    <t>2022-06-26</t>
  </si>
  <si>
    <t>2022-06-30</t>
  </si>
  <si>
    <t>退房日周结</t>
  </si>
  <si>
    <t>3684.97</t>
  </si>
  <si>
    <t>580.00</t>
  </si>
  <si>
    <t>73.00</t>
  </si>
  <si>
    <t>-507</t>
  </si>
  <si>
    <t>-3221</t>
  </si>
  <si>
    <t>0.00</t>
  </si>
  <si>
    <t>携程盛景国际直连</t>
  </si>
  <si>
    <t>01.010677</t>
  </si>
  <si>
    <t>2022-04-01 19:12:14</t>
  </si>
  <si>
    <t>否</t>
  </si>
  <si>
    <t>汇智国际旅游发展有限公司</t>
  </si>
  <si>
    <t>直连</t>
  </si>
  <si>
    <t>2022-04-08</t>
  </si>
  <si>
    <t>2503398</t>
  </si>
  <si>
    <t>自由酒店</t>
  </si>
  <si>
    <t>Ahmed Marihah</t>
  </si>
  <si>
    <t>2022-06-25</t>
  </si>
  <si>
    <t>2022-06-29</t>
  </si>
  <si>
    <t>1759.20</t>
  </si>
  <si>
    <t>276.00</t>
  </si>
  <si>
    <t>0</t>
  </si>
  <si>
    <t>2022-04-08 19:14:47</t>
  </si>
  <si>
    <t>2022-04-30</t>
  </si>
  <si>
    <t>2531160</t>
  </si>
  <si>
    <t>洛伊提克酒店</t>
  </si>
  <si>
    <t>Bourennane Adrien</t>
  </si>
  <si>
    <t>2022-06-28</t>
  </si>
  <si>
    <t>423.78</t>
  </si>
  <si>
    <t>64.00</t>
  </si>
  <si>
    <t>2022-04-30 18:13:01</t>
  </si>
  <si>
    <t>2022-05-10</t>
  </si>
  <si>
    <t>2544747</t>
  </si>
  <si>
    <t>阿米尼纽黑文耶鲁酒店</t>
  </si>
  <si>
    <t>Gu Sheng</t>
  </si>
  <si>
    <t>2022-07-01</t>
  </si>
  <si>
    <t>3197.27</t>
  </si>
  <si>
    <t>474.00</t>
  </si>
  <si>
    <t>2022-05-10 04:48:23</t>
  </si>
  <si>
    <t>2022-05-13</t>
  </si>
  <si>
    <t>2548583</t>
  </si>
  <si>
    <t>费尔蒙特皇家约克酒店</t>
  </si>
  <si>
    <t>Cosgrove Natalie</t>
  </si>
  <si>
    <t>1859.49</t>
  </si>
  <si>
    <t>2022-05-13 08:22:06</t>
  </si>
  <si>
    <t>2022-05-30</t>
  </si>
  <si>
    <t>2568922</t>
  </si>
  <si>
    <t xml:space="preserve">基韦斯特哈瓦那小屋酒店 </t>
  </si>
  <si>
    <t>Castillo Denise</t>
  </si>
  <si>
    <t>1953.98</t>
  </si>
  <si>
    <t>291.00</t>
  </si>
  <si>
    <t>2022-05-30 09:20:28</t>
  </si>
  <si>
    <t>2569520</t>
  </si>
  <si>
    <t>迪拜H酒店</t>
  </si>
  <si>
    <t>alfarsi Abdulmajeed,alfarsi Abdulmajeed</t>
  </si>
  <si>
    <t>2022-06-22</t>
  </si>
  <si>
    <t>3196.20</t>
  </si>
  <si>
    <t>476.00</t>
  </si>
  <si>
    <t>2022-05-30 16:04:48</t>
  </si>
  <si>
    <t>2022-06-10</t>
  </si>
  <si>
    <t>2583541</t>
  </si>
  <si>
    <t>拉克斯坎布里亚套房酒店</t>
  </si>
  <si>
    <t>Burns Brandon</t>
  </si>
  <si>
    <t>2022-06-27</t>
  </si>
  <si>
    <t>3154.90</t>
  </si>
  <si>
    <t>471.00</t>
  </si>
  <si>
    <t>2022-06-10 00:39:17</t>
  </si>
  <si>
    <t>2584638</t>
  </si>
  <si>
    <t>伦敦牧羊人布什多赛特酒店</t>
  </si>
  <si>
    <t>Clark Steve</t>
  </si>
  <si>
    <t>1401.95</t>
  </si>
  <si>
    <t>209.00</t>
  </si>
  <si>
    <t>2022-06-10 16:38:50</t>
  </si>
  <si>
    <t>2022-06-14</t>
  </si>
  <si>
    <t>2590779</t>
  </si>
  <si>
    <t xml:space="preserve">卡拉尼亚体验塞米亚克地标酒店 </t>
  </si>
  <si>
    <t>KU MING-CHOU,KU MING-CHOU</t>
  </si>
  <si>
    <t>1367.32</t>
  </si>
  <si>
    <t>202.00</t>
  </si>
  <si>
    <t>2022-06-14 23:09:10</t>
  </si>
  <si>
    <t>2022-06-17</t>
  </si>
  <si>
    <t>2594342</t>
  </si>
  <si>
    <t>玛索巴士底狱酒店</t>
  </si>
  <si>
    <t>FAUSSURIER STEPHANE</t>
  </si>
  <si>
    <t>1129.01</t>
  </si>
  <si>
    <t>168.00</t>
  </si>
  <si>
    <t>2022-06-17 19:14:40</t>
  </si>
  <si>
    <t>2022-06-18</t>
  </si>
  <si>
    <t>2595753</t>
  </si>
  <si>
    <t>云顶高原●至尊玖霄明阁大酒店</t>
  </si>
  <si>
    <t>Soon Hong Tay,Soon Hong Tay</t>
  </si>
  <si>
    <t>942.52</t>
  </si>
  <si>
    <t>140.00</t>
  </si>
  <si>
    <t>2022-06-18 18:46:53</t>
  </si>
  <si>
    <t>2595947</t>
  </si>
  <si>
    <t>SING WOO SEE,SING WOO SEE,SING WOO SEE,SING WOO SEE</t>
  </si>
  <si>
    <t>2022-06-18 21:55:04</t>
  </si>
  <si>
    <t>2022-06-19</t>
  </si>
  <si>
    <t>2596844</t>
  </si>
  <si>
    <t>CAMPANILE BRADFORD</t>
  </si>
  <si>
    <t>KULSUM OMME</t>
  </si>
  <si>
    <t>343.35</t>
  </si>
  <si>
    <t>51.00</t>
  </si>
  <si>
    <t>2022-06-19 22:42:20</t>
  </si>
  <si>
    <t>2022-06-21</t>
  </si>
  <si>
    <t>2597899</t>
  </si>
  <si>
    <t>巴厘岛安瓦雅海滩度假酒店</t>
  </si>
  <si>
    <t>Widodo Johanes Ari</t>
  </si>
  <si>
    <t>2602.59</t>
  </si>
  <si>
    <t>388.00</t>
  </si>
  <si>
    <t>2022-06-21 08:30:15</t>
  </si>
  <si>
    <t>2598894</t>
  </si>
  <si>
    <t>The Crane Resort</t>
  </si>
  <si>
    <t>Loveland Matthew Ravi,Giler Samantha Emily</t>
  </si>
  <si>
    <t>2239.54</t>
  </si>
  <si>
    <t>334.00</t>
  </si>
  <si>
    <t>2022-06-22 03:55:01</t>
  </si>
  <si>
    <t>2599428</t>
  </si>
  <si>
    <t>酒店肯尼西归浦</t>
  </si>
  <si>
    <t>lee byungik</t>
  </si>
  <si>
    <t>167.63</t>
  </si>
  <si>
    <t>25.00</t>
  </si>
  <si>
    <t>2022-06-22 16:01:21</t>
  </si>
  <si>
    <t>2599483</t>
  </si>
  <si>
    <t>罗德兹高级酒店</t>
  </si>
  <si>
    <t>GUTH Claude</t>
  </si>
  <si>
    <t>261.50</t>
  </si>
  <si>
    <t>39.00</t>
  </si>
  <si>
    <t>2022-06-22 17:20:47</t>
  </si>
  <si>
    <t>2022-06-23</t>
  </si>
  <si>
    <t>2600753</t>
  </si>
  <si>
    <t>金宝中央精品酒店</t>
  </si>
  <si>
    <t>Lee Nicholas</t>
  </si>
  <si>
    <t>342.58</t>
  </si>
  <si>
    <t>2022-06-23 19:54:34</t>
  </si>
  <si>
    <t>2022-06-24</t>
  </si>
  <si>
    <t>2601217</t>
  </si>
  <si>
    <t>亚洲酒店 - 法拉盛</t>
  </si>
  <si>
    <t>Tan Wui Chyen</t>
  </si>
  <si>
    <t>3061.68</t>
  </si>
  <si>
    <t>456.00</t>
  </si>
  <si>
    <t>2022-06-24 11:32:12</t>
  </si>
  <si>
    <t>2601667</t>
  </si>
  <si>
    <t>旁特拉维罗酒店</t>
  </si>
  <si>
    <t>Sriratanalim Bew,Sriratanalim Bew</t>
  </si>
  <si>
    <t>443.14</t>
  </si>
  <si>
    <t>66.00</t>
  </si>
  <si>
    <t>2022-06-24 18:21:21</t>
  </si>
  <si>
    <t>2603479</t>
  </si>
  <si>
    <t>迪拜IGH卡塞尔斯阿尔巴沙酒店</t>
  </si>
  <si>
    <t>mehta sanyam</t>
  </si>
  <si>
    <t>831.44</t>
  </si>
  <si>
    <t>124.00</t>
  </si>
  <si>
    <t>2022-06-26 12:47:34</t>
  </si>
  <si>
    <t>2604062</t>
  </si>
  <si>
    <t>巴拉哈斯美利亚酒店</t>
  </si>
  <si>
    <t>GOMEZ DEL POZO JOSE LUIS</t>
  </si>
  <si>
    <t>1066.13</t>
  </si>
  <si>
    <t>159.00</t>
  </si>
  <si>
    <t>2022-06-27 02:45:28</t>
  </si>
  <si>
    <t>2604099</t>
  </si>
  <si>
    <t>雷迪森柏林亚历山大广场酒店</t>
  </si>
  <si>
    <t>QUECK LOLA ANSELMA</t>
  </si>
  <si>
    <t>851.56</t>
  </si>
  <si>
    <t>127.00</t>
  </si>
  <si>
    <t>2022-06-27 05:34:06</t>
  </si>
  <si>
    <t>2604150</t>
  </si>
  <si>
    <t xml:space="preserve">迪拜布斯坦罗达酒店  </t>
  </si>
  <si>
    <t>almusawi mohammed</t>
  </si>
  <si>
    <t>549.83</t>
  </si>
  <si>
    <t>82.00</t>
  </si>
  <si>
    <t>2022-06-27 08:43:36</t>
  </si>
  <si>
    <t>2604179</t>
  </si>
  <si>
    <t>patel nilesh</t>
  </si>
  <si>
    <t>415.72</t>
  </si>
  <si>
    <t>62.00</t>
  </si>
  <si>
    <t>2022-06-27 09:48:48</t>
  </si>
  <si>
    <t>2604443</t>
  </si>
  <si>
    <t>迪拜Rove贸易中心酒店</t>
  </si>
  <si>
    <t>Abuzaid Omar abdulrahman</t>
  </si>
  <si>
    <t>590.06</t>
  </si>
  <si>
    <t>88.00</t>
  </si>
  <si>
    <t>2022-06-27 15:08:31</t>
  </si>
  <si>
    <t>2604471</t>
  </si>
  <si>
    <t>Lyan Nicolas</t>
  </si>
  <si>
    <t>1636.07</t>
  </si>
  <si>
    <t>244.00</t>
  </si>
  <si>
    <t>2022-06-27 15:36:27</t>
  </si>
  <si>
    <t>2604487</t>
  </si>
  <si>
    <t>奥西尔南鲁昂阿瑟原创酒店（前小迪赫酒店）</t>
  </si>
  <si>
    <t>monteiro marvin</t>
  </si>
  <si>
    <t>764.39</t>
  </si>
  <si>
    <t>114.00</t>
  </si>
  <si>
    <t>2022-06-27 16:04:34</t>
  </si>
  <si>
    <t>2604750</t>
  </si>
  <si>
    <t>梦幻市区酒店</t>
  </si>
  <si>
    <t>wesbury Michael</t>
  </si>
  <si>
    <t>2018.27</t>
  </si>
  <si>
    <t>301.00</t>
  </si>
  <si>
    <t>2022-06-27 20:42:00</t>
  </si>
  <si>
    <t>2604903</t>
  </si>
  <si>
    <t>艾斯波萝约酒店</t>
  </si>
  <si>
    <t>Faraz Khan Muhammad,Faraz Khan Muhammad</t>
  </si>
  <si>
    <t>181.04</t>
  </si>
  <si>
    <t>27.00</t>
  </si>
  <si>
    <t>2022-06-28 00:30:33</t>
  </si>
  <si>
    <t>2604909</t>
  </si>
  <si>
    <t>adam suleman</t>
  </si>
  <si>
    <t>348.67</t>
  </si>
  <si>
    <t>52.00</t>
  </si>
  <si>
    <t>2022-06-28 00:49:42</t>
  </si>
  <si>
    <t>2605047</t>
  </si>
  <si>
    <t>城市 81 号阁楼酒店</t>
  </si>
  <si>
    <t>abdallah Abdisalam,abdallah Abdisalam</t>
  </si>
  <si>
    <t>248.20</t>
  </si>
  <si>
    <t>37.00</t>
  </si>
  <si>
    <t>2022-06-28 08:42:10</t>
  </si>
  <si>
    <t>2605242</t>
  </si>
  <si>
    <t>梅加本城市酒店</t>
  </si>
  <si>
    <t>Colelough Phillip</t>
  </si>
  <si>
    <t>697.65</t>
  </si>
  <si>
    <t>104.00</t>
  </si>
  <si>
    <t>2022-06-28 13:28:58</t>
  </si>
  <si>
    <t>2605311</t>
  </si>
  <si>
    <t>GnB酒店</t>
  </si>
  <si>
    <t>MOON JEONGSOO</t>
  </si>
  <si>
    <t>288.45</t>
  </si>
  <si>
    <t>43.00</t>
  </si>
  <si>
    <t>2022-06-28 14:48:15</t>
  </si>
  <si>
    <t>2605325</t>
  </si>
  <si>
    <t>乌斯拉特大酒店</t>
  </si>
  <si>
    <t>NIKITINA DARIA,KAMALOV ARTUR</t>
  </si>
  <si>
    <t>429.32</t>
  </si>
  <si>
    <t>2022-06-28 15:01:01</t>
  </si>
  <si>
    <t>2605351</t>
  </si>
  <si>
    <t>金色郁金香仁川机场酒店&amp;套房</t>
  </si>
  <si>
    <t>Lee Dajeong,Hutchings Conrad</t>
  </si>
  <si>
    <t>489.70</t>
  </si>
  <si>
    <t>2022-06-28 15:52:11</t>
  </si>
  <si>
    <t>2605590</t>
  </si>
  <si>
    <t>Boehm Philip</t>
  </si>
  <si>
    <t>851.94</t>
  </si>
  <si>
    <t>2022-06-28 19:48:55</t>
  </si>
  <si>
    <t>2605600</t>
  </si>
  <si>
    <t>马尼拉都喜天丽酒店</t>
  </si>
  <si>
    <t>Marie De Juan - Corpuz Lyn,Marie De Juan - Corpuz Lyn</t>
  </si>
  <si>
    <t>865.36</t>
  </si>
  <si>
    <t>129.00</t>
  </si>
  <si>
    <t>2022-06-28 19:56:55</t>
  </si>
  <si>
    <t>2605824</t>
  </si>
  <si>
    <t>Mbengue Fatou-Sow,Kalkan Mehbube</t>
  </si>
  <si>
    <t>2022-06-28 23:50:21</t>
  </si>
  <si>
    <t>2605827</t>
  </si>
  <si>
    <t>DOGAN BATUHAN</t>
  </si>
  <si>
    <t>2022-06-28 23:52:48</t>
  </si>
  <si>
    <t>2605886</t>
  </si>
  <si>
    <t>南奥斯汀品质套房酒店</t>
  </si>
  <si>
    <t>Boudreaux Cedric</t>
  </si>
  <si>
    <t>784.86</t>
  </si>
  <si>
    <t>117.00</t>
  </si>
  <si>
    <t>2022-06-29 02:03:43</t>
  </si>
  <si>
    <t>2605905</t>
  </si>
  <si>
    <t>Durow Wallace</t>
  </si>
  <si>
    <t>349.56</t>
  </si>
  <si>
    <t>2022-06-29 03:18:20</t>
  </si>
  <si>
    <t>2605906</t>
  </si>
  <si>
    <t>Ruesing Karina,Gburek Carsten</t>
  </si>
  <si>
    <t>853.73</t>
  </si>
  <si>
    <t>2022-06-29 02:59:47</t>
  </si>
  <si>
    <t>2605913</t>
  </si>
  <si>
    <t>colannay rowena</t>
  </si>
  <si>
    <t>2022-06-29 03:30:41</t>
  </si>
  <si>
    <t>2606191</t>
  </si>
  <si>
    <t>兰卡威希格酒店</t>
  </si>
  <si>
    <t>MD ZAIN MOHD FAIZALNIZAM</t>
  </si>
  <si>
    <t>201.67</t>
  </si>
  <si>
    <t>30.00</t>
  </si>
  <si>
    <t>2022-06-29 11:57:34</t>
  </si>
  <si>
    <t>2606462</t>
  </si>
  <si>
    <t>白金之城服务式公寓</t>
  </si>
  <si>
    <t>Kingsland David,Kingsland David</t>
  </si>
  <si>
    <t>712.56</t>
  </si>
  <si>
    <t>106.00</t>
  </si>
  <si>
    <t>2022-06-29 15:40:46</t>
  </si>
  <si>
    <t>2606677</t>
  </si>
  <si>
    <t>吉隆坡帝盛酒店</t>
  </si>
  <si>
    <t>Liu Meng Hock</t>
  </si>
  <si>
    <t>315.95</t>
  </si>
  <si>
    <t>47.00</t>
  </si>
  <si>
    <t>2022-06-29 19:38:02</t>
  </si>
  <si>
    <t>2606743</t>
  </si>
  <si>
    <t>热带套房大酒店</t>
  </si>
  <si>
    <t>Beslar Claudia Nathalia Caroline</t>
  </si>
  <si>
    <t>194.95</t>
  </si>
  <si>
    <t>29.00</t>
  </si>
  <si>
    <t>2022-06-29 20:51:11</t>
  </si>
  <si>
    <t>2606789</t>
  </si>
  <si>
    <t>埃默洛尔德布蒂里酒店</t>
  </si>
  <si>
    <t>AWANG ABD HAMID BIN</t>
  </si>
  <si>
    <t>242.00</t>
  </si>
  <si>
    <t>36.00</t>
  </si>
  <si>
    <t>2022-06-29 21:43:13</t>
  </si>
  <si>
    <t>2607247</t>
  </si>
  <si>
    <t>丽思温泉酒店</t>
  </si>
  <si>
    <t>Mikesell Jacob</t>
  </si>
  <si>
    <t>678.34</t>
  </si>
  <si>
    <t>101.00</t>
  </si>
  <si>
    <t>2022-06-30 12:23:05</t>
  </si>
  <si>
    <t>2607254</t>
  </si>
  <si>
    <t>奥克维尔桑德曼酒店</t>
  </si>
  <si>
    <t>Li Jiani</t>
  </si>
  <si>
    <t>832.81</t>
  </si>
  <si>
    <t>2022-06-30 12:40:13</t>
  </si>
  <si>
    <t>2607383</t>
  </si>
  <si>
    <t>吉隆坡太平洋豪华酒店</t>
  </si>
  <si>
    <t>Harif Fadilah Mohd Hizamie</t>
  </si>
  <si>
    <t>100.74</t>
  </si>
  <si>
    <t>15.00</t>
  </si>
  <si>
    <t>2022-06-30 14:48:13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</si>
</sst>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33</xdr:col>
      <xdr:colOff>447675</xdr:colOff>
      <xdr:row>95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5375" y="171450"/>
          <a:ext cx="14849475" cy="6981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0"/>
  <sheetViews>
    <sheetView topLeftCell="A34" workbookViewId="0">
      <selection activeCell="A34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44737</v>
      </c>
      <c r="G2" s="6">
        <v>44741</v>
      </c>
      <c r="H2" s="4">
        <v>1</v>
      </c>
      <c r="I2" s="4">
        <v>4</v>
      </c>
      <c r="J2" s="4">
        <v>4</v>
      </c>
      <c r="K2" s="4" t="s">
        <v>30</v>
      </c>
      <c r="L2" s="4">
        <v>276</v>
      </c>
      <c r="M2" s="4">
        <v>276</v>
      </c>
      <c r="N2" s="4" t="s">
        <v>31</v>
      </c>
      <c r="O2" s="4" t="s">
        <v>32</v>
      </c>
      <c r="P2" s="4" t="s">
        <v>33</v>
      </c>
      <c r="Q2" s="4">
        <v>0</v>
      </c>
      <c r="R2" s="7">
        <v>44659</v>
      </c>
      <c r="S2" s="6">
        <v>44744</v>
      </c>
      <c r="T2" s="4" t="s">
        <v>34</v>
      </c>
      <c r="U2" s="4">
        <v>276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44740</v>
      </c>
      <c r="G3" s="6">
        <v>44741</v>
      </c>
      <c r="H3" s="4">
        <v>1</v>
      </c>
      <c r="I3" s="4">
        <v>1</v>
      </c>
      <c r="J3" s="4">
        <v>1</v>
      </c>
      <c r="K3" s="4" t="s">
        <v>30</v>
      </c>
      <c r="L3" s="4">
        <v>64</v>
      </c>
      <c r="M3" s="4">
        <v>64</v>
      </c>
      <c r="N3" s="4" t="s">
        <v>40</v>
      </c>
      <c r="O3" s="4" t="s">
        <v>32</v>
      </c>
      <c r="P3" s="4" t="s">
        <v>33</v>
      </c>
      <c r="Q3" s="4">
        <v>0</v>
      </c>
      <c r="R3" s="7">
        <v>44681</v>
      </c>
      <c r="S3" s="6">
        <v>44744</v>
      </c>
      <c r="T3" s="4" t="s">
        <v>34</v>
      </c>
      <c r="U3" s="4">
        <v>64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44740</v>
      </c>
      <c r="G4" s="6">
        <v>44741</v>
      </c>
      <c r="H4" s="4">
        <v>1</v>
      </c>
      <c r="I4" s="4">
        <v>1</v>
      </c>
      <c r="J4" s="4">
        <v>1</v>
      </c>
      <c r="K4" s="4" t="s">
        <v>30</v>
      </c>
      <c r="L4" s="4">
        <v>291</v>
      </c>
      <c r="M4" s="4">
        <v>291</v>
      </c>
      <c r="N4" s="4" t="s">
        <v>46</v>
      </c>
      <c r="O4" s="4" t="s">
        <v>32</v>
      </c>
      <c r="P4" s="4" t="s">
        <v>33</v>
      </c>
      <c r="Q4" s="4">
        <v>0</v>
      </c>
      <c r="R4" s="7">
        <v>44711</v>
      </c>
      <c r="S4" s="6">
        <v>44744</v>
      </c>
      <c r="T4" s="4" t="s">
        <v>34</v>
      </c>
      <c r="U4" s="4">
        <v>291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44734</v>
      </c>
      <c r="G5" s="6">
        <v>44741</v>
      </c>
      <c r="H5" s="4">
        <v>1</v>
      </c>
      <c r="I5" s="4">
        <v>7</v>
      </c>
      <c r="J5" s="4">
        <v>7</v>
      </c>
      <c r="K5" s="4" t="s">
        <v>30</v>
      </c>
      <c r="L5" s="4">
        <v>476</v>
      </c>
      <c r="M5" s="4">
        <v>476</v>
      </c>
      <c r="N5" s="4" t="s">
        <v>52</v>
      </c>
      <c r="O5" s="4" t="s">
        <v>32</v>
      </c>
      <c r="P5" s="4" t="s">
        <v>33</v>
      </c>
      <c r="Q5" s="4">
        <v>0</v>
      </c>
      <c r="R5" s="7">
        <v>44711</v>
      </c>
      <c r="S5" s="6">
        <v>44744</v>
      </c>
      <c r="T5" s="4" t="s">
        <v>34</v>
      </c>
      <c r="U5" s="4">
        <v>476</v>
      </c>
      <c r="V5" s="4">
        <v>0</v>
      </c>
      <c r="W5" s="4">
        <v>0</v>
      </c>
      <c r="X5" s="4" t="s">
        <v>47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44740</v>
      </c>
      <c r="G6" s="6">
        <v>44741</v>
      </c>
      <c r="H6" s="4">
        <v>1</v>
      </c>
      <c r="I6" s="4">
        <v>1</v>
      </c>
      <c r="J6" s="4">
        <v>1</v>
      </c>
      <c r="K6" s="4" t="s">
        <v>30</v>
      </c>
      <c r="L6" s="4">
        <v>334</v>
      </c>
      <c r="M6" s="4">
        <v>334</v>
      </c>
      <c r="N6" s="4" t="s">
        <v>57</v>
      </c>
      <c r="O6" s="4" t="s">
        <v>32</v>
      </c>
      <c r="P6" s="4" t="s">
        <v>33</v>
      </c>
      <c r="Q6" s="4">
        <v>0</v>
      </c>
      <c r="R6" s="7">
        <v>44734</v>
      </c>
      <c r="S6" s="6">
        <v>44744</v>
      </c>
      <c r="T6" s="4" t="s">
        <v>34</v>
      </c>
      <c r="U6" s="4">
        <v>334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44740</v>
      </c>
      <c r="G7" s="6">
        <v>44741</v>
      </c>
      <c r="H7" s="4">
        <v>1</v>
      </c>
      <c r="I7" s="4">
        <v>1</v>
      </c>
      <c r="J7" s="4">
        <v>1</v>
      </c>
      <c r="K7" s="4" t="s">
        <v>30</v>
      </c>
      <c r="L7" s="4">
        <v>25</v>
      </c>
      <c r="M7" s="4">
        <v>25</v>
      </c>
      <c r="N7" s="4" t="s">
        <v>63</v>
      </c>
      <c r="O7" s="4" t="s">
        <v>32</v>
      </c>
      <c r="P7" s="4" t="s">
        <v>33</v>
      </c>
      <c r="Q7" s="4">
        <v>0</v>
      </c>
      <c r="R7" s="7">
        <v>44734</v>
      </c>
      <c r="S7" s="6">
        <v>44744</v>
      </c>
      <c r="T7" s="4" t="s">
        <v>34</v>
      </c>
      <c r="U7" s="4">
        <v>25</v>
      </c>
      <c r="V7" s="4">
        <v>0</v>
      </c>
      <c r="W7" s="4">
        <v>0</v>
      </c>
      <c r="X7" s="4" t="s">
        <v>47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44740</v>
      </c>
      <c r="G8" s="6">
        <v>44741</v>
      </c>
      <c r="H8" s="4">
        <v>1</v>
      </c>
      <c r="I8" s="4">
        <v>1</v>
      </c>
      <c r="J8" s="4">
        <v>1</v>
      </c>
      <c r="K8" s="4" t="s">
        <v>30</v>
      </c>
      <c r="L8" s="4">
        <v>39</v>
      </c>
      <c r="M8" s="4">
        <v>39</v>
      </c>
      <c r="N8" s="4" t="s">
        <v>68</v>
      </c>
      <c r="O8" s="4" t="s">
        <v>32</v>
      </c>
      <c r="P8" s="4" t="s">
        <v>33</v>
      </c>
      <c r="Q8" s="4">
        <v>0</v>
      </c>
      <c r="R8" s="7">
        <v>44734</v>
      </c>
      <c r="S8" s="6">
        <v>44744</v>
      </c>
      <c r="T8" s="4" t="s">
        <v>34</v>
      </c>
      <c r="U8" s="4">
        <v>39</v>
      </c>
      <c r="V8" s="4">
        <v>0</v>
      </c>
      <c r="W8" s="4">
        <v>0</v>
      </c>
      <c r="X8" s="4" t="s">
        <v>47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44739</v>
      </c>
      <c r="G9" s="6">
        <v>44741</v>
      </c>
      <c r="H9" s="4">
        <v>1</v>
      </c>
      <c r="I9" s="4">
        <v>2</v>
      </c>
      <c r="J9" s="4">
        <v>2</v>
      </c>
      <c r="K9" s="4" t="s">
        <v>30</v>
      </c>
      <c r="L9" s="4">
        <v>62</v>
      </c>
      <c r="M9" s="4">
        <v>62</v>
      </c>
      <c r="N9" s="4" t="s">
        <v>73</v>
      </c>
      <c r="O9" s="4" t="s">
        <v>32</v>
      </c>
      <c r="P9" s="4" t="s">
        <v>33</v>
      </c>
      <c r="Q9" s="4">
        <v>0</v>
      </c>
      <c r="R9" s="7">
        <v>44739</v>
      </c>
      <c r="S9" s="6">
        <v>44744</v>
      </c>
      <c r="T9" s="4" t="s">
        <v>34</v>
      </c>
      <c r="U9" s="4">
        <v>62</v>
      </c>
      <c r="V9" s="4">
        <v>0</v>
      </c>
      <c r="W9" s="4">
        <v>0</v>
      </c>
      <c r="X9" s="4" t="s">
        <v>47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44739</v>
      </c>
      <c r="G10" s="6">
        <v>44741</v>
      </c>
      <c r="H10" s="4">
        <v>1</v>
      </c>
      <c r="I10" s="4">
        <v>2</v>
      </c>
      <c r="J10" s="4">
        <v>2</v>
      </c>
      <c r="K10" s="4" t="s">
        <v>30</v>
      </c>
      <c r="L10" s="4">
        <v>88</v>
      </c>
      <c r="M10" s="4">
        <v>88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44739</v>
      </c>
      <c r="S10" s="6">
        <v>44744</v>
      </c>
      <c r="T10" s="4" t="s">
        <v>34</v>
      </c>
      <c r="U10" s="4">
        <v>88</v>
      </c>
      <c r="V10" s="4">
        <v>0</v>
      </c>
      <c r="W10" s="4">
        <v>0</v>
      </c>
      <c r="X10" s="4" t="s">
        <v>47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44739</v>
      </c>
      <c r="G11" s="6">
        <v>44741</v>
      </c>
      <c r="H11" s="4">
        <v>1</v>
      </c>
      <c r="I11" s="4">
        <v>2</v>
      </c>
      <c r="J11" s="4">
        <v>2</v>
      </c>
      <c r="K11" s="4" t="s">
        <v>30</v>
      </c>
      <c r="L11" s="4">
        <v>244</v>
      </c>
      <c r="M11" s="4">
        <v>244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44739</v>
      </c>
      <c r="S11" s="6">
        <v>44744</v>
      </c>
      <c r="T11" s="4" t="s">
        <v>34</v>
      </c>
      <c r="U11" s="4">
        <v>244</v>
      </c>
      <c r="V11" s="4">
        <v>0</v>
      </c>
      <c r="W11" s="4">
        <v>0</v>
      </c>
      <c r="X11" s="4" t="s">
        <v>47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44740</v>
      </c>
      <c r="G12" s="6">
        <v>44741</v>
      </c>
      <c r="H12" s="4">
        <v>1</v>
      </c>
      <c r="I12" s="4">
        <v>1</v>
      </c>
      <c r="J12" s="4">
        <v>1</v>
      </c>
      <c r="K12" s="4" t="s">
        <v>30</v>
      </c>
      <c r="L12" s="4">
        <v>27</v>
      </c>
      <c r="M12" s="4">
        <v>27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44740</v>
      </c>
      <c r="S12" s="6">
        <v>44744</v>
      </c>
      <c r="T12" s="4" t="s">
        <v>34</v>
      </c>
      <c r="U12" s="4">
        <v>27</v>
      </c>
      <c r="V12" s="4">
        <v>0</v>
      </c>
      <c r="W12" s="4">
        <v>0</v>
      </c>
      <c r="X12" s="4" t="s">
        <v>47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44740</v>
      </c>
      <c r="G13" s="6">
        <v>44741</v>
      </c>
      <c r="H13" s="4">
        <v>1</v>
      </c>
      <c r="I13" s="4">
        <v>1</v>
      </c>
      <c r="J13" s="4">
        <v>1</v>
      </c>
      <c r="K13" s="4" t="s">
        <v>30</v>
      </c>
      <c r="L13" s="4">
        <v>52</v>
      </c>
      <c r="M13" s="4">
        <v>52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44740</v>
      </c>
      <c r="S13" s="6">
        <v>44744</v>
      </c>
      <c r="T13" s="4" t="s">
        <v>34</v>
      </c>
      <c r="U13" s="4">
        <v>52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87</v>
      </c>
      <c r="F14" s="6">
        <v>44740</v>
      </c>
      <c r="G14" s="6">
        <v>44741</v>
      </c>
      <c r="H14" s="4">
        <v>1</v>
      </c>
      <c r="I14" s="4">
        <v>1</v>
      </c>
      <c r="J14" s="4">
        <v>1</v>
      </c>
      <c r="K14" s="4" t="s">
        <v>30</v>
      </c>
      <c r="L14" s="4">
        <v>37</v>
      </c>
      <c r="M14" s="4">
        <v>37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44740</v>
      </c>
      <c r="S14" s="6">
        <v>44744</v>
      </c>
      <c r="T14" s="4" t="s">
        <v>34</v>
      </c>
      <c r="U14" s="4">
        <v>37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44740</v>
      </c>
      <c r="G15" s="6">
        <v>44741</v>
      </c>
      <c r="H15" s="4">
        <v>1</v>
      </c>
      <c r="I15" s="4">
        <v>1</v>
      </c>
      <c r="J15" s="4">
        <v>1</v>
      </c>
      <c r="K15" s="4" t="s">
        <v>30</v>
      </c>
      <c r="L15" s="4">
        <v>104</v>
      </c>
      <c r="M15" s="4">
        <v>104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44740</v>
      </c>
      <c r="S15" s="6">
        <v>44744</v>
      </c>
      <c r="T15" s="4" t="s">
        <v>34</v>
      </c>
      <c r="U15" s="4">
        <v>104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108</v>
      </c>
      <c r="D16" s="4" t="s">
        <v>109</v>
      </c>
      <c r="E16" s="4" t="s">
        <v>110</v>
      </c>
      <c r="F16" s="6">
        <v>44683</v>
      </c>
      <c r="G16" s="6">
        <v>44684</v>
      </c>
      <c r="H16" s="4">
        <v>1</v>
      </c>
      <c r="I16" s="4">
        <v>1</v>
      </c>
      <c r="J16" s="4">
        <v>1</v>
      </c>
      <c r="K16" s="4" t="s">
        <v>30</v>
      </c>
      <c r="L16" s="4">
        <v>244</v>
      </c>
      <c r="M16" s="4">
        <v>244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44673.1737037037</v>
      </c>
      <c r="S16" s="6">
        <v>44744</v>
      </c>
      <c r="T16" s="4" t="s">
        <v>34</v>
      </c>
      <c r="U16" s="4">
        <v>244</v>
      </c>
      <c r="V16" s="4">
        <v>0</v>
      </c>
      <c r="W16" s="4">
        <v>0</v>
      </c>
      <c r="X16" s="4" t="s">
        <v>47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44738</v>
      </c>
      <c r="G17" s="6">
        <v>44742</v>
      </c>
      <c r="H17" s="4">
        <v>1</v>
      </c>
      <c r="I17" s="4">
        <v>4</v>
      </c>
      <c r="J17" s="4">
        <v>4</v>
      </c>
      <c r="K17" s="4" t="s">
        <v>30</v>
      </c>
      <c r="L17" s="4">
        <v>580</v>
      </c>
      <c r="M17" s="4">
        <v>580</v>
      </c>
      <c r="N17" s="4" t="s">
        <v>116</v>
      </c>
      <c r="O17" s="4" t="s">
        <v>117</v>
      </c>
      <c r="P17" s="4" t="s">
        <v>33</v>
      </c>
      <c r="Q17" s="4">
        <v>0</v>
      </c>
      <c r="R17" s="7">
        <v>44652</v>
      </c>
      <c r="S17" s="6">
        <v>44745</v>
      </c>
      <c r="T17" s="4" t="s">
        <v>34</v>
      </c>
      <c r="U17" s="4">
        <v>580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44739</v>
      </c>
      <c r="G18" s="6">
        <v>44742</v>
      </c>
      <c r="H18" s="4">
        <v>1</v>
      </c>
      <c r="I18" s="4">
        <v>3</v>
      </c>
      <c r="J18" s="4">
        <v>3</v>
      </c>
      <c r="K18" s="4" t="s">
        <v>30</v>
      </c>
      <c r="L18" s="4">
        <v>471</v>
      </c>
      <c r="M18" s="4">
        <v>471</v>
      </c>
      <c r="N18" s="4" t="s">
        <v>123</v>
      </c>
      <c r="O18" s="4" t="s">
        <v>117</v>
      </c>
      <c r="P18" s="4" t="s">
        <v>33</v>
      </c>
      <c r="Q18" s="4">
        <v>0</v>
      </c>
      <c r="R18" s="7">
        <v>44722</v>
      </c>
      <c r="S18" s="6">
        <v>44745</v>
      </c>
      <c r="T18" s="4" t="s">
        <v>34</v>
      </c>
      <c r="U18" s="4">
        <v>471</v>
      </c>
      <c r="V18" s="4">
        <v>0</v>
      </c>
      <c r="W18" s="4">
        <v>0</v>
      </c>
      <c r="X18" s="4" t="s">
        <v>47</v>
      </c>
      <c r="Y18" s="4" t="s">
        <v>47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125</v>
      </c>
      <c r="E19" s="4" t="s">
        <v>126</v>
      </c>
      <c r="F19" s="6">
        <v>44741</v>
      </c>
      <c r="G19" s="6">
        <v>44742</v>
      </c>
      <c r="H19" s="4">
        <v>1</v>
      </c>
      <c r="I19" s="4">
        <v>1</v>
      </c>
      <c r="J19" s="4">
        <v>1</v>
      </c>
      <c r="K19" s="4" t="s">
        <v>30</v>
      </c>
      <c r="L19" s="4">
        <v>102</v>
      </c>
      <c r="M19" s="4">
        <v>102</v>
      </c>
      <c r="N19" s="4" t="s">
        <v>127</v>
      </c>
      <c r="O19" s="4" t="s">
        <v>117</v>
      </c>
      <c r="P19" s="4" t="s">
        <v>33</v>
      </c>
      <c r="Q19" s="4">
        <v>0</v>
      </c>
      <c r="R19" s="7">
        <v>44725</v>
      </c>
      <c r="S19" s="6">
        <v>44745</v>
      </c>
      <c r="T19" s="4" t="s">
        <v>34</v>
      </c>
      <c r="U19" s="4">
        <v>102</v>
      </c>
      <c r="V19" s="4">
        <v>0</v>
      </c>
      <c r="W19" s="4">
        <v>0</v>
      </c>
      <c r="X19" s="4" t="s">
        <v>128</v>
      </c>
      <c r="Y19" s="4" t="s">
        <v>47</v>
      </c>
    </row>
    <row r="20" s="4" customFormat="1" spans="1:25">
      <c r="A20" s="4" t="s">
        <v>124</v>
      </c>
      <c r="B20" s="4" t="s">
        <v>26</v>
      </c>
      <c r="C20" s="4" t="s">
        <v>129</v>
      </c>
      <c r="D20" s="4" t="s">
        <v>125</v>
      </c>
      <c r="E20" s="4" t="s">
        <v>126</v>
      </c>
      <c r="F20" s="6">
        <v>44741</v>
      </c>
      <c r="G20" s="6">
        <v>44742</v>
      </c>
      <c r="H20" s="4">
        <v>1</v>
      </c>
      <c r="I20" s="4">
        <v>1</v>
      </c>
      <c r="J20" s="4">
        <v>1</v>
      </c>
      <c r="K20" s="4" t="s">
        <v>30</v>
      </c>
      <c r="L20" s="4">
        <v>-102</v>
      </c>
      <c r="M20" s="4">
        <v>-102</v>
      </c>
      <c r="N20" s="4" t="s">
        <v>127</v>
      </c>
      <c r="O20" s="4" t="s">
        <v>117</v>
      </c>
      <c r="P20" s="4" t="s">
        <v>33</v>
      </c>
      <c r="Q20" s="4">
        <v>0</v>
      </c>
      <c r="R20" s="7">
        <v>44725</v>
      </c>
      <c r="S20" s="6">
        <v>44745</v>
      </c>
      <c r="T20" s="4" t="s">
        <v>34</v>
      </c>
      <c r="U20" s="4">
        <v>-102</v>
      </c>
      <c r="V20" s="4">
        <v>0</v>
      </c>
      <c r="W20" s="4">
        <v>0</v>
      </c>
      <c r="X20" s="4" t="s">
        <v>128</v>
      </c>
      <c r="Y20" s="4" t="s">
        <v>47</v>
      </c>
    </row>
    <row r="21" s="4" customFormat="1" spans="1:25">
      <c r="A21" s="4" t="s">
        <v>130</v>
      </c>
      <c r="B21" s="4" t="s">
        <v>26</v>
      </c>
      <c r="C21" s="4" t="s">
        <v>27</v>
      </c>
      <c r="D21" s="4" t="s">
        <v>131</v>
      </c>
      <c r="E21" s="4" t="s">
        <v>132</v>
      </c>
      <c r="F21" s="6">
        <v>44740</v>
      </c>
      <c r="G21" s="6">
        <v>44742</v>
      </c>
      <c r="H21" s="4">
        <v>1</v>
      </c>
      <c r="I21" s="4">
        <v>2</v>
      </c>
      <c r="J21" s="4">
        <v>2</v>
      </c>
      <c r="K21" s="4" t="s">
        <v>30</v>
      </c>
      <c r="L21" s="4">
        <v>202</v>
      </c>
      <c r="M21" s="4">
        <v>202</v>
      </c>
      <c r="N21" s="4" t="s">
        <v>133</v>
      </c>
      <c r="O21" s="4" t="s">
        <v>117</v>
      </c>
      <c r="P21" s="4" t="s">
        <v>33</v>
      </c>
      <c r="Q21" s="4">
        <v>0</v>
      </c>
      <c r="R21" s="7">
        <v>44726</v>
      </c>
      <c r="S21" s="6">
        <v>44745</v>
      </c>
      <c r="T21" s="4" t="s">
        <v>34</v>
      </c>
      <c r="U21" s="4">
        <v>202</v>
      </c>
      <c r="V21" s="4">
        <v>0</v>
      </c>
      <c r="W21" s="4">
        <v>0</v>
      </c>
      <c r="X21" s="4" t="s">
        <v>134</v>
      </c>
      <c r="Y21" s="4" t="s">
        <v>47</v>
      </c>
    </row>
    <row r="22" s="4" customFormat="1" spans="1:25">
      <c r="A22" s="4" t="s">
        <v>135</v>
      </c>
      <c r="B22" s="4" t="s">
        <v>26</v>
      </c>
      <c r="C22" s="4" t="s">
        <v>27</v>
      </c>
      <c r="D22" s="4" t="s">
        <v>136</v>
      </c>
      <c r="E22" s="4" t="s">
        <v>137</v>
      </c>
      <c r="F22" s="6">
        <v>44741</v>
      </c>
      <c r="G22" s="6">
        <v>44742</v>
      </c>
      <c r="H22" s="4">
        <v>1</v>
      </c>
      <c r="I22" s="4">
        <v>1</v>
      </c>
      <c r="J22" s="4">
        <v>1</v>
      </c>
      <c r="K22" s="4" t="s">
        <v>30</v>
      </c>
      <c r="L22" s="4">
        <v>168</v>
      </c>
      <c r="M22" s="4">
        <v>168</v>
      </c>
      <c r="N22" s="4" t="s">
        <v>138</v>
      </c>
      <c r="O22" s="4" t="s">
        <v>117</v>
      </c>
      <c r="P22" s="4" t="s">
        <v>33</v>
      </c>
      <c r="Q22" s="4">
        <v>0</v>
      </c>
      <c r="R22" s="7">
        <v>44729</v>
      </c>
      <c r="S22" s="6">
        <v>44745</v>
      </c>
      <c r="T22" s="4" t="s">
        <v>34</v>
      </c>
      <c r="U22" s="4">
        <v>168</v>
      </c>
      <c r="V22" s="4">
        <v>0</v>
      </c>
      <c r="W22" s="4">
        <v>0</v>
      </c>
      <c r="X22" s="4" t="s">
        <v>139</v>
      </c>
      <c r="Y22" s="4" t="s">
        <v>140</v>
      </c>
    </row>
    <row r="23" s="4" customFormat="1" spans="1:25">
      <c r="A23" s="4" t="s">
        <v>141</v>
      </c>
      <c r="B23" s="4" t="s">
        <v>26</v>
      </c>
      <c r="C23" s="4" t="s">
        <v>27</v>
      </c>
      <c r="D23" s="4" t="s">
        <v>91</v>
      </c>
      <c r="E23" s="4" t="s">
        <v>92</v>
      </c>
      <c r="F23" s="6">
        <v>44741</v>
      </c>
      <c r="G23" s="6">
        <v>44742</v>
      </c>
      <c r="H23" s="4">
        <v>1</v>
      </c>
      <c r="I23" s="4">
        <v>1</v>
      </c>
      <c r="J23" s="4">
        <v>1</v>
      </c>
      <c r="K23" s="4" t="s">
        <v>30</v>
      </c>
      <c r="L23" s="4">
        <v>51</v>
      </c>
      <c r="M23" s="4">
        <v>51</v>
      </c>
      <c r="N23" s="4" t="s">
        <v>142</v>
      </c>
      <c r="O23" s="4" t="s">
        <v>117</v>
      </c>
      <c r="P23" s="4" t="s">
        <v>33</v>
      </c>
      <c r="Q23" s="4">
        <v>0</v>
      </c>
      <c r="R23" s="7">
        <v>44731</v>
      </c>
      <c r="S23" s="6">
        <v>44745</v>
      </c>
      <c r="T23" s="4" t="s">
        <v>34</v>
      </c>
      <c r="U23" s="4">
        <v>51</v>
      </c>
      <c r="V23" s="4">
        <v>0</v>
      </c>
      <c r="W23" s="4">
        <v>0</v>
      </c>
      <c r="X23" s="4" t="s">
        <v>47</v>
      </c>
      <c r="Y23" s="4" t="s">
        <v>143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145</v>
      </c>
      <c r="E24" s="4" t="s">
        <v>146</v>
      </c>
      <c r="F24" s="6">
        <v>44738</v>
      </c>
      <c r="G24" s="6">
        <v>44742</v>
      </c>
      <c r="H24" s="4">
        <v>1</v>
      </c>
      <c r="I24" s="4">
        <v>4</v>
      </c>
      <c r="J24" s="4">
        <v>4</v>
      </c>
      <c r="K24" s="4" t="s">
        <v>30</v>
      </c>
      <c r="L24" s="4">
        <v>388</v>
      </c>
      <c r="M24" s="4">
        <v>388</v>
      </c>
      <c r="N24" s="4" t="s">
        <v>147</v>
      </c>
      <c r="O24" s="4" t="s">
        <v>117</v>
      </c>
      <c r="P24" s="4" t="s">
        <v>33</v>
      </c>
      <c r="Q24" s="4">
        <v>0</v>
      </c>
      <c r="R24" s="7">
        <v>44733</v>
      </c>
      <c r="S24" s="6">
        <v>44745</v>
      </c>
      <c r="T24" s="4" t="s">
        <v>34</v>
      </c>
      <c r="U24" s="4">
        <v>388</v>
      </c>
      <c r="V24" s="4">
        <v>0</v>
      </c>
      <c r="W24" s="4">
        <v>0</v>
      </c>
      <c r="X24" s="4" t="s">
        <v>148</v>
      </c>
      <c r="Y24" s="4" t="s">
        <v>47</v>
      </c>
    </row>
    <row r="25" s="4" customFormat="1" spans="1:25">
      <c r="A25" s="4" t="s">
        <v>113</v>
      </c>
      <c r="B25" s="4" t="s">
        <v>26</v>
      </c>
      <c r="C25" s="4" t="s">
        <v>149</v>
      </c>
      <c r="D25" s="4" t="s">
        <v>114</v>
      </c>
      <c r="E25" s="4" t="s">
        <v>115</v>
      </c>
      <c r="F25" s="6">
        <v>44738</v>
      </c>
      <c r="G25" s="6">
        <v>44742</v>
      </c>
      <c r="H25" s="4">
        <v>1</v>
      </c>
      <c r="I25" s="4">
        <v>4</v>
      </c>
      <c r="J25" s="4">
        <v>4</v>
      </c>
      <c r="K25" s="4" t="s">
        <v>30</v>
      </c>
      <c r="L25" s="4">
        <v>-508.44</v>
      </c>
      <c r="M25" s="4">
        <v>-508.44</v>
      </c>
      <c r="N25" s="4" t="s">
        <v>116</v>
      </c>
      <c r="O25" s="4" t="s">
        <v>117</v>
      </c>
      <c r="P25" s="4" t="s">
        <v>33</v>
      </c>
      <c r="Q25" s="4">
        <v>0</v>
      </c>
      <c r="R25" s="7">
        <v>44652</v>
      </c>
      <c r="S25" s="6">
        <v>44745</v>
      </c>
      <c r="T25" s="4" t="s">
        <v>34</v>
      </c>
      <c r="U25" s="4">
        <v>-508.44</v>
      </c>
      <c r="V25" s="4">
        <v>0</v>
      </c>
      <c r="W25" s="4">
        <v>0</v>
      </c>
      <c r="X25" s="4" t="s">
        <v>118</v>
      </c>
      <c r="Y25" s="4" t="s">
        <v>119</v>
      </c>
    </row>
    <row r="26" s="4" customFormat="1" spans="1:25">
      <c r="A26" s="4" t="s">
        <v>150</v>
      </c>
      <c r="B26" s="4" t="s">
        <v>26</v>
      </c>
      <c r="C26" s="4" t="s">
        <v>27</v>
      </c>
      <c r="D26" s="4" t="s">
        <v>151</v>
      </c>
      <c r="E26" s="4" t="s">
        <v>152</v>
      </c>
      <c r="F26" s="6">
        <v>44739</v>
      </c>
      <c r="G26" s="6">
        <v>44742</v>
      </c>
      <c r="H26" s="4">
        <v>1</v>
      </c>
      <c r="I26" s="4">
        <v>3</v>
      </c>
      <c r="J26" s="4">
        <v>3</v>
      </c>
      <c r="K26" s="4" t="s">
        <v>30</v>
      </c>
      <c r="L26" s="4">
        <v>51</v>
      </c>
      <c r="M26" s="4">
        <v>51</v>
      </c>
      <c r="N26" s="4" t="s">
        <v>153</v>
      </c>
      <c r="O26" s="4" t="s">
        <v>117</v>
      </c>
      <c r="P26" s="4" t="s">
        <v>33</v>
      </c>
      <c r="Q26" s="4">
        <v>0</v>
      </c>
      <c r="R26" s="7">
        <v>44735</v>
      </c>
      <c r="S26" s="6">
        <v>44745</v>
      </c>
      <c r="T26" s="4" t="s">
        <v>34</v>
      </c>
      <c r="U26" s="4">
        <v>51</v>
      </c>
      <c r="V26" s="4">
        <v>0</v>
      </c>
      <c r="W26" s="4">
        <v>0</v>
      </c>
      <c r="X26" s="4" t="s">
        <v>47</v>
      </c>
      <c r="Y26" s="4" t="s">
        <v>47</v>
      </c>
    </row>
    <row r="27" s="4" customFormat="1" spans="1:25">
      <c r="A27" s="4" t="s">
        <v>154</v>
      </c>
      <c r="B27" s="4" t="s">
        <v>26</v>
      </c>
      <c r="C27" s="4" t="s">
        <v>27</v>
      </c>
      <c r="D27" s="4" t="s">
        <v>81</v>
      </c>
      <c r="E27" s="4" t="s">
        <v>155</v>
      </c>
      <c r="F27" s="6">
        <v>44738</v>
      </c>
      <c r="G27" s="6">
        <v>44742</v>
      </c>
      <c r="H27" s="4">
        <v>1</v>
      </c>
      <c r="I27" s="4">
        <v>4</v>
      </c>
      <c r="J27" s="4">
        <v>4</v>
      </c>
      <c r="K27" s="4" t="s">
        <v>30</v>
      </c>
      <c r="L27" s="4">
        <v>456</v>
      </c>
      <c r="M27" s="4">
        <v>456</v>
      </c>
      <c r="N27" s="4" t="s">
        <v>156</v>
      </c>
      <c r="O27" s="4" t="s">
        <v>117</v>
      </c>
      <c r="P27" s="4" t="s">
        <v>33</v>
      </c>
      <c r="Q27" s="4">
        <v>0</v>
      </c>
      <c r="R27" s="7">
        <v>44736</v>
      </c>
      <c r="S27" s="6">
        <v>44745</v>
      </c>
      <c r="T27" s="4" t="s">
        <v>34</v>
      </c>
      <c r="U27" s="4">
        <v>456</v>
      </c>
      <c r="V27" s="4">
        <v>0</v>
      </c>
      <c r="W27" s="4">
        <v>0</v>
      </c>
      <c r="X27" s="4" t="s">
        <v>47</v>
      </c>
      <c r="Y27" s="4" t="s">
        <v>64</v>
      </c>
    </row>
    <row r="28" s="4" customFormat="1" spans="1:25">
      <c r="A28" s="4" t="s">
        <v>157</v>
      </c>
      <c r="B28" s="4" t="s">
        <v>26</v>
      </c>
      <c r="C28" s="4" t="s">
        <v>27</v>
      </c>
      <c r="D28" s="4" t="s">
        <v>158</v>
      </c>
      <c r="E28" s="4" t="s">
        <v>159</v>
      </c>
      <c r="F28" s="6">
        <v>44741</v>
      </c>
      <c r="G28" s="6">
        <v>44742</v>
      </c>
      <c r="H28" s="4">
        <v>1</v>
      </c>
      <c r="I28" s="4">
        <v>1</v>
      </c>
      <c r="J28" s="4">
        <v>1</v>
      </c>
      <c r="K28" s="4" t="s">
        <v>30</v>
      </c>
      <c r="L28" s="4">
        <v>66</v>
      </c>
      <c r="M28" s="4">
        <v>66</v>
      </c>
      <c r="N28" s="4" t="s">
        <v>160</v>
      </c>
      <c r="O28" s="4" t="s">
        <v>117</v>
      </c>
      <c r="P28" s="4" t="s">
        <v>33</v>
      </c>
      <c r="Q28" s="4">
        <v>0</v>
      </c>
      <c r="R28" s="7">
        <v>44736</v>
      </c>
      <c r="S28" s="6">
        <v>44745</v>
      </c>
      <c r="T28" s="4" t="s">
        <v>34</v>
      </c>
      <c r="U28" s="4">
        <v>66</v>
      </c>
      <c r="V28" s="4">
        <v>0</v>
      </c>
      <c r="W28" s="4">
        <v>0</v>
      </c>
      <c r="X28" s="4" t="s">
        <v>47</v>
      </c>
      <c r="Y28" s="4" t="s">
        <v>161</v>
      </c>
    </row>
    <row r="29" s="4" customFormat="1" spans="1:25">
      <c r="A29" s="4" t="s">
        <v>162</v>
      </c>
      <c r="B29" s="4" t="s">
        <v>26</v>
      </c>
      <c r="C29" s="4" t="s">
        <v>27</v>
      </c>
      <c r="D29" s="4" t="s">
        <v>71</v>
      </c>
      <c r="E29" s="4" t="s">
        <v>72</v>
      </c>
      <c r="F29" s="6">
        <v>44738</v>
      </c>
      <c r="G29" s="6">
        <v>44742</v>
      </c>
      <c r="H29" s="4">
        <v>1</v>
      </c>
      <c r="I29" s="4">
        <v>4</v>
      </c>
      <c r="J29" s="4">
        <v>4</v>
      </c>
      <c r="K29" s="4" t="s">
        <v>30</v>
      </c>
      <c r="L29" s="4">
        <v>124</v>
      </c>
      <c r="M29" s="4">
        <v>124</v>
      </c>
      <c r="N29" s="4" t="s">
        <v>163</v>
      </c>
      <c r="O29" s="4" t="s">
        <v>117</v>
      </c>
      <c r="P29" s="4" t="s">
        <v>33</v>
      </c>
      <c r="Q29" s="4">
        <v>0</v>
      </c>
      <c r="R29" s="7">
        <v>44738</v>
      </c>
      <c r="S29" s="6">
        <v>44745</v>
      </c>
      <c r="T29" s="4" t="s">
        <v>34</v>
      </c>
      <c r="U29" s="4">
        <v>124</v>
      </c>
      <c r="V29" s="4">
        <v>0</v>
      </c>
      <c r="W29" s="4">
        <v>0</v>
      </c>
      <c r="X29" s="4" t="s">
        <v>47</v>
      </c>
      <c r="Y29" s="4" t="s">
        <v>164</v>
      </c>
    </row>
    <row r="30" s="4" customFormat="1" spans="1:25">
      <c r="A30" s="4" t="s">
        <v>165</v>
      </c>
      <c r="B30" s="4" t="s">
        <v>26</v>
      </c>
      <c r="C30" s="4" t="s">
        <v>27</v>
      </c>
      <c r="D30" s="4" t="s">
        <v>166</v>
      </c>
      <c r="E30" s="4" t="s">
        <v>167</v>
      </c>
      <c r="F30" s="6">
        <v>44741</v>
      </c>
      <c r="G30" s="6">
        <v>44742</v>
      </c>
      <c r="H30" s="4">
        <v>1</v>
      </c>
      <c r="I30" s="4">
        <v>1</v>
      </c>
      <c r="J30" s="4">
        <v>1</v>
      </c>
      <c r="K30" s="4" t="s">
        <v>30</v>
      </c>
      <c r="L30" s="4">
        <v>159</v>
      </c>
      <c r="M30" s="4">
        <v>159</v>
      </c>
      <c r="N30" s="4" t="s">
        <v>168</v>
      </c>
      <c r="O30" s="4" t="s">
        <v>117</v>
      </c>
      <c r="P30" s="4" t="s">
        <v>33</v>
      </c>
      <c r="Q30" s="4">
        <v>0</v>
      </c>
      <c r="R30" s="7">
        <v>44739</v>
      </c>
      <c r="S30" s="6">
        <v>44745</v>
      </c>
      <c r="T30" s="4" t="s">
        <v>34</v>
      </c>
      <c r="U30" s="4">
        <v>159</v>
      </c>
      <c r="V30" s="4">
        <v>0</v>
      </c>
      <c r="W30" s="4">
        <v>0</v>
      </c>
      <c r="X30" s="4" t="s">
        <v>47</v>
      </c>
      <c r="Y30" s="4" t="s">
        <v>169</v>
      </c>
    </row>
    <row r="31" s="4" customFormat="1" spans="1:25">
      <c r="A31" s="4" t="s">
        <v>170</v>
      </c>
      <c r="B31" s="4" t="s">
        <v>26</v>
      </c>
      <c r="C31" s="4" t="s">
        <v>27</v>
      </c>
      <c r="D31" s="4" t="s">
        <v>171</v>
      </c>
      <c r="E31" s="4" t="s">
        <v>87</v>
      </c>
      <c r="F31" s="6">
        <v>44741</v>
      </c>
      <c r="G31" s="6">
        <v>44742</v>
      </c>
      <c r="H31" s="4">
        <v>1</v>
      </c>
      <c r="I31" s="4">
        <v>1</v>
      </c>
      <c r="J31" s="4">
        <v>1</v>
      </c>
      <c r="K31" s="4" t="s">
        <v>30</v>
      </c>
      <c r="L31" s="4">
        <v>127</v>
      </c>
      <c r="M31" s="4">
        <v>127</v>
      </c>
      <c r="N31" s="4" t="s">
        <v>172</v>
      </c>
      <c r="O31" s="4" t="s">
        <v>117</v>
      </c>
      <c r="P31" s="4" t="s">
        <v>33</v>
      </c>
      <c r="Q31" s="4">
        <v>0</v>
      </c>
      <c r="R31" s="7">
        <v>44739</v>
      </c>
      <c r="S31" s="6">
        <v>44745</v>
      </c>
      <c r="T31" s="4" t="s">
        <v>34</v>
      </c>
      <c r="U31" s="4">
        <v>127</v>
      </c>
      <c r="V31" s="4">
        <v>0</v>
      </c>
      <c r="W31" s="4">
        <v>0</v>
      </c>
      <c r="X31" s="4" t="s">
        <v>47</v>
      </c>
      <c r="Y31" s="4" t="s">
        <v>173</v>
      </c>
    </row>
    <row r="32" s="4" customFormat="1" spans="1:25">
      <c r="A32" s="4" t="s">
        <v>174</v>
      </c>
      <c r="B32" s="4" t="s">
        <v>26</v>
      </c>
      <c r="C32" s="4" t="s">
        <v>27</v>
      </c>
      <c r="D32" s="4" t="s">
        <v>175</v>
      </c>
      <c r="E32" s="4" t="s">
        <v>176</v>
      </c>
      <c r="F32" s="6">
        <v>44740</v>
      </c>
      <c r="G32" s="6">
        <v>44742</v>
      </c>
      <c r="H32" s="4">
        <v>1</v>
      </c>
      <c r="I32" s="4">
        <v>2</v>
      </c>
      <c r="J32" s="4">
        <v>2</v>
      </c>
      <c r="K32" s="4" t="s">
        <v>30</v>
      </c>
      <c r="L32" s="4">
        <v>82</v>
      </c>
      <c r="M32" s="4">
        <v>82</v>
      </c>
      <c r="N32" s="4" t="s">
        <v>177</v>
      </c>
      <c r="O32" s="4" t="s">
        <v>117</v>
      </c>
      <c r="P32" s="4" t="s">
        <v>33</v>
      </c>
      <c r="Q32" s="4">
        <v>0</v>
      </c>
      <c r="R32" s="7">
        <v>44739</v>
      </c>
      <c r="S32" s="6">
        <v>44745</v>
      </c>
      <c r="T32" s="4" t="s">
        <v>34</v>
      </c>
      <c r="U32" s="4">
        <v>82</v>
      </c>
      <c r="V32" s="4">
        <v>0</v>
      </c>
      <c r="W32" s="4">
        <v>0</v>
      </c>
      <c r="X32" s="4" t="s">
        <v>47</v>
      </c>
      <c r="Y32" s="4" t="s">
        <v>178</v>
      </c>
    </row>
    <row r="33" s="4" customFormat="1" spans="1:25">
      <c r="A33" s="4" t="s">
        <v>179</v>
      </c>
      <c r="B33" s="4" t="s">
        <v>26</v>
      </c>
      <c r="C33" s="4" t="s">
        <v>27</v>
      </c>
      <c r="D33" s="4" t="s">
        <v>180</v>
      </c>
      <c r="E33" s="4" t="s">
        <v>181</v>
      </c>
      <c r="F33" s="6">
        <v>44739</v>
      </c>
      <c r="G33" s="6">
        <v>44742</v>
      </c>
      <c r="H33" s="4">
        <v>1</v>
      </c>
      <c r="I33" s="4">
        <v>3</v>
      </c>
      <c r="J33" s="4">
        <v>3</v>
      </c>
      <c r="K33" s="4" t="s">
        <v>30</v>
      </c>
      <c r="L33" s="4">
        <v>114</v>
      </c>
      <c r="M33" s="4">
        <v>114</v>
      </c>
      <c r="N33" s="4" t="s">
        <v>182</v>
      </c>
      <c r="O33" s="4" t="s">
        <v>117</v>
      </c>
      <c r="P33" s="4" t="s">
        <v>33</v>
      </c>
      <c r="Q33" s="4">
        <v>0</v>
      </c>
      <c r="R33" s="7">
        <v>44739</v>
      </c>
      <c r="S33" s="6">
        <v>44745</v>
      </c>
      <c r="T33" s="4" t="s">
        <v>34</v>
      </c>
      <c r="U33" s="4">
        <v>114</v>
      </c>
      <c r="V33" s="4">
        <v>0</v>
      </c>
      <c r="W33" s="4">
        <v>0</v>
      </c>
      <c r="X33" s="4" t="s">
        <v>183</v>
      </c>
      <c r="Y33" s="4" t="s">
        <v>184</v>
      </c>
    </row>
    <row r="34" s="4" customFormat="1" spans="1:25">
      <c r="A34" s="4" t="s">
        <v>185</v>
      </c>
      <c r="B34" s="4" t="s">
        <v>26</v>
      </c>
      <c r="C34" s="4" t="s">
        <v>27</v>
      </c>
      <c r="D34" s="4" t="s">
        <v>186</v>
      </c>
      <c r="E34" s="4" t="s">
        <v>187</v>
      </c>
      <c r="F34" s="6">
        <v>44741</v>
      </c>
      <c r="G34" s="6">
        <v>44742</v>
      </c>
      <c r="H34" s="4">
        <v>1</v>
      </c>
      <c r="I34" s="4">
        <v>1</v>
      </c>
      <c r="J34" s="4">
        <v>1</v>
      </c>
      <c r="K34" s="4" t="s">
        <v>30</v>
      </c>
      <c r="L34" s="4">
        <v>301</v>
      </c>
      <c r="M34" s="4">
        <v>301</v>
      </c>
      <c r="N34" s="4" t="s">
        <v>188</v>
      </c>
      <c r="O34" s="4" t="s">
        <v>117</v>
      </c>
      <c r="P34" s="4" t="s">
        <v>33</v>
      </c>
      <c r="Q34" s="4">
        <v>0</v>
      </c>
      <c r="R34" s="7">
        <v>44739</v>
      </c>
      <c r="S34" s="6">
        <v>44745</v>
      </c>
      <c r="T34" s="4" t="s">
        <v>34</v>
      </c>
      <c r="U34" s="4">
        <v>301</v>
      </c>
      <c r="V34" s="4">
        <v>0</v>
      </c>
      <c r="W34" s="4">
        <v>0</v>
      </c>
      <c r="X34" s="4" t="s">
        <v>47</v>
      </c>
      <c r="Y34" s="4" t="s">
        <v>189</v>
      </c>
    </row>
    <row r="35" s="4" customFormat="1" spans="1:25">
      <c r="A35" s="4" t="s">
        <v>190</v>
      </c>
      <c r="B35" s="4" t="s">
        <v>26</v>
      </c>
      <c r="C35" s="4" t="s">
        <v>27</v>
      </c>
      <c r="D35" s="4" t="s">
        <v>191</v>
      </c>
      <c r="E35" s="4" t="s">
        <v>92</v>
      </c>
      <c r="F35" s="6">
        <v>44741</v>
      </c>
      <c r="G35" s="6">
        <v>44742</v>
      </c>
      <c r="H35" s="4">
        <v>1</v>
      </c>
      <c r="I35" s="4">
        <v>1</v>
      </c>
      <c r="J35" s="4">
        <v>1</v>
      </c>
      <c r="K35" s="4" t="s">
        <v>30</v>
      </c>
      <c r="L35" s="4">
        <v>43</v>
      </c>
      <c r="M35" s="4">
        <v>43</v>
      </c>
      <c r="N35" s="4" t="s">
        <v>192</v>
      </c>
      <c r="O35" s="4" t="s">
        <v>117</v>
      </c>
      <c r="P35" s="4" t="s">
        <v>33</v>
      </c>
      <c r="Q35" s="4">
        <v>0</v>
      </c>
      <c r="R35" s="7">
        <v>44740</v>
      </c>
      <c r="S35" s="6">
        <v>44745</v>
      </c>
      <c r="T35" s="4" t="s">
        <v>34</v>
      </c>
      <c r="U35" s="4">
        <v>43</v>
      </c>
      <c r="V35" s="4">
        <v>0</v>
      </c>
      <c r="W35" s="4">
        <v>0</v>
      </c>
      <c r="X35" s="4" t="s">
        <v>47</v>
      </c>
      <c r="Y35" s="4" t="s">
        <v>193</v>
      </c>
    </row>
    <row r="36" s="4" customFormat="1" spans="1:25">
      <c r="A36" s="4" t="s">
        <v>194</v>
      </c>
      <c r="B36" s="4" t="s">
        <v>26</v>
      </c>
      <c r="C36" s="4" t="s">
        <v>27</v>
      </c>
      <c r="D36" s="4" t="s">
        <v>171</v>
      </c>
      <c r="E36" s="4" t="s">
        <v>62</v>
      </c>
      <c r="F36" s="6">
        <v>44741</v>
      </c>
      <c r="G36" s="6">
        <v>44742</v>
      </c>
      <c r="H36" s="4">
        <v>1</v>
      </c>
      <c r="I36" s="4">
        <v>1</v>
      </c>
      <c r="J36" s="4">
        <v>1</v>
      </c>
      <c r="K36" s="4" t="s">
        <v>30</v>
      </c>
      <c r="L36" s="4">
        <v>127</v>
      </c>
      <c r="M36" s="4">
        <v>127</v>
      </c>
      <c r="N36" s="4" t="s">
        <v>195</v>
      </c>
      <c r="O36" s="4" t="s">
        <v>117</v>
      </c>
      <c r="P36" s="4" t="s">
        <v>33</v>
      </c>
      <c r="Q36" s="4">
        <v>0</v>
      </c>
      <c r="R36" s="7">
        <v>44740</v>
      </c>
      <c r="S36" s="6">
        <v>44745</v>
      </c>
      <c r="T36" s="4" t="s">
        <v>34</v>
      </c>
      <c r="U36" s="4">
        <v>127</v>
      </c>
      <c r="V36" s="4">
        <v>0</v>
      </c>
      <c r="W36" s="4">
        <v>0</v>
      </c>
      <c r="X36" s="4" t="s">
        <v>47</v>
      </c>
      <c r="Y36" s="4" t="s">
        <v>196</v>
      </c>
    </row>
    <row r="37" s="4" customFormat="1" spans="1:25">
      <c r="A37" s="4" t="s">
        <v>197</v>
      </c>
      <c r="B37" s="4" t="s">
        <v>26</v>
      </c>
      <c r="C37" s="4" t="s">
        <v>27</v>
      </c>
      <c r="D37" s="4" t="s">
        <v>198</v>
      </c>
      <c r="E37" s="4" t="s">
        <v>146</v>
      </c>
      <c r="F37" s="6">
        <v>44741</v>
      </c>
      <c r="G37" s="6">
        <v>44742</v>
      </c>
      <c r="H37" s="4">
        <v>1</v>
      </c>
      <c r="I37" s="4">
        <v>1</v>
      </c>
      <c r="J37" s="4">
        <v>1</v>
      </c>
      <c r="K37" s="4" t="s">
        <v>30</v>
      </c>
      <c r="L37" s="4">
        <v>129</v>
      </c>
      <c r="M37" s="4">
        <v>129</v>
      </c>
      <c r="N37" s="4" t="s">
        <v>199</v>
      </c>
      <c r="O37" s="4" t="s">
        <v>117</v>
      </c>
      <c r="P37" s="4" t="s">
        <v>33</v>
      </c>
      <c r="Q37" s="4">
        <v>0</v>
      </c>
      <c r="R37" s="7">
        <v>44740</v>
      </c>
      <c r="S37" s="6">
        <v>44745</v>
      </c>
      <c r="T37" s="4" t="s">
        <v>34</v>
      </c>
      <c r="U37" s="4">
        <v>129</v>
      </c>
      <c r="V37" s="4">
        <v>0</v>
      </c>
      <c r="W37" s="4">
        <v>0</v>
      </c>
      <c r="X37" s="4" t="s">
        <v>200</v>
      </c>
      <c r="Y37" s="4" t="s">
        <v>201</v>
      </c>
    </row>
    <row r="38" s="4" customFormat="1" spans="1:25">
      <c r="A38" s="4" t="s">
        <v>202</v>
      </c>
      <c r="B38" s="4" t="s">
        <v>26</v>
      </c>
      <c r="C38" s="4" t="s">
        <v>27</v>
      </c>
      <c r="D38" s="4" t="s">
        <v>171</v>
      </c>
      <c r="E38" s="4" t="s">
        <v>87</v>
      </c>
      <c r="F38" s="6">
        <v>44741</v>
      </c>
      <c r="G38" s="6">
        <v>44742</v>
      </c>
      <c r="H38" s="4">
        <v>1</v>
      </c>
      <c r="I38" s="4">
        <v>1</v>
      </c>
      <c r="J38" s="4">
        <v>1</v>
      </c>
      <c r="K38" s="4" t="s">
        <v>30</v>
      </c>
      <c r="L38" s="4">
        <v>127</v>
      </c>
      <c r="M38" s="4">
        <v>127</v>
      </c>
      <c r="N38" s="4" t="s">
        <v>203</v>
      </c>
      <c r="O38" s="4" t="s">
        <v>117</v>
      </c>
      <c r="P38" s="4" t="s">
        <v>33</v>
      </c>
      <c r="Q38" s="4">
        <v>0</v>
      </c>
      <c r="R38" s="7">
        <v>44740</v>
      </c>
      <c r="S38" s="6">
        <v>44745</v>
      </c>
      <c r="T38" s="4" t="s">
        <v>34</v>
      </c>
      <c r="U38" s="4">
        <v>127</v>
      </c>
      <c r="V38" s="4">
        <v>0</v>
      </c>
      <c r="W38" s="4">
        <v>0</v>
      </c>
      <c r="X38" s="4" t="s">
        <v>47</v>
      </c>
      <c r="Y38" s="4" t="s">
        <v>204</v>
      </c>
    </row>
    <row r="39" s="4" customFormat="1" spans="1:25">
      <c r="A39" s="4" t="s">
        <v>205</v>
      </c>
      <c r="B39" s="4" t="s">
        <v>26</v>
      </c>
      <c r="C39" s="4" t="s">
        <v>27</v>
      </c>
      <c r="D39" s="4" t="s">
        <v>171</v>
      </c>
      <c r="E39" s="4" t="s">
        <v>62</v>
      </c>
      <c r="F39" s="6">
        <v>44741</v>
      </c>
      <c r="G39" s="6">
        <v>44742</v>
      </c>
      <c r="H39" s="4">
        <v>1</v>
      </c>
      <c r="I39" s="4">
        <v>1</v>
      </c>
      <c r="J39" s="4">
        <v>1</v>
      </c>
      <c r="K39" s="4" t="s">
        <v>30</v>
      </c>
      <c r="L39" s="4">
        <v>127</v>
      </c>
      <c r="M39" s="4">
        <v>127</v>
      </c>
      <c r="N39" s="4" t="s">
        <v>206</v>
      </c>
      <c r="O39" s="4" t="s">
        <v>117</v>
      </c>
      <c r="P39" s="4" t="s">
        <v>33</v>
      </c>
      <c r="Q39" s="4">
        <v>0</v>
      </c>
      <c r="R39" s="7">
        <v>44740</v>
      </c>
      <c r="S39" s="6">
        <v>44745</v>
      </c>
      <c r="T39" s="4" t="s">
        <v>34</v>
      </c>
      <c r="U39" s="4">
        <v>127</v>
      </c>
      <c r="V39" s="4">
        <v>0</v>
      </c>
      <c r="W39" s="4">
        <v>0</v>
      </c>
      <c r="X39" s="4" t="s">
        <v>47</v>
      </c>
      <c r="Y39" s="4" t="s">
        <v>207</v>
      </c>
    </row>
    <row r="40" s="4" customFormat="1" spans="1:25">
      <c r="A40" s="4" t="s">
        <v>208</v>
      </c>
      <c r="B40" s="4" t="s">
        <v>26</v>
      </c>
      <c r="C40" s="4" t="s">
        <v>27</v>
      </c>
      <c r="D40" s="4" t="s">
        <v>209</v>
      </c>
      <c r="E40" s="4" t="s">
        <v>210</v>
      </c>
      <c r="F40" s="6">
        <v>44741</v>
      </c>
      <c r="G40" s="6">
        <v>44742</v>
      </c>
      <c r="H40" s="4">
        <v>1</v>
      </c>
      <c r="I40" s="4">
        <v>1</v>
      </c>
      <c r="J40" s="4">
        <v>1</v>
      </c>
      <c r="K40" s="4" t="s">
        <v>30</v>
      </c>
      <c r="L40" s="4">
        <v>117</v>
      </c>
      <c r="M40" s="4">
        <v>117</v>
      </c>
      <c r="N40" s="4" t="s">
        <v>211</v>
      </c>
      <c r="O40" s="4" t="s">
        <v>117</v>
      </c>
      <c r="P40" s="4" t="s">
        <v>33</v>
      </c>
      <c r="Q40" s="4">
        <v>0</v>
      </c>
      <c r="R40" s="7">
        <v>44741</v>
      </c>
      <c r="S40" s="6">
        <v>44745</v>
      </c>
      <c r="T40" s="4" t="s">
        <v>34</v>
      </c>
      <c r="U40" s="4">
        <v>117</v>
      </c>
      <c r="V40" s="4">
        <v>0</v>
      </c>
      <c r="W40" s="4">
        <v>0</v>
      </c>
      <c r="X40" s="4" t="s">
        <v>47</v>
      </c>
      <c r="Y40" s="4" t="s">
        <v>212</v>
      </c>
    </row>
    <row r="41" s="4" customFormat="1" spans="1:25">
      <c r="A41" s="4" t="s">
        <v>213</v>
      </c>
      <c r="B41" s="4" t="s">
        <v>26</v>
      </c>
      <c r="C41" s="4" t="s">
        <v>27</v>
      </c>
      <c r="D41" s="4" t="s">
        <v>171</v>
      </c>
      <c r="E41" s="4" t="s">
        <v>62</v>
      </c>
      <c r="F41" s="6">
        <v>44741</v>
      </c>
      <c r="G41" s="6">
        <v>44742</v>
      </c>
      <c r="H41" s="4">
        <v>1</v>
      </c>
      <c r="I41" s="4">
        <v>1</v>
      </c>
      <c r="J41" s="4">
        <v>1</v>
      </c>
      <c r="K41" s="4" t="s">
        <v>30</v>
      </c>
      <c r="L41" s="4">
        <v>127</v>
      </c>
      <c r="M41" s="4">
        <v>127</v>
      </c>
      <c r="N41" s="4" t="s">
        <v>214</v>
      </c>
      <c r="O41" s="4" t="s">
        <v>117</v>
      </c>
      <c r="P41" s="4" t="s">
        <v>33</v>
      </c>
      <c r="Q41" s="4">
        <v>0</v>
      </c>
      <c r="R41" s="7">
        <v>44741</v>
      </c>
      <c r="S41" s="6">
        <v>44745</v>
      </c>
      <c r="T41" s="4" t="s">
        <v>34</v>
      </c>
      <c r="U41" s="4">
        <v>127</v>
      </c>
      <c r="V41" s="4">
        <v>0</v>
      </c>
      <c r="W41" s="4">
        <v>0</v>
      </c>
      <c r="X41" s="4" t="s">
        <v>47</v>
      </c>
      <c r="Y41" s="4" t="s">
        <v>215</v>
      </c>
    </row>
    <row r="42" s="4" customFormat="1" spans="1:25">
      <c r="A42" s="4" t="s">
        <v>216</v>
      </c>
      <c r="B42" s="4" t="s">
        <v>26</v>
      </c>
      <c r="C42" s="4" t="s">
        <v>27</v>
      </c>
      <c r="D42" s="4" t="s">
        <v>91</v>
      </c>
      <c r="E42" s="4" t="s">
        <v>87</v>
      </c>
      <c r="F42" s="6">
        <v>44741</v>
      </c>
      <c r="G42" s="6">
        <v>44742</v>
      </c>
      <c r="H42" s="4">
        <v>1</v>
      </c>
      <c r="I42" s="4">
        <v>1</v>
      </c>
      <c r="J42" s="4">
        <v>1</v>
      </c>
      <c r="K42" s="4" t="s">
        <v>30</v>
      </c>
      <c r="L42" s="4">
        <v>52</v>
      </c>
      <c r="M42" s="4">
        <v>52</v>
      </c>
      <c r="N42" s="4" t="s">
        <v>217</v>
      </c>
      <c r="O42" s="4" t="s">
        <v>117</v>
      </c>
      <c r="P42" s="4" t="s">
        <v>33</v>
      </c>
      <c r="Q42" s="4">
        <v>0</v>
      </c>
      <c r="R42" s="7">
        <v>44741</v>
      </c>
      <c r="S42" s="6">
        <v>44745</v>
      </c>
      <c r="T42" s="4" t="s">
        <v>34</v>
      </c>
      <c r="U42" s="4">
        <v>52</v>
      </c>
      <c r="V42" s="4">
        <v>0</v>
      </c>
      <c r="W42" s="4">
        <v>0</v>
      </c>
      <c r="X42" s="4" t="s">
        <v>218</v>
      </c>
      <c r="Y42" s="4" t="s">
        <v>219</v>
      </c>
    </row>
    <row r="43" s="4" customFormat="1" spans="1:25">
      <c r="A43" s="4" t="s">
        <v>220</v>
      </c>
      <c r="B43" s="4" t="s">
        <v>26</v>
      </c>
      <c r="C43" s="4" t="s">
        <v>27</v>
      </c>
      <c r="D43" s="4" t="s">
        <v>171</v>
      </c>
      <c r="E43" s="4" t="s">
        <v>87</v>
      </c>
      <c r="F43" s="6">
        <v>44741</v>
      </c>
      <c r="G43" s="6">
        <v>44742</v>
      </c>
      <c r="H43" s="4">
        <v>1</v>
      </c>
      <c r="I43" s="4">
        <v>1</v>
      </c>
      <c r="J43" s="4">
        <v>1</v>
      </c>
      <c r="K43" s="4" t="s">
        <v>30</v>
      </c>
      <c r="L43" s="4">
        <v>127</v>
      </c>
      <c r="M43" s="4">
        <v>127</v>
      </c>
      <c r="N43" s="4" t="s">
        <v>221</v>
      </c>
      <c r="O43" s="4" t="s">
        <v>117</v>
      </c>
      <c r="P43" s="4" t="s">
        <v>33</v>
      </c>
      <c r="Q43" s="4">
        <v>0</v>
      </c>
      <c r="R43" s="7">
        <v>44741</v>
      </c>
      <c r="S43" s="6">
        <v>44745</v>
      </c>
      <c r="T43" s="4" t="s">
        <v>34</v>
      </c>
      <c r="U43" s="4">
        <v>127</v>
      </c>
      <c r="V43" s="4">
        <v>0</v>
      </c>
      <c r="W43" s="4">
        <v>0</v>
      </c>
      <c r="X43" s="4" t="s">
        <v>222</v>
      </c>
      <c r="Y43" s="4" t="s">
        <v>223</v>
      </c>
    </row>
    <row r="44" s="4" customFormat="1" spans="1:25">
      <c r="A44" s="4" t="s">
        <v>224</v>
      </c>
      <c r="B44" s="4" t="s">
        <v>26</v>
      </c>
      <c r="C44" s="4" t="s">
        <v>27</v>
      </c>
      <c r="D44" s="4" t="s">
        <v>225</v>
      </c>
      <c r="E44" s="4" t="s">
        <v>226</v>
      </c>
      <c r="F44" s="6">
        <v>44741</v>
      </c>
      <c r="G44" s="6">
        <v>44742</v>
      </c>
      <c r="H44" s="4">
        <v>1</v>
      </c>
      <c r="I44" s="4">
        <v>1</v>
      </c>
      <c r="J44" s="4">
        <v>1</v>
      </c>
      <c r="K44" s="4" t="s">
        <v>30</v>
      </c>
      <c r="L44" s="4">
        <v>30</v>
      </c>
      <c r="M44" s="4">
        <v>30</v>
      </c>
      <c r="N44" s="4" t="s">
        <v>227</v>
      </c>
      <c r="O44" s="4" t="s">
        <v>117</v>
      </c>
      <c r="P44" s="4" t="s">
        <v>33</v>
      </c>
      <c r="Q44" s="4">
        <v>0</v>
      </c>
      <c r="R44" s="7">
        <v>44741</v>
      </c>
      <c r="S44" s="6">
        <v>44745</v>
      </c>
      <c r="T44" s="4" t="s">
        <v>34</v>
      </c>
      <c r="U44" s="4">
        <v>30</v>
      </c>
      <c r="V44" s="4">
        <v>0</v>
      </c>
      <c r="W44" s="4">
        <v>0</v>
      </c>
      <c r="X44" s="4" t="s">
        <v>228</v>
      </c>
      <c r="Y44" s="4" t="s">
        <v>64</v>
      </c>
    </row>
    <row r="45" s="4" customFormat="1" spans="1:25">
      <c r="A45" s="4" t="s">
        <v>229</v>
      </c>
      <c r="B45" s="4" t="s">
        <v>26</v>
      </c>
      <c r="C45" s="4" t="s">
        <v>27</v>
      </c>
      <c r="D45" s="4" t="s">
        <v>230</v>
      </c>
      <c r="E45" s="4" t="s">
        <v>231</v>
      </c>
      <c r="F45" s="6">
        <v>44741</v>
      </c>
      <c r="G45" s="6">
        <v>44742</v>
      </c>
      <c r="H45" s="4">
        <v>1</v>
      </c>
      <c r="I45" s="4">
        <v>1</v>
      </c>
      <c r="J45" s="4">
        <v>1</v>
      </c>
      <c r="K45" s="4" t="s">
        <v>30</v>
      </c>
      <c r="L45" s="4">
        <v>106</v>
      </c>
      <c r="M45" s="4">
        <v>106</v>
      </c>
      <c r="N45" s="4" t="s">
        <v>232</v>
      </c>
      <c r="O45" s="4" t="s">
        <v>117</v>
      </c>
      <c r="P45" s="4" t="s">
        <v>33</v>
      </c>
      <c r="Q45" s="4">
        <v>0</v>
      </c>
      <c r="R45" s="7">
        <v>44741</v>
      </c>
      <c r="S45" s="6">
        <v>44745</v>
      </c>
      <c r="T45" s="4" t="s">
        <v>34</v>
      </c>
      <c r="U45" s="4">
        <v>106</v>
      </c>
      <c r="V45" s="4">
        <v>0</v>
      </c>
      <c r="W45" s="4">
        <v>0</v>
      </c>
      <c r="X45" s="4" t="s">
        <v>47</v>
      </c>
      <c r="Y45" s="4" t="s">
        <v>64</v>
      </c>
    </row>
    <row r="46" s="4" customFormat="1" spans="1:25">
      <c r="A46" s="4" t="s">
        <v>233</v>
      </c>
      <c r="B46" s="4" t="s">
        <v>26</v>
      </c>
      <c r="C46" s="4" t="s">
        <v>27</v>
      </c>
      <c r="D46" s="4" t="s">
        <v>234</v>
      </c>
      <c r="E46" s="4" t="s">
        <v>235</v>
      </c>
      <c r="F46" s="6">
        <v>44741</v>
      </c>
      <c r="G46" s="6">
        <v>44742</v>
      </c>
      <c r="H46" s="4">
        <v>1</v>
      </c>
      <c r="I46" s="4">
        <v>1</v>
      </c>
      <c r="J46" s="4">
        <v>1</v>
      </c>
      <c r="K46" s="4" t="s">
        <v>30</v>
      </c>
      <c r="L46" s="4">
        <v>47</v>
      </c>
      <c r="M46" s="4">
        <v>47</v>
      </c>
      <c r="N46" s="4" t="s">
        <v>236</v>
      </c>
      <c r="O46" s="4" t="s">
        <v>117</v>
      </c>
      <c r="P46" s="4" t="s">
        <v>33</v>
      </c>
      <c r="Q46" s="4">
        <v>0</v>
      </c>
      <c r="R46" s="7">
        <v>44741</v>
      </c>
      <c r="S46" s="6">
        <v>44745</v>
      </c>
      <c r="T46" s="4" t="s">
        <v>34</v>
      </c>
      <c r="U46" s="4">
        <v>47</v>
      </c>
      <c r="V46" s="4">
        <v>0</v>
      </c>
      <c r="W46" s="4">
        <v>0</v>
      </c>
      <c r="X46" s="4" t="s">
        <v>47</v>
      </c>
      <c r="Y46" s="4" t="s">
        <v>237</v>
      </c>
    </row>
    <row r="47" s="4" customFormat="1" spans="1:25">
      <c r="A47" s="4" t="s">
        <v>238</v>
      </c>
      <c r="B47" s="4" t="s">
        <v>26</v>
      </c>
      <c r="C47" s="4" t="s">
        <v>27</v>
      </c>
      <c r="D47" s="4" t="s">
        <v>239</v>
      </c>
      <c r="E47" s="4" t="s">
        <v>87</v>
      </c>
      <c r="F47" s="6">
        <v>44742</v>
      </c>
      <c r="G47" s="6">
        <v>44743</v>
      </c>
      <c r="H47" s="4">
        <v>1</v>
      </c>
      <c r="I47" s="4">
        <v>1</v>
      </c>
      <c r="J47" s="4">
        <v>1</v>
      </c>
      <c r="K47" s="4" t="s">
        <v>30</v>
      </c>
      <c r="L47" s="4">
        <v>115</v>
      </c>
      <c r="M47" s="4">
        <v>115</v>
      </c>
      <c r="N47" s="4" t="s">
        <v>240</v>
      </c>
      <c r="O47" s="4" t="s">
        <v>241</v>
      </c>
      <c r="P47" s="4" t="s">
        <v>33</v>
      </c>
      <c r="Q47" s="4">
        <v>0</v>
      </c>
      <c r="R47" s="7">
        <v>44601</v>
      </c>
      <c r="S47" s="6">
        <v>44746</v>
      </c>
      <c r="T47" s="4" t="s">
        <v>34</v>
      </c>
      <c r="U47" s="4">
        <v>115</v>
      </c>
      <c r="V47" s="4">
        <v>0</v>
      </c>
      <c r="W47" s="4">
        <v>0</v>
      </c>
      <c r="X47" s="4" t="s">
        <v>242</v>
      </c>
      <c r="Y47" s="4" t="s">
        <v>47</v>
      </c>
    </row>
    <row r="48" s="4" customFormat="1" spans="1:25">
      <c r="A48" s="4" t="s">
        <v>238</v>
      </c>
      <c r="B48" s="4" t="s">
        <v>26</v>
      </c>
      <c r="C48" s="4" t="s">
        <v>129</v>
      </c>
      <c r="D48" s="4" t="s">
        <v>239</v>
      </c>
      <c r="E48" s="4" t="s">
        <v>87</v>
      </c>
      <c r="F48" s="6">
        <v>44742</v>
      </c>
      <c r="G48" s="6">
        <v>44743</v>
      </c>
      <c r="H48" s="4">
        <v>1</v>
      </c>
      <c r="I48" s="4">
        <v>1</v>
      </c>
      <c r="J48" s="4">
        <v>1</v>
      </c>
      <c r="K48" s="4" t="s">
        <v>30</v>
      </c>
      <c r="L48" s="4">
        <v>-115</v>
      </c>
      <c r="M48" s="4">
        <v>-115</v>
      </c>
      <c r="N48" s="4" t="s">
        <v>240</v>
      </c>
      <c r="O48" s="4" t="s">
        <v>241</v>
      </c>
      <c r="P48" s="4" t="s">
        <v>33</v>
      </c>
      <c r="Q48" s="4">
        <v>0</v>
      </c>
      <c r="R48" s="7">
        <v>44601</v>
      </c>
      <c r="S48" s="6">
        <v>44746</v>
      </c>
      <c r="T48" s="4" t="s">
        <v>34</v>
      </c>
      <c r="U48" s="4">
        <v>-115</v>
      </c>
      <c r="V48" s="4">
        <v>0</v>
      </c>
      <c r="W48" s="4">
        <v>0</v>
      </c>
      <c r="X48" s="4" t="s">
        <v>242</v>
      </c>
      <c r="Y48" s="4" t="s">
        <v>47</v>
      </c>
    </row>
    <row r="49" s="4" customFormat="1" spans="1:25">
      <c r="A49" s="4" t="s">
        <v>243</v>
      </c>
      <c r="B49" s="4" t="s">
        <v>26</v>
      </c>
      <c r="C49" s="4" t="s">
        <v>27</v>
      </c>
      <c r="D49" s="4" t="s">
        <v>244</v>
      </c>
      <c r="E49" s="4" t="s">
        <v>245</v>
      </c>
      <c r="F49" s="6">
        <v>44742</v>
      </c>
      <c r="G49" s="6">
        <v>44743</v>
      </c>
      <c r="H49" s="4">
        <v>1</v>
      </c>
      <c r="I49" s="4">
        <v>1</v>
      </c>
      <c r="J49" s="4">
        <v>1</v>
      </c>
      <c r="K49" s="4" t="s">
        <v>30</v>
      </c>
      <c r="L49" s="4">
        <v>474</v>
      </c>
      <c r="M49" s="4">
        <v>474</v>
      </c>
      <c r="N49" s="4" t="s">
        <v>246</v>
      </c>
      <c r="O49" s="4" t="s">
        <v>241</v>
      </c>
      <c r="P49" s="4" t="s">
        <v>33</v>
      </c>
      <c r="Q49" s="4">
        <v>0</v>
      </c>
      <c r="R49" s="7">
        <v>44691</v>
      </c>
      <c r="S49" s="6">
        <v>44746</v>
      </c>
      <c r="T49" s="4" t="s">
        <v>34</v>
      </c>
      <c r="U49" s="4">
        <v>474</v>
      </c>
      <c r="V49" s="4">
        <v>0</v>
      </c>
      <c r="W49" s="4">
        <v>0</v>
      </c>
      <c r="X49" s="4" t="s">
        <v>247</v>
      </c>
      <c r="Y49" s="4" t="s">
        <v>248</v>
      </c>
    </row>
    <row r="50" s="4" customFormat="1" spans="1:25">
      <c r="A50" s="4" t="s">
        <v>249</v>
      </c>
      <c r="B50" s="4" t="s">
        <v>26</v>
      </c>
      <c r="C50" s="4" t="s">
        <v>27</v>
      </c>
      <c r="D50" s="4" t="s">
        <v>109</v>
      </c>
      <c r="E50" s="4" t="s">
        <v>110</v>
      </c>
      <c r="F50" s="6">
        <v>44742</v>
      </c>
      <c r="G50" s="6">
        <v>44743</v>
      </c>
      <c r="H50" s="4">
        <v>1</v>
      </c>
      <c r="I50" s="4">
        <v>1</v>
      </c>
      <c r="J50" s="4">
        <v>1</v>
      </c>
      <c r="K50" s="4" t="s">
        <v>30</v>
      </c>
      <c r="L50" s="4">
        <v>276</v>
      </c>
      <c r="M50" s="4">
        <v>276</v>
      </c>
      <c r="N50" s="4" t="s">
        <v>250</v>
      </c>
      <c r="O50" s="4" t="s">
        <v>241</v>
      </c>
      <c r="P50" s="4" t="s">
        <v>33</v>
      </c>
      <c r="Q50" s="4">
        <v>0</v>
      </c>
      <c r="R50" s="7">
        <v>44694</v>
      </c>
      <c r="S50" s="6">
        <v>44746</v>
      </c>
      <c r="T50" s="4" t="s">
        <v>34</v>
      </c>
      <c r="U50" s="4">
        <v>276</v>
      </c>
      <c r="V50" s="4">
        <v>0</v>
      </c>
      <c r="W50" s="4">
        <v>0</v>
      </c>
      <c r="X50" s="4" t="s">
        <v>47</v>
      </c>
      <c r="Y50" s="4" t="s">
        <v>251</v>
      </c>
    </row>
    <row r="51" s="4" customFormat="1" spans="1:25">
      <c r="A51" s="4" t="s">
        <v>252</v>
      </c>
      <c r="B51" s="4" t="s">
        <v>26</v>
      </c>
      <c r="C51" s="4" t="s">
        <v>27</v>
      </c>
      <c r="D51" s="4" t="s">
        <v>253</v>
      </c>
      <c r="E51" s="4" t="s">
        <v>254</v>
      </c>
      <c r="F51" s="6">
        <v>44742</v>
      </c>
      <c r="G51" s="6">
        <v>44743</v>
      </c>
      <c r="H51" s="4">
        <v>1</v>
      </c>
      <c r="I51" s="4">
        <v>1</v>
      </c>
      <c r="J51" s="4">
        <v>1</v>
      </c>
      <c r="K51" s="4" t="s">
        <v>30</v>
      </c>
      <c r="L51" s="4">
        <v>209</v>
      </c>
      <c r="M51" s="4">
        <v>209</v>
      </c>
      <c r="N51" s="4" t="s">
        <v>255</v>
      </c>
      <c r="O51" s="4" t="s">
        <v>241</v>
      </c>
      <c r="P51" s="4" t="s">
        <v>33</v>
      </c>
      <c r="Q51" s="4">
        <v>0</v>
      </c>
      <c r="R51" s="7">
        <v>44722</v>
      </c>
      <c r="S51" s="6">
        <v>44746</v>
      </c>
      <c r="T51" s="4" t="s">
        <v>34</v>
      </c>
      <c r="U51" s="4">
        <v>209</v>
      </c>
      <c r="V51" s="4">
        <v>0</v>
      </c>
      <c r="W51" s="4">
        <v>0</v>
      </c>
      <c r="X51" s="4" t="s">
        <v>256</v>
      </c>
      <c r="Y51" s="4" t="s">
        <v>47</v>
      </c>
    </row>
    <row r="52" s="4" customFormat="1" spans="1:25">
      <c r="A52" s="4" t="s">
        <v>257</v>
      </c>
      <c r="B52" s="4" t="s">
        <v>26</v>
      </c>
      <c r="C52" s="4" t="s">
        <v>27</v>
      </c>
      <c r="D52" s="4" t="s">
        <v>258</v>
      </c>
      <c r="E52" s="4" t="s">
        <v>259</v>
      </c>
      <c r="F52" s="6">
        <v>44741</v>
      </c>
      <c r="G52" s="6">
        <v>44743</v>
      </c>
      <c r="H52" s="4">
        <v>1</v>
      </c>
      <c r="I52" s="4">
        <v>2</v>
      </c>
      <c r="J52" s="4">
        <v>2</v>
      </c>
      <c r="K52" s="4" t="s">
        <v>30</v>
      </c>
      <c r="L52" s="4">
        <v>140</v>
      </c>
      <c r="M52" s="4">
        <v>140</v>
      </c>
      <c r="N52" s="4" t="s">
        <v>260</v>
      </c>
      <c r="O52" s="4" t="s">
        <v>241</v>
      </c>
      <c r="P52" s="4" t="s">
        <v>33</v>
      </c>
      <c r="Q52" s="4">
        <v>0</v>
      </c>
      <c r="R52" s="7">
        <v>44730</v>
      </c>
      <c r="S52" s="6">
        <v>44746</v>
      </c>
      <c r="T52" s="4" t="s">
        <v>34</v>
      </c>
      <c r="U52" s="4">
        <v>140</v>
      </c>
      <c r="V52" s="4">
        <v>0</v>
      </c>
      <c r="W52" s="4">
        <v>0</v>
      </c>
      <c r="X52" s="4" t="s">
        <v>47</v>
      </c>
      <c r="Y52" s="4" t="s">
        <v>261</v>
      </c>
    </row>
    <row r="53" s="4" customFormat="1" spans="1:25">
      <c r="A53" s="4" t="s">
        <v>262</v>
      </c>
      <c r="B53" s="4" t="s">
        <v>26</v>
      </c>
      <c r="C53" s="4" t="s">
        <v>27</v>
      </c>
      <c r="D53" s="4" t="s">
        <v>258</v>
      </c>
      <c r="E53" s="4" t="s">
        <v>259</v>
      </c>
      <c r="F53" s="6">
        <v>44742</v>
      </c>
      <c r="G53" s="6">
        <v>44743</v>
      </c>
      <c r="H53" s="4">
        <v>2</v>
      </c>
      <c r="I53" s="4">
        <v>1</v>
      </c>
      <c r="J53" s="4">
        <v>2</v>
      </c>
      <c r="K53" s="4" t="s">
        <v>30</v>
      </c>
      <c r="L53" s="4">
        <v>140</v>
      </c>
      <c r="M53" s="4">
        <v>140</v>
      </c>
      <c r="N53" s="4" t="s">
        <v>263</v>
      </c>
      <c r="O53" s="4" t="s">
        <v>241</v>
      </c>
      <c r="P53" s="4" t="s">
        <v>33</v>
      </c>
      <c r="Q53" s="4">
        <v>0</v>
      </c>
      <c r="R53" s="7">
        <v>44730</v>
      </c>
      <c r="S53" s="6">
        <v>44746</v>
      </c>
      <c r="T53" s="4" t="s">
        <v>34</v>
      </c>
      <c r="U53" s="4">
        <v>140</v>
      </c>
      <c r="V53" s="4">
        <v>0</v>
      </c>
      <c r="W53" s="4">
        <v>0</v>
      </c>
      <c r="X53" s="4" t="s">
        <v>47</v>
      </c>
      <c r="Y53" s="4" t="s">
        <v>264</v>
      </c>
    </row>
    <row r="54" s="4" customFormat="1" spans="1:25">
      <c r="A54" s="4" t="s">
        <v>265</v>
      </c>
      <c r="B54" s="4" t="s">
        <v>26</v>
      </c>
      <c r="C54" s="4" t="s">
        <v>27</v>
      </c>
      <c r="D54" s="4" t="s">
        <v>266</v>
      </c>
      <c r="E54" s="4" t="s">
        <v>267</v>
      </c>
      <c r="F54" s="6">
        <v>44742</v>
      </c>
      <c r="G54" s="6">
        <v>44743</v>
      </c>
      <c r="H54" s="4">
        <v>1</v>
      </c>
      <c r="I54" s="4">
        <v>1</v>
      </c>
      <c r="J54" s="4">
        <v>1</v>
      </c>
      <c r="K54" s="4" t="s">
        <v>30</v>
      </c>
      <c r="L54" s="4">
        <v>64</v>
      </c>
      <c r="M54" s="4">
        <v>64</v>
      </c>
      <c r="N54" s="4" t="s">
        <v>268</v>
      </c>
      <c r="O54" s="4" t="s">
        <v>241</v>
      </c>
      <c r="P54" s="4" t="s">
        <v>33</v>
      </c>
      <c r="Q54" s="4">
        <v>0</v>
      </c>
      <c r="R54" s="7">
        <v>44740</v>
      </c>
      <c r="S54" s="6">
        <v>44746</v>
      </c>
      <c r="T54" s="4" t="s">
        <v>34</v>
      </c>
      <c r="U54" s="4">
        <v>64</v>
      </c>
      <c r="V54" s="4">
        <v>0</v>
      </c>
      <c r="W54" s="4">
        <v>0</v>
      </c>
      <c r="X54" s="4" t="s">
        <v>269</v>
      </c>
      <c r="Y54" s="4" t="s">
        <v>270</v>
      </c>
    </row>
    <row r="55" s="4" customFormat="1" spans="1:25">
      <c r="A55" s="4" t="s">
        <v>271</v>
      </c>
      <c r="B55" s="4" t="s">
        <v>26</v>
      </c>
      <c r="C55" s="4" t="s">
        <v>27</v>
      </c>
      <c r="D55" s="4" t="s">
        <v>272</v>
      </c>
      <c r="E55" s="4" t="s">
        <v>273</v>
      </c>
      <c r="F55" s="6">
        <v>44742</v>
      </c>
      <c r="G55" s="6">
        <v>44743</v>
      </c>
      <c r="H55" s="4">
        <v>1</v>
      </c>
      <c r="I55" s="4">
        <v>1</v>
      </c>
      <c r="J55" s="4">
        <v>1</v>
      </c>
      <c r="K55" s="4" t="s">
        <v>30</v>
      </c>
      <c r="L55" s="4">
        <v>73</v>
      </c>
      <c r="M55" s="4">
        <v>73</v>
      </c>
      <c r="N55" s="4" t="s">
        <v>274</v>
      </c>
      <c r="O55" s="4" t="s">
        <v>241</v>
      </c>
      <c r="P55" s="4" t="s">
        <v>33</v>
      </c>
      <c r="Q55" s="4">
        <v>0</v>
      </c>
      <c r="R55" s="7">
        <v>44740</v>
      </c>
      <c r="S55" s="6">
        <v>44746</v>
      </c>
      <c r="T55" s="4" t="s">
        <v>34</v>
      </c>
      <c r="U55" s="4">
        <v>73</v>
      </c>
      <c r="V55" s="4">
        <v>0</v>
      </c>
      <c r="W55" s="4">
        <v>0</v>
      </c>
      <c r="X55" s="4" t="s">
        <v>275</v>
      </c>
      <c r="Y55" s="4" t="s">
        <v>276</v>
      </c>
    </row>
    <row r="56" s="4" customFormat="1" spans="1:25">
      <c r="A56" s="4" t="s">
        <v>277</v>
      </c>
      <c r="B56" s="4" t="s">
        <v>26</v>
      </c>
      <c r="C56" s="4" t="s">
        <v>27</v>
      </c>
      <c r="D56" s="4" t="s">
        <v>278</v>
      </c>
      <c r="E56" s="4" t="s">
        <v>279</v>
      </c>
      <c r="F56" s="6">
        <v>44742</v>
      </c>
      <c r="G56" s="6">
        <v>44743</v>
      </c>
      <c r="H56" s="4">
        <v>1</v>
      </c>
      <c r="I56" s="4">
        <v>1</v>
      </c>
      <c r="J56" s="4">
        <v>1</v>
      </c>
      <c r="K56" s="4" t="s">
        <v>30</v>
      </c>
      <c r="L56" s="4">
        <v>29</v>
      </c>
      <c r="M56" s="4">
        <v>29</v>
      </c>
      <c r="N56" s="4" t="s">
        <v>280</v>
      </c>
      <c r="O56" s="4" t="s">
        <v>241</v>
      </c>
      <c r="P56" s="4" t="s">
        <v>33</v>
      </c>
      <c r="Q56" s="4">
        <v>0</v>
      </c>
      <c r="R56" s="7">
        <v>44741</v>
      </c>
      <c r="S56" s="6">
        <v>44746</v>
      </c>
      <c r="T56" s="4" t="s">
        <v>34</v>
      </c>
      <c r="U56" s="4">
        <v>29</v>
      </c>
      <c r="V56" s="4">
        <v>0</v>
      </c>
      <c r="W56" s="4">
        <v>0</v>
      </c>
      <c r="X56" s="4" t="s">
        <v>281</v>
      </c>
      <c r="Y56" s="4" t="s">
        <v>47</v>
      </c>
    </row>
    <row r="57" s="4" customFormat="1" spans="1:25">
      <c r="A57" s="4" t="s">
        <v>282</v>
      </c>
      <c r="B57" s="4" t="s">
        <v>26</v>
      </c>
      <c r="C57" s="4" t="s">
        <v>27</v>
      </c>
      <c r="D57" s="4" t="s">
        <v>283</v>
      </c>
      <c r="E57" s="4" t="s">
        <v>284</v>
      </c>
      <c r="F57" s="6">
        <v>44742</v>
      </c>
      <c r="G57" s="6">
        <v>44743</v>
      </c>
      <c r="H57" s="4">
        <v>1</v>
      </c>
      <c r="I57" s="4">
        <v>1</v>
      </c>
      <c r="J57" s="4">
        <v>1</v>
      </c>
      <c r="K57" s="4" t="s">
        <v>30</v>
      </c>
      <c r="L57" s="4">
        <v>36</v>
      </c>
      <c r="M57" s="4">
        <v>36</v>
      </c>
      <c r="N57" s="4" t="s">
        <v>285</v>
      </c>
      <c r="O57" s="4" t="s">
        <v>241</v>
      </c>
      <c r="P57" s="4" t="s">
        <v>33</v>
      </c>
      <c r="Q57" s="4">
        <v>0</v>
      </c>
      <c r="R57" s="7">
        <v>44741</v>
      </c>
      <c r="S57" s="6">
        <v>44746</v>
      </c>
      <c r="T57" s="4" t="s">
        <v>34</v>
      </c>
      <c r="U57" s="4">
        <v>36</v>
      </c>
      <c r="V57" s="4">
        <v>0</v>
      </c>
      <c r="W57" s="4">
        <v>0</v>
      </c>
      <c r="X57" s="4" t="s">
        <v>47</v>
      </c>
      <c r="Y57" s="4" t="s">
        <v>47</v>
      </c>
    </row>
    <row r="58" s="4" customFormat="1" spans="1:25">
      <c r="A58" s="4" t="s">
        <v>286</v>
      </c>
      <c r="B58" s="4" t="s">
        <v>26</v>
      </c>
      <c r="C58" s="4" t="s">
        <v>27</v>
      </c>
      <c r="D58" s="4" t="s">
        <v>287</v>
      </c>
      <c r="E58" s="4" t="s">
        <v>288</v>
      </c>
      <c r="F58" s="6">
        <v>44742</v>
      </c>
      <c r="G58" s="6">
        <v>44743</v>
      </c>
      <c r="H58" s="4">
        <v>1</v>
      </c>
      <c r="I58" s="4">
        <v>1</v>
      </c>
      <c r="J58" s="4">
        <v>1</v>
      </c>
      <c r="K58" s="4" t="s">
        <v>30</v>
      </c>
      <c r="L58" s="4">
        <v>101</v>
      </c>
      <c r="M58" s="4">
        <v>101</v>
      </c>
      <c r="N58" s="4" t="s">
        <v>289</v>
      </c>
      <c r="O58" s="4" t="s">
        <v>241</v>
      </c>
      <c r="P58" s="4" t="s">
        <v>33</v>
      </c>
      <c r="Q58" s="4">
        <v>0</v>
      </c>
      <c r="R58" s="7">
        <v>44742</v>
      </c>
      <c r="S58" s="6">
        <v>44746</v>
      </c>
      <c r="T58" s="4" t="s">
        <v>34</v>
      </c>
      <c r="U58" s="4">
        <v>101</v>
      </c>
      <c r="V58" s="4">
        <v>0</v>
      </c>
      <c r="W58" s="4">
        <v>0</v>
      </c>
      <c r="X58" s="4" t="s">
        <v>290</v>
      </c>
      <c r="Y58" s="4" t="s">
        <v>64</v>
      </c>
    </row>
    <row r="59" s="4" customFormat="1" spans="1:25">
      <c r="A59" s="4" t="s">
        <v>291</v>
      </c>
      <c r="B59" s="4" t="s">
        <v>26</v>
      </c>
      <c r="C59" s="4" t="s">
        <v>27</v>
      </c>
      <c r="D59" s="4" t="s">
        <v>292</v>
      </c>
      <c r="E59" s="4" t="s">
        <v>293</v>
      </c>
      <c r="F59" s="6">
        <v>44742</v>
      </c>
      <c r="G59" s="6">
        <v>44743</v>
      </c>
      <c r="H59" s="4">
        <v>1</v>
      </c>
      <c r="I59" s="4">
        <v>1</v>
      </c>
      <c r="J59" s="4">
        <v>1</v>
      </c>
      <c r="K59" s="4" t="s">
        <v>30</v>
      </c>
      <c r="L59" s="4">
        <v>124</v>
      </c>
      <c r="M59" s="4">
        <v>124</v>
      </c>
      <c r="N59" s="4" t="s">
        <v>294</v>
      </c>
      <c r="O59" s="4" t="s">
        <v>241</v>
      </c>
      <c r="P59" s="4" t="s">
        <v>33</v>
      </c>
      <c r="Q59" s="4">
        <v>0</v>
      </c>
      <c r="R59" s="7">
        <v>44742</v>
      </c>
      <c r="S59" s="6">
        <v>44746</v>
      </c>
      <c r="T59" s="4" t="s">
        <v>34</v>
      </c>
      <c r="U59" s="4">
        <v>124</v>
      </c>
      <c r="V59" s="4">
        <v>0</v>
      </c>
      <c r="W59" s="4">
        <v>0</v>
      </c>
      <c r="X59" s="4" t="s">
        <v>295</v>
      </c>
      <c r="Y59" s="4" t="s">
        <v>64</v>
      </c>
    </row>
    <row r="60" s="4" customFormat="1" spans="1:25">
      <c r="A60" s="4" t="s">
        <v>296</v>
      </c>
      <c r="B60" s="4" t="s">
        <v>26</v>
      </c>
      <c r="C60" s="4" t="s">
        <v>27</v>
      </c>
      <c r="D60" s="4" t="s">
        <v>297</v>
      </c>
      <c r="E60" s="4" t="s">
        <v>298</v>
      </c>
      <c r="F60" s="6">
        <v>44742</v>
      </c>
      <c r="G60" s="6">
        <v>44743</v>
      </c>
      <c r="H60" s="4">
        <v>1</v>
      </c>
      <c r="I60" s="4">
        <v>1</v>
      </c>
      <c r="J60" s="4">
        <v>1</v>
      </c>
      <c r="K60" s="4" t="s">
        <v>30</v>
      </c>
      <c r="L60" s="4">
        <v>15</v>
      </c>
      <c r="M60" s="4">
        <v>15</v>
      </c>
      <c r="N60" s="4" t="s">
        <v>299</v>
      </c>
      <c r="O60" s="4" t="s">
        <v>241</v>
      </c>
      <c r="P60" s="4" t="s">
        <v>33</v>
      </c>
      <c r="Q60" s="4">
        <v>0</v>
      </c>
      <c r="R60" s="7">
        <v>44742</v>
      </c>
      <c r="S60" s="6">
        <v>44746</v>
      </c>
      <c r="T60" s="4" t="s">
        <v>34</v>
      </c>
      <c r="U60" s="4">
        <v>15</v>
      </c>
      <c r="V60" s="4">
        <v>0</v>
      </c>
      <c r="W60" s="4">
        <v>0</v>
      </c>
      <c r="X60" s="4" t="s">
        <v>47</v>
      </c>
      <c r="Y60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1"/>
  <sheetViews>
    <sheetView tabSelected="1" workbookViewId="0">
      <selection activeCell="M16" sqref="M16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300</v>
      </c>
    </row>
    <row r="2" s="4" customFormat="1" hidden="1" spans="1:9">
      <c r="A2" s="5">
        <v>17779662524</v>
      </c>
      <c r="B2" s="6">
        <v>44737</v>
      </c>
      <c r="C2" s="6">
        <v>44741</v>
      </c>
      <c r="D2" s="4">
        <v>276</v>
      </c>
      <c r="E2" s="4" t="str">
        <f>VLOOKUP(A2,HOP!A:L,12,0)</f>
        <v>276.00</v>
      </c>
      <c r="F2" s="4" t="str">
        <f>VLOOKUP(A2,HOP!A:C,3,0)</f>
        <v>2503398</v>
      </c>
      <c r="G2" s="4">
        <f>D2-E2</f>
        <v>0</v>
      </c>
      <c r="H2" s="4" t="str">
        <f>$H$1&amp;F2</f>
        <v>，2503398</v>
      </c>
      <c r="I2" s="4" t="str">
        <f>VLOOKUP(A2,HOP!A:U,21,0)</f>
        <v>直连</v>
      </c>
    </row>
    <row r="3" s="4" customFormat="1" hidden="1" spans="1:9">
      <c r="A3" s="5">
        <v>17871067545</v>
      </c>
      <c r="B3" s="6">
        <v>44740</v>
      </c>
      <c r="C3" s="6">
        <v>44741</v>
      </c>
      <c r="D3" s="4">
        <v>64</v>
      </c>
      <c r="E3" s="4" t="str">
        <f>VLOOKUP(A3,HOP!A:L,12,0)</f>
        <v>64.00</v>
      </c>
      <c r="F3" s="4" t="str">
        <f>VLOOKUP(A3,HOP!A:C,3,0)</f>
        <v>2531160</v>
      </c>
      <c r="G3" s="4">
        <f t="shared" ref="G3:G34" si="0">D3-E3</f>
        <v>0</v>
      </c>
      <c r="H3" s="4" t="str">
        <f t="shared" ref="H3:H34" si="1">$H$1&amp;F3</f>
        <v>，2531160</v>
      </c>
      <c r="I3" s="4" t="str">
        <f>VLOOKUP(A3,HOP!A:U,21,0)</f>
        <v>直连</v>
      </c>
    </row>
    <row r="4" s="4" customFormat="1" hidden="1" spans="1:9">
      <c r="A4" s="5">
        <v>18020727938</v>
      </c>
      <c r="B4" s="6">
        <v>44740</v>
      </c>
      <c r="C4" s="6">
        <v>44741</v>
      </c>
      <c r="D4" s="4">
        <v>291</v>
      </c>
      <c r="E4" s="4" t="str">
        <f>VLOOKUP(A4,HOP!A:L,12,0)</f>
        <v>291.00</v>
      </c>
      <c r="F4" s="4" t="str">
        <f>VLOOKUP(A4,HOP!A:C,3,0)</f>
        <v>2568922</v>
      </c>
      <c r="G4" s="4">
        <f t="shared" si="0"/>
        <v>0</v>
      </c>
      <c r="H4" s="4" t="str">
        <f t="shared" si="1"/>
        <v>，2568922</v>
      </c>
      <c r="I4" s="4" t="str">
        <f>VLOOKUP(A4,HOP!A:U,21,0)</f>
        <v>直连</v>
      </c>
    </row>
    <row r="5" s="4" customFormat="1" hidden="1" spans="1:9">
      <c r="A5" s="5">
        <v>18022630021</v>
      </c>
      <c r="B5" s="6">
        <v>44734</v>
      </c>
      <c r="C5" s="6">
        <v>44741</v>
      </c>
      <c r="D5" s="4">
        <v>476</v>
      </c>
      <c r="E5" s="4" t="str">
        <f>VLOOKUP(A5,HOP!A:L,12,0)</f>
        <v>476.00</v>
      </c>
      <c r="F5" s="4" t="str">
        <f>VLOOKUP(A5,HOP!A:C,3,0)</f>
        <v>2569520</v>
      </c>
      <c r="G5" s="4">
        <f t="shared" si="0"/>
        <v>0</v>
      </c>
      <c r="H5" s="4" t="str">
        <f t="shared" si="1"/>
        <v>，2569520</v>
      </c>
      <c r="I5" s="4" t="str">
        <f>VLOOKUP(A5,HOP!A:U,21,0)</f>
        <v>直连</v>
      </c>
    </row>
    <row r="6" s="4" customFormat="1" hidden="1" spans="1:9">
      <c r="A6" s="5">
        <v>18174156387</v>
      </c>
      <c r="B6" s="6">
        <v>44740</v>
      </c>
      <c r="C6" s="6">
        <v>44741</v>
      </c>
      <c r="D6" s="4">
        <v>334</v>
      </c>
      <c r="E6" s="4" t="str">
        <f>VLOOKUP(A6,HOP!A:L,12,0)</f>
        <v>334.00</v>
      </c>
      <c r="F6" s="4" t="str">
        <f>VLOOKUP(A6,HOP!A:C,3,0)</f>
        <v>2598894</v>
      </c>
      <c r="G6" s="4">
        <f t="shared" si="0"/>
        <v>0</v>
      </c>
      <c r="H6" s="4" t="str">
        <f t="shared" si="1"/>
        <v>，2598894</v>
      </c>
      <c r="I6" s="4" t="str">
        <f>VLOOKUP(A6,HOP!A:U,21,0)</f>
        <v>直连</v>
      </c>
    </row>
    <row r="7" s="4" customFormat="1" hidden="1" spans="1:9">
      <c r="A7" s="5">
        <v>18178502632</v>
      </c>
      <c r="B7" s="6">
        <v>44740</v>
      </c>
      <c r="C7" s="6">
        <v>44741</v>
      </c>
      <c r="D7" s="4">
        <v>25</v>
      </c>
      <c r="E7" s="4" t="str">
        <f>VLOOKUP(A7,HOP!A:L,12,0)</f>
        <v>25.00</v>
      </c>
      <c r="F7" s="4" t="str">
        <f>VLOOKUP(A7,HOP!A:C,3,0)</f>
        <v>2599428</v>
      </c>
      <c r="G7" s="4">
        <f t="shared" si="0"/>
        <v>0</v>
      </c>
      <c r="H7" s="4" t="str">
        <f t="shared" si="1"/>
        <v>，2599428</v>
      </c>
      <c r="I7" s="4" t="str">
        <f>VLOOKUP(A7,HOP!A:U,21,0)</f>
        <v>直连</v>
      </c>
    </row>
    <row r="8" s="4" customFormat="1" hidden="1" spans="1:9">
      <c r="A8" s="5">
        <v>18178787465</v>
      </c>
      <c r="B8" s="6">
        <v>44740</v>
      </c>
      <c r="C8" s="6">
        <v>44741</v>
      </c>
      <c r="D8" s="4">
        <v>39</v>
      </c>
      <c r="E8" s="4" t="str">
        <f>VLOOKUP(A8,HOP!A:L,12,0)</f>
        <v>39.00</v>
      </c>
      <c r="F8" s="4" t="str">
        <f>VLOOKUP(A8,HOP!A:C,3,0)</f>
        <v>2599483</v>
      </c>
      <c r="G8" s="4">
        <f t="shared" si="0"/>
        <v>0</v>
      </c>
      <c r="H8" s="4" t="str">
        <f t="shared" si="1"/>
        <v>，2599483</v>
      </c>
      <c r="I8" s="4" t="str">
        <f>VLOOKUP(A8,HOP!A:U,21,0)</f>
        <v>直连</v>
      </c>
    </row>
    <row r="9" s="4" customFormat="1" hidden="1" spans="1:9">
      <c r="A9" s="5">
        <v>18216629364</v>
      </c>
      <c r="B9" s="6">
        <v>44739</v>
      </c>
      <c r="C9" s="6">
        <v>44741</v>
      </c>
      <c r="D9" s="4">
        <v>62</v>
      </c>
      <c r="E9" s="4" t="str">
        <f>VLOOKUP(A9,HOP!A:L,12,0)</f>
        <v>62.00</v>
      </c>
      <c r="F9" s="4" t="str">
        <f>VLOOKUP(A9,HOP!A:C,3,0)</f>
        <v>2604179</v>
      </c>
      <c r="G9" s="4">
        <f t="shared" si="0"/>
        <v>0</v>
      </c>
      <c r="H9" s="4" t="str">
        <f t="shared" si="1"/>
        <v>，2604179</v>
      </c>
      <c r="I9" s="4" t="str">
        <f>VLOOKUP(A9,HOP!A:U,21,0)</f>
        <v>直连</v>
      </c>
    </row>
    <row r="10" s="4" customFormat="1" hidden="1" spans="1:9">
      <c r="A10" s="5">
        <v>18220290623</v>
      </c>
      <c r="B10" s="6">
        <v>44739</v>
      </c>
      <c r="C10" s="6">
        <v>44741</v>
      </c>
      <c r="D10" s="4">
        <v>88</v>
      </c>
      <c r="E10" s="4" t="str">
        <f>VLOOKUP(A10,HOP!A:L,12,0)</f>
        <v>88.00</v>
      </c>
      <c r="F10" s="4" t="str">
        <f>VLOOKUP(A10,HOP!A:C,3,0)</f>
        <v>2604443</v>
      </c>
      <c r="G10" s="4">
        <f t="shared" si="0"/>
        <v>0</v>
      </c>
      <c r="H10" s="4" t="str">
        <f t="shared" si="1"/>
        <v>，2604443</v>
      </c>
      <c r="I10" s="4" t="str">
        <f>VLOOKUP(A10,HOP!A:U,21,0)</f>
        <v>直连</v>
      </c>
    </row>
    <row r="11" s="4" customFormat="1" hidden="1" spans="1:9">
      <c r="A11" s="5">
        <v>18220441357</v>
      </c>
      <c r="B11" s="6">
        <v>44739</v>
      </c>
      <c r="C11" s="6">
        <v>44741</v>
      </c>
      <c r="D11" s="4">
        <v>244</v>
      </c>
      <c r="E11" s="4" t="str">
        <f>VLOOKUP(A11,HOP!A:L,12,0)</f>
        <v>244.00</v>
      </c>
      <c r="F11" s="4" t="str">
        <f>VLOOKUP(A11,HOP!A:C,3,0)</f>
        <v>2604471</v>
      </c>
      <c r="G11" s="4">
        <f t="shared" si="0"/>
        <v>0</v>
      </c>
      <c r="H11" s="4" t="str">
        <f t="shared" si="1"/>
        <v>，2604471</v>
      </c>
      <c r="I11" s="4" t="str">
        <f>VLOOKUP(A11,HOP!A:U,21,0)</f>
        <v>直连</v>
      </c>
    </row>
    <row r="12" s="4" customFormat="1" hidden="1" spans="1:9">
      <c r="A12" s="5">
        <v>18223006782</v>
      </c>
      <c r="B12" s="6">
        <v>44740</v>
      </c>
      <c r="C12" s="6">
        <v>44741</v>
      </c>
      <c r="D12" s="4">
        <v>27</v>
      </c>
      <c r="E12" s="4" t="str">
        <f>VLOOKUP(A12,HOP!A:L,12,0)</f>
        <v>27.00</v>
      </c>
      <c r="F12" s="4" t="str">
        <f>VLOOKUP(A12,HOP!A:C,3,0)</f>
        <v>2604903</v>
      </c>
      <c r="G12" s="4">
        <f t="shared" si="0"/>
        <v>0</v>
      </c>
      <c r="H12" s="4" t="str">
        <f t="shared" si="1"/>
        <v>，2604903</v>
      </c>
      <c r="I12" s="4" t="str">
        <f>VLOOKUP(A12,HOP!A:U,21,0)</f>
        <v>直连</v>
      </c>
    </row>
    <row r="13" s="4" customFormat="1" hidden="1" spans="1:9">
      <c r="A13" s="5">
        <v>18223038218</v>
      </c>
      <c r="B13" s="6">
        <v>44740</v>
      </c>
      <c r="C13" s="6">
        <v>44741</v>
      </c>
      <c r="D13" s="4">
        <v>52</v>
      </c>
      <c r="E13" s="4" t="str">
        <f>VLOOKUP(A13,HOP!A:L,12,0)</f>
        <v>52.00</v>
      </c>
      <c r="F13" s="4" t="str">
        <f>VLOOKUP(A13,HOP!A:C,3,0)</f>
        <v>2604909</v>
      </c>
      <c r="G13" s="4">
        <f t="shared" si="0"/>
        <v>0</v>
      </c>
      <c r="H13" s="4" t="str">
        <f t="shared" si="1"/>
        <v>，2604909</v>
      </c>
      <c r="I13" s="4" t="str">
        <f>VLOOKUP(A13,HOP!A:U,21,0)</f>
        <v>直连</v>
      </c>
    </row>
    <row r="14" s="4" customFormat="1" hidden="1" spans="1:9">
      <c r="A14" s="5">
        <v>18225021629</v>
      </c>
      <c r="B14" s="6">
        <v>44740</v>
      </c>
      <c r="C14" s="6">
        <v>44741</v>
      </c>
      <c r="D14" s="4">
        <v>37</v>
      </c>
      <c r="E14" s="4" t="str">
        <f>VLOOKUP(A14,HOP!A:L,12,0)</f>
        <v>37.00</v>
      </c>
      <c r="F14" s="4" t="str">
        <f>VLOOKUP(A14,HOP!A:C,3,0)</f>
        <v>2605047</v>
      </c>
      <c r="G14" s="4">
        <f t="shared" si="0"/>
        <v>0</v>
      </c>
      <c r="H14" s="4" t="str">
        <f t="shared" si="1"/>
        <v>，2605047</v>
      </c>
      <c r="I14" s="4" t="str">
        <f>VLOOKUP(A14,HOP!A:U,21,0)</f>
        <v>直连</v>
      </c>
    </row>
    <row r="15" s="4" customFormat="1" hidden="1" spans="1:9">
      <c r="A15" s="5">
        <v>18226415414</v>
      </c>
      <c r="B15" s="6">
        <v>44740</v>
      </c>
      <c r="C15" s="6">
        <v>44741</v>
      </c>
      <c r="D15" s="4">
        <v>104</v>
      </c>
      <c r="E15" s="4" t="str">
        <f>VLOOKUP(A15,HOP!A:L,12,0)</f>
        <v>104.00</v>
      </c>
      <c r="F15" s="4" t="str">
        <f>VLOOKUP(A15,HOP!A:C,3,0)</f>
        <v>2605242</v>
      </c>
      <c r="G15" s="4">
        <f t="shared" si="0"/>
        <v>0</v>
      </c>
      <c r="H15" s="4" t="str">
        <f t="shared" si="1"/>
        <v>，2605242</v>
      </c>
      <c r="I15" s="4" t="str">
        <f>VLOOKUP(A15,HOP!A:U,21,0)</f>
        <v>直连</v>
      </c>
    </row>
    <row r="16" s="4" customFormat="1" spans="1:10">
      <c r="A16" s="5">
        <v>17829790521</v>
      </c>
      <c r="B16" s="6">
        <v>44683</v>
      </c>
      <c r="C16" s="6">
        <v>44684</v>
      </c>
      <c r="D16" s="4">
        <v>244</v>
      </c>
      <c r="E16" s="4" t="e">
        <f>VLOOKUP(A16,HOP!A:L,12,0)</f>
        <v>#N/A</v>
      </c>
      <c r="F16" s="4">
        <v>2520071</v>
      </c>
      <c r="G16" s="4" t="e">
        <f t="shared" si="0"/>
        <v>#N/A</v>
      </c>
      <c r="H16" s="4" t="str">
        <f t="shared" si="1"/>
        <v>，2520071</v>
      </c>
      <c r="I16" s="4" t="e">
        <f>VLOOKUP(A16,HOP!A:U,21,0)</f>
        <v>#N/A</v>
      </c>
      <c r="J16" s="4" t="s">
        <v>301</v>
      </c>
    </row>
    <row r="17" s="4" customFormat="1" spans="1:10">
      <c r="A17" s="5">
        <v>17745790083</v>
      </c>
      <c r="B17" s="6">
        <v>44738</v>
      </c>
      <c r="C17" s="6">
        <v>44742</v>
      </c>
      <c r="D17" s="4">
        <v>71.56</v>
      </c>
      <c r="E17" s="4" t="str">
        <f>VLOOKUP(A17,HOP!A:L,12,0)</f>
        <v>73.00</v>
      </c>
      <c r="F17" s="4" t="str">
        <f>VLOOKUP(A17,HOP!A:C,3,0)</f>
        <v>2493725</v>
      </c>
      <c r="G17" s="4">
        <f t="shared" si="0"/>
        <v>-1.44</v>
      </c>
      <c r="H17" s="4" t="str">
        <f t="shared" si="1"/>
        <v>，2493725</v>
      </c>
      <c r="I17" s="4" t="str">
        <f>VLOOKUP(A17,HOP!A:U,21,0)</f>
        <v>直连</v>
      </c>
      <c r="J17" s="4" t="s">
        <v>302</v>
      </c>
    </row>
    <row r="18" s="4" customFormat="1" hidden="1" spans="1:9">
      <c r="A18" s="5">
        <v>18084183666</v>
      </c>
      <c r="B18" s="6">
        <v>44739</v>
      </c>
      <c r="C18" s="6">
        <v>44742</v>
      </c>
      <c r="D18" s="4">
        <v>471</v>
      </c>
      <c r="E18" s="4" t="str">
        <f>VLOOKUP(A18,HOP!A:L,12,0)</f>
        <v>471.00</v>
      </c>
      <c r="F18" s="4" t="str">
        <f>VLOOKUP(A18,HOP!A:C,3,0)</f>
        <v>2583541</v>
      </c>
      <c r="G18" s="4">
        <f t="shared" si="0"/>
        <v>0</v>
      </c>
      <c r="H18" s="4" t="str">
        <f t="shared" si="1"/>
        <v>，2583541</v>
      </c>
      <c r="I18" s="4" t="str">
        <f>VLOOKUP(A18,HOP!A:U,21,0)</f>
        <v>直连</v>
      </c>
    </row>
    <row r="19" s="4" customFormat="1" hidden="1" spans="1:9">
      <c r="A19" s="5">
        <v>18113331701</v>
      </c>
      <c r="B19" s="6">
        <v>44741</v>
      </c>
      <c r="C19" s="6">
        <v>44742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18120615917</v>
      </c>
      <c r="B20" s="6">
        <v>44740</v>
      </c>
      <c r="C20" s="6">
        <v>44742</v>
      </c>
      <c r="D20" s="4">
        <v>202</v>
      </c>
      <c r="E20" s="4" t="str">
        <f>VLOOKUP(A20,HOP!A:L,12,0)</f>
        <v>202.00</v>
      </c>
      <c r="F20" s="4" t="str">
        <f>VLOOKUP(A20,HOP!A:C,3,0)</f>
        <v>2590779</v>
      </c>
      <c r="G20" s="4">
        <f t="shared" si="0"/>
        <v>0</v>
      </c>
      <c r="H20" s="4" t="str">
        <f t="shared" si="1"/>
        <v>，2590779</v>
      </c>
      <c r="I20" s="4" t="str">
        <f>VLOOKUP(A20,HOP!A:U,21,0)</f>
        <v>直连</v>
      </c>
    </row>
    <row r="21" s="4" customFormat="1" hidden="1" spans="1:9">
      <c r="A21" s="5">
        <v>18141497918</v>
      </c>
      <c r="B21" s="6">
        <v>44741</v>
      </c>
      <c r="C21" s="6">
        <v>44742</v>
      </c>
      <c r="D21" s="4">
        <v>168</v>
      </c>
      <c r="E21" s="4" t="str">
        <f>VLOOKUP(A21,HOP!A:L,12,0)</f>
        <v>168.00</v>
      </c>
      <c r="F21" s="4" t="str">
        <f>VLOOKUP(A21,HOP!A:C,3,0)</f>
        <v>2594342</v>
      </c>
      <c r="G21" s="4">
        <f t="shared" si="0"/>
        <v>0</v>
      </c>
      <c r="H21" s="4" t="str">
        <f t="shared" si="1"/>
        <v>，2594342</v>
      </c>
      <c r="I21" s="4" t="str">
        <f>VLOOKUP(A21,HOP!A:U,21,0)</f>
        <v>直连</v>
      </c>
    </row>
    <row r="22" s="4" customFormat="1" hidden="1" spans="1:9">
      <c r="A22" s="5">
        <v>18158309066</v>
      </c>
      <c r="B22" s="6">
        <v>44741</v>
      </c>
      <c r="C22" s="6">
        <v>44742</v>
      </c>
      <c r="D22" s="4">
        <v>51</v>
      </c>
      <c r="E22" s="4" t="str">
        <f>VLOOKUP(A22,HOP!A:L,12,0)</f>
        <v>51.00</v>
      </c>
      <c r="F22" s="4" t="str">
        <f>VLOOKUP(A22,HOP!A:C,3,0)</f>
        <v>2596844</v>
      </c>
      <c r="G22" s="4">
        <f t="shared" si="0"/>
        <v>0</v>
      </c>
      <c r="H22" s="4" t="str">
        <f t="shared" si="1"/>
        <v>，2596844</v>
      </c>
      <c r="I22" s="4" t="str">
        <f>VLOOKUP(A22,HOP!A:U,21,0)</f>
        <v>直连</v>
      </c>
    </row>
    <row r="23" s="4" customFormat="1" hidden="1" spans="1:9">
      <c r="A23" s="5">
        <v>18167232479</v>
      </c>
      <c r="B23" s="6">
        <v>44738</v>
      </c>
      <c r="C23" s="6">
        <v>44742</v>
      </c>
      <c r="D23" s="4">
        <v>388</v>
      </c>
      <c r="E23" s="4" t="str">
        <f>VLOOKUP(A23,HOP!A:L,12,0)</f>
        <v>388.00</v>
      </c>
      <c r="F23" s="4" t="str">
        <f>VLOOKUP(A23,HOP!A:C,3,0)</f>
        <v>2597899</v>
      </c>
      <c r="G23" s="4">
        <f t="shared" si="0"/>
        <v>0</v>
      </c>
      <c r="H23" s="4" t="str">
        <f t="shared" si="1"/>
        <v>，2597899</v>
      </c>
      <c r="I23" s="4" t="str">
        <f>VLOOKUP(A23,HOP!A:U,21,0)</f>
        <v>直连</v>
      </c>
    </row>
    <row r="24" s="4" customFormat="1" hidden="1" spans="1:9">
      <c r="A24" s="5">
        <v>18188370065</v>
      </c>
      <c r="B24" s="6">
        <v>44739</v>
      </c>
      <c r="C24" s="6">
        <v>44742</v>
      </c>
      <c r="D24" s="4">
        <v>51</v>
      </c>
      <c r="E24" s="4" t="str">
        <f>VLOOKUP(A24,HOP!A:L,12,0)</f>
        <v>51.00</v>
      </c>
      <c r="F24" s="4" t="str">
        <f>VLOOKUP(A24,HOP!A:C,3,0)</f>
        <v>2600753</v>
      </c>
      <c r="G24" s="4">
        <f t="shared" si="0"/>
        <v>0</v>
      </c>
      <c r="H24" s="4" t="str">
        <f t="shared" si="1"/>
        <v>，2600753</v>
      </c>
      <c r="I24" s="4" t="str">
        <f>VLOOKUP(A24,HOP!A:U,21,0)</f>
        <v>直连</v>
      </c>
    </row>
    <row r="25" s="4" customFormat="1" hidden="1" spans="1:9">
      <c r="A25" s="5">
        <v>18192731990</v>
      </c>
      <c r="B25" s="6">
        <v>44738</v>
      </c>
      <c r="C25" s="6">
        <v>44742</v>
      </c>
      <c r="D25" s="4">
        <v>456</v>
      </c>
      <c r="E25" s="4" t="str">
        <f>VLOOKUP(A25,HOP!A:L,12,0)</f>
        <v>456.00</v>
      </c>
      <c r="F25" s="4" t="str">
        <f>VLOOKUP(A25,HOP!A:C,3,0)</f>
        <v>2601217</v>
      </c>
      <c r="G25" s="4">
        <f t="shared" si="0"/>
        <v>0</v>
      </c>
      <c r="H25" s="4" t="str">
        <f t="shared" si="1"/>
        <v>，2601217</v>
      </c>
      <c r="I25" s="4" t="str">
        <f>VLOOKUP(A25,HOP!A:U,21,0)</f>
        <v>直连</v>
      </c>
    </row>
    <row r="26" s="4" customFormat="1" hidden="1" spans="1:9">
      <c r="A26" s="5">
        <v>18197180462</v>
      </c>
      <c r="B26" s="6">
        <v>44741</v>
      </c>
      <c r="C26" s="6">
        <v>44742</v>
      </c>
      <c r="D26" s="4">
        <v>66</v>
      </c>
      <c r="E26" s="4" t="str">
        <f>VLOOKUP(A26,HOP!A:L,12,0)</f>
        <v>66.00</v>
      </c>
      <c r="F26" s="4" t="str">
        <f>VLOOKUP(A26,HOP!A:C,3,0)</f>
        <v>2601667</v>
      </c>
      <c r="G26" s="4">
        <f t="shared" si="0"/>
        <v>0</v>
      </c>
      <c r="H26" s="4" t="str">
        <f t="shared" si="1"/>
        <v>，2601667</v>
      </c>
      <c r="I26" s="4" t="str">
        <f>VLOOKUP(A26,HOP!A:U,21,0)</f>
        <v>直连</v>
      </c>
    </row>
    <row r="27" s="4" customFormat="1" hidden="1" spans="1:9">
      <c r="A27" s="5">
        <v>18210546887</v>
      </c>
      <c r="B27" s="6">
        <v>44738</v>
      </c>
      <c r="C27" s="6">
        <v>44742</v>
      </c>
      <c r="D27" s="4">
        <v>124</v>
      </c>
      <c r="E27" s="4" t="str">
        <f>VLOOKUP(A27,HOP!A:L,12,0)</f>
        <v>124.00</v>
      </c>
      <c r="F27" s="4" t="str">
        <f>VLOOKUP(A27,HOP!A:C,3,0)</f>
        <v>2603479</v>
      </c>
      <c r="G27" s="4">
        <f t="shared" si="0"/>
        <v>0</v>
      </c>
      <c r="H27" s="4" t="str">
        <f t="shared" si="1"/>
        <v>，2603479</v>
      </c>
      <c r="I27" s="4" t="str">
        <f>VLOOKUP(A27,HOP!A:U,21,0)</f>
        <v>直连</v>
      </c>
    </row>
    <row r="28" s="4" customFormat="1" hidden="1" spans="1:9">
      <c r="A28" s="5">
        <v>18216103386</v>
      </c>
      <c r="B28" s="6">
        <v>44741</v>
      </c>
      <c r="C28" s="6">
        <v>44742</v>
      </c>
      <c r="D28" s="4">
        <v>159</v>
      </c>
      <c r="E28" s="4" t="str">
        <f>VLOOKUP(A28,HOP!A:L,12,0)</f>
        <v>159.00</v>
      </c>
      <c r="F28" s="4" t="str">
        <f>VLOOKUP(A28,HOP!A:C,3,0)</f>
        <v>2604062</v>
      </c>
      <c r="G28" s="4">
        <f t="shared" si="0"/>
        <v>0</v>
      </c>
      <c r="H28" s="4" t="str">
        <f t="shared" si="1"/>
        <v>，2604062</v>
      </c>
      <c r="I28" s="4" t="str">
        <f>VLOOKUP(A28,HOP!A:U,21,0)</f>
        <v>直连</v>
      </c>
    </row>
    <row r="29" s="4" customFormat="1" hidden="1" spans="1:9">
      <c r="A29" s="5">
        <v>18216211344</v>
      </c>
      <c r="B29" s="6">
        <v>44741</v>
      </c>
      <c r="C29" s="6">
        <v>44742</v>
      </c>
      <c r="D29" s="4">
        <v>127</v>
      </c>
      <c r="E29" s="4" t="str">
        <f>VLOOKUP(A29,HOP!A:L,12,0)</f>
        <v>127.00</v>
      </c>
      <c r="F29" s="4" t="str">
        <f>VLOOKUP(A29,HOP!A:C,3,0)</f>
        <v>2604099</v>
      </c>
      <c r="G29" s="4">
        <f t="shared" si="0"/>
        <v>0</v>
      </c>
      <c r="H29" s="4" t="str">
        <f t="shared" si="1"/>
        <v>，2604099</v>
      </c>
      <c r="I29" s="4" t="str">
        <f>VLOOKUP(A29,HOP!A:U,21,0)</f>
        <v>直连</v>
      </c>
    </row>
    <row r="30" s="4" customFormat="1" hidden="1" spans="1:9">
      <c r="A30" s="5">
        <v>18216424508</v>
      </c>
      <c r="B30" s="6">
        <v>44740</v>
      </c>
      <c r="C30" s="6">
        <v>44742</v>
      </c>
      <c r="D30" s="4">
        <v>82</v>
      </c>
      <c r="E30" s="4" t="str">
        <f>VLOOKUP(A30,HOP!A:L,12,0)</f>
        <v>82.00</v>
      </c>
      <c r="F30" s="4" t="str">
        <f>VLOOKUP(A30,HOP!A:C,3,0)</f>
        <v>2604150</v>
      </c>
      <c r="G30" s="4">
        <f t="shared" si="0"/>
        <v>0</v>
      </c>
      <c r="H30" s="4" t="str">
        <f t="shared" si="1"/>
        <v>，2604150</v>
      </c>
      <c r="I30" s="4" t="str">
        <f>VLOOKUP(A30,HOP!A:U,21,0)</f>
        <v>直连</v>
      </c>
    </row>
    <row r="31" s="4" customFormat="1" hidden="1" spans="1:9">
      <c r="A31" s="5">
        <v>18220550469</v>
      </c>
      <c r="B31" s="6">
        <v>44739</v>
      </c>
      <c r="C31" s="6">
        <v>44742</v>
      </c>
      <c r="D31" s="4">
        <v>114</v>
      </c>
      <c r="E31" s="4" t="str">
        <f>VLOOKUP(A31,HOP!A:L,12,0)</f>
        <v>114.00</v>
      </c>
      <c r="F31" s="4" t="str">
        <f>VLOOKUP(A31,HOP!A:C,3,0)</f>
        <v>2604487</v>
      </c>
      <c r="G31" s="4">
        <f t="shared" si="0"/>
        <v>0</v>
      </c>
      <c r="H31" s="4" t="str">
        <f t="shared" si="1"/>
        <v>，2604487</v>
      </c>
      <c r="I31" s="4" t="str">
        <f>VLOOKUP(A31,HOP!A:U,21,0)</f>
        <v>直连</v>
      </c>
    </row>
    <row r="32" s="4" customFormat="1" hidden="1" spans="1:9">
      <c r="A32" s="5">
        <v>18222027075</v>
      </c>
      <c r="B32" s="6">
        <v>44741</v>
      </c>
      <c r="C32" s="6">
        <v>44742</v>
      </c>
      <c r="D32" s="4">
        <v>301</v>
      </c>
      <c r="E32" s="4" t="str">
        <f>VLOOKUP(A32,HOP!A:L,12,0)</f>
        <v>301.00</v>
      </c>
      <c r="F32" s="4" t="str">
        <f>VLOOKUP(A32,HOP!A:C,3,0)</f>
        <v>2604750</v>
      </c>
      <c r="G32" s="4">
        <f t="shared" si="0"/>
        <v>0</v>
      </c>
      <c r="H32" s="4" t="str">
        <f t="shared" si="1"/>
        <v>，2604750</v>
      </c>
      <c r="I32" s="4" t="str">
        <f>VLOOKUP(A32,HOP!A:U,21,0)</f>
        <v>直连</v>
      </c>
    </row>
    <row r="33" s="4" customFormat="1" hidden="1" spans="1:9">
      <c r="A33" s="5">
        <v>18226832844</v>
      </c>
      <c r="B33" s="6">
        <v>44741</v>
      </c>
      <c r="C33" s="6">
        <v>44742</v>
      </c>
      <c r="D33" s="4">
        <v>43</v>
      </c>
      <c r="E33" s="4" t="str">
        <f>VLOOKUP(A33,HOP!A:L,12,0)</f>
        <v>43.00</v>
      </c>
      <c r="F33" s="4" t="str">
        <f>VLOOKUP(A33,HOP!A:C,3,0)</f>
        <v>2605311</v>
      </c>
      <c r="G33" s="4">
        <f t="shared" si="0"/>
        <v>0</v>
      </c>
      <c r="H33" s="4" t="str">
        <f t="shared" si="1"/>
        <v>，2605311</v>
      </c>
      <c r="I33" s="4" t="str">
        <f>VLOOKUP(A33,HOP!A:U,21,0)</f>
        <v>直连</v>
      </c>
    </row>
    <row r="34" s="4" customFormat="1" hidden="1" spans="1:9">
      <c r="A34" s="5">
        <v>18230098585</v>
      </c>
      <c r="B34" s="6">
        <v>44741</v>
      </c>
      <c r="C34" s="6">
        <v>44742</v>
      </c>
      <c r="D34" s="4">
        <v>127</v>
      </c>
      <c r="E34" s="4" t="str">
        <f>VLOOKUP(A34,HOP!A:L,12,0)</f>
        <v>127.00</v>
      </c>
      <c r="F34" s="4" t="str">
        <f>VLOOKUP(A34,HOP!A:C,3,0)</f>
        <v>2605590</v>
      </c>
      <c r="G34" s="4">
        <f t="shared" si="0"/>
        <v>0</v>
      </c>
      <c r="H34" s="4" t="str">
        <f t="shared" si="1"/>
        <v>，2605590</v>
      </c>
      <c r="I34" s="4" t="str">
        <f>VLOOKUP(A34,HOP!A:U,21,0)</f>
        <v>直连</v>
      </c>
    </row>
    <row r="35" s="4" customFormat="1" hidden="1" spans="1:9">
      <c r="A35" s="5">
        <v>18230148316</v>
      </c>
      <c r="B35" s="6">
        <v>44741</v>
      </c>
      <c r="C35" s="6">
        <v>44742</v>
      </c>
      <c r="D35" s="4">
        <v>129</v>
      </c>
      <c r="E35" s="4" t="str">
        <f>VLOOKUP(A35,HOP!A:L,12,0)</f>
        <v>129.00</v>
      </c>
      <c r="F35" s="4" t="str">
        <f>VLOOKUP(A35,HOP!A:C,3,0)</f>
        <v>2605600</v>
      </c>
      <c r="G35" s="4">
        <f t="shared" ref="G35:G57" si="2">D35-E35</f>
        <v>0</v>
      </c>
      <c r="H35" s="4" t="str">
        <f t="shared" ref="H35:H57" si="3">$H$1&amp;F35</f>
        <v>，2605600</v>
      </c>
      <c r="I35" s="4" t="str">
        <f>VLOOKUP(A35,HOP!A:U,21,0)</f>
        <v>直连</v>
      </c>
    </row>
    <row r="36" s="4" customFormat="1" hidden="1" spans="1:9">
      <c r="A36" s="5">
        <v>18231348477</v>
      </c>
      <c r="B36" s="6">
        <v>44741</v>
      </c>
      <c r="C36" s="6">
        <v>44742</v>
      </c>
      <c r="D36" s="4">
        <v>127</v>
      </c>
      <c r="E36" s="4" t="str">
        <f>VLOOKUP(A36,HOP!A:L,12,0)</f>
        <v>127.00</v>
      </c>
      <c r="F36" s="4" t="str">
        <f>VLOOKUP(A36,HOP!A:C,3,0)</f>
        <v>2605824</v>
      </c>
      <c r="G36" s="4">
        <f t="shared" si="2"/>
        <v>0</v>
      </c>
      <c r="H36" s="4" t="str">
        <f t="shared" si="3"/>
        <v>，2605824</v>
      </c>
      <c r="I36" s="4" t="str">
        <f>VLOOKUP(A36,HOP!A:U,21,0)</f>
        <v>直连</v>
      </c>
    </row>
    <row r="37" s="4" customFormat="1" hidden="1" spans="1:9">
      <c r="A37" s="5">
        <v>18231348463</v>
      </c>
      <c r="B37" s="6">
        <v>44741</v>
      </c>
      <c r="C37" s="6">
        <v>44742</v>
      </c>
      <c r="D37" s="4">
        <v>127</v>
      </c>
      <c r="E37" s="4" t="str">
        <f>VLOOKUP(A37,HOP!A:L,12,0)</f>
        <v>127.00</v>
      </c>
      <c r="F37" s="4" t="str">
        <f>VLOOKUP(A37,HOP!A:C,3,0)</f>
        <v>2605827</v>
      </c>
      <c r="G37" s="4">
        <f t="shared" si="2"/>
        <v>0</v>
      </c>
      <c r="H37" s="4" t="str">
        <f t="shared" si="3"/>
        <v>，2605827</v>
      </c>
      <c r="I37" s="4" t="str">
        <f>VLOOKUP(A37,HOP!A:U,21,0)</f>
        <v>直连</v>
      </c>
    </row>
    <row r="38" s="4" customFormat="1" hidden="1" spans="1:9">
      <c r="A38" s="5">
        <v>18231635055</v>
      </c>
      <c r="B38" s="6">
        <v>44741</v>
      </c>
      <c r="C38" s="6">
        <v>44742</v>
      </c>
      <c r="D38" s="4">
        <v>117</v>
      </c>
      <c r="E38" s="4" t="str">
        <f>VLOOKUP(A38,HOP!A:L,12,0)</f>
        <v>117.00</v>
      </c>
      <c r="F38" s="4" t="str">
        <f>VLOOKUP(A38,HOP!A:C,3,0)</f>
        <v>2605886</v>
      </c>
      <c r="G38" s="4">
        <f t="shared" si="2"/>
        <v>0</v>
      </c>
      <c r="H38" s="4" t="str">
        <f t="shared" si="3"/>
        <v>，2605886</v>
      </c>
      <c r="I38" s="4" t="str">
        <f>VLOOKUP(A38,HOP!A:U,21,0)</f>
        <v>直连</v>
      </c>
    </row>
    <row r="39" s="4" customFormat="1" hidden="1" spans="1:9">
      <c r="A39" s="5">
        <v>18231727675</v>
      </c>
      <c r="B39" s="6">
        <v>44741</v>
      </c>
      <c r="C39" s="6">
        <v>44742</v>
      </c>
      <c r="D39" s="4">
        <v>127</v>
      </c>
      <c r="E39" s="4" t="str">
        <f>VLOOKUP(A39,HOP!A:L,12,0)</f>
        <v>127.00</v>
      </c>
      <c r="F39" s="4" t="str">
        <f>VLOOKUP(A39,HOP!A:C,3,0)</f>
        <v>2605906</v>
      </c>
      <c r="G39" s="4">
        <f t="shared" si="2"/>
        <v>0</v>
      </c>
      <c r="H39" s="4" t="str">
        <f t="shared" si="3"/>
        <v>，2605906</v>
      </c>
      <c r="I39" s="4" t="str">
        <f>VLOOKUP(A39,HOP!A:U,21,0)</f>
        <v>直连</v>
      </c>
    </row>
    <row r="40" s="4" customFormat="1" hidden="1" spans="1:9">
      <c r="A40" s="5">
        <v>18231727474</v>
      </c>
      <c r="B40" s="6">
        <v>44741</v>
      </c>
      <c r="C40" s="6">
        <v>44742</v>
      </c>
      <c r="D40" s="4">
        <v>52</v>
      </c>
      <c r="E40" s="4" t="str">
        <f>VLOOKUP(A40,HOP!A:L,12,0)</f>
        <v>52.00</v>
      </c>
      <c r="F40" s="4" t="str">
        <f>VLOOKUP(A40,HOP!A:C,3,0)</f>
        <v>2605905</v>
      </c>
      <c r="G40" s="4">
        <f t="shared" si="2"/>
        <v>0</v>
      </c>
      <c r="H40" s="4" t="str">
        <f t="shared" si="3"/>
        <v>，2605905</v>
      </c>
      <c r="I40" s="4" t="str">
        <f>VLOOKUP(A40,HOP!A:U,21,0)</f>
        <v>直连</v>
      </c>
    </row>
    <row r="41" s="4" customFormat="1" hidden="1" spans="1:9">
      <c r="A41" s="5">
        <v>18231751890</v>
      </c>
      <c r="B41" s="6">
        <v>44741</v>
      </c>
      <c r="C41" s="6">
        <v>44742</v>
      </c>
      <c r="D41" s="4">
        <v>127</v>
      </c>
      <c r="E41" s="4" t="str">
        <f>VLOOKUP(A41,HOP!A:L,12,0)</f>
        <v>127.00</v>
      </c>
      <c r="F41" s="4" t="str">
        <f>VLOOKUP(A41,HOP!A:C,3,0)</f>
        <v>2605913</v>
      </c>
      <c r="G41" s="4">
        <f t="shared" si="2"/>
        <v>0</v>
      </c>
      <c r="H41" s="4" t="str">
        <f t="shared" si="3"/>
        <v>，2605913</v>
      </c>
      <c r="I41" s="4" t="str">
        <f>VLOOKUP(A41,HOP!A:U,21,0)</f>
        <v>直连</v>
      </c>
    </row>
    <row r="42" s="4" customFormat="1" hidden="1" spans="1:9">
      <c r="A42" s="5">
        <v>18234898926</v>
      </c>
      <c r="B42" s="6">
        <v>44741</v>
      </c>
      <c r="C42" s="6">
        <v>44742</v>
      </c>
      <c r="D42" s="4">
        <v>30</v>
      </c>
      <c r="E42" s="4" t="str">
        <f>VLOOKUP(A42,HOP!A:L,12,0)</f>
        <v>30.00</v>
      </c>
      <c r="F42" s="4" t="str">
        <f>VLOOKUP(A42,HOP!A:C,3,0)</f>
        <v>2606191</v>
      </c>
      <c r="G42" s="4">
        <f t="shared" si="2"/>
        <v>0</v>
      </c>
      <c r="H42" s="4" t="str">
        <f t="shared" si="3"/>
        <v>，2606191</v>
      </c>
      <c r="I42" s="4" t="str">
        <f>VLOOKUP(A42,HOP!A:U,21,0)</f>
        <v>直连</v>
      </c>
    </row>
    <row r="43" s="4" customFormat="1" hidden="1" spans="1:9">
      <c r="A43" s="5">
        <v>18236316819</v>
      </c>
      <c r="B43" s="6">
        <v>44741</v>
      </c>
      <c r="C43" s="6">
        <v>44742</v>
      </c>
      <c r="D43" s="4">
        <v>106</v>
      </c>
      <c r="E43" s="4" t="str">
        <f>VLOOKUP(A43,HOP!A:L,12,0)</f>
        <v>106.00</v>
      </c>
      <c r="F43" s="4" t="str">
        <f>VLOOKUP(A43,HOP!A:C,3,0)</f>
        <v>2606462</v>
      </c>
      <c r="G43" s="4">
        <f t="shared" si="2"/>
        <v>0</v>
      </c>
      <c r="H43" s="4" t="str">
        <f t="shared" si="3"/>
        <v>，2606462</v>
      </c>
      <c r="I43" s="4" t="str">
        <f>VLOOKUP(A43,HOP!A:U,21,0)</f>
        <v>直连</v>
      </c>
    </row>
    <row r="44" s="4" customFormat="1" hidden="1" spans="1:9">
      <c r="A44" s="5">
        <v>18237701657</v>
      </c>
      <c r="B44" s="6">
        <v>44741</v>
      </c>
      <c r="C44" s="6">
        <v>44742</v>
      </c>
      <c r="D44" s="4">
        <v>47</v>
      </c>
      <c r="E44" s="4" t="str">
        <f>VLOOKUP(A44,HOP!A:L,12,0)</f>
        <v>47.00</v>
      </c>
      <c r="F44" s="4" t="str">
        <f>VLOOKUP(A44,HOP!A:C,3,0)</f>
        <v>2606677</v>
      </c>
      <c r="G44" s="4">
        <f t="shared" si="2"/>
        <v>0</v>
      </c>
      <c r="H44" s="4" t="str">
        <f t="shared" si="3"/>
        <v>，2606677</v>
      </c>
      <c r="I44" s="4" t="str">
        <f>VLOOKUP(A44,HOP!A:U,21,0)</f>
        <v>直连</v>
      </c>
    </row>
    <row r="45" s="4" customFormat="1" hidden="1" spans="1:9">
      <c r="A45" s="5">
        <v>17318688888</v>
      </c>
      <c r="B45" s="6">
        <v>44742</v>
      </c>
      <c r="C45" s="6">
        <v>44743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hidden="1" spans="1:9">
      <c r="A46" s="5">
        <v>17913137429</v>
      </c>
      <c r="B46" s="6">
        <v>44742</v>
      </c>
      <c r="C46" s="6">
        <v>44743</v>
      </c>
      <c r="D46" s="4">
        <v>474</v>
      </c>
      <c r="E46" s="4" t="str">
        <f>VLOOKUP(A46,HOP!A:L,12,0)</f>
        <v>474.00</v>
      </c>
      <c r="F46" s="4" t="str">
        <f>VLOOKUP(A46,HOP!A:C,3,0)</f>
        <v>2544747</v>
      </c>
      <c r="G46" s="4">
        <f t="shared" si="2"/>
        <v>0</v>
      </c>
      <c r="H46" s="4" t="str">
        <f t="shared" si="3"/>
        <v>，2544747</v>
      </c>
      <c r="I46" s="4" t="str">
        <f>VLOOKUP(A46,HOP!A:U,21,0)</f>
        <v>直连</v>
      </c>
    </row>
    <row r="47" s="4" customFormat="1" hidden="1" spans="1:9">
      <c r="A47" s="5">
        <v>17926321756</v>
      </c>
      <c r="B47" s="6">
        <v>44742</v>
      </c>
      <c r="C47" s="6">
        <v>44743</v>
      </c>
      <c r="D47" s="4">
        <v>276</v>
      </c>
      <c r="E47" s="4" t="str">
        <f>VLOOKUP(A47,HOP!A:L,12,0)</f>
        <v>276.00</v>
      </c>
      <c r="F47" s="4" t="str">
        <f>VLOOKUP(A47,HOP!A:C,3,0)</f>
        <v>2548583</v>
      </c>
      <c r="G47" s="4">
        <f t="shared" si="2"/>
        <v>0</v>
      </c>
      <c r="H47" s="4" t="str">
        <f t="shared" si="3"/>
        <v>，2548583</v>
      </c>
      <c r="I47" s="4" t="str">
        <f>VLOOKUP(A47,HOP!A:U,21,0)</f>
        <v>直连</v>
      </c>
    </row>
    <row r="48" s="4" customFormat="1" hidden="1" spans="1:9">
      <c r="A48" s="5">
        <v>18087791701</v>
      </c>
      <c r="B48" s="6">
        <v>44742</v>
      </c>
      <c r="C48" s="6">
        <v>44743</v>
      </c>
      <c r="D48" s="4">
        <v>209</v>
      </c>
      <c r="E48" s="4" t="str">
        <f>VLOOKUP(A48,HOP!A:L,12,0)</f>
        <v>209.00</v>
      </c>
      <c r="F48" s="4" t="str">
        <f>VLOOKUP(A48,HOP!A:C,3,0)</f>
        <v>2584638</v>
      </c>
      <c r="G48" s="4">
        <f t="shared" si="2"/>
        <v>0</v>
      </c>
      <c r="H48" s="4" t="str">
        <f t="shared" si="3"/>
        <v>，2584638</v>
      </c>
      <c r="I48" s="4" t="str">
        <f>VLOOKUP(A48,HOP!A:U,21,0)</f>
        <v>直连</v>
      </c>
    </row>
    <row r="49" s="4" customFormat="1" hidden="1" spans="1:9">
      <c r="A49" s="5">
        <v>18150015926</v>
      </c>
      <c r="B49" s="6">
        <v>44741</v>
      </c>
      <c r="C49" s="6">
        <v>44743</v>
      </c>
      <c r="D49" s="4">
        <v>140</v>
      </c>
      <c r="E49" s="4" t="str">
        <f>VLOOKUP(A49,HOP!A:L,12,0)</f>
        <v>140.00</v>
      </c>
      <c r="F49" s="4" t="str">
        <f>VLOOKUP(A49,HOP!A:C,3,0)</f>
        <v>2595753</v>
      </c>
      <c r="G49" s="4">
        <f t="shared" si="2"/>
        <v>0</v>
      </c>
      <c r="H49" s="4" t="str">
        <f t="shared" si="3"/>
        <v>，2595753</v>
      </c>
      <c r="I49" s="4" t="str">
        <f>VLOOKUP(A49,HOP!A:U,21,0)</f>
        <v>直连</v>
      </c>
    </row>
    <row r="50" s="4" customFormat="1" hidden="1" spans="1:9">
      <c r="A50" s="5">
        <v>18150940091</v>
      </c>
      <c r="B50" s="6">
        <v>44742</v>
      </c>
      <c r="C50" s="6">
        <v>44743</v>
      </c>
      <c r="D50" s="4">
        <v>140</v>
      </c>
      <c r="E50" s="4" t="str">
        <f>VLOOKUP(A50,HOP!A:L,12,0)</f>
        <v>140.00</v>
      </c>
      <c r="F50" s="4" t="str">
        <f>VLOOKUP(A50,HOP!A:C,3,0)</f>
        <v>2595947</v>
      </c>
      <c r="G50" s="4">
        <f t="shared" si="2"/>
        <v>0</v>
      </c>
      <c r="H50" s="4" t="str">
        <f t="shared" si="3"/>
        <v>，2595947</v>
      </c>
      <c r="I50" s="4" t="str">
        <f>VLOOKUP(A50,HOP!A:U,21,0)</f>
        <v>直连</v>
      </c>
    </row>
    <row r="51" s="4" customFormat="1" hidden="1" spans="1:9">
      <c r="A51" s="5">
        <v>18226894721</v>
      </c>
      <c r="B51" s="6">
        <v>44742</v>
      </c>
      <c r="C51" s="6">
        <v>44743</v>
      </c>
      <c r="D51" s="4">
        <v>64</v>
      </c>
      <c r="E51" s="4" t="str">
        <f>VLOOKUP(A51,HOP!A:L,12,0)</f>
        <v>64.00</v>
      </c>
      <c r="F51" s="4" t="str">
        <f>VLOOKUP(A51,HOP!A:C,3,0)</f>
        <v>2605325</v>
      </c>
      <c r="G51" s="4">
        <f t="shared" si="2"/>
        <v>0</v>
      </c>
      <c r="H51" s="4" t="str">
        <f t="shared" si="3"/>
        <v>，2605325</v>
      </c>
      <c r="I51" s="4" t="str">
        <f>VLOOKUP(A51,HOP!A:U,21,0)</f>
        <v>直连</v>
      </c>
    </row>
    <row r="52" s="4" customFormat="1" hidden="1" spans="1:9">
      <c r="A52" s="5">
        <v>18226988538</v>
      </c>
      <c r="B52" s="6">
        <v>44742</v>
      </c>
      <c r="C52" s="6">
        <v>44743</v>
      </c>
      <c r="D52" s="4">
        <v>73</v>
      </c>
      <c r="E52" s="4" t="str">
        <f>VLOOKUP(A52,HOP!A:L,12,0)</f>
        <v>73.00</v>
      </c>
      <c r="F52" s="4" t="str">
        <f>VLOOKUP(A52,HOP!A:C,3,0)</f>
        <v>2605351</v>
      </c>
      <c r="G52" s="4">
        <f t="shared" si="2"/>
        <v>0</v>
      </c>
      <c r="H52" s="4" t="str">
        <f t="shared" si="3"/>
        <v>，2605351</v>
      </c>
      <c r="I52" s="4" t="str">
        <f>VLOOKUP(A52,HOP!A:U,21,0)</f>
        <v>直连</v>
      </c>
    </row>
    <row r="53" s="4" customFormat="1" hidden="1" spans="1:9">
      <c r="A53" s="5">
        <v>18238105548</v>
      </c>
      <c r="B53" s="6">
        <v>44742</v>
      </c>
      <c r="C53" s="6">
        <v>44743</v>
      </c>
      <c r="D53" s="4">
        <v>29</v>
      </c>
      <c r="E53" s="4" t="str">
        <f>VLOOKUP(A53,HOP!A:L,12,0)</f>
        <v>29.00</v>
      </c>
      <c r="F53" s="4" t="str">
        <f>VLOOKUP(A53,HOP!A:C,3,0)</f>
        <v>2606743</v>
      </c>
      <c r="G53" s="4">
        <f t="shared" si="2"/>
        <v>0</v>
      </c>
      <c r="H53" s="4" t="str">
        <f t="shared" si="3"/>
        <v>，2606743</v>
      </c>
      <c r="I53" s="4" t="str">
        <f>VLOOKUP(A53,HOP!A:U,21,0)</f>
        <v>直连</v>
      </c>
    </row>
    <row r="54" s="4" customFormat="1" hidden="1" spans="1:9">
      <c r="A54" s="5">
        <v>18240336266</v>
      </c>
      <c r="B54" s="6">
        <v>44742</v>
      </c>
      <c r="C54" s="6">
        <v>44743</v>
      </c>
      <c r="D54" s="4">
        <v>36</v>
      </c>
      <c r="E54" s="4" t="str">
        <f>VLOOKUP(A54,HOP!A:L,12,0)</f>
        <v>36.00</v>
      </c>
      <c r="F54" s="4" t="str">
        <f>VLOOKUP(A54,HOP!A:C,3,0)</f>
        <v>2606789</v>
      </c>
      <c r="G54" s="4">
        <f t="shared" si="2"/>
        <v>0</v>
      </c>
      <c r="H54" s="4" t="str">
        <f t="shared" si="3"/>
        <v>，2606789</v>
      </c>
      <c r="I54" s="4" t="str">
        <f>VLOOKUP(A54,HOP!A:U,21,0)</f>
        <v>直连</v>
      </c>
    </row>
    <row r="55" s="4" customFormat="1" hidden="1" spans="1:9">
      <c r="A55" s="5">
        <v>18243000766</v>
      </c>
      <c r="B55" s="6">
        <v>44742</v>
      </c>
      <c r="C55" s="6">
        <v>44743</v>
      </c>
      <c r="D55" s="4">
        <v>101</v>
      </c>
      <c r="E55" s="4" t="str">
        <f>VLOOKUP(A55,HOP!A:L,12,0)</f>
        <v>101.00</v>
      </c>
      <c r="F55" s="4" t="str">
        <f>VLOOKUP(A55,HOP!A:C,3,0)</f>
        <v>2607247</v>
      </c>
      <c r="G55" s="4">
        <f t="shared" si="2"/>
        <v>0</v>
      </c>
      <c r="H55" s="4" t="str">
        <f t="shared" si="3"/>
        <v>，2607247</v>
      </c>
      <c r="I55" s="4" t="str">
        <f>VLOOKUP(A55,HOP!A:U,21,0)</f>
        <v>直连</v>
      </c>
    </row>
    <row r="56" s="4" customFormat="1" hidden="1" spans="1:9">
      <c r="A56" s="5">
        <v>18243038762</v>
      </c>
      <c r="B56" s="6">
        <v>44742</v>
      </c>
      <c r="C56" s="6">
        <v>44743</v>
      </c>
      <c r="D56" s="4">
        <v>124</v>
      </c>
      <c r="E56" s="4" t="str">
        <f>VLOOKUP(A56,HOP!A:L,12,0)</f>
        <v>124.00</v>
      </c>
      <c r="F56" s="4" t="str">
        <f>VLOOKUP(A56,HOP!A:C,3,0)</f>
        <v>2607254</v>
      </c>
      <c r="G56" s="4">
        <f t="shared" si="2"/>
        <v>0</v>
      </c>
      <c r="H56" s="4" t="str">
        <f t="shared" si="3"/>
        <v>，2607254</v>
      </c>
      <c r="I56" s="4" t="str">
        <f>VLOOKUP(A56,HOP!A:U,21,0)</f>
        <v>直连</v>
      </c>
    </row>
    <row r="57" s="4" customFormat="1" hidden="1" spans="1:9">
      <c r="A57" s="5">
        <v>18243942027</v>
      </c>
      <c r="B57" s="6">
        <v>44742</v>
      </c>
      <c r="C57" s="6">
        <v>44743</v>
      </c>
      <c r="D57" s="4">
        <v>15</v>
      </c>
      <c r="E57" s="4" t="str">
        <f>VLOOKUP(A57,HOP!A:L,12,0)</f>
        <v>15.00</v>
      </c>
      <c r="F57" s="4" t="str">
        <f>VLOOKUP(A57,HOP!A:C,3,0)</f>
        <v>2607383</v>
      </c>
      <c r="G57" s="4">
        <f t="shared" si="2"/>
        <v>0</v>
      </c>
      <c r="H57" s="4" t="str">
        <f t="shared" si="3"/>
        <v>，2607383</v>
      </c>
      <c r="I57" s="4" t="str">
        <f>VLOOKUP(A57,HOP!A:U,21,0)</f>
        <v>直连</v>
      </c>
    </row>
    <row r="59" spans="4:4">
      <c r="D59" s="4">
        <f>SUM(D2:D58)</f>
        <v>8034.56</v>
      </c>
    </row>
    <row r="65" spans="1:1">
      <c r="A65" s="4" t="s">
        <v>303</v>
      </c>
    </row>
    <row r="66" spans="1:1">
      <c r="A66" s="4" t="s">
        <v>304</v>
      </c>
    </row>
    <row r="67" spans="1:1">
      <c r="A67" s="4" t="s">
        <v>305</v>
      </c>
    </row>
    <row r="71" ht="15" customHeight="1"/>
  </sheetData>
  <autoFilter ref="A1:X57">
    <filterColumn colId="3">
      <filters>
        <filter val="51"/>
        <filter val="291"/>
        <filter val="52"/>
        <filter val="114"/>
        <filter val="15"/>
        <filter val="456"/>
        <filter val="71.56"/>
        <filter val="117"/>
        <filter val="159"/>
        <filter val="62"/>
        <filter val="64"/>
        <filter val="124"/>
        <filter val="25"/>
        <filter val="66"/>
        <filter val="27"/>
        <filter val="127"/>
        <filter val="168"/>
        <filter val="29"/>
        <filter val="129"/>
        <filter val="30"/>
        <filter val="471"/>
        <filter val="73"/>
        <filter val="334"/>
        <filter val="474"/>
        <filter val="36"/>
        <filter val="276"/>
        <filter val="476"/>
        <filter val="37"/>
        <filter val="39"/>
        <filter val="140"/>
        <filter val="101"/>
        <filter val="301"/>
        <filter val="82"/>
        <filter val="202"/>
        <filter val="43"/>
        <filter val="104"/>
        <filter val="244"/>
        <filter val="106"/>
        <filter val="47"/>
        <filter val="88"/>
        <filter val="388"/>
        <filter val="209"/>
      </filters>
    </filterColumn>
    <filterColumn colId="6">
      <filters>
        <filter val="#N/A"/>
        <filter val="-1.4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306</v>
      </c>
      <c r="B1" s="2" t="s">
        <v>307</v>
      </c>
      <c r="C1" s="2" t="s">
        <v>308</v>
      </c>
      <c r="D1" s="2" t="s">
        <v>309</v>
      </c>
      <c r="E1" s="2" t="s">
        <v>13</v>
      </c>
      <c r="F1" s="2" t="s">
        <v>5</v>
      </c>
      <c r="G1" s="2" t="s">
        <v>6</v>
      </c>
      <c r="H1" s="2" t="s">
        <v>310</v>
      </c>
      <c r="I1" s="2" t="s">
        <v>311</v>
      </c>
      <c r="J1" s="2" t="s">
        <v>312</v>
      </c>
      <c r="K1" s="2" t="s">
        <v>313</v>
      </c>
      <c r="L1" s="2" t="s">
        <v>314</v>
      </c>
      <c r="M1" s="2" t="s">
        <v>315</v>
      </c>
      <c r="N1" s="2" t="s">
        <v>316</v>
      </c>
      <c r="O1" s="2" t="s">
        <v>317</v>
      </c>
      <c r="P1" s="2" t="s">
        <v>318</v>
      </c>
      <c r="Q1" s="2" t="s">
        <v>319</v>
      </c>
      <c r="R1" s="2" t="s">
        <v>320</v>
      </c>
      <c r="S1" s="2" t="s">
        <v>321</v>
      </c>
      <c r="T1" s="2" t="s">
        <v>322</v>
      </c>
      <c r="U1" s="2" t="s">
        <v>323</v>
      </c>
    </row>
    <row r="2" s="1" customFormat="1" spans="1:21">
      <c r="A2" s="3">
        <v>17745790083</v>
      </c>
      <c r="B2" s="1" t="s">
        <v>324</v>
      </c>
      <c r="C2" s="1" t="s">
        <v>325</v>
      </c>
      <c r="D2" s="1" t="s">
        <v>326</v>
      </c>
      <c r="E2" s="1" t="s">
        <v>327</v>
      </c>
      <c r="F2" s="1" t="s">
        <v>328</v>
      </c>
      <c r="G2" s="1" t="s">
        <v>329</v>
      </c>
      <c r="H2" s="1" t="s">
        <v>330</v>
      </c>
      <c r="I2" s="1" t="s">
        <v>331</v>
      </c>
      <c r="J2" s="1" t="s">
        <v>30</v>
      </c>
      <c r="K2" s="1" t="s">
        <v>332</v>
      </c>
      <c r="L2" s="1" t="s">
        <v>333</v>
      </c>
      <c r="M2" s="1" t="s">
        <v>334</v>
      </c>
      <c r="N2" s="1" t="s">
        <v>335</v>
      </c>
      <c r="O2" s="1" t="s">
        <v>336</v>
      </c>
      <c r="P2" s="1" t="s">
        <v>337</v>
      </c>
      <c r="Q2" s="1" t="s">
        <v>338</v>
      </c>
      <c r="R2" s="1" t="s">
        <v>339</v>
      </c>
      <c r="S2" s="1" t="s">
        <v>340</v>
      </c>
      <c r="T2" s="1" t="s">
        <v>341</v>
      </c>
      <c r="U2" s="1" t="s">
        <v>342</v>
      </c>
    </row>
    <row r="3" s="1" customFormat="1" spans="1:21">
      <c r="A3" s="3">
        <v>17779662524</v>
      </c>
      <c r="B3" s="1" t="s">
        <v>343</v>
      </c>
      <c r="C3" s="1" t="s">
        <v>344</v>
      </c>
      <c r="D3" s="1" t="s">
        <v>345</v>
      </c>
      <c r="E3" s="1" t="s">
        <v>346</v>
      </c>
      <c r="F3" s="1" t="s">
        <v>347</v>
      </c>
      <c r="G3" s="1" t="s">
        <v>348</v>
      </c>
      <c r="H3" s="1" t="s">
        <v>330</v>
      </c>
      <c r="I3" s="1" t="s">
        <v>349</v>
      </c>
      <c r="J3" s="1" t="s">
        <v>30</v>
      </c>
      <c r="K3" s="1" t="s">
        <v>350</v>
      </c>
      <c r="L3" s="1" t="s">
        <v>350</v>
      </c>
      <c r="M3" s="1" t="s">
        <v>351</v>
      </c>
      <c r="N3" s="1" t="s">
        <v>351</v>
      </c>
      <c r="O3" s="1" t="s">
        <v>336</v>
      </c>
      <c r="P3" s="1" t="s">
        <v>337</v>
      </c>
      <c r="Q3" s="1" t="s">
        <v>338</v>
      </c>
      <c r="R3" s="1" t="s">
        <v>352</v>
      </c>
      <c r="S3" s="1" t="s">
        <v>340</v>
      </c>
      <c r="T3" s="1" t="s">
        <v>341</v>
      </c>
      <c r="U3" s="1" t="s">
        <v>342</v>
      </c>
    </row>
    <row r="4" s="1" customFormat="1" spans="1:21">
      <c r="A4" s="3">
        <v>17871067545</v>
      </c>
      <c r="B4" s="1" t="s">
        <v>353</v>
      </c>
      <c r="C4" s="1" t="s">
        <v>354</v>
      </c>
      <c r="D4" s="1" t="s">
        <v>355</v>
      </c>
      <c r="E4" s="1" t="s">
        <v>356</v>
      </c>
      <c r="F4" s="1" t="s">
        <v>357</v>
      </c>
      <c r="G4" s="1" t="s">
        <v>348</v>
      </c>
      <c r="H4" s="1" t="s">
        <v>330</v>
      </c>
      <c r="I4" s="1" t="s">
        <v>358</v>
      </c>
      <c r="J4" s="1" t="s">
        <v>30</v>
      </c>
      <c r="K4" s="1" t="s">
        <v>359</v>
      </c>
      <c r="L4" s="1" t="s">
        <v>359</v>
      </c>
      <c r="M4" s="1" t="s">
        <v>351</v>
      </c>
      <c r="N4" s="1" t="s">
        <v>351</v>
      </c>
      <c r="O4" s="1" t="s">
        <v>336</v>
      </c>
      <c r="P4" s="1" t="s">
        <v>337</v>
      </c>
      <c r="Q4" s="1" t="s">
        <v>338</v>
      </c>
      <c r="R4" s="1" t="s">
        <v>360</v>
      </c>
      <c r="S4" s="1" t="s">
        <v>340</v>
      </c>
      <c r="T4" s="1" t="s">
        <v>341</v>
      </c>
      <c r="U4" s="1" t="s">
        <v>342</v>
      </c>
    </row>
    <row r="5" s="1" customFormat="1" spans="1:21">
      <c r="A5" s="3">
        <v>17913137429</v>
      </c>
      <c r="B5" s="1" t="s">
        <v>361</v>
      </c>
      <c r="C5" s="1" t="s">
        <v>362</v>
      </c>
      <c r="D5" s="1" t="s">
        <v>363</v>
      </c>
      <c r="E5" s="1" t="s">
        <v>364</v>
      </c>
      <c r="F5" s="1" t="s">
        <v>329</v>
      </c>
      <c r="G5" s="1" t="s">
        <v>365</v>
      </c>
      <c r="H5" s="1" t="s">
        <v>330</v>
      </c>
      <c r="I5" s="1" t="s">
        <v>366</v>
      </c>
      <c r="J5" s="1" t="s">
        <v>30</v>
      </c>
      <c r="K5" s="1" t="s">
        <v>367</v>
      </c>
      <c r="L5" s="1" t="s">
        <v>367</v>
      </c>
      <c r="M5" s="1" t="s">
        <v>351</v>
      </c>
      <c r="N5" s="1" t="s">
        <v>351</v>
      </c>
      <c r="O5" s="1" t="s">
        <v>336</v>
      </c>
      <c r="P5" s="1" t="s">
        <v>337</v>
      </c>
      <c r="Q5" s="1" t="s">
        <v>338</v>
      </c>
      <c r="R5" s="1" t="s">
        <v>368</v>
      </c>
      <c r="S5" s="1" t="s">
        <v>340</v>
      </c>
      <c r="T5" s="1" t="s">
        <v>341</v>
      </c>
      <c r="U5" s="1" t="s">
        <v>342</v>
      </c>
    </row>
    <row r="6" s="1" customFormat="1" spans="1:21">
      <c r="A6" s="3">
        <v>17926321756</v>
      </c>
      <c r="B6" s="1" t="s">
        <v>369</v>
      </c>
      <c r="C6" s="1" t="s">
        <v>370</v>
      </c>
      <c r="D6" s="1" t="s">
        <v>371</v>
      </c>
      <c r="E6" s="1" t="s">
        <v>372</v>
      </c>
      <c r="F6" s="1" t="s">
        <v>329</v>
      </c>
      <c r="G6" s="1" t="s">
        <v>365</v>
      </c>
      <c r="H6" s="1" t="s">
        <v>330</v>
      </c>
      <c r="I6" s="1" t="s">
        <v>373</v>
      </c>
      <c r="J6" s="1" t="s">
        <v>30</v>
      </c>
      <c r="K6" s="1" t="s">
        <v>350</v>
      </c>
      <c r="L6" s="1" t="s">
        <v>350</v>
      </c>
      <c r="M6" s="1" t="s">
        <v>351</v>
      </c>
      <c r="N6" s="1" t="s">
        <v>351</v>
      </c>
      <c r="O6" s="1" t="s">
        <v>336</v>
      </c>
      <c r="P6" s="1" t="s">
        <v>337</v>
      </c>
      <c r="Q6" s="1" t="s">
        <v>338</v>
      </c>
      <c r="R6" s="1" t="s">
        <v>374</v>
      </c>
      <c r="S6" s="1" t="s">
        <v>340</v>
      </c>
      <c r="T6" s="1" t="s">
        <v>341</v>
      </c>
      <c r="U6" s="1" t="s">
        <v>342</v>
      </c>
    </row>
    <row r="7" s="1" customFormat="1" spans="1:21">
      <c r="A7" s="3">
        <v>18020727938</v>
      </c>
      <c r="B7" s="1" t="s">
        <v>375</v>
      </c>
      <c r="C7" s="1" t="s">
        <v>376</v>
      </c>
      <c r="D7" s="1" t="s">
        <v>377</v>
      </c>
      <c r="E7" s="1" t="s">
        <v>378</v>
      </c>
      <c r="F7" s="1" t="s">
        <v>357</v>
      </c>
      <c r="G7" s="1" t="s">
        <v>348</v>
      </c>
      <c r="H7" s="1" t="s">
        <v>330</v>
      </c>
      <c r="I7" s="1" t="s">
        <v>379</v>
      </c>
      <c r="J7" s="1" t="s">
        <v>30</v>
      </c>
      <c r="K7" s="1" t="s">
        <v>380</v>
      </c>
      <c r="L7" s="1" t="s">
        <v>380</v>
      </c>
      <c r="M7" s="1" t="s">
        <v>351</v>
      </c>
      <c r="N7" s="1" t="s">
        <v>351</v>
      </c>
      <c r="O7" s="1" t="s">
        <v>336</v>
      </c>
      <c r="P7" s="1" t="s">
        <v>337</v>
      </c>
      <c r="Q7" s="1" t="s">
        <v>338</v>
      </c>
      <c r="R7" s="1" t="s">
        <v>381</v>
      </c>
      <c r="S7" s="1" t="s">
        <v>340</v>
      </c>
      <c r="T7" s="1" t="s">
        <v>341</v>
      </c>
      <c r="U7" s="1" t="s">
        <v>342</v>
      </c>
    </row>
    <row r="8" s="1" customFormat="1" spans="1:21">
      <c r="A8" s="3">
        <v>18022630021</v>
      </c>
      <c r="B8" s="1" t="s">
        <v>375</v>
      </c>
      <c r="C8" s="1" t="s">
        <v>382</v>
      </c>
      <c r="D8" s="1" t="s">
        <v>383</v>
      </c>
      <c r="E8" s="1" t="s">
        <v>384</v>
      </c>
      <c r="F8" s="1" t="s">
        <v>385</v>
      </c>
      <c r="G8" s="1" t="s">
        <v>348</v>
      </c>
      <c r="H8" s="1" t="s">
        <v>330</v>
      </c>
      <c r="I8" s="1" t="s">
        <v>386</v>
      </c>
      <c r="J8" s="1" t="s">
        <v>30</v>
      </c>
      <c r="K8" s="1" t="s">
        <v>387</v>
      </c>
      <c r="L8" s="1" t="s">
        <v>387</v>
      </c>
      <c r="M8" s="1" t="s">
        <v>351</v>
      </c>
      <c r="N8" s="1" t="s">
        <v>351</v>
      </c>
      <c r="O8" s="1" t="s">
        <v>336</v>
      </c>
      <c r="P8" s="1" t="s">
        <v>337</v>
      </c>
      <c r="Q8" s="1" t="s">
        <v>338</v>
      </c>
      <c r="R8" s="1" t="s">
        <v>388</v>
      </c>
      <c r="S8" s="1" t="s">
        <v>340</v>
      </c>
      <c r="T8" s="1" t="s">
        <v>341</v>
      </c>
      <c r="U8" s="1" t="s">
        <v>342</v>
      </c>
    </row>
    <row r="9" s="1" customFormat="1" spans="1:21">
      <c r="A9" s="3">
        <v>18084183666</v>
      </c>
      <c r="B9" s="1" t="s">
        <v>389</v>
      </c>
      <c r="C9" s="1" t="s">
        <v>390</v>
      </c>
      <c r="D9" s="1" t="s">
        <v>391</v>
      </c>
      <c r="E9" s="1" t="s">
        <v>392</v>
      </c>
      <c r="F9" s="1" t="s">
        <v>393</v>
      </c>
      <c r="G9" s="1" t="s">
        <v>329</v>
      </c>
      <c r="H9" s="1" t="s">
        <v>330</v>
      </c>
      <c r="I9" s="1" t="s">
        <v>394</v>
      </c>
      <c r="J9" s="1" t="s">
        <v>30</v>
      </c>
      <c r="K9" s="1" t="s">
        <v>395</v>
      </c>
      <c r="L9" s="1" t="s">
        <v>395</v>
      </c>
      <c r="M9" s="1" t="s">
        <v>351</v>
      </c>
      <c r="N9" s="1" t="s">
        <v>351</v>
      </c>
      <c r="O9" s="1" t="s">
        <v>336</v>
      </c>
      <c r="P9" s="1" t="s">
        <v>337</v>
      </c>
      <c r="Q9" s="1" t="s">
        <v>338</v>
      </c>
      <c r="R9" s="1" t="s">
        <v>396</v>
      </c>
      <c r="S9" s="1" t="s">
        <v>340</v>
      </c>
      <c r="T9" s="1" t="s">
        <v>341</v>
      </c>
      <c r="U9" s="1" t="s">
        <v>342</v>
      </c>
    </row>
    <row r="10" s="1" customFormat="1" spans="1:21">
      <c r="A10" s="3">
        <v>18087791701</v>
      </c>
      <c r="B10" s="1" t="s">
        <v>389</v>
      </c>
      <c r="C10" s="1" t="s">
        <v>397</v>
      </c>
      <c r="D10" s="1" t="s">
        <v>398</v>
      </c>
      <c r="E10" s="1" t="s">
        <v>399</v>
      </c>
      <c r="F10" s="1" t="s">
        <v>329</v>
      </c>
      <c r="G10" s="1" t="s">
        <v>365</v>
      </c>
      <c r="H10" s="1" t="s">
        <v>330</v>
      </c>
      <c r="I10" s="1" t="s">
        <v>400</v>
      </c>
      <c r="J10" s="1" t="s">
        <v>30</v>
      </c>
      <c r="K10" s="1" t="s">
        <v>401</v>
      </c>
      <c r="L10" s="1" t="s">
        <v>401</v>
      </c>
      <c r="M10" s="1" t="s">
        <v>351</v>
      </c>
      <c r="N10" s="1" t="s">
        <v>351</v>
      </c>
      <c r="O10" s="1" t="s">
        <v>336</v>
      </c>
      <c r="P10" s="1" t="s">
        <v>337</v>
      </c>
      <c r="Q10" s="1" t="s">
        <v>338</v>
      </c>
      <c r="R10" s="1" t="s">
        <v>402</v>
      </c>
      <c r="S10" s="1" t="s">
        <v>340</v>
      </c>
      <c r="T10" s="1" t="s">
        <v>341</v>
      </c>
      <c r="U10" s="1" t="s">
        <v>342</v>
      </c>
    </row>
    <row r="11" s="1" customFormat="1" spans="1:21">
      <c r="A11" s="3">
        <v>18120615917</v>
      </c>
      <c r="B11" s="1" t="s">
        <v>403</v>
      </c>
      <c r="C11" s="1" t="s">
        <v>404</v>
      </c>
      <c r="D11" s="1" t="s">
        <v>405</v>
      </c>
      <c r="E11" s="1" t="s">
        <v>406</v>
      </c>
      <c r="F11" s="1" t="s">
        <v>357</v>
      </c>
      <c r="G11" s="1" t="s">
        <v>329</v>
      </c>
      <c r="H11" s="1" t="s">
        <v>330</v>
      </c>
      <c r="I11" s="1" t="s">
        <v>407</v>
      </c>
      <c r="J11" s="1" t="s">
        <v>30</v>
      </c>
      <c r="K11" s="1" t="s">
        <v>408</v>
      </c>
      <c r="L11" s="1" t="s">
        <v>408</v>
      </c>
      <c r="M11" s="1" t="s">
        <v>351</v>
      </c>
      <c r="N11" s="1" t="s">
        <v>351</v>
      </c>
      <c r="O11" s="1" t="s">
        <v>336</v>
      </c>
      <c r="P11" s="1" t="s">
        <v>337</v>
      </c>
      <c r="Q11" s="1" t="s">
        <v>338</v>
      </c>
      <c r="R11" s="1" t="s">
        <v>409</v>
      </c>
      <c r="S11" s="1" t="s">
        <v>340</v>
      </c>
      <c r="T11" s="1" t="s">
        <v>341</v>
      </c>
      <c r="U11" s="1" t="s">
        <v>342</v>
      </c>
    </row>
    <row r="12" s="1" customFormat="1" spans="1:21">
      <c r="A12" s="3">
        <v>18141497918</v>
      </c>
      <c r="B12" s="1" t="s">
        <v>410</v>
      </c>
      <c r="C12" s="1" t="s">
        <v>411</v>
      </c>
      <c r="D12" s="1" t="s">
        <v>412</v>
      </c>
      <c r="E12" s="1" t="s">
        <v>413</v>
      </c>
      <c r="F12" s="1" t="s">
        <v>348</v>
      </c>
      <c r="G12" s="1" t="s">
        <v>329</v>
      </c>
      <c r="H12" s="1" t="s">
        <v>330</v>
      </c>
      <c r="I12" s="1" t="s">
        <v>414</v>
      </c>
      <c r="J12" s="1" t="s">
        <v>30</v>
      </c>
      <c r="K12" s="1" t="s">
        <v>415</v>
      </c>
      <c r="L12" s="1" t="s">
        <v>415</v>
      </c>
      <c r="M12" s="1" t="s">
        <v>351</v>
      </c>
      <c r="N12" s="1" t="s">
        <v>351</v>
      </c>
      <c r="O12" s="1" t="s">
        <v>336</v>
      </c>
      <c r="P12" s="1" t="s">
        <v>337</v>
      </c>
      <c r="Q12" s="1" t="s">
        <v>338</v>
      </c>
      <c r="R12" s="1" t="s">
        <v>416</v>
      </c>
      <c r="S12" s="1" t="s">
        <v>340</v>
      </c>
      <c r="T12" s="1" t="s">
        <v>341</v>
      </c>
      <c r="U12" s="1" t="s">
        <v>342</v>
      </c>
    </row>
    <row r="13" s="1" customFormat="1" spans="1:21">
      <c r="A13" s="3">
        <v>18150015926</v>
      </c>
      <c r="B13" s="1" t="s">
        <v>417</v>
      </c>
      <c r="C13" s="1" t="s">
        <v>418</v>
      </c>
      <c r="D13" s="1" t="s">
        <v>419</v>
      </c>
      <c r="E13" s="1" t="s">
        <v>420</v>
      </c>
      <c r="F13" s="1" t="s">
        <v>348</v>
      </c>
      <c r="G13" s="1" t="s">
        <v>365</v>
      </c>
      <c r="H13" s="1" t="s">
        <v>330</v>
      </c>
      <c r="I13" s="1" t="s">
        <v>421</v>
      </c>
      <c r="J13" s="1" t="s">
        <v>30</v>
      </c>
      <c r="K13" s="1" t="s">
        <v>422</v>
      </c>
      <c r="L13" s="1" t="s">
        <v>422</v>
      </c>
      <c r="M13" s="1" t="s">
        <v>351</v>
      </c>
      <c r="N13" s="1" t="s">
        <v>351</v>
      </c>
      <c r="O13" s="1" t="s">
        <v>336</v>
      </c>
      <c r="P13" s="1" t="s">
        <v>337</v>
      </c>
      <c r="Q13" s="1" t="s">
        <v>338</v>
      </c>
      <c r="R13" s="1" t="s">
        <v>423</v>
      </c>
      <c r="S13" s="1" t="s">
        <v>340</v>
      </c>
      <c r="T13" s="1" t="s">
        <v>341</v>
      </c>
      <c r="U13" s="1" t="s">
        <v>342</v>
      </c>
    </row>
    <row r="14" s="1" customFormat="1" spans="1:21">
      <c r="A14" s="3">
        <v>18150940091</v>
      </c>
      <c r="B14" s="1" t="s">
        <v>417</v>
      </c>
      <c r="C14" s="1" t="s">
        <v>424</v>
      </c>
      <c r="D14" s="1" t="s">
        <v>419</v>
      </c>
      <c r="E14" s="1" t="s">
        <v>425</v>
      </c>
      <c r="F14" s="1" t="s">
        <v>329</v>
      </c>
      <c r="G14" s="1" t="s">
        <v>365</v>
      </c>
      <c r="H14" s="1" t="s">
        <v>330</v>
      </c>
      <c r="I14" s="1" t="s">
        <v>421</v>
      </c>
      <c r="J14" s="1" t="s">
        <v>30</v>
      </c>
      <c r="K14" s="1" t="s">
        <v>422</v>
      </c>
      <c r="L14" s="1" t="s">
        <v>422</v>
      </c>
      <c r="M14" s="1" t="s">
        <v>351</v>
      </c>
      <c r="N14" s="1" t="s">
        <v>351</v>
      </c>
      <c r="O14" s="1" t="s">
        <v>336</v>
      </c>
      <c r="P14" s="1" t="s">
        <v>337</v>
      </c>
      <c r="Q14" s="1" t="s">
        <v>338</v>
      </c>
      <c r="R14" s="1" t="s">
        <v>426</v>
      </c>
      <c r="S14" s="1" t="s">
        <v>340</v>
      </c>
      <c r="T14" s="1" t="s">
        <v>341</v>
      </c>
      <c r="U14" s="1" t="s">
        <v>342</v>
      </c>
    </row>
    <row r="15" s="1" customFormat="1" spans="1:21">
      <c r="A15" s="3">
        <v>18158309066</v>
      </c>
      <c r="B15" s="1" t="s">
        <v>427</v>
      </c>
      <c r="C15" s="1" t="s">
        <v>428</v>
      </c>
      <c r="D15" s="1" t="s">
        <v>429</v>
      </c>
      <c r="E15" s="1" t="s">
        <v>430</v>
      </c>
      <c r="F15" s="1" t="s">
        <v>348</v>
      </c>
      <c r="G15" s="1" t="s">
        <v>329</v>
      </c>
      <c r="H15" s="1" t="s">
        <v>330</v>
      </c>
      <c r="I15" s="1" t="s">
        <v>431</v>
      </c>
      <c r="J15" s="1" t="s">
        <v>30</v>
      </c>
      <c r="K15" s="1" t="s">
        <v>432</v>
      </c>
      <c r="L15" s="1" t="s">
        <v>432</v>
      </c>
      <c r="M15" s="1" t="s">
        <v>351</v>
      </c>
      <c r="N15" s="1" t="s">
        <v>351</v>
      </c>
      <c r="O15" s="1" t="s">
        <v>336</v>
      </c>
      <c r="P15" s="1" t="s">
        <v>337</v>
      </c>
      <c r="Q15" s="1" t="s">
        <v>338</v>
      </c>
      <c r="R15" s="1" t="s">
        <v>433</v>
      </c>
      <c r="S15" s="1" t="s">
        <v>340</v>
      </c>
      <c r="T15" s="1" t="s">
        <v>341</v>
      </c>
      <c r="U15" s="1" t="s">
        <v>342</v>
      </c>
    </row>
    <row r="16" s="1" customFormat="1" spans="1:21">
      <c r="A16" s="3">
        <v>18167232479</v>
      </c>
      <c r="B16" s="1" t="s">
        <v>434</v>
      </c>
      <c r="C16" s="1" t="s">
        <v>435</v>
      </c>
      <c r="D16" s="1" t="s">
        <v>436</v>
      </c>
      <c r="E16" s="1" t="s">
        <v>437</v>
      </c>
      <c r="F16" s="1" t="s">
        <v>328</v>
      </c>
      <c r="G16" s="1" t="s">
        <v>329</v>
      </c>
      <c r="H16" s="1" t="s">
        <v>330</v>
      </c>
      <c r="I16" s="1" t="s">
        <v>438</v>
      </c>
      <c r="J16" s="1" t="s">
        <v>30</v>
      </c>
      <c r="K16" s="1" t="s">
        <v>439</v>
      </c>
      <c r="L16" s="1" t="s">
        <v>439</v>
      </c>
      <c r="M16" s="1" t="s">
        <v>351</v>
      </c>
      <c r="N16" s="1" t="s">
        <v>351</v>
      </c>
      <c r="O16" s="1" t="s">
        <v>336</v>
      </c>
      <c r="P16" s="1" t="s">
        <v>337</v>
      </c>
      <c r="Q16" s="1" t="s">
        <v>338</v>
      </c>
      <c r="R16" s="1" t="s">
        <v>440</v>
      </c>
      <c r="S16" s="1" t="s">
        <v>340</v>
      </c>
      <c r="T16" s="1" t="s">
        <v>341</v>
      </c>
      <c r="U16" s="1" t="s">
        <v>342</v>
      </c>
    </row>
    <row r="17" s="1" customFormat="1" spans="1:21">
      <c r="A17" s="3">
        <v>18174156387</v>
      </c>
      <c r="B17" s="1" t="s">
        <v>385</v>
      </c>
      <c r="C17" s="1" t="s">
        <v>441</v>
      </c>
      <c r="D17" s="1" t="s">
        <v>442</v>
      </c>
      <c r="E17" s="1" t="s">
        <v>443</v>
      </c>
      <c r="F17" s="1" t="s">
        <v>357</v>
      </c>
      <c r="G17" s="1" t="s">
        <v>348</v>
      </c>
      <c r="H17" s="1" t="s">
        <v>330</v>
      </c>
      <c r="I17" s="1" t="s">
        <v>444</v>
      </c>
      <c r="J17" s="1" t="s">
        <v>30</v>
      </c>
      <c r="K17" s="1" t="s">
        <v>445</v>
      </c>
      <c r="L17" s="1" t="s">
        <v>445</v>
      </c>
      <c r="M17" s="1" t="s">
        <v>351</v>
      </c>
      <c r="N17" s="1" t="s">
        <v>351</v>
      </c>
      <c r="O17" s="1" t="s">
        <v>336</v>
      </c>
      <c r="P17" s="1" t="s">
        <v>337</v>
      </c>
      <c r="Q17" s="1" t="s">
        <v>338</v>
      </c>
      <c r="R17" s="1" t="s">
        <v>446</v>
      </c>
      <c r="S17" s="1" t="s">
        <v>340</v>
      </c>
      <c r="T17" s="1" t="s">
        <v>341</v>
      </c>
      <c r="U17" s="1" t="s">
        <v>342</v>
      </c>
    </row>
    <row r="18" s="1" customFormat="1" spans="1:21">
      <c r="A18" s="3">
        <v>18178502632</v>
      </c>
      <c r="B18" s="1" t="s">
        <v>385</v>
      </c>
      <c r="C18" s="1" t="s">
        <v>447</v>
      </c>
      <c r="D18" s="1" t="s">
        <v>448</v>
      </c>
      <c r="E18" s="1" t="s">
        <v>449</v>
      </c>
      <c r="F18" s="1" t="s">
        <v>357</v>
      </c>
      <c r="G18" s="1" t="s">
        <v>348</v>
      </c>
      <c r="H18" s="1" t="s">
        <v>330</v>
      </c>
      <c r="I18" s="1" t="s">
        <v>450</v>
      </c>
      <c r="J18" s="1" t="s">
        <v>30</v>
      </c>
      <c r="K18" s="1" t="s">
        <v>451</v>
      </c>
      <c r="L18" s="1" t="s">
        <v>451</v>
      </c>
      <c r="M18" s="1" t="s">
        <v>351</v>
      </c>
      <c r="N18" s="1" t="s">
        <v>351</v>
      </c>
      <c r="O18" s="1" t="s">
        <v>336</v>
      </c>
      <c r="P18" s="1" t="s">
        <v>337</v>
      </c>
      <c r="Q18" s="1" t="s">
        <v>338</v>
      </c>
      <c r="R18" s="1" t="s">
        <v>452</v>
      </c>
      <c r="S18" s="1" t="s">
        <v>340</v>
      </c>
      <c r="T18" s="1" t="s">
        <v>341</v>
      </c>
      <c r="U18" s="1" t="s">
        <v>342</v>
      </c>
    </row>
    <row r="19" s="1" customFormat="1" spans="1:21">
      <c r="A19" s="3">
        <v>18178787465</v>
      </c>
      <c r="B19" s="1" t="s">
        <v>385</v>
      </c>
      <c r="C19" s="1" t="s">
        <v>453</v>
      </c>
      <c r="D19" s="1" t="s">
        <v>454</v>
      </c>
      <c r="E19" s="1" t="s">
        <v>455</v>
      </c>
      <c r="F19" s="1" t="s">
        <v>357</v>
      </c>
      <c r="G19" s="1" t="s">
        <v>348</v>
      </c>
      <c r="H19" s="1" t="s">
        <v>330</v>
      </c>
      <c r="I19" s="1" t="s">
        <v>456</v>
      </c>
      <c r="J19" s="1" t="s">
        <v>30</v>
      </c>
      <c r="K19" s="1" t="s">
        <v>457</v>
      </c>
      <c r="L19" s="1" t="s">
        <v>457</v>
      </c>
      <c r="M19" s="1" t="s">
        <v>351</v>
      </c>
      <c r="N19" s="1" t="s">
        <v>351</v>
      </c>
      <c r="O19" s="1" t="s">
        <v>336</v>
      </c>
      <c r="P19" s="1" t="s">
        <v>337</v>
      </c>
      <c r="Q19" s="1" t="s">
        <v>338</v>
      </c>
      <c r="R19" s="1" t="s">
        <v>458</v>
      </c>
      <c r="S19" s="1" t="s">
        <v>340</v>
      </c>
      <c r="T19" s="1" t="s">
        <v>341</v>
      </c>
      <c r="U19" s="1" t="s">
        <v>342</v>
      </c>
    </row>
    <row r="20" s="1" customFormat="1" spans="1:21">
      <c r="A20" s="3">
        <v>18188370065</v>
      </c>
      <c r="B20" s="1" t="s">
        <v>459</v>
      </c>
      <c r="C20" s="1" t="s">
        <v>460</v>
      </c>
      <c r="D20" s="1" t="s">
        <v>461</v>
      </c>
      <c r="E20" s="1" t="s">
        <v>462</v>
      </c>
      <c r="F20" s="1" t="s">
        <v>393</v>
      </c>
      <c r="G20" s="1" t="s">
        <v>329</v>
      </c>
      <c r="H20" s="1" t="s">
        <v>330</v>
      </c>
      <c r="I20" s="1" t="s">
        <v>463</v>
      </c>
      <c r="J20" s="1" t="s">
        <v>30</v>
      </c>
      <c r="K20" s="1" t="s">
        <v>432</v>
      </c>
      <c r="L20" s="1" t="s">
        <v>432</v>
      </c>
      <c r="M20" s="1" t="s">
        <v>351</v>
      </c>
      <c r="N20" s="1" t="s">
        <v>351</v>
      </c>
      <c r="O20" s="1" t="s">
        <v>336</v>
      </c>
      <c r="P20" s="1" t="s">
        <v>337</v>
      </c>
      <c r="Q20" s="1" t="s">
        <v>338</v>
      </c>
      <c r="R20" s="1" t="s">
        <v>464</v>
      </c>
      <c r="S20" s="1" t="s">
        <v>340</v>
      </c>
      <c r="T20" s="1" t="s">
        <v>341</v>
      </c>
      <c r="U20" s="1" t="s">
        <v>342</v>
      </c>
    </row>
    <row r="21" s="1" customFormat="1" spans="1:21">
      <c r="A21" s="3">
        <v>18192731990</v>
      </c>
      <c r="B21" s="1" t="s">
        <v>465</v>
      </c>
      <c r="C21" s="1" t="s">
        <v>466</v>
      </c>
      <c r="D21" s="1" t="s">
        <v>467</v>
      </c>
      <c r="E21" s="1" t="s">
        <v>468</v>
      </c>
      <c r="F21" s="1" t="s">
        <v>328</v>
      </c>
      <c r="G21" s="1" t="s">
        <v>329</v>
      </c>
      <c r="H21" s="1" t="s">
        <v>330</v>
      </c>
      <c r="I21" s="1" t="s">
        <v>469</v>
      </c>
      <c r="J21" s="1" t="s">
        <v>30</v>
      </c>
      <c r="K21" s="1" t="s">
        <v>470</v>
      </c>
      <c r="L21" s="1" t="s">
        <v>470</v>
      </c>
      <c r="M21" s="1" t="s">
        <v>351</v>
      </c>
      <c r="N21" s="1" t="s">
        <v>351</v>
      </c>
      <c r="O21" s="1" t="s">
        <v>336</v>
      </c>
      <c r="P21" s="1" t="s">
        <v>337</v>
      </c>
      <c r="Q21" s="1" t="s">
        <v>338</v>
      </c>
      <c r="R21" s="1" t="s">
        <v>471</v>
      </c>
      <c r="S21" s="1" t="s">
        <v>340</v>
      </c>
      <c r="T21" s="1" t="s">
        <v>341</v>
      </c>
      <c r="U21" s="1" t="s">
        <v>342</v>
      </c>
    </row>
    <row r="22" s="1" customFormat="1" spans="1:21">
      <c r="A22" s="3">
        <v>18197180462</v>
      </c>
      <c r="B22" s="1" t="s">
        <v>465</v>
      </c>
      <c r="C22" s="1" t="s">
        <v>472</v>
      </c>
      <c r="D22" s="1" t="s">
        <v>473</v>
      </c>
      <c r="E22" s="1" t="s">
        <v>474</v>
      </c>
      <c r="F22" s="1" t="s">
        <v>348</v>
      </c>
      <c r="G22" s="1" t="s">
        <v>329</v>
      </c>
      <c r="H22" s="1" t="s">
        <v>330</v>
      </c>
      <c r="I22" s="1" t="s">
        <v>475</v>
      </c>
      <c r="J22" s="1" t="s">
        <v>30</v>
      </c>
      <c r="K22" s="1" t="s">
        <v>476</v>
      </c>
      <c r="L22" s="1" t="s">
        <v>476</v>
      </c>
      <c r="M22" s="1" t="s">
        <v>351</v>
      </c>
      <c r="N22" s="1" t="s">
        <v>351</v>
      </c>
      <c r="O22" s="1" t="s">
        <v>336</v>
      </c>
      <c r="P22" s="1" t="s">
        <v>337</v>
      </c>
      <c r="Q22" s="1" t="s">
        <v>338</v>
      </c>
      <c r="R22" s="1" t="s">
        <v>477</v>
      </c>
      <c r="S22" s="1" t="s">
        <v>340</v>
      </c>
      <c r="T22" s="1" t="s">
        <v>341</v>
      </c>
      <c r="U22" s="1" t="s">
        <v>342</v>
      </c>
    </row>
    <row r="23" s="1" customFormat="1" spans="1:21">
      <c r="A23" s="3">
        <v>18210546887</v>
      </c>
      <c r="B23" s="1" t="s">
        <v>328</v>
      </c>
      <c r="C23" s="1" t="s">
        <v>478</v>
      </c>
      <c r="D23" s="1" t="s">
        <v>479</v>
      </c>
      <c r="E23" s="1" t="s">
        <v>480</v>
      </c>
      <c r="F23" s="1" t="s">
        <v>328</v>
      </c>
      <c r="G23" s="1" t="s">
        <v>329</v>
      </c>
      <c r="H23" s="1" t="s">
        <v>330</v>
      </c>
      <c r="I23" s="1" t="s">
        <v>481</v>
      </c>
      <c r="J23" s="1" t="s">
        <v>30</v>
      </c>
      <c r="K23" s="1" t="s">
        <v>482</v>
      </c>
      <c r="L23" s="1" t="s">
        <v>482</v>
      </c>
      <c r="M23" s="1" t="s">
        <v>351</v>
      </c>
      <c r="N23" s="1" t="s">
        <v>351</v>
      </c>
      <c r="O23" s="1" t="s">
        <v>336</v>
      </c>
      <c r="P23" s="1" t="s">
        <v>337</v>
      </c>
      <c r="Q23" s="1" t="s">
        <v>338</v>
      </c>
      <c r="R23" s="1" t="s">
        <v>483</v>
      </c>
      <c r="S23" s="1" t="s">
        <v>340</v>
      </c>
      <c r="T23" s="1" t="s">
        <v>341</v>
      </c>
      <c r="U23" s="1" t="s">
        <v>342</v>
      </c>
    </row>
    <row r="24" s="1" customFormat="1" spans="1:21">
      <c r="A24" s="3">
        <v>18216103386</v>
      </c>
      <c r="B24" s="1" t="s">
        <v>393</v>
      </c>
      <c r="C24" s="1" t="s">
        <v>484</v>
      </c>
      <c r="D24" s="1" t="s">
        <v>485</v>
      </c>
      <c r="E24" s="1" t="s">
        <v>486</v>
      </c>
      <c r="F24" s="1" t="s">
        <v>348</v>
      </c>
      <c r="G24" s="1" t="s">
        <v>329</v>
      </c>
      <c r="H24" s="1" t="s">
        <v>330</v>
      </c>
      <c r="I24" s="1" t="s">
        <v>487</v>
      </c>
      <c r="J24" s="1" t="s">
        <v>30</v>
      </c>
      <c r="K24" s="1" t="s">
        <v>488</v>
      </c>
      <c r="L24" s="1" t="s">
        <v>488</v>
      </c>
      <c r="M24" s="1" t="s">
        <v>351</v>
      </c>
      <c r="N24" s="1" t="s">
        <v>351</v>
      </c>
      <c r="O24" s="1" t="s">
        <v>336</v>
      </c>
      <c r="P24" s="1" t="s">
        <v>337</v>
      </c>
      <c r="Q24" s="1" t="s">
        <v>338</v>
      </c>
      <c r="R24" s="1" t="s">
        <v>489</v>
      </c>
      <c r="S24" s="1" t="s">
        <v>340</v>
      </c>
      <c r="T24" s="1" t="s">
        <v>341</v>
      </c>
      <c r="U24" s="1" t="s">
        <v>342</v>
      </c>
    </row>
    <row r="25" s="1" customFormat="1" spans="1:21">
      <c r="A25" s="3">
        <v>18216211344</v>
      </c>
      <c r="B25" s="1" t="s">
        <v>393</v>
      </c>
      <c r="C25" s="1" t="s">
        <v>490</v>
      </c>
      <c r="D25" s="1" t="s">
        <v>491</v>
      </c>
      <c r="E25" s="1" t="s">
        <v>492</v>
      </c>
      <c r="F25" s="1" t="s">
        <v>348</v>
      </c>
      <c r="G25" s="1" t="s">
        <v>329</v>
      </c>
      <c r="H25" s="1" t="s">
        <v>330</v>
      </c>
      <c r="I25" s="1" t="s">
        <v>493</v>
      </c>
      <c r="J25" s="1" t="s">
        <v>30</v>
      </c>
      <c r="K25" s="1" t="s">
        <v>494</v>
      </c>
      <c r="L25" s="1" t="s">
        <v>494</v>
      </c>
      <c r="M25" s="1" t="s">
        <v>351</v>
      </c>
      <c r="N25" s="1" t="s">
        <v>351</v>
      </c>
      <c r="O25" s="1" t="s">
        <v>336</v>
      </c>
      <c r="P25" s="1" t="s">
        <v>337</v>
      </c>
      <c r="Q25" s="1" t="s">
        <v>338</v>
      </c>
      <c r="R25" s="1" t="s">
        <v>495</v>
      </c>
      <c r="S25" s="1" t="s">
        <v>340</v>
      </c>
      <c r="T25" s="1" t="s">
        <v>341</v>
      </c>
      <c r="U25" s="1" t="s">
        <v>342</v>
      </c>
    </row>
    <row r="26" s="1" customFormat="1" spans="1:21">
      <c r="A26" s="3">
        <v>18216424508</v>
      </c>
      <c r="B26" s="1" t="s">
        <v>393</v>
      </c>
      <c r="C26" s="1" t="s">
        <v>496</v>
      </c>
      <c r="D26" s="1" t="s">
        <v>497</v>
      </c>
      <c r="E26" s="1" t="s">
        <v>498</v>
      </c>
      <c r="F26" s="1" t="s">
        <v>357</v>
      </c>
      <c r="G26" s="1" t="s">
        <v>329</v>
      </c>
      <c r="H26" s="1" t="s">
        <v>330</v>
      </c>
      <c r="I26" s="1" t="s">
        <v>499</v>
      </c>
      <c r="J26" s="1" t="s">
        <v>30</v>
      </c>
      <c r="K26" s="1" t="s">
        <v>500</v>
      </c>
      <c r="L26" s="1" t="s">
        <v>500</v>
      </c>
      <c r="M26" s="1" t="s">
        <v>351</v>
      </c>
      <c r="N26" s="1" t="s">
        <v>351</v>
      </c>
      <c r="O26" s="1" t="s">
        <v>336</v>
      </c>
      <c r="P26" s="1" t="s">
        <v>337</v>
      </c>
      <c r="Q26" s="1" t="s">
        <v>338</v>
      </c>
      <c r="R26" s="1" t="s">
        <v>501</v>
      </c>
      <c r="S26" s="1" t="s">
        <v>340</v>
      </c>
      <c r="T26" s="1" t="s">
        <v>341</v>
      </c>
      <c r="U26" s="1" t="s">
        <v>342</v>
      </c>
    </row>
    <row r="27" s="1" customFormat="1" spans="1:21">
      <c r="A27" s="3">
        <v>18216629364</v>
      </c>
      <c r="B27" s="1" t="s">
        <v>393</v>
      </c>
      <c r="C27" s="1" t="s">
        <v>502</v>
      </c>
      <c r="D27" s="1" t="s">
        <v>479</v>
      </c>
      <c r="E27" s="1" t="s">
        <v>503</v>
      </c>
      <c r="F27" s="1" t="s">
        <v>393</v>
      </c>
      <c r="G27" s="1" t="s">
        <v>348</v>
      </c>
      <c r="H27" s="1" t="s">
        <v>330</v>
      </c>
      <c r="I27" s="1" t="s">
        <v>504</v>
      </c>
      <c r="J27" s="1" t="s">
        <v>30</v>
      </c>
      <c r="K27" s="1" t="s">
        <v>505</v>
      </c>
      <c r="L27" s="1" t="s">
        <v>505</v>
      </c>
      <c r="M27" s="1" t="s">
        <v>351</v>
      </c>
      <c r="N27" s="1" t="s">
        <v>351</v>
      </c>
      <c r="O27" s="1" t="s">
        <v>336</v>
      </c>
      <c r="P27" s="1" t="s">
        <v>337</v>
      </c>
      <c r="Q27" s="1" t="s">
        <v>338</v>
      </c>
      <c r="R27" s="1" t="s">
        <v>506</v>
      </c>
      <c r="S27" s="1" t="s">
        <v>340</v>
      </c>
      <c r="T27" s="1" t="s">
        <v>341</v>
      </c>
      <c r="U27" s="1" t="s">
        <v>342</v>
      </c>
    </row>
    <row r="28" s="1" customFormat="1" spans="1:21">
      <c r="A28" s="3">
        <v>18220290623</v>
      </c>
      <c r="B28" s="1" t="s">
        <v>393</v>
      </c>
      <c r="C28" s="1" t="s">
        <v>507</v>
      </c>
      <c r="D28" s="1" t="s">
        <v>508</v>
      </c>
      <c r="E28" s="1" t="s">
        <v>509</v>
      </c>
      <c r="F28" s="1" t="s">
        <v>393</v>
      </c>
      <c r="G28" s="1" t="s">
        <v>348</v>
      </c>
      <c r="H28" s="1" t="s">
        <v>330</v>
      </c>
      <c r="I28" s="1" t="s">
        <v>510</v>
      </c>
      <c r="J28" s="1" t="s">
        <v>30</v>
      </c>
      <c r="K28" s="1" t="s">
        <v>511</v>
      </c>
      <c r="L28" s="1" t="s">
        <v>511</v>
      </c>
      <c r="M28" s="1" t="s">
        <v>351</v>
      </c>
      <c r="N28" s="1" t="s">
        <v>351</v>
      </c>
      <c r="O28" s="1" t="s">
        <v>336</v>
      </c>
      <c r="P28" s="1" t="s">
        <v>337</v>
      </c>
      <c r="Q28" s="1" t="s">
        <v>338</v>
      </c>
      <c r="R28" s="1" t="s">
        <v>512</v>
      </c>
      <c r="S28" s="1" t="s">
        <v>340</v>
      </c>
      <c r="T28" s="1" t="s">
        <v>341</v>
      </c>
      <c r="U28" s="1" t="s">
        <v>342</v>
      </c>
    </row>
    <row r="29" s="1" customFormat="1" spans="1:21">
      <c r="A29" s="3">
        <v>18220441357</v>
      </c>
      <c r="B29" s="1" t="s">
        <v>393</v>
      </c>
      <c r="C29" s="1" t="s">
        <v>513</v>
      </c>
      <c r="D29" s="1" t="s">
        <v>467</v>
      </c>
      <c r="E29" s="1" t="s">
        <v>514</v>
      </c>
      <c r="F29" s="1" t="s">
        <v>393</v>
      </c>
      <c r="G29" s="1" t="s">
        <v>348</v>
      </c>
      <c r="H29" s="1" t="s">
        <v>330</v>
      </c>
      <c r="I29" s="1" t="s">
        <v>515</v>
      </c>
      <c r="J29" s="1" t="s">
        <v>30</v>
      </c>
      <c r="K29" s="1" t="s">
        <v>516</v>
      </c>
      <c r="L29" s="1" t="s">
        <v>516</v>
      </c>
      <c r="M29" s="1" t="s">
        <v>351</v>
      </c>
      <c r="N29" s="1" t="s">
        <v>351</v>
      </c>
      <c r="O29" s="1" t="s">
        <v>336</v>
      </c>
      <c r="P29" s="1" t="s">
        <v>337</v>
      </c>
      <c r="Q29" s="1" t="s">
        <v>338</v>
      </c>
      <c r="R29" s="1" t="s">
        <v>517</v>
      </c>
      <c r="S29" s="1" t="s">
        <v>340</v>
      </c>
      <c r="T29" s="1" t="s">
        <v>341</v>
      </c>
      <c r="U29" s="1" t="s">
        <v>342</v>
      </c>
    </row>
    <row r="30" s="1" customFormat="1" spans="1:21">
      <c r="A30" s="3">
        <v>18220550469</v>
      </c>
      <c r="B30" s="1" t="s">
        <v>393</v>
      </c>
      <c r="C30" s="1" t="s">
        <v>518</v>
      </c>
      <c r="D30" s="1" t="s">
        <v>519</v>
      </c>
      <c r="E30" s="1" t="s">
        <v>520</v>
      </c>
      <c r="F30" s="1" t="s">
        <v>393</v>
      </c>
      <c r="G30" s="1" t="s">
        <v>329</v>
      </c>
      <c r="H30" s="1" t="s">
        <v>330</v>
      </c>
      <c r="I30" s="1" t="s">
        <v>521</v>
      </c>
      <c r="J30" s="1" t="s">
        <v>30</v>
      </c>
      <c r="K30" s="1" t="s">
        <v>522</v>
      </c>
      <c r="L30" s="1" t="s">
        <v>522</v>
      </c>
      <c r="M30" s="1" t="s">
        <v>351</v>
      </c>
      <c r="N30" s="1" t="s">
        <v>351</v>
      </c>
      <c r="O30" s="1" t="s">
        <v>336</v>
      </c>
      <c r="P30" s="1" t="s">
        <v>337</v>
      </c>
      <c r="Q30" s="1" t="s">
        <v>338</v>
      </c>
      <c r="R30" s="1" t="s">
        <v>523</v>
      </c>
      <c r="S30" s="1" t="s">
        <v>340</v>
      </c>
      <c r="T30" s="1" t="s">
        <v>341</v>
      </c>
      <c r="U30" s="1" t="s">
        <v>342</v>
      </c>
    </row>
    <row r="31" s="1" customFormat="1" spans="1:21">
      <c r="A31" s="3">
        <v>18222027075</v>
      </c>
      <c r="B31" s="1" t="s">
        <v>393</v>
      </c>
      <c r="C31" s="1" t="s">
        <v>524</v>
      </c>
      <c r="D31" s="1" t="s">
        <v>525</v>
      </c>
      <c r="E31" s="1" t="s">
        <v>526</v>
      </c>
      <c r="F31" s="1" t="s">
        <v>348</v>
      </c>
      <c r="G31" s="1" t="s">
        <v>329</v>
      </c>
      <c r="H31" s="1" t="s">
        <v>330</v>
      </c>
      <c r="I31" s="1" t="s">
        <v>527</v>
      </c>
      <c r="J31" s="1" t="s">
        <v>30</v>
      </c>
      <c r="K31" s="1" t="s">
        <v>528</v>
      </c>
      <c r="L31" s="1" t="s">
        <v>528</v>
      </c>
      <c r="M31" s="1" t="s">
        <v>351</v>
      </c>
      <c r="N31" s="1" t="s">
        <v>351</v>
      </c>
      <c r="O31" s="1" t="s">
        <v>336</v>
      </c>
      <c r="P31" s="1" t="s">
        <v>337</v>
      </c>
      <c r="Q31" s="1" t="s">
        <v>338</v>
      </c>
      <c r="R31" s="1" t="s">
        <v>529</v>
      </c>
      <c r="S31" s="1" t="s">
        <v>340</v>
      </c>
      <c r="T31" s="1" t="s">
        <v>341</v>
      </c>
      <c r="U31" s="1" t="s">
        <v>342</v>
      </c>
    </row>
    <row r="32" s="1" customFormat="1" spans="1:21">
      <c r="A32" s="3">
        <v>18223006782</v>
      </c>
      <c r="B32" s="1" t="s">
        <v>357</v>
      </c>
      <c r="C32" s="1" t="s">
        <v>530</v>
      </c>
      <c r="D32" s="1" t="s">
        <v>531</v>
      </c>
      <c r="E32" s="1" t="s">
        <v>532</v>
      </c>
      <c r="F32" s="1" t="s">
        <v>357</v>
      </c>
      <c r="G32" s="1" t="s">
        <v>348</v>
      </c>
      <c r="H32" s="1" t="s">
        <v>330</v>
      </c>
      <c r="I32" s="1" t="s">
        <v>533</v>
      </c>
      <c r="J32" s="1" t="s">
        <v>30</v>
      </c>
      <c r="K32" s="1" t="s">
        <v>534</v>
      </c>
      <c r="L32" s="1" t="s">
        <v>534</v>
      </c>
      <c r="M32" s="1" t="s">
        <v>351</v>
      </c>
      <c r="N32" s="1" t="s">
        <v>351</v>
      </c>
      <c r="O32" s="1" t="s">
        <v>336</v>
      </c>
      <c r="P32" s="1" t="s">
        <v>337</v>
      </c>
      <c r="Q32" s="1" t="s">
        <v>338</v>
      </c>
      <c r="R32" s="1" t="s">
        <v>535</v>
      </c>
      <c r="S32" s="1" t="s">
        <v>340</v>
      </c>
      <c r="T32" s="1" t="s">
        <v>341</v>
      </c>
      <c r="U32" s="1" t="s">
        <v>342</v>
      </c>
    </row>
    <row r="33" s="1" customFormat="1" spans="1:21">
      <c r="A33" s="3">
        <v>18223038218</v>
      </c>
      <c r="B33" s="1" t="s">
        <v>357</v>
      </c>
      <c r="C33" s="1" t="s">
        <v>536</v>
      </c>
      <c r="D33" s="1" t="s">
        <v>429</v>
      </c>
      <c r="E33" s="1" t="s">
        <v>537</v>
      </c>
      <c r="F33" s="1" t="s">
        <v>357</v>
      </c>
      <c r="G33" s="1" t="s">
        <v>348</v>
      </c>
      <c r="H33" s="1" t="s">
        <v>330</v>
      </c>
      <c r="I33" s="1" t="s">
        <v>538</v>
      </c>
      <c r="J33" s="1" t="s">
        <v>30</v>
      </c>
      <c r="K33" s="1" t="s">
        <v>539</v>
      </c>
      <c r="L33" s="1" t="s">
        <v>539</v>
      </c>
      <c r="M33" s="1" t="s">
        <v>351</v>
      </c>
      <c r="N33" s="1" t="s">
        <v>351</v>
      </c>
      <c r="O33" s="1" t="s">
        <v>336</v>
      </c>
      <c r="P33" s="1" t="s">
        <v>337</v>
      </c>
      <c r="Q33" s="1" t="s">
        <v>338</v>
      </c>
      <c r="R33" s="1" t="s">
        <v>540</v>
      </c>
      <c r="S33" s="1" t="s">
        <v>340</v>
      </c>
      <c r="T33" s="1" t="s">
        <v>341</v>
      </c>
      <c r="U33" s="1" t="s">
        <v>342</v>
      </c>
    </row>
    <row r="34" s="1" customFormat="1" spans="1:21">
      <c r="A34" s="3">
        <v>18225021629</v>
      </c>
      <c r="B34" s="1" t="s">
        <v>357</v>
      </c>
      <c r="C34" s="1" t="s">
        <v>541</v>
      </c>
      <c r="D34" s="1" t="s">
        <v>542</v>
      </c>
      <c r="E34" s="1" t="s">
        <v>543</v>
      </c>
      <c r="F34" s="1" t="s">
        <v>357</v>
      </c>
      <c r="G34" s="1" t="s">
        <v>348</v>
      </c>
      <c r="H34" s="1" t="s">
        <v>330</v>
      </c>
      <c r="I34" s="1" t="s">
        <v>544</v>
      </c>
      <c r="J34" s="1" t="s">
        <v>30</v>
      </c>
      <c r="K34" s="1" t="s">
        <v>545</v>
      </c>
      <c r="L34" s="1" t="s">
        <v>545</v>
      </c>
      <c r="M34" s="1" t="s">
        <v>351</v>
      </c>
      <c r="N34" s="1" t="s">
        <v>351</v>
      </c>
      <c r="O34" s="1" t="s">
        <v>336</v>
      </c>
      <c r="P34" s="1" t="s">
        <v>337</v>
      </c>
      <c r="Q34" s="1" t="s">
        <v>338</v>
      </c>
      <c r="R34" s="1" t="s">
        <v>546</v>
      </c>
      <c r="S34" s="1" t="s">
        <v>340</v>
      </c>
      <c r="T34" s="1" t="s">
        <v>341</v>
      </c>
      <c r="U34" s="1" t="s">
        <v>342</v>
      </c>
    </row>
    <row r="35" s="1" customFormat="1" spans="1:21">
      <c r="A35" s="3">
        <v>18226415414</v>
      </c>
      <c r="B35" s="1" t="s">
        <v>357</v>
      </c>
      <c r="C35" s="1" t="s">
        <v>547</v>
      </c>
      <c r="D35" s="1" t="s">
        <v>548</v>
      </c>
      <c r="E35" s="1" t="s">
        <v>549</v>
      </c>
      <c r="F35" s="1" t="s">
        <v>357</v>
      </c>
      <c r="G35" s="1" t="s">
        <v>348</v>
      </c>
      <c r="H35" s="1" t="s">
        <v>330</v>
      </c>
      <c r="I35" s="1" t="s">
        <v>550</v>
      </c>
      <c r="J35" s="1" t="s">
        <v>30</v>
      </c>
      <c r="K35" s="1" t="s">
        <v>551</v>
      </c>
      <c r="L35" s="1" t="s">
        <v>551</v>
      </c>
      <c r="M35" s="1" t="s">
        <v>351</v>
      </c>
      <c r="N35" s="1" t="s">
        <v>351</v>
      </c>
      <c r="O35" s="1" t="s">
        <v>336</v>
      </c>
      <c r="P35" s="1" t="s">
        <v>337</v>
      </c>
      <c r="Q35" s="1" t="s">
        <v>338</v>
      </c>
      <c r="R35" s="1" t="s">
        <v>552</v>
      </c>
      <c r="S35" s="1" t="s">
        <v>340</v>
      </c>
      <c r="T35" s="1" t="s">
        <v>341</v>
      </c>
      <c r="U35" s="1" t="s">
        <v>342</v>
      </c>
    </row>
    <row r="36" s="1" customFormat="1" spans="1:21">
      <c r="A36" s="3">
        <v>18226832844</v>
      </c>
      <c r="B36" s="1" t="s">
        <v>357</v>
      </c>
      <c r="C36" s="1" t="s">
        <v>553</v>
      </c>
      <c r="D36" s="1" t="s">
        <v>554</v>
      </c>
      <c r="E36" s="1" t="s">
        <v>555</v>
      </c>
      <c r="F36" s="1" t="s">
        <v>348</v>
      </c>
      <c r="G36" s="1" t="s">
        <v>329</v>
      </c>
      <c r="H36" s="1" t="s">
        <v>330</v>
      </c>
      <c r="I36" s="1" t="s">
        <v>556</v>
      </c>
      <c r="J36" s="1" t="s">
        <v>30</v>
      </c>
      <c r="K36" s="1" t="s">
        <v>557</v>
      </c>
      <c r="L36" s="1" t="s">
        <v>557</v>
      </c>
      <c r="M36" s="1" t="s">
        <v>351</v>
      </c>
      <c r="N36" s="1" t="s">
        <v>351</v>
      </c>
      <c r="O36" s="1" t="s">
        <v>336</v>
      </c>
      <c r="P36" s="1" t="s">
        <v>337</v>
      </c>
      <c r="Q36" s="1" t="s">
        <v>338</v>
      </c>
      <c r="R36" s="1" t="s">
        <v>558</v>
      </c>
      <c r="S36" s="1" t="s">
        <v>340</v>
      </c>
      <c r="T36" s="1" t="s">
        <v>341</v>
      </c>
      <c r="U36" s="1" t="s">
        <v>342</v>
      </c>
    </row>
    <row r="37" s="1" customFormat="1" spans="1:21">
      <c r="A37" s="3">
        <v>18226894721</v>
      </c>
      <c r="B37" s="1" t="s">
        <v>357</v>
      </c>
      <c r="C37" s="1" t="s">
        <v>559</v>
      </c>
      <c r="D37" s="1" t="s">
        <v>560</v>
      </c>
      <c r="E37" s="1" t="s">
        <v>561</v>
      </c>
      <c r="F37" s="1" t="s">
        <v>329</v>
      </c>
      <c r="G37" s="1" t="s">
        <v>365</v>
      </c>
      <c r="H37" s="1" t="s">
        <v>330</v>
      </c>
      <c r="I37" s="1" t="s">
        <v>562</v>
      </c>
      <c r="J37" s="1" t="s">
        <v>30</v>
      </c>
      <c r="K37" s="1" t="s">
        <v>359</v>
      </c>
      <c r="L37" s="1" t="s">
        <v>359</v>
      </c>
      <c r="M37" s="1" t="s">
        <v>351</v>
      </c>
      <c r="N37" s="1" t="s">
        <v>351</v>
      </c>
      <c r="O37" s="1" t="s">
        <v>336</v>
      </c>
      <c r="P37" s="1" t="s">
        <v>337</v>
      </c>
      <c r="Q37" s="1" t="s">
        <v>338</v>
      </c>
      <c r="R37" s="1" t="s">
        <v>563</v>
      </c>
      <c r="S37" s="1" t="s">
        <v>340</v>
      </c>
      <c r="T37" s="1" t="s">
        <v>341</v>
      </c>
      <c r="U37" s="1" t="s">
        <v>342</v>
      </c>
    </row>
    <row r="38" s="1" customFormat="1" spans="1:21">
      <c r="A38" s="3">
        <v>18226988538</v>
      </c>
      <c r="B38" s="1" t="s">
        <v>357</v>
      </c>
      <c r="C38" s="1" t="s">
        <v>564</v>
      </c>
      <c r="D38" s="1" t="s">
        <v>565</v>
      </c>
      <c r="E38" s="1" t="s">
        <v>566</v>
      </c>
      <c r="F38" s="1" t="s">
        <v>329</v>
      </c>
      <c r="G38" s="1" t="s">
        <v>365</v>
      </c>
      <c r="H38" s="1" t="s">
        <v>330</v>
      </c>
      <c r="I38" s="1" t="s">
        <v>567</v>
      </c>
      <c r="J38" s="1" t="s">
        <v>30</v>
      </c>
      <c r="K38" s="1" t="s">
        <v>333</v>
      </c>
      <c r="L38" s="1" t="s">
        <v>333</v>
      </c>
      <c r="M38" s="1" t="s">
        <v>351</v>
      </c>
      <c r="N38" s="1" t="s">
        <v>351</v>
      </c>
      <c r="O38" s="1" t="s">
        <v>336</v>
      </c>
      <c r="P38" s="1" t="s">
        <v>337</v>
      </c>
      <c r="Q38" s="1" t="s">
        <v>338</v>
      </c>
      <c r="R38" s="1" t="s">
        <v>568</v>
      </c>
      <c r="S38" s="1" t="s">
        <v>340</v>
      </c>
      <c r="T38" s="1" t="s">
        <v>341</v>
      </c>
      <c r="U38" s="1" t="s">
        <v>342</v>
      </c>
    </row>
    <row r="39" s="1" customFormat="1" spans="1:21">
      <c r="A39" s="3">
        <v>18230098585</v>
      </c>
      <c r="B39" s="1" t="s">
        <v>357</v>
      </c>
      <c r="C39" s="1" t="s">
        <v>569</v>
      </c>
      <c r="D39" s="1" t="s">
        <v>491</v>
      </c>
      <c r="E39" s="1" t="s">
        <v>570</v>
      </c>
      <c r="F39" s="1" t="s">
        <v>348</v>
      </c>
      <c r="G39" s="1" t="s">
        <v>329</v>
      </c>
      <c r="H39" s="1" t="s">
        <v>330</v>
      </c>
      <c r="I39" s="1" t="s">
        <v>571</v>
      </c>
      <c r="J39" s="1" t="s">
        <v>30</v>
      </c>
      <c r="K39" s="1" t="s">
        <v>494</v>
      </c>
      <c r="L39" s="1" t="s">
        <v>494</v>
      </c>
      <c r="M39" s="1" t="s">
        <v>351</v>
      </c>
      <c r="N39" s="1" t="s">
        <v>351</v>
      </c>
      <c r="O39" s="1" t="s">
        <v>336</v>
      </c>
      <c r="P39" s="1" t="s">
        <v>337</v>
      </c>
      <c r="Q39" s="1" t="s">
        <v>338</v>
      </c>
      <c r="R39" s="1" t="s">
        <v>572</v>
      </c>
      <c r="S39" s="1" t="s">
        <v>340</v>
      </c>
      <c r="T39" s="1" t="s">
        <v>341</v>
      </c>
      <c r="U39" s="1" t="s">
        <v>342</v>
      </c>
    </row>
    <row r="40" s="1" customFormat="1" spans="1:21">
      <c r="A40" s="3">
        <v>18230148316</v>
      </c>
      <c r="B40" s="1" t="s">
        <v>357</v>
      </c>
      <c r="C40" s="1" t="s">
        <v>573</v>
      </c>
      <c r="D40" s="1" t="s">
        <v>574</v>
      </c>
      <c r="E40" s="1" t="s">
        <v>575</v>
      </c>
      <c r="F40" s="1" t="s">
        <v>348</v>
      </c>
      <c r="G40" s="1" t="s">
        <v>329</v>
      </c>
      <c r="H40" s="1" t="s">
        <v>330</v>
      </c>
      <c r="I40" s="1" t="s">
        <v>576</v>
      </c>
      <c r="J40" s="1" t="s">
        <v>30</v>
      </c>
      <c r="K40" s="1" t="s">
        <v>577</v>
      </c>
      <c r="L40" s="1" t="s">
        <v>577</v>
      </c>
      <c r="M40" s="1" t="s">
        <v>351</v>
      </c>
      <c r="N40" s="1" t="s">
        <v>351</v>
      </c>
      <c r="O40" s="1" t="s">
        <v>336</v>
      </c>
      <c r="P40" s="1" t="s">
        <v>337</v>
      </c>
      <c r="Q40" s="1" t="s">
        <v>338</v>
      </c>
      <c r="R40" s="1" t="s">
        <v>578</v>
      </c>
      <c r="S40" s="1" t="s">
        <v>340</v>
      </c>
      <c r="T40" s="1" t="s">
        <v>341</v>
      </c>
      <c r="U40" s="1" t="s">
        <v>342</v>
      </c>
    </row>
    <row r="41" s="1" customFormat="1" spans="1:21">
      <c r="A41" s="3">
        <v>18231348477</v>
      </c>
      <c r="B41" s="1" t="s">
        <v>357</v>
      </c>
      <c r="C41" s="1" t="s">
        <v>579</v>
      </c>
      <c r="D41" s="1" t="s">
        <v>491</v>
      </c>
      <c r="E41" s="1" t="s">
        <v>580</v>
      </c>
      <c r="F41" s="1" t="s">
        <v>348</v>
      </c>
      <c r="G41" s="1" t="s">
        <v>329</v>
      </c>
      <c r="H41" s="1" t="s">
        <v>330</v>
      </c>
      <c r="I41" s="1" t="s">
        <v>571</v>
      </c>
      <c r="J41" s="1" t="s">
        <v>30</v>
      </c>
      <c r="K41" s="1" t="s">
        <v>494</v>
      </c>
      <c r="L41" s="1" t="s">
        <v>494</v>
      </c>
      <c r="M41" s="1" t="s">
        <v>351</v>
      </c>
      <c r="N41" s="1" t="s">
        <v>351</v>
      </c>
      <c r="O41" s="1" t="s">
        <v>336</v>
      </c>
      <c r="P41" s="1" t="s">
        <v>337</v>
      </c>
      <c r="Q41" s="1" t="s">
        <v>338</v>
      </c>
      <c r="R41" s="1" t="s">
        <v>581</v>
      </c>
      <c r="S41" s="1" t="s">
        <v>340</v>
      </c>
      <c r="T41" s="1" t="s">
        <v>341</v>
      </c>
      <c r="U41" s="1" t="s">
        <v>342</v>
      </c>
    </row>
    <row r="42" s="1" customFormat="1" spans="1:21">
      <c r="A42" s="3">
        <v>18231348463</v>
      </c>
      <c r="B42" s="1" t="s">
        <v>357</v>
      </c>
      <c r="C42" s="1" t="s">
        <v>582</v>
      </c>
      <c r="D42" s="1" t="s">
        <v>491</v>
      </c>
      <c r="E42" s="1" t="s">
        <v>583</v>
      </c>
      <c r="F42" s="1" t="s">
        <v>348</v>
      </c>
      <c r="G42" s="1" t="s">
        <v>329</v>
      </c>
      <c r="H42" s="1" t="s">
        <v>330</v>
      </c>
      <c r="I42" s="1" t="s">
        <v>571</v>
      </c>
      <c r="J42" s="1" t="s">
        <v>30</v>
      </c>
      <c r="K42" s="1" t="s">
        <v>494</v>
      </c>
      <c r="L42" s="1" t="s">
        <v>494</v>
      </c>
      <c r="M42" s="1" t="s">
        <v>351</v>
      </c>
      <c r="N42" s="1" t="s">
        <v>351</v>
      </c>
      <c r="O42" s="1" t="s">
        <v>336</v>
      </c>
      <c r="P42" s="1" t="s">
        <v>337</v>
      </c>
      <c r="Q42" s="1" t="s">
        <v>338</v>
      </c>
      <c r="R42" s="1" t="s">
        <v>584</v>
      </c>
      <c r="S42" s="1" t="s">
        <v>340</v>
      </c>
      <c r="T42" s="1" t="s">
        <v>341</v>
      </c>
      <c r="U42" s="1" t="s">
        <v>342</v>
      </c>
    </row>
    <row r="43" s="1" customFormat="1" spans="1:21">
      <c r="A43" s="3">
        <v>18231635055</v>
      </c>
      <c r="B43" s="1" t="s">
        <v>348</v>
      </c>
      <c r="C43" s="1" t="s">
        <v>585</v>
      </c>
      <c r="D43" s="1" t="s">
        <v>586</v>
      </c>
      <c r="E43" s="1" t="s">
        <v>587</v>
      </c>
      <c r="F43" s="1" t="s">
        <v>348</v>
      </c>
      <c r="G43" s="1" t="s">
        <v>329</v>
      </c>
      <c r="H43" s="1" t="s">
        <v>330</v>
      </c>
      <c r="I43" s="1" t="s">
        <v>588</v>
      </c>
      <c r="J43" s="1" t="s">
        <v>30</v>
      </c>
      <c r="K43" s="1" t="s">
        <v>589</v>
      </c>
      <c r="L43" s="1" t="s">
        <v>589</v>
      </c>
      <c r="M43" s="1" t="s">
        <v>351</v>
      </c>
      <c r="N43" s="1" t="s">
        <v>351</v>
      </c>
      <c r="O43" s="1" t="s">
        <v>336</v>
      </c>
      <c r="P43" s="1" t="s">
        <v>337</v>
      </c>
      <c r="Q43" s="1" t="s">
        <v>338</v>
      </c>
      <c r="R43" s="1" t="s">
        <v>590</v>
      </c>
      <c r="S43" s="1" t="s">
        <v>340</v>
      </c>
      <c r="T43" s="1" t="s">
        <v>341</v>
      </c>
      <c r="U43" s="1" t="s">
        <v>342</v>
      </c>
    </row>
    <row r="44" s="1" customFormat="1" spans="1:21">
      <c r="A44" s="3">
        <v>18231727474</v>
      </c>
      <c r="B44" s="1" t="s">
        <v>348</v>
      </c>
      <c r="C44" s="1" t="s">
        <v>591</v>
      </c>
      <c r="D44" s="1" t="s">
        <v>429</v>
      </c>
      <c r="E44" s="1" t="s">
        <v>592</v>
      </c>
      <c r="F44" s="1" t="s">
        <v>348</v>
      </c>
      <c r="G44" s="1" t="s">
        <v>329</v>
      </c>
      <c r="H44" s="1" t="s">
        <v>330</v>
      </c>
      <c r="I44" s="1" t="s">
        <v>593</v>
      </c>
      <c r="J44" s="1" t="s">
        <v>30</v>
      </c>
      <c r="K44" s="1" t="s">
        <v>539</v>
      </c>
      <c r="L44" s="1" t="s">
        <v>539</v>
      </c>
      <c r="M44" s="1" t="s">
        <v>351</v>
      </c>
      <c r="N44" s="1" t="s">
        <v>351</v>
      </c>
      <c r="O44" s="1" t="s">
        <v>336</v>
      </c>
      <c r="P44" s="1" t="s">
        <v>337</v>
      </c>
      <c r="Q44" s="1" t="s">
        <v>338</v>
      </c>
      <c r="R44" s="1" t="s">
        <v>594</v>
      </c>
      <c r="S44" s="1" t="s">
        <v>340</v>
      </c>
      <c r="T44" s="1" t="s">
        <v>341</v>
      </c>
      <c r="U44" s="1" t="s">
        <v>342</v>
      </c>
    </row>
    <row r="45" s="1" customFormat="1" spans="1:21">
      <c r="A45" s="3">
        <v>18231727675</v>
      </c>
      <c r="B45" s="1" t="s">
        <v>348</v>
      </c>
      <c r="C45" s="1" t="s">
        <v>595</v>
      </c>
      <c r="D45" s="1" t="s">
        <v>491</v>
      </c>
      <c r="E45" s="1" t="s">
        <v>596</v>
      </c>
      <c r="F45" s="1" t="s">
        <v>348</v>
      </c>
      <c r="G45" s="1" t="s">
        <v>329</v>
      </c>
      <c r="H45" s="1" t="s">
        <v>330</v>
      </c>
      <c r="I45" s="1" t="s">
        <v>597</v>
      </c>
      <c r="J45" s="1" t="s">
        <v>30</v>
      </c>
      <c r="K45" s="1" t="s">
        <v>494</v>
      </c>
      <c r="L45" s="1" t="s">
        <v>494</v>
      </c>
      <c r="M45" s="1" t="s">
        <v>351</v>
      </c>
      <c r="N45" s="1" t="s">
        <v>351</v>
      </c>
      <c r="O45" s="1" t="s">
        <v>336</v>
      </c>
      <c r="P45" s="1" t="s">
        <v>337</v>
      </c>
      <c r="Q45" s="1" t="s">
        <v>338</v>
      </c>
      <c r="R45" s="1" t="s">
        <v>598</v>
      </c>
      <c r="S45" s="1" t="s">
        <v>340</v>
      </c>
      <c r="T45" s="1" t="s">
        <v>341</v>
      </c>
      <c r="U45" s="1" t="s">
        <v>342</v>
      </c>
    </row>
    <row r="46" s="1" customFormat="1" spans="1:21">
      <c r="A46" s="3">
        <v>18231751890</v>
      </c>
      <c r="B46" s="1" t="s">
        <v>348</v>
      </c>
      <c r="C46" s="1" t="s">
        <v>599</v>
      </c>
      <c r="D46" s="1" t="s">
        <v>491</v>
      </c>
      <c r="E46" s="1" t="s">
        <v>600</v>
      </c>
      <c r="F46" s="1" t="s">
        <v>348</v>
      </c>
      <c r="G46" s="1" t="s">
        <v>329</v>
      </c>
      <c r="H46" s="1" t="s">
        <v>330</v>
      </c>
      <c r="I46" s="1" t="s">
        <v>597</v>
      </c>
      <c r="J46" s="1" t="s">
        <v>30</v>
      </c>
      <c r="K46" s="1" t="s">
        <v>494</v>
      </c>
      <c r="L46" s="1" t="s">
        <v>494</v>
      </c>
      <c r="M46" s="1" t="s">
        <v>351</v>
      </c>
      <c r="N46" s="1" t="s">
        <v>351</v>
      </c>
      <c r="O46" s="1" t="s">
        <v>336</v>
      </c>
      <c r="P46" s="1" t="s">
        <v>337</v>
      </c>
      <c r="Q46" s="1" t="s">
        <v>338</v>
      </c>
      <c r="R46" s="1" t="s">
        <v>601</v>
      </c>
      <c r="S46" s="1" t="s">
        <v>340</v>
      </c>
      <c r="T46" s="1" t="s">
        <v>341</v>
      </c>
      <c r="U46" s="1" t="s">
        <v>342</v>
      </c>
    </row>
    <row r="47" s="1" customFormat="1" spans="1:21">
      <c r="A47" s="3">
        <v>18234898926</v>
      </c>
      <c r="B47" s="1" t="s">
        <v>348</v>
      </c>
      <c r="C47" s="1" t="s">
        <v>602</v>
      </c>
      <c r="D47" s="1" t="s">
        <v>603</v>
      </c>
      <c r="E47" s="1" t="s">
        <v>604</v>
      </c>
      <c r="F47" s="1" t="s">
        <v>348</v>
      </c>
      <c r="G47" s="1" t="s">
        <v>329</v>
      </c>
      <c r="H47" s="1" t="s">
        <v>330</v>
      </c>
      <c r="I47" s="1" t="s">
        <v>605</v>
      </c>
      <c r="J47" s="1" t="s">
        <v>30</v>
      </c>
      <c r="K47" s="1" t="s">
        <v>606</v>
      </c>
      <c r="L47" s="1" t="s">
        <v>606</v>
      </c>
      <c r="M47" s="1" t="s">
        <v>351</v>
      </c>
      <c r="N47" s="1" t="s">
        <v>351</v>
      </c>
      <c r="O47" s="1" t="s">
        <v>336</v>
      </c>
      <c r="P47" s="1" t="s">
        <v>337</v>
      </c>
      <c r="Q47" s="1" t="s">
        <v>338</v>
      </c>
      <c r="R47" s="1" t="s">
        <v>607</v>
      </c>
      <c r="S47" s="1" t="s">
        <v>340</v>
      </c>
      <c r="T47" s="1" t="s">
        <v>341</v>
      </c>
      <c r="U47" s="1" t="s">
        <v>342</v>
      </c>
    </row>
    <row r="48" s="1" customFormat="1" spans="1:21">
      <c r="A48" s="3">
        <v>18236316819</v>
      </c>
      <c r="B48" s="1" t="s">
        <v>348</v>
      </c>
      <c r="C48" s="1" t="s">
        <v>608</v>
      </c>
      <c r="D48" s="1" t="s">
        <v>609</v>
      </c>
      <c r="E48" s="1" t="s">
        <v>610</v>
      </c>
      <c r="F48" s="1" t="s">
        <v>348</v>
      </c>
      <c r="G48" s="1" t="s">
        <v>329</v>
      </c>
      <c r="H48" s="1" t="s">
        <v>330</v>
      </c>
      <c r="I48" s="1" t="s">
        <v>611</v>
      </c>
      <c r="J48" s="1" t="s">
        <v>30</v>
      </c>
      <c r="K48" s="1" t="s">
        <v>612</v>
      </c>
      <c r="L48" s="1" t="s">
        <v>612</v>
      </c>
      <c r="M48" s="1" t="s">
        <v>351</v>
      </c>
      <c r="N48" s="1" t="s">
        <v>351</v>
      </c>
      <c r="O48" s="1" t="s">
        <v>336</v>
      </c>
      <c r="P48" s="1" t="s">
        <v>337</v>
      </c>
      <c r="Q48" s="1" t="s">
        <v>338</v>
      </c>
      <c r="R48" s="1" t="s">
        <v>613</v>
      </c>
      <c r="S48" s="1" t="s">
        <v>340</v>
      </c>
      <c r="T48" s="1" t="s">
        <v>341</v>
      </c>
      <c r="U48" s="1" t="s">
        <v>342</v>
      </c>
    </row>
    <row r="49" s="1" customFormat="1" spans="1:21">
      <c r="A49" s="3">
        <v>18237701657</v>
      </c>
      <c r="B49" s="1" t="s">
        <v>348</v>
      </c>
      <c r="C49" s="1" t="s">
        <v>614</v>
      </c>
      <c r="D49" s="1" t="s">
        <v>615</v>
      </c>
      <c r="E49" s="1" t="s">
        <v>616</v>
      </c>
      <c r="F49" s="1" t="s">
        <v>348</v>
      </c>
      <c r="G49" s="1" t="s">
        <v>329</v>
      </c>
      <c r="H49" s="1" t="s">
        <v>330</v>
      </c>
      <c r="I49" s="1" t="s">
        <v>617</v>
      </c>
      <c r="J49" s="1" t="s">
        <v>30</v>
      </c>
      <c r="K49" s="1" t="s">
        <v>618</v>
      </c>
      <c r="L49" s="1" t="s">
        <v>618</v>
      </c>
      <c r="M49" s="1" t="s">
        <v>351</v>
      </c>
      <c r="N49" s="1" t="s">
        <v>351</v>
      </c>
      <c r="O49" s="1" t="s">
        <v>336</v>
      </c>
      <c r="P49" s="1" t="s">
        <v>337</v>
      </c>
      <c r="Q49" s="1" t="s">
        <v>338</v>
      </c>
      <c r="R49" s="1" t="s">
        <v>619</v>
      </c>
      <c r="S49" s="1" t="s">
        <v>340</v>
      </c>
      <c r="T49" s="1" t="s">
        <v>341</v>
      </c>
      <c r="U49" s="1" t="s">
        <v>342</v>
      </c>
    </row>
    <row r="50" s="1" customFormat="1" spans="1:21">
      <c r="A50" s="3">
        <v>18238105548</v>
      </c>
      <c r="B50" s="1" t="s">
        <v>348</v>
      </c>
      <c r="C50" s="1" t="s">
        <v>620</v>
      </c>
      <c r="D50" s="1" t="s">
        <v>621</v>
      </c>
      <c r="E50" s="1" t="s">
        <v>622</v>
      </c>
      <c r="F50" s="1" t="s">
        <v>329</v>
      </c>
      <c r="G50" s="1" t="s">
        <v>365</v>
      </c>
      <c r="H50" s="1" t="s">
        <v>330</v>
      </c>
      <c r="I50" s="1" t="s">
        <v>623</v>
      </c>
      <c r="J50" s="1" t="s">
        <v>30</v>
      </c>
      <c r="K50" s="1" t="s">
        <v>624</v>
      </c>
      <c r="L50" s="1" t="s">
        <v>624</v>
      </c>
      <c r="M50" s="1" t="s">
        <v>351</v>
      </c>
      <c r="N50" s="1" t="s">
        <v>351</v>
      </c>
      <c r="O50" s="1" t="s">
        <v>336</v>
      </c>
      <c r="P50" s="1" t="s">
        <v>337</v>
      </c>
      <c r="Q50" s="1" t="s">
        <v>338</v>
      </c>
      <c r="R50" s="1" t="s">
        <v>625</v>
      </c>
      <c r="S50" s="1" t="s">
        <v>340</v>
      </c>
      <c r="T50" s="1" t="s">
        <v>341</v>
      </c>
      <c r="U50" s="1" t="s">
        <v>342</v>
      </c>
    </row>
    <row r="51" s="1" customFormat="1" spans="1:21">
      <c r="A51" s="3">
        <v>18240336266</v>
      </c>
      <c r="B51" s="1" t="s">
        <v>348</v>
      </c>
      <c r="C51" s="1" t="s">
        <v>626</v>
      </c>
      <c r="D51" s="1" t="s">
        <v>627</v>
      </c>
      <c r="E51" s="1" t="s">
        <v>628</v>
      </c>
      <c r="F51" s="1" t="s">
        <v>329</v>
      </c>
      <c r="G51" s="1" t="s">
        <v>365</v>
      </c>
      <c r="H51" s="1" t="s">
        <v>330</v>
      </c>
      <c r="I51" s="1" t="s">
        <v>629</v>
      </c>
      <c r="J51" s="1" t="s">
        <v>30</v>
      </c>
      <c r="K51" s="1" t="s">
        <v>630</v>
      </c>
      <c r="L51" s="1" t="s">
        <v>630</v>
      </c>
      <c r="M51" s="1" t="s">
        <v>351</v>
      </c>
      <c r="N51" s="1" t="s">
        <v>351</v>
      </c>
      <c r="O51" s="1" t="s">
        <v>336</v>
      </c>
      <c r="P51" s="1" t="s">
        <v>337</v>
      </c>
      <c r="Q51" s="1" t="s">
        <v>338</v>
      </c>
      <c r="R51" s="1" t="s">
        <v>631</v>
      </c>
      <c r="S51" s="1" t="s">
        <v>340</v>
      </c>
      <c r="T51" s="1" t="s">
        <v>341</v>
      </c>
      <c r="U51" s="1" t="s">
        <v>342</v>
      </c>
    </row>
    <row r="52" s="1" customFormat="1" spans="1:21">
      <c r="A52" s="3">
        <v>18243000766</v>
      </c>
      <c r="B52" s="1" t="s">
        <v>329</v>
      </c>
      <c r="C52" s="1" t="s">
        <v>632</v>
      </c>
      <c r="D52" s="1" t="s">
        <v>633</v>
      </c>
      <c r="E52" s="1" t="s">
        <v>634</v>
      </c>
      <c r="F52" s="1" t="s">
        <v>329</v>
      </c>
      <c r="G52" s="1" t="s">
        <v>365</v>
      </c>
      <c r="H52" s="1" t="s">
        <v>330</v>
      </c>
      <c r="I52" s="1" t="s">
        <v>635</v>
      </c>
      <c r="J52" s="1" t="s">
        <v>30</v>
      </c>
      <c r="K52" s="1" t="s">
        <v>636</v>
      </c>
      <c r="L52" s="1" t="s">
        <v>636</v>
      </c>
      <c r="M52" s="1" t="s">
        <v>351</v>
      </c>
      <c r="N52" s="1" t="s">
        <v>351</v>
      </c>
      <c r="O52" s="1" t="s">
        <v>336</v>
      </c>
      <c r="P52" s="1" t="s">
        <v>337</v>
      </c>
      <c r="Q52" s="1" t="s">
        <v>338</v>
      </c>
      <c r="R52" s="1" t="s">
        <v>637</v>
      </c>
      <c r="S52" s="1" t="s">
        <v>340</v>
      </c>
      <c r="T52" s="1" t="s">
        <v>341</v>
      </c>
      <c r="U52" s="1" t="s">
        <v>342</v>
      </c>
    </row>
    <row r="53" s="1" customFormat="1" spans="1:21">
      <c r="A53" s="3">
        <v>18243038762</v>
      </c>
      <c r="B53" s="1" t="s">
        <v>329</v>
      </c>
      <c r="C53" s="1" t="s">
        <v>638</v>
      </c>
      <c r="D53" s="1" t="s">
        <v>639</v>
      </c>
      <c r="E53" s="1" t="s">
        <v>640</v>
      </c>
      <c r="F53" s="1" t="s">
        <v>329</v>
      </c>
      <c r="G53" s="1" t="s">
        <v>365</v>
      </c>
      <c r="H53" s="1" t="s">
        <v>330</v>
      </c>
      <c r="I53" s="1" t="s">
        <v>641</v>
      </c>
      <c r="J53" s="1" t="s">
        <v>30</v>
      </c>
      <c r="K53" s="1" t="s">
        <v>482</v>
      </c>
      <c r="L53" s="1" t="s">
        <v>482</v>
      </c>
      <c r="M53" s="1" t="s">
        <v>351</v>
      </c>
      <c r="N53" s="1" t="s">
        <v>351</v>
      </c>
      <c r="O53" s="1" t="s">
        <v>336</v>
      </c>
      <c r="P53" s="1" t="s">
        <v>337</v>
      </c>
      <c r="Q53" s="1" t="s">
        <v>338</v>
      </c>
      <c r="R53" s="1" t="s">
        <v>642</v>
      </c>
      <c r="S53" s="1" t="s">
        <v>340</v>
      </c>
      <c r="T53" s="1" t="s">
        <v>341</v>
      </c>
      <c r="U53" s="1" t="s">
        <v>342</v>
      </c>
    </row>
    <row r="54" s="1" customFormat="1" spans="1:21">
      <c r="A54" s="3">
        <v>18243942027</v>
      </c>
      <c r="B54" s="1" t="s">
        <v>329</v>
      </c>
      <c r="C54" s="1" t="s">
        <v>643</v>
      </c>
      <c r="D54" s="1" t="s">
        <v>644</v>
      </c>
      <c r="E54" s="1" t="s">
        <v>645</v>
      </c>
      <c r="F54" s="1" t="s">
        <v>329</v>
      </c>
      <c r="G54" s="1" t="s">
        <v>365</v>
      </c>
      <c r="H54" s="1" t="s">
        <v>330</v>
      </c>
      <c r="I54" s="1" t="s">
        <v>646</v>
      </c>
      <c r="J54" s="1" t="s">
        <v>30</v>
      </c>
      <c r="K54" s="1" t="s">
        <v>647</v>
      </c>
      <c r="L54" s="1" t="s">
        <v>647</v>
      </c>
      <c r="M54" s="1" t="s">
        <v>351</v>
      </c>
      <c r="N54" s="1" t="s">
        <v>351</v>
      </c>
      <c r="O54" s="1" t="s">
        <v>336</v>
      </c>
      <c r="P54" s="1" t="s">
        <v>337</v>
      </c>
      <c r="Q54" s="1" t="s">
        <v>338</v>
      </c>
      <c r="R54" s="1" t="s">
        <v>648</v>
      </c>
      <c r="S54" s="1" t="s">
        <v>340</v>
      </c>
      <c r="T54" s="1" t="s">
        <v>341</v>
      </c>
      <c r="U54" s="1" t="s">
        <v>342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2022-07-04T03:18:00Z</dcterms:created>
  <dcterms:modified xsi:type="dcterms:W3CDTF">2022-07-04T03:31:36Z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D2099F04C1FF4E9A93843399085F893C</vt:lpwstr>
  </property>
  <property fmtid="{D5CDD505-2E9C-101B-9397-08002B2CF9AE}" pid="3" name="KSOProductBuildVer">
    <vt:lpwstr>2052-11.1.0.11830</vt:lpwstr>
  </property>
</Properties>
</file>