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对账!$1:$61</definedName>
  </definedNames>
  <calcPr calcId="144525"/>
</workbook>
</file>

<file path=xl/sharedStrings.xml><?xml version="1.0" encoding="utf-8"?>
<sst xmlns="http://schemas.openxmlformats.org/spreadsheetml/2006/main" count="1861" uniqueCount="513">
  <si>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</si>
  <si>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</si>
  <si>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</si>
  <si>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</si>
  <si>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</si>
  <si>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</si>
  <si>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</si>
  <si>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</si>
  <si>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</si>
  <si>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</si>
  <si>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</si>
  <si>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</si>
  <si>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</si>
  <si>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</si>
  <si>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</si>
  <si>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</si>
  <si>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</si>
  <si>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</si>
  <si>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</si>
  <si>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</si>
  <si>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</si>
  <si>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</si>
  <si>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</si>
  <si>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</si>
  <si>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</si>
  <si>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18047123496	</t>
  </si>
  <si>
    <t>Ctrip</t>
  </si>
  <si>
    <t>正常</t>
  </si>
  <si>
    <t>[台北]台北国联大饭店(United Hotel)(80941615)</t>
  </si>
  <si>
    <t>精致大床房&lt;2人入住&gt;</t>
  </si>
  <si>
    <t>CNY</t>
  </si>
  <si>
    <t>hsin/yuan hsiang</t>
  </si>
  <si>
    <t>CA13744220705CNY</t>
  </si>
  <si>
    <t>未提现</t>
  </si>
  <si>
    <t>携程开票</t>
  </si>
  <si>
    <t xml:space="preserve">	</t>
  </si>
  <si>
    <t xml:space="preserve">EXP-1953371060	</t>
  </si>
  <si>
    <t xml:space="preserve">18065184754	</t>
  </si>
  <si>
    <t>[济南]汉庭酒店(济南玉函路店)(93874880)</t>
  </si>
  <si>
    <t>高级大床房A&lt;2人入住&gt;</t>
  </si>
  <si>
    <t>徐晨航</t>
  </si>
  <si>
    <t xml:space="preserve">R2500023087293297001	</t>
  </si>
  <si>
    <t xml:space="preserve">18073045815	</t>
  </si>
  <si>
    <t>[香港]香港君怡酒店(The Kimberley Hotel)(93872586)</t>
  </si>
  <si>
    <t>尊贵客房&lt;2人入住&gt;</t>
  </si>
  <si>
    <t>Wong/Yam Ho</t>
  </si>
  <si>
    <t xml:space="preserve">EXP-1956067952	</t>
  </si>
  <si>
    <t xml:space="preserve">18080784284	</t>
  </si>
  <si>
    <t>[基隆]华都饭店(Hua Du Hotel)(80942178)</t>
  </si>
  <si>
    <t>标准双人间&lt;2人入住&gt;&lt;早餐&gt;</t>
  </si>
  <si>
    <t>YUCHAOHUI/YUCHENHSIUPAO</t>
  </si>
  <si>
    <t xml:space="preserve">01_62a1b72d3d892	</t>
  </si>
  <si>
    <t xml:space="preserve">18108274914	</t>
  </si>
  <si>
    <t>[宁武]贝壳酒店(宁武凤舞广场店)(82341536)</t>
  </si>
  <si>
    <t>时尚大床房&lt;2人入住&gt;</t>
  </si>
  <si>
    <t>赵曙光</t>
  </si>
  <si>
    <t xml:space="preserve">(GRT)76835068;	</t>
  </si>
  <si>
    <t xml:space="preserve">18125076499	</t>
  </si>
  <si>
    <t>[延安]怡莱酒店(延安革命纪念馆店)(93874862)</t>
  </si>
  <si>
    <t>高级双床房&lt;2人入住&gt;</t>
  </si>
  <si>
    <t>石海玮</t>
  </si>
  <si>
    <t xml:space="preserve">R9008079088017451001	</t>
  </si>
  <si>
    <t xml:space="preserve">18125298459	</t>
  </si>
  <si>
    <t>[桐乡]乌镇民宿(94920398)</t>
  </si>
  <si>
    <t>民宿标准间B&lt;2人入住&gt;&lt;早餐&gt;</t>
  </si>
  <si>
    <t>王奕涵,伍博文</t>
  </si>
  <si>
    <t xml:space="preserve">报名字	</t>
  </si>
  <si>
    <t xml:space="preserve">18127187043	</t>
  </si>
  <si>
    <t>[香港]香港俪凯酒店(Le Prabelle Hotel)(93874871)</t>
  </si>
  <si>
    <t>豪華房 (兩張單人床)&lt;2人入住&gt;</t>
  </si>
  <si>
    <t>Cheung/King Kwong,Chan/Hang Yung</t>
  </si>
  <si>
    <t xml:space="preserve">18128140045	</t>
  </si>
  <si>
    <t>[宁波]全季酒店(宁波奉化力邦广场店)(93874824)</t>
  </si>
  <si>
    <t>李菊花</t>
  </si>
  <si>
    <t xml:space="preserve">R9004474088071334001	</t>
  </si>
  <si>
    <t xml:space="preserve">18132289100	</t>
  </si>
  <si>
    <t>[佛山]维尔斯酒店（佛山官窑大道店）(85539670)</t>
  </si>
  <si>
    <t>迷你房&lt;2人入住&gt;</t>
  </si>
  <si>
    <t>覃运宁</t>
  </si>
  <si>
    <t xml:space="preserve">18132403131	</t>
  </si>
  <si>
    <t>[温州]新画面风尚连锁酒店(温州永中店)(87974188)</t>
  </si>
  <si>
    <t>普通大床房(无窗)&lt;2人入住&gt;</t>
  </si>
  <si>
    <t>王皓男</t>
  </si>
  <si>
    <t>取消</t>
  </si>
  <si>
    <t xml:space="preserve">18133620193	</t>
  </si>
  <si>
    <t>[泰州]清沐精选酒店(泰州姜堰大道华润苏果店)(92127146)</t>
  </si>
  <si>
    <t>舒适大床房&lt;2人入住&gt;&lt;早餐&gt;</t>
  </si>
  <si>
    <t>钟岱秀</t>
  </si>
  <si>
    <t xml:space="preserve">18137588104	</t>
  </si>
  <si>
    <t>[南京]清沐酒店(南京莫愁湖地铁站店)(92778714)</t>
  </si>
  <si>
    <t>精选双人房&lt;2人入住&gt;</t>
  </si>
  <si>
    <t>陈安心</t>
  </si>
  <si>
    <t xml:space="preserve">18140832258	</t>
  </si>
  <si>
    <t>[贵阳]贵阳金逸豪城市假日酒店(88620620)</t>
  </si>
  <si>
    <t>许庆勇</t>
  </si>
  <si>
    <t xml:space="preserve">18141446276	</t>
  </si>
  <si>
    <t>[杭州]杭州悦胜酒店(91301048)</t>
  </si>
  <si>
    <t>标准双人房&lt;2人入住&gt;</t>
  </si>
  <si>
    <t>叶琴</t>
  </si>
  <si>
    <t xml:space="preserve">18141967664	</t>
  </si>
  <si>
    <t>[赣州]赣州舒心精品酒店(92493782)</t>
  </si>
  <si>
    <t>大床房&lt;2人入住&gt;</t>
  </si>
  <si>
    <t>肖春春</t>
  </si>
  <si>
    <t xml:space="preserve">18145253826	</t>
  </si>
  <si>
    <t>[香港]香港麦当劳道贰号酒店(Two MacDonnell Road)(80243697)</t>
  </si>
  <si>
    <t>豪华天际套房&lt;2人入住&gt;</t>
  </si>
  <si>
    <t>CHEUK YIN/TANG TANG</t>
  </si>
  <si>
    <t xml:space="preserve">EXP-1961746684	</t>
  </si>
  <si>
    <t xml:space="preserve">18145564011	</t>
  </si>
  <si>
    <t>[全椒]格林联盟酒店(全椒高铁站江海新城市广场店)(80249482)</t>
  </si>
  <si>
    <t>双床房&lt;2人入住&gt;</t>
  </si>
  <si>
    <t>孙若晓</t>
  </si>
  <si>
    <t xml:space="preserve">18145688945	</t>
  </si>
  <si>
    <t>[合肥]青皮树酒店(合肥北二环四里河路店)(83901465)</t>
  </si>
  <si>
    <t>1.5m怡然大床房A&lt;2人入住&gt;</t>
  </si>
  <si>
    <t>王阳</t>
  </si>
  <si>
    <t xml:space="preserve">18146181003	</t>
  </si>
  <si>
    <t>[重庆]凯若酒店(重庆状元碑轻轨站店)(92779327)</t>
  </si>
  <si>
    <t>香樟颐心大床房&lt;2人入住&gt;</t>
  </si>
  <si>
    <t>焦坤</t>
  </si>
  <si>
    <t xml:space="preserve">18147280183	</t>
  </si>
  <si>
    <t>[毕节]毕节洪山国际大酒店(94910899)</t>
  </si>
  <si>
    <t>副楼精致单间&lt;2人入住&gt;&lt;早餐&gt;</t>
  </si>
  <si>
    <t>唐鹏,张湘营</t>
  </si>
  <si>
    <t xml:space="preserve">2206180030	</t>
  </si>
  <si>
    <t xml:space="preserve">18147296216	</t>
  </si>
  <si>
    <t>[长沙]凯冠主题酒店(长沙火车站店)(92780372)</t>
  </si>
  <si>
    <t>伍红艳</t>
  </si>
  <si>
    <t xml:space="preserve">18149001112	</t>
  </si>
  <si>
    <t>[西安]清沐精选酒店(西安钟鼓楼回民街店)(92779593)</t>
  </si>
  <si>
    <t>高级大床房&lt;2人入住&gt;&lt;早餐&gt;</t>
  </si>
  <si>
    <t>王娟</t>
  </si>
  <si>
    <t xml:space="preserve">18150338803	</t>
  </si>
  <si>
    <t>[西宁]西宁鑫悦宾馆(88620583)</t>
  </si>
  <si>
    <t>标准大床房&lt;2人入住&gt;</t>
  </si>
  <si>
    <t>姜经祖</t>
  </si>
  <si>
    <t xml:space="preserve">18150683626	</t>
  </si>
  <si>
    <t>[泸州]泸州山海大饭店(94917998)</t>
  </si>
  <si>
    <t>高级单人房&lt;2人入住&gt;&lt;早餐&gt;</t>
  </si>
  <si>
    <t>易国庆</t>
  </si>
  <si>
    <t xml:space="preserve">18150756371	</t>
  </si>
  <si>
    <t>[长沙]长沙华维·东成酒店(92779382)</t>
  </si>
  <si>
    <t>雅逸大床房&lt;2人入住&gt;</t>
  </si>
  <si>
    <t>舒雅群</t>
  </si>
  <si>
    <t xml:space="preserve">18150800222	</t>
  </si>
  <si>
    <t>[南宁]南宁广外假日酒店(92778322)</t>
  </si>
  <si>
    <t>乐享大床房&lt;2人入住&gt;</t>
  </si>
  <si>
    <t>黄晓珊</t>
  </si>
  <si>
    <t xml:space="preserve">18151251588	</t>
  </si>
  <si>
    <t>[中宁]中宁金牛大酒店(92127363)</t>
  </si>
  <si>
    <t>豪华大床间&lt;2人入住&gt;</t>
  </si>
  <si>
    <t>马明江</t>
  </si>
  <si>
    <t xml:space="preserve">18151342739	</t>
  </si>
  <si>
    <t>[青岛]青岛凯越旅馆(68615080)</t>
  </si>
  <si>
    <t>a 轮房双床间&lt;2人入住&gt;&lt;早餐&gt;</t>
  </si>
  <si>
    <t>黄晓黎</t>
  </si>
  <si>
    <t xml:space="preserve">215	</t>
  </si>
  <si>
    <t xml:space="preserve">18151617442	</t>
  </si>
  <si>
    <t>[中山]中山金鹏商务酒店(94913726)</t>
  </si>
  <si>
    <t>精选单人房&lt;2人入住&gt;</t>
  </si>
  <si>
    <t>符官戈</t>
  </si>
  <si>
    <t xml:space="preserve">18151687142	</t>
  </si>
  <si>
    <t>[广州]广州海翔优品酒店(新市黄石西路店)(88989216)</t>
  </si>
  <si>
    <t>舒适大床房&lt;2人入住&gt;</t>
  </si>
  <si>
    <t>范政民</t>
  </si>
  <si>
    <t xml:space="preserve">18151703809	</t>
  </si>
  <si>
    <t>[南京]南京友心泉酒店(92788016)</t>
  </si>
  <si>
    <t>普通房&lt;2人入住&gt;</t>
  </si>
  <si>
    <t>莫廷林</t>
  </si>
  <si>
    <t xml:space="preserve">18151707186	</t>
  </si>
  <si>
    <t>[广州]东平大酒店（广州白云东平地铁站店）(91109017)</t>
  </si>
  <si>
    <t>标准双床房&lt;2人入住&gt;</t>
  </si>
  <si>
    <t>张浩银</t>
  </si>
  <si>
    <t xml:space="preserve">18153223573	</t>
  </si>
  <si>
    <t>[郑州]IU酒店(郑州郑东新区郑大一附院店)(80246457)</t>
  </si>
  <si>
    <t>小U·精致大床房&lt;2人入住&gt;</t>
  </si>
  <si>
    <t>兰旭东</t>
  </si>
  <si>
    <t xml:space="preserve">104505608524	</t>
  </si>
  <si>
    <t xml:space="preserve">18153228680	</t>
  </si>
  <si>
    <t>[东莞]麗枫酒店(东莞沙田东莞港站店)(92124373)</t>
  </si>
  <si>
    <t>雅致大床房&lt;2人入住&gt;</t>
  </si>
  <si>
    <t>刘成明</t>
  </si>
  <si>
    <t xml:space="preserve">18153395915	</t>
  </si>
  <si>
    <t>[珠海]凯利来酒店(珠海拱北口岸富华里店)(92780242)</t>
  </si>
  <si>
    <t>特价房&lt;2人入住&gt;</t>
  </si>
  <si>
    <t>方齐</t>
  </si>
  <si>
    <t xml:space="preserve">18153403754	</t>
  </si>
  <si>
    <t>贺小鹏</t>
  </si>
  <si>
    <t xml:space="preserve">18153508107	</t>
  </si>
  <si>
    <t>时尚双床房&lt;2人入住&gt;</t>
  </si>
  <si>
    <t>李胜华</t>
  </si>
  <si>
    <t xml:space="preserve">(GRT)76984640;	</t>
  </si>
  <si>
    <t xml:space="preserve">18153578641	</t>
  </si>
  <si>
    <t>[成都]成都希悦精品酒店(94910410)</t>
  </si>
  <si>
    <t>商务大床房&lt;2人入住&gt;</t>
  </si>
  <si>
    <t>周波</t>
  </si>
  <si>
    <t xml:space="preserve">18153634626	</t>
  </si>
  <si>
    <t>[荔浦]荔浦嘉华大酒店(88228348)</t>
  </si>
  <si>
    <t>刘鑫</t>
  </si>
  <si>
    <t xml:space="preserve">18153709747	</t>
  </si>
  <si>
    <t>[成都]都市118(成都女鞋之都店)(92780214)</t>
  </si>
  <si>
    <t>梦幻主题房&lt;2人入住&gt;</t>
  </si>
  <si>
    <t>曾超</t>
  </si>
  <si>
    <t xml:space="preserve">18154109239	</t>
  </si>
  <si>
    <t>[合肥]格林豪泰(合肥西二环省肿瘤医院店)(68605849)</t>
  </si>
  <si>
    <t>1.5米大床房&lt;2人入住&gt;</t>
  </si>
  <si>
    <t>张峰</t>
  </si>
  <si>
    <t xml:space="preserve">18153467864	</t>
  </si>
  <si>
    <t>[天津]津门逸境文化主题酒店(天津红旗南路地铁站店)(94913688)</t>
  </si>
  <si>
    <t>商务双床房&lt;2人入住&gt;</t>
  </si>
  <si>
    <t>王鹏,檀胜强</t>
  </si>
  <si>
    <t xml:space="preserve">18154550786	</t>
  </si>
  <si>
    <t>[郑州]喆啡酒店(郑州海洋馆陈砦花卉店)(80247003)</t>
  </si>
  <si>
    <t>醇享大床房&lt;2人入住&gt;</t>
  </si>
  <si>
    <t>李琛</t>
  </si>
  <si>
    <t xml:space="preserve">104506333894	</t>
  </si>
  <si>
    <t xml:space="preserve">18154785282	</t>
  </si>
  <si>
    <t>[大同]尚客优连锁酒店(大同火车站店)(83900663)</t>
  </si>
  <si>
    <t>黄远忠</t>
  </si>
  <si>
    <t xml:space="preserve">(THK)YD03951220619133725476;	</t>
  </si>
  <si>
    <t xml:space="preserve">18155291591	</t>
  </si>
  <si>
    <t>[台南]台南长悦旅栈(Changyu Hotel)(80941476)</t>
  </si>
  <si>
    <t>绮悦温馨客房&lt;2人入住&gt;&lt;早餐&gt;</t>
  </si>
  <si>
    <t>GUO/JINYI</t>
  </si>
  <si>
    <t xml:space="preserve">18155365911	</t>
  </si>
  <si>
    <t>[鹤壁]格林豪泰(鹤壁衡山路店)(76436600)</t>
  </si>
  <si>
    <t>标准间&lt;2人入住&gt;</t>
  </si>
  <si>
    <t>杨辉</t>
  </si>
  <si>
    <t xml:space="preserve">(GRT)76994460;	</t>
  </si>
  <si>
    <t xml:space="preserve">18155625506	</t>
  </si>
  <si>
    <t>[釜山]塔山酒店釜山(Towerhill Hotel Busan)(93870556)</t>
  </si>
  <si>
    <t>BUDHATHOKI/ANJESH</t>
  </si>
  <si>
    <t xml:space="preserve">18155658184	</t>
  </si>
  <si>
    <t>[台南]台南剑桥大饭店-台南店(Cambridge Tainan Hotel)(80941647)</t>
  </si>
  <si>
    <t>豪华双床房&lt;2人入住&gt;&lt;早餐&gt;</t>
  </si>
  <si>
    <t>HSUEH/MEI YING</t>
  </si>
  <si>
    <t xml:space="preserve">18155765767	</t>
  </si>
  <si>
    <t>[台中]台中金典绿园道商旅(Park Lane Inn)(82340094)</t>
  </si>
  <si>
    <t>CHIU/CHIENMING</t>
  </si>
  <si>
    <t xml:space="preserve">18155779914	</t>
  </si>
  <si>
    <t>[重庆]格林豪泰(重庆兴华中路店)(83900492)</t>
  </si>
  <si>
    <t>高级大床房&lt;2人入住&gt;</t>
  </si>
  <si>
    <t>田丽</t>
  </si>
  <si>
    <t xml:space="preserve">(GRT)76997454;	</t>
  </si>
  <si>
    <t xml:space="preserve">18157168586	</t>
  </si>
  <si>
    <t>陈健</t>
  </si>
  <si>
    <t xml:space="preserve">(GRT)76998112;	</t>
  </si>
  <si>
    <t xml:space="preserve">18157330886	</t>
  </si>
  <si>
    <t>[苏州]贝壳酒店(苏州盛泽东方纺织城店)(80244675)</t>
  </si>
  <si>
    <t>大床房(无窗)&lt;2人入住&gt;</t>
  </si>
  <si>
    <t>王宗炎</t>
  </si>
  <si>
    <t xml:space="preserve">(GRT)76998507;	</t>
  </si>
  <si>
    <t xml:space="preserve">18157560017	</t>
  </si>
  <si>
    <t>[香港]M1酒店(M1 Hotel)(77151759)</t>
  </si>
  <si>
    <t>标准客房&lt;2人入住&gt;</t>
  </si>
  <si>
    <t>Cheng/ning hon</t>
  </si>
  <si>
    <t xml:space="preserve">2596700	</t>
  </si>
  <si>
    <t xml:space="preserve">18157594821	</t>
  </si>
  <si>
    <t>[芜湖]格林豪泰(芜湖县迎宾大道世贸南楼店)(77171768)</t>
  </si>
  <si>
    <t>林卫平</t>
  </si>
  <si>
    <t xml:space="preserve">(GRT)76999599;	</t>
  </si>
  <si>
    <t xml:space="preserve">18157838638	</t>
  </si>
  <si>
    <t>CHANG/CHENGMING</t>
  </si>
  <si>
    <t xml:space="preserve">18157941333	</t>
  </si>
  <si>
    <t>[广州]维也纳国际酒店(广州石井店)(93874803)</t>
  </si>
  <si>
    <t>影音大床房&lt;2人入住&gt;</t>
  </si>
  <si>
    <t>李小红</t>
  </si>
  <si>
    <t xml:space="preserve">104507572764	</t>
  </si>
  <si>
    <t xml:space="preserve">18158240594	</t>
  </si>
  <si>
    <t>KOO/LAI MAN ANGEL</t>
  </si>
  <si>
    <t>，</t>
  </si>
  <si>
    <t>A220705093621481</t>
  </si>
  <si>
    <t>总计：21891元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</si>
  <si>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</si>
  <si>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</si>
  <si>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</si>
  <si>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</si>
  <si>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</si>
  <si>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</si>
  <si>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</si>
  <si>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</si>
  <si>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</si>
  <si>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</si>
  <si>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</si>
  <si>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</si>
  <si>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</si>
  <si>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</si>
  <si>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</si>
  <si>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</si>
  <si>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</si>
  <si>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</si>
  <si>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2022-06-19</t>
  </si>
  <si>
    <t>2596832</t>
  </si>
  <si>
    <t>M1酒店</t>
  </si>
  <si>
    <t>KOO LAI MAN ANGEL</t>
  </si>
  <si>
    <t>2022-06-20</t>
  </si>
  <si>
    <t>退房日月结</t>
  </si>
  <si>
    <t>261.00</t>
  </si>
  <si>
    <t>RMB</t>
  </si>
  <si>
    <t>0</t>
  </si>
  <si>
    <t>0.00</t>
  </si>
  <si>
    <t>携程汇登国内直连</t>
  </si>
  <si>
    <t>01.011264</t>
  </si>
  <si>
    <t>2022-06-19 22:22:57</t>
  </si>
  <si>
    <t>否</t>
  </si>
  <si>
    <t>广州汇登信息科技有限公司</t>
  </si>
  <si>
    <t>直连</t>
  </si>
  <si>
    <t>2596782</t>
  </si>
  <si>
    <t>维也纳国际酒店(广州石井店)</t>
  </si>
  <si>
    <t>462.00</t>
  </si>
  <si>
    <t>2022-06-19 21:13:37</t>
  </si>
  <si>
    <t>2596767</t>
  </si>
  <si>
    <t>台中金典绿园道商旅</t>
  </si>
  <si>
    <t>CHANG CHENGMING</t>
  </si>
  <si>
    <t>307.00</t>
  </si>
  <si>
    <t>2022-06-19 20:50:24</t>
  </si>
  <si>
    <t>2596710</t>
  </si>
  <si>
    <t>格林豪泰快捷酒店（芜湖迎宾大道世贸南楼店）</t>
  </si>
  <si>
    <t>144.00</t>
  </si>
  <si>
    <t>2022-06-19 19:51:16</t>
  </si>
  <si>
    <t>2596700</t>
  </si>
  <si>
    <t>Cheng ning hon</t>
  </si>
  <si>
    <t>305.00</t>
  </si>
  <si>
    <t>2022-06-19 19:43:36</t>
  </si>
  <si>
    <t>2596678</t>
  </si>
  <si>
    <t>贝壳酒店(苏州盛泽东方纺织城店)</t>
  </si>
  <si>
    <t>93.00</t>
  </si>
  <si>
    <t>2022-06-19 19:02:04</t>
  </si>
  <si>
    <t>2596667</t>
  </si>
  <si>
    <t>格林豪泰(重庆兴华中路店)</t>
  </si>
  <si>
    <t>134.00</t>
  </si>
  <si>
    <t>2022-06-19 18:44:52</t>
  </si>
  <si>
    <t>2596650</t>
  </si>
  <si>
    <t>151.00</t>
  </si>
  <si>
    <t>2022-06-19 18:13:34</t>
  </si>
  <si>
    <t>2596644</t>
  </si>
  <si>
    <t>CHIU CHIENMING</t>
  </si>
  <si>
    <t>2022-06-19 18:07:27</t>
  </si>
  <si>
    <t>2596614</t>
  </si>
  <si>
    <t>台南剑桥大饭店-台南店</t>
  </si>
  <si>
    <t>HSUEH MEI YING</t>
  </si>
  <si>
    <t>293.00</t>
  </si>
  <si>
    <t>2022-06-19 17:21:55</t>
  </si>
  <si>
    <t>2596606</t>
  </si>
  <si>
    <t>塔山酒店</t>
  </si>
  <si>
    <t>BUDHATHOKI ANJESH</t>
  </si>
  <si>
    <t>299.00</t>
  </si>
  <si>
    <t>2022-06-19 17:11:14</t>
  </si>
  <si>
    <t>2596564</t>
  </si>
  <si>
    <t>格林豪泰商务酒店（鹤壁衡山路店）</t>
  </si>
  <si>
    <t>126.00</t>
  </si>
  <si>
    <t>2022-06-19 15:57:18</t>
  </si>
  <si>
    <t>2596553</t>
  </si>
  <si>
    <t>台南长悦旅栈</t>
  </si>
  <si>
    <t>GUO JINYI</t>
  </si>
  <si>
    <t>458.00</t>
  </si>
  <si>
    <t>2022-06-19 15:38:46</t>
  </si>
  <si>
    <t>2596485</t>
  </si>
  <si>
    <t>尚客优连锁酒店（大同火车站店）</t>
  </si>
  <si>
    <t>96.00</t>
  </si>
  <si>
    <t>2022-06-19 13:37:27</t>
  </si>
  <si>
    <t>2596418</t>
  </si>
  <si>
    <t>津门逸境文化主题酒店(天津红旗南路地铁站店)</t>
  </si>
  <si>
    <t>122.00</t>
  </si>
  <si>
    <t>2022-06-19 12:13:24</t>
  </si>
  <si>
    <t>2596377</t>
  </si>
  <si>
    <t>格林豪泰(合肥西二环省肿瘤医院店)</t>
  </si>
  <si>
    <t>155.00</t>
  </si>
  <si>
    <t>2022-06-19 11:12:38</t>
  </si>
  <si>
    <t>2596298</t>
  </si>
  <si>
    <t>都市118(成都女鞋之都店)</t>
  </si>
  <si>
    <t>136.00</t>
  </si>
  <si>
    <t>2022-06-19 09:13:24</t>
  </si>
  <si>
    <t>2596285</t>
  </si>
  <si>
    <t>荔浦嘉华大酒店</t>
  </si>
  <si>
    <t>102.00</t>
  </si>
  <si>
    <t>2022-06-19 08:42:21</t>
  </si>
  <si>
    <t>2596272</t>
  </si>
  <si>
    <t>成都希悦精品酒店</t>
  </si>
  <si>
    <t>207.00</t>
  </si>
  <si>
    <t>2022-06-19 08:24:11</t>
  </si>
  <si>
    <t>2596260</t>
  </si>
  <si>
    <t>贝壳酒店(宁武凤舞广场店)</t>
  </si>
  <si>
    <t>152.00</t>
  </si>
  <si>
    <t>2022-06-19 07:59:52</t>
  </si>
  <si>
    <t>2596239</t>
  </si>
  <si>
    <t>泸州山海大饭店</t>
  </si>
  <si>
    <t>188.00</t>
  </si>
  <si>
    <t>2022-06-19 07:24:59</t>
  </si>
  <si>
    <t>2596212</t>
  </si>
  <si>
    <t>麗枫酒店(东莞沙田东莞港站店)</t>
  </si>
  <si>
    <t>199.00</t>
  </si>
  <si>
    <t>2022-06-19 05:59:54</t>
  </si>
  <si>
    <t>2596210</t>
  </si>
  <si>
    <t>IU酒店(郑州郑东新区郑大一附院店)</t>
  </si>
  <si>
    <t>179.00</t>
  </si>
  <si>
    <t>2022-06-19 05:54:44</t>
  </si>
  <si>
    <t>2596162</t>
  </si>
  <si>
    <t>广州海翔优品酒店(新市黄石西路店)</t>
  </si>
  <si>
    <t>109.00</t>
  </si>
  <si>
    <t>2022-06-19 03:27:37</t>
  </si>
  <si>
    <t>2596114</t>
  </si>
  <si>
    <t>中山金鹏商务酒店</t>
  </si>
  <si>
    <t>80.00</t>
  </si>
  <si>
    <t>2022-06-19 01:36:50</t>
  </si>
  <si>
    <t>2022-06-18</t>
  </si>
  <si>
    <t>2596047</t>
  </si>
  <si>
    <t>青岛凯越旅馆</t>
  </si>
  <si>
    <t>253.00</t>
  </si>
  <si>
    <t>2022-06-18 23:21:26</t>
  </si>
  <si>
    <t>2596029</t>
  </si>
  <si>
    <t>中宁金牛大酒店</t>
  </si>
  <si>
    <t>90.00</t>
  </si>
  <si>
    <t>2022-06-18 23:01:44</t>
  </si>
  <si>
    <t>2595918</t>
  </si>
  <si>
    <t>南宁广外假日酒店</t>
  </si>
  <si>
    <t>128.00</t>
  </si>
  <si>
    <t>2022-06-18 21:28:03</t>
  </si>
  <si>
    <t>2595906</t>
  </si>
  <si>
    <t>长沙华维·东成酒店</t>
  </si>
  <si>
    <t>171.00</t>
  </si>
  <si>
    <t>2022-06-18 21:18:59</t>
  </si>
  <si>
    <t>2595894</t>
  </si>
  <si>
    <t>2022-06-18 21:06:39</t>
  </si>
  <si>
    <t>2595829</t>
  </si>
  <si>
    <t>西宁鑫悦宾馆</t>
  </si>
  <si>
    <t>162.00</t>
  </si>
  <si>
    <t>2022-06-18 19:56:25</t>
  </si>
  <si>
    <t>2595458</t>
  </si>
  <si>
    <t>毕节洪山国际大酒店</t>
  </si>
  <si>
    <t>596.00</t>
  </si>
  <si>
    <t>2022-06-18 15:32:47</t>
  </si>
  <si>
    <t>2595143</t>
  </si>
  <si>
    <t>凯若酒店(重庆状元碑轻轨站店)</t>
  </si>
  <si>
    <t>370.00</t>
  </si>
  <si>
    <t>2022-06-18 11:39:17</t>
  </si>
  <si>
    <t>2595020</t>
  </si>
  <si>
    <t>青皮树酒店(合肥北二环四里河路店)</t>
  </si>
  <si>
    <t>236.00</t>
  </si>
  <si>
    <t>2022-06-18 09:41:25</t>
  </si>
  <si>
    <t>2594972</t>
  </si>
  <si>
    <t>格林联盟酒店(全椒高铁站江海新城市广场店)</t>
  </si>
  <si>
    <t>94.00</t>
  </si>
  <si>
    <t>2022-06-18 09:00:56</t>
  </si>
  <si>
    <t>2594823</t>
  </si>
  <si>
    <t>香港麦当劳道贰号酒店</t>
  </si>
  <si>
    <t>CHEUK YIN TANG TANG</t>
  </si>
  <si>
    <t>2083.00</t>
  </si>
  <si>
    <t>2022-06-18 03:58:39</t>
  </si>
  <si>
    <t>2022-06-17</t>
  </si>
  <si>
    <t>2594449</t>
  </si>
  <si>
    <t>赣州舒心精品酒店</t>
  </si>
  <si>
    <t>-162</t>
  </si>
  <si>
    <t>2022-06-17 20:39:21</t>
  </si>
  <si>
    <t>2594329</t>
  </si>
  <si>
    <t>杭州悦胜酒店</t>
  </si>
  <si>
    <t>113.00</t>
  </si>
  <si>
    <t>2022-06-17 19:03:24</t>
  </si>
  <si>
    <t>2593889</t>
  </si>
  <si>
    <t>清沐酒店(南京莫愁湖地铁站店)</t>
  </si>
  <si>
    <t>573.00</t>
  </si>
  <si>
    <t>2022-06-17 13:07:26</t>
  </si>
  <si>
    <t>2022-06-16</t>
  </si>
  <si>
    <t>2593374</t>
  </si>
  <si>
    <t>清沐连锁酒店(泰州姜堰大道华润苏果店)</t>
  </si>
  <si>
    <t>486.00</t>
  </si>
  <si>
    <t>2022-06-16 23:09:14</t>
  </si>
  <si>
    <t>2593113</t>
  </si>
  <si>
    <t>新画面风尚连锁酒店(温州永中店)</t>
  </si>
  <si>
    <t>88.00</t>
  </si>
  <si>
    <t>2022-06-16 19:04:31</t>
  </si>
  <si>
    <t>2592414</t>
  </si>
  <si>
    <t>全季酒店(宁波奉化力邦广场店)</t>
  </si>
  <si>
    <t>789.00</t>
  </si>
  <si>
    <t>2022-06-16 08:15:36</t>
  </si>
  <si>
    <t>2022-06-15</t>
  </si>
  <si>
    <t>2592086</t>
  </si>
  <si>
    <t>香港俪凯酒店</t>
  </si>
  <si>
    <t>Cheung King Kwong,Chan Hang Yung</t>
  </si>
  <si>
    <t>510.00</t>
  </si>
  <si>
    <t>2022-06-15 22:55:10</t>
  </si>
  <si>
    <t>2591737</t>
  </si>
  <si>
    <t>乌镇民宿</t>
  </si>
  <si>
    <t>620.00</t>
  </si>
  <si>
    <t>2022-06-15 18:02:53</t>
  </si>
  <si>
    <t>2022-06-13</t>
  </si>
  <si>
    <t>2588750</t>
  </si>
  <si>
    <t>1075.97</t>
  </si>
  <si>
    <t>2022-06-13 11:49:02</t>
  </si>
  <si>
    <t>2022-06-09</t>
  </si>
  <si>
    <t>2582780</t>
  </si>
  <si>
    <t>华都饭店</t>
  </si>
  <si>
    <t>YUCHAOHUI YUCHENHSIUPAO</t>
  </si>
  <si>
    <t>333.00</t>
  </si>
  <si>
    <t>2022-06-09 17:02:28</t>
  </si>
  <si>
    <t>2022-06-08</t>
  </si>
  <si>
    <t>2581086</t>
  </si>
  <si>
    <t>香港君怡酒店</t>
  </si>
  <si>
    <t>Wong Yam Ho</t>
  </si>
  <si>
    <t>468.00</t>
  </si>
  <si>
    <t>2022-06-08 14:35:33</t>
  </si>
  <si>
    <t>2022-06-03</t>
  </si>
  <si>
    <t>2575644</t>
  </si>
  <si>
    <t>台北国联大饭店</t>
  </si>
  <si>
    <t>hsin yuan hsiang</t>
  </si>
  <si>
    <t>2022-06-06</t>
  </si>
  <si>
    <t>7504.00</t>
  </si>
  <si>
    <t>2022-06-03 20:07:33</t>
  </si>
  <si>
    <t>2022-06-07</t>
  </si>
  <si>
    <t>2579341</t>
  </si>
  <si>
    <t>汉庭酒店(济南玉函路店)</t>
  </si>
  <si>
    <t>156.00</t>
  </si>
  <si>
    <t>2022-06-07 08:08:25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</si>
</sst>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70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44718</v>
      </c>
      <c r="G2" s="6">
        <v>44732</v>
      </c>
      <c r="H2" s="4">
        <v>1</v>
      </c>
      <c r="I2" s="4">
        <v>14</v>
      </c>
      <c r="J2" s="4">
        <v>14</v>
      </c>
      <c r="K2" s="4" t="s">
        <v>30</v>
      </c>
      <c r="L2" s="4">
        <v>7504</v>
      </c>
      <c r="M2" s="4">
        <v>7504</v>
      </c>
      <c r="N2" s="4" t="s">
        <v>31</v>
      </c>
      <c r="O2" s="4" t="s">
        <v>32</v>
      </c>
      <c r="P2" s="4" t="s">
        <v>33</v>
      </c>
      <c r="Q2" s="4">
        <v>0</v>
      </c>
      <c r="R2" s="7">
        <v>44715</v>
      </c>
      <c r="S2" s="6">
        <v>44747</v>
      </c>
      <c r="T2" s="4" t="s">
        <v>34</v>
      </c>
      <c r="U2" s="4">
        <v>7504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44731</v>
      </c>
      <c r="G3" s="6">
        <v>44732</v>
      </c>
      <c r="H3" s="4">
        <v>1</v>
      </c>
      <c r="I3" s="4">
        <v>1</v>
      </c>
      <c r="J3" s="4">
        <v>1</v>
      </c>
      <c r="K3" s="4" t="s">
        <v>30</v>
      </c>
      <c r="L3" s="4">
        <v>156</v>
      </c>
      <c r="M3" s="4">
        <v>156</v>
      </c>
      <c r="N3" s="4" t="s">
        <v>40</v>
      </c>
      <c r="O3" s="4" t="s">
        <v>32</v>
      </c>
      <c r="P3" s="4" t="s">
        <v>33</v>
      </c>
      <c r="Q3" s="4">
        <v>0</v>
      </c>
      <c r="R3" s="7">
        <v>44719</v>
      </c>
      <c r="S3" s="6">
        <v>44747</v>
      </c>
      <c r="T3" s="4" t="s">
        <v>34</v>
      </c>
      <c r="U3" s="4">
        <v>156</v>
      </c>
      <c r="V3" s="4">
        <v>0</v>
      </c>
      <c r="W3" s="4">
        <v>0</v>
      </c>
      <c r="X3" s="4" t="s">
        <v>35</v>
      </c>
      <c r="Y3" s="4" t="s">
        <v>41</v>
      </c>
    </row>
    <row r="4" s="4" customFormat="1" spans="1:25">
      <c r="A4" s="4" t="s">
        <v>42</v>
      </c>
      <c r="B4" s="4" t="s">
        <v>26</v>
      </c>
      <c r="C4" s="4" t="s">
        <v>27</v>
      </c>
      <c r="D4" s="4" t="s">
        <v>43</v>
      </c>
      <c r="E4" s="4" t="s">
        <v>44</v>
      </c>
      <c r="F4" s="6">
        <v>44731</v>
      </c>
      <c r="G4" s="6">
        <v>44732</v>
      </c>
      <c r="H4" s="4">
        <v>1</v>
      </c>
      <c r="I4" s="4">
        <v>1</v>
      </c>
      <c r="J4" s="4">
        <v>1</v>
      </c>
      <c r="K4" s="4" t="s">
        <v>30</v>
      </c>
      <c r="L4" s="4">
        <v>468</v>
      </c>
      <c r="M4" s="4">
        <v>468</v>
      </c>
      <c r="N4" s="4" t="s">
        <v>45</v>
      </c>
      <c r="O4" s="4" t="s">
        <v>32</v>
      </c>
      <c r="P4" s="4" t="s">
        <v>33</v>
      </c>
      <c r="Q4" s="4">
        <v>0</v>
      </c>
      <c r="R4" s="7">
        <v>44720</v>
      </c>
      <c r="S4" s="6">
        <v>44747</v>
      </c>
      <c r="T4" s="4" t="s">
        <v>34</v>
      </c>
      <c r="U4" s="4">
        <v>468</v>
      </c>
      <c r="V4" s="4">
        <v>0</v>
      </c>
      <c r="W4" s="4">
        <v>0</v>
      </c>
      <c r="X4" s="4" t="s">
        <v>35</v>
      </c>
      <c r="Y4" s="4" t="s">
        <v>46</v>
      </c>
    </row>
    <row r="5" s="4" customFormat="1" spans="1:25">
      <c r="A5" s="4" t="s">
        <v>47</v>
      </c>
      <c r="B5" s="4" t="s">
        <v>26</v>
      </c>
      <c r="C5" s="4" t="s">
        <v>27</v>
      </c>
      <c r="D5" s="4" t="s">
        <v>48</v>
      </c>
      <c r="E5" s="4" t="s">
        <v>49</v>
      </c>
      <c r="F5" s="6">
        <v>44731</v>
      </c>
      <c r="G5" s="6">
        <v>44732</v>
      </c>
      <c r="H5" s="4">
        <v>1</v>
      </c>
      <c r="I5" s="4">
        <v>1</v>
      </c>
      <c r="J5" s="4">
        <v>1</v>
      </c>
      <c r="K5" s="4" t="s">
        <v>30</v>
      </c>
      <c r="L5" s="4">
        <v>333</v>
      </c>
      <c r="M5" s="4">
        <v>333</v>
      </c>
      <c r="N5" s="4" t="s">
        <v>50</v>
      </c>
      <c r="O5" s="4" t="s">
        <v>32</v>
      </c>
      <c r="P5" s="4" t="s">
        <v>33</v>
      </c>
      <c r="Q5" s="4">
        <v>0</v>
      </c>
      <c r="R5" s="7">
        <v>44721</v>
      </c>
      <c r="S5" s="6">
        <v>44747</v>
      </c>
      <c r="T5" s="4" t="s">
        <v>34</v>
      </c>
      <c r="U5" s="4">
        <v>333</v>
      </c>
      <c r="V5" s="4">
        <v>0</v>
      </c>
      <c r="W5" s="4">
        <v>0</v>
      </c>
      <c r="X5" s="4" t="s">
        <v>35</v>
      </c>
      <c r="Y5" s="4" t="s">
        <v>51</v>
      </c>
    </row>
    <row r="6" s="4" customFormat="1" spans="1:25">
      <c r="A6" s="4" t="s">
        <v>52</v>
      </c>
      <c r="B6" s="4" t="s">
        <v>26</v>
      </c>
      <c r="C6" s="4" t="s">
        <v>27</v>
      </c>
      <c r="D6" s="4" t="s">
        <v>53</v>
      </c>
      <c r="E6" s="4" t="s">
        <v>54</v>
      </c>
      <c r="F6" s="6">
        <v>44725</v>
      </c>
      <c r="G6" s="6">
        <v>44732</v>
      </c>
      <c r="H6" s="4">
        <v>1</v>
      </c>
      <c r="I6" s="4">
        <v>7</v>
      </c>
      <c r="J6" s="4">
        <v>7</v>
      </c>
      <c r="K6" s="4" t="s">
        <v>30</v>
      </c>
      <c r="L6" s="4">
        <v>1076</v>
      </c>
      <c r="M6" s="4">
        <v>1076</v>
      </c>
      <c r="N6" s="4" t="s">
        <v>55</v>
      </c>
      <c r="O6" s="4" t="s">
        <v>32</v>
      </c>
      <c r="P6" s="4" t="s">
        <v>33</v>
      </c>
      <c r="Q6" s="4">
        <v>0</v>
      </c>
      <c r="R6" s="7">
        <v>44725</v>
      </c>
      <c r="S6" s="6">
        <v>44747</v>
      </c>
      <c r="T6" s="4" t="s">
        <v>34</v>
      </c>
      <c r="U6" s="4">
        <v>1076</v>
      </c>
      <c r="V6" s="4">
        <v>0</v>
      </c>
      <c r="W6" s="4">
        <v>0</v>
      </c>
      <c r="X6" s="4" t="s">
        <v>35</v>
      </c>
      <c r="Y6" s="4" t="s">
        <v>56</v>
      </c>
    </row>
    <row r="7" s="4" customFormat="1" spans="1:25">
      <c r="A7" s="4" t="s">
        <v>57</v>
      </c>
      <c r="B7" s="4" t="s">
        <v>26</v>
      </c>
      <c r="C7" s="4" t="s">
        <v>27</v>
      </c>
      <c r="D7" s="4" t="s">
        <v>58</v>
      </c>
      <c r="E7" s="4" t="s">
        <v>59</v>
      </c>
      <c r="F7" s="6">
        <v>44731</v>
      </c>
      <c r="G7" s="6">
        <v>44732</v>
      </c>
      <c r="H7" s="4">
        <v>1</v>
      </c>
      <c r="I7" s="4">
        <v>1</v>
      </c>
      <c r="J7" s="4">
        <v>1</v>
      </c>
      <c r="K7" s="4" t="s">
        <v>30</v>
      </c>
      <c r="L7" s="4">
        <v>168</v>
      </c>
      <c r="M7" s="4">
        <v>168</v>
      </c>
      <c r="N7" s="4" t="s">
        <v>60</v>
      </c>
      <c r="O7" s="4" t="s">
        <v>32</v>
      </c>
      <c r="P7" s="4" t="s">
        <v>33</v>
      </c>
      <c r="Q7" s="4">
        <v>0</v>
      </c>
      <c r="R7" s="7">
        <v>44727</v>
      </c>
      <c r="S7" s="6">
        <v>44747</v>
      </c>
      <c r="T7" s="4" t="s">
        <v>34</v>
      </c>
      <c r="U7" s="4">
        <v>168</v>
      </c>
      <c r="V7" s="4">
        <v>0</v>
      </c>
      <c r="W7" s="4">
        <v>0</v>
      </c>
      <c r="X7" s="4" t="s">
        <v>35</v>
      </c>
      <c r="Y7" s="4" t="s">
        <v>61</v>
      </c>
    </row>
    <row r="8" s="4" customFormat="1" spans="1:25">
      <c r="A8" s="4" t="s">
        <v>62</v>
      </c>
      <c r="B8" s="4" t="s">
        <v>26</v>
      </c>
      <c r="C8" s="4" t="s">
        <v>27</v>
      </c>
      <c r="D8" s="4" t="s">
        <v>63</v>
      </c>
      <c r="E8" s="4" t="s">
        <v>64</v>
      </c>
      <c r="F8" s="6">
        <v>44731</v>
      </c>
      <c r="G8" s="6">
        <v>44732</v>
      </c>
      <c r="H8" s="4">
        <v>2</v>
      </c>
      <c r="I8" s="4">
        <v>1</v>
      </c>
      <c r="J8" s="4">
        <v>2</v>
      </c>
      <c r="K8" s="4" t="s">
        <v>30</v>
      </c>
      <c r="L8" s="4">
        <v>620</v>
      </c>
      <c r="M8" s="4">
        <v>620</v>
      </c>
      <c r="N8" s="4" t="s">
        <v>65</v>
      </c>
      <c r="O8" s="4" t="s">
        <v>32</v>
      </c>
      <c r="P8" s="4" t="s">
        <v>33</v>
      </c>
      <c r="Q8" s="4">
        <v>0</v>
      </c>
      <c r="R8" s="7">
        <v>44727</v>
      </c>
      <c r="S8" s="6">
        <v>44747</v>
      </c>
      <c r="T8" s="4" t="s">
        <v>34</v>
      </c>
      <c r="U8" s="4">
        <v>620</v>
      </c>
      <c r="V8" s="4">
        <v>0</v>
      </c>
      <c r="W8" s="4">
        <v>0</v>
      </c>
      <c r="X8" s="4" t="s">
        <v>35</v>
      </c>
      <c r="Y8" s="4" t="s">
        <v>66</v>
      </c>
    </row>
    <row r="9" s="4" customFormat="1" spans="1:25">
      <c r="A9" s="4" t="s">
        <v>67</v>
      </c>
      <c r="B9" s="4" t="s">
        <v>26</v>
      </c>
      <c r="C9" s="4" t="s">
        <v>27</v>
      </c>
      <c r="D9" s="4" t="s">
        <v>68</v>
      </c>
      <c r="E9" s="4" t="s">
        <v>69</v>
      </c>
      <c r="F9" s="6">
        <v>44731</v>
      </c>
      <c r="G9" s="6">
        <v>44732</v>
      </c>
      <c r="H9" s="4">
        <v>1</v>
      </c>
      <c r="I9" s="4">
        <v>1</v>
      </c>
      <c r="J9" s="4">
        <v>1</v>
      </c>
      <c r="K9" s="4" t="s">
        <v>30</v>
      </c>
      <c r="L9" s="4">
        <v>510</v>
      </c>
      <c r="M9" s="4">
        <v>510</v>
      </c>
      <c r="N9" s="4" t="s">
        <v>70</v>
      </c>
      <c r="O9" s="4" t="s">
        <v>32</v>
      </c>
      <c r="P9" s="4" t="s">
        <v>33</v>
      </c>
      <c r="Q9" s="4">
        <v>0</v>
      </c>
      <c r="R9" s="7">
        <v>44727</v>
      </c>
      <c r="S9" s="6">
        <v>44747</v>
      </c>
      <c r="T9" s="4" t="s">
        <v>34</v>
      </c>
      <c r="U9" s="4">
        <v>510</v>
      </c>
      <c r="V9" s="4">
        <v>0</v>
      </c>
      <c r="W9" s="4">
        <v>0</v>
      </c>
      <c r="X9" s="4" t="s">
        <v>35</v>
      </c>
      <c r="Y9" s="4" t="s">
        <v>35</v>
      </c>
    </row>
    <row r="10" s="4" customFormat="1" spans="1:25">
      <c r="A10" s="4" t="s">
        <v>71</v>
      </c>
      <c r="B10" s="4" t="s">
        <v>26</v>
      </c>
      <c r="C10" s="4" t="s">
        <v>27</v>
      </c>
      <c r="D10" s="4" t="s">
        <v>72</v>
      </c>
      <c r="E10" s="4" t="s">
        <v>59</v>
      </c>
      <c r="F10" s="6">
        <v>44729</v>
      </c>
      <c r="G10" s="6">
        <v>44732</v>
      </c>
      <c r="H10" s="4">
        <v>1</v>
      </c>
      <c r="I10" s="4">
        <v>3</v>
      </c>
      <c r="J10" s="4">
        <v>3</v>
      </c>
      <c r="K10" s="4" t="s">
        <v>30</v>
      </c>
      <c r="L10" s="4">
        <v>789</v>
      </c>
      <c r="M10" s="4">
        <v>789</v>
      </c>
      <c r="N10" s="4" t="s">
        <v>73</v>
      </c>
      <c r="O10" s="4" t="s">
        <v>32</v>
      </c>
      <c r="P10" s="4" t="s">
        <v>33</v>
      </c>
      <c r="Q10" s="4">
        <v>0</v>
      </c>
      <c r="R10" s="7">
        <v>44728</v>
      </c>
      <c r="S10" s="6">
        <v>44747</v>
      </c>
      <c r="T10" s="4" t="s">
        <v>34</v>
      </c>
      <c r="U10" s="4">
        <v>789</v>
      </c>
      <c r="V10" s="4">
        <v>0</v>
      </c>
      <c r="W10" s="4">
        <v>0</v>
      </c>
      <c r="X10" s="4" t="s">
        <v>35</v>
      </c>
      <c r="Y10" s="4" t="s">
        <v>74</v>
      </c>
    </row>
    <row r="11" s="4" customFormat="1" spans="1:25">
      <c r="A11" s="4" t="s">
        <v>75</v>
      </c>
      <c r="B11" s="4" t="s">
        <v>26</v>
      </c>
      <c r="C11" s="4" t="s">
        <v>27</v>
      </c>
      <c r="D11" s="4" t="s">
        <v>76</v>
      </c>
      <c r="E11" s="4" t="s">
        <v>77</v>
      </c>
      <c r="F11" s="6">
        <v>44728</v>
      </c>
      <c r="G11" s="6">
        <v>44732</v>
      </c>
      <c r="H11" s="4">
        <v>1</v>
      </c>
      <c r="I11" s="4">
        <v>4</v>
      </c>
      <c r="J11" s="4">
        <v>4</v>
      </c>
      <c r="K11" s="4" t="s">
        <v>30</v>
      </c>
      <c r="L11" s="4">
        <v>418</v>
      </c>
      <c r="M11" s="4">
        <v>418</v>
      </c>
      <c r="N11" s="4" t="s">
        <v>78</v>
      </c>
      <c r="O11" s="4" t="s">
        <v>32</v>
      </c>
      <c r="P11" s="4" t="s">
        <v>33</v>
      </c>
      <c r="Q11" s="4">
        <v>0</v>
      </c>
      <c r="R11" s="7">
        <v>44728</v>
      </c>
      <c r="S11" s="6">
        <v>44747</v>
      </c>
      <c r="T11" s="4" t="s">
        <v>34</v>
      </c>
      <c r="U11" s="4">
        <v>418</v>
      </c>
      <c r="V11" s="4">
        <v>0</v>
      </c>
      <c r="W11" s="4">
        <v>0</v>
      </c>
      <c r="X11" s="4" t="s">
        <v>35</v>
      </c>
      <c r="Y11" s="4" t="s">
        <v>35</v>
      </c>
    </row>
    <row r="12" s="4" customFormat="1" spans="1:25">
      <c r="A12" s="4" t="s">
        <v>79</v>
      </c>
      <c r="B12" s="4" t="s">
        <v>26</v>
      </c>
      <c r="C12" s="4" t="s">
        <v>27</v>
      </c>
      <c r="D12" s="4" t="s">
        <v>80</v>
      </c>
      <c r="E12" s="4" t="s">
        <v>81</v>
      </c>
      <c r="F12" s="6">
        <v>44731</v>
      </c>
      <c r="G12" s="6">
        <v>44732</v>
      </c>
      <c r="H12" s="4">
        <v>1</v>
      </c>
      <c r="I12" s="4">
        <v>1</v>
      </c>
      <c r="J12" s="4">
        <v>1</v>
      </c>
      <c r="K12" s="4" t="s">
        <v>30</v>
      </c>
      <c r="L12" s="4">
        <v>88</v>
      </c>
      <c r="M12" s="4">
        <v>88</v>
      </c>
      <c r="N12" s="4" t="s">
        <v>82</v>
      </c>
      <c r="O12" s="4" t="s">
        <v>32</v>
      </c>
      <c r="P12" s="4" t="s">
        <v>33</v>
      </c>
      <c r="Q12" s="4">
        <v>0</v>
      </c>
      <c r="R12" s="7">
        <v>44728</v>
      </c>
      <c r="S12" s="6">
        <v>44747</v>
      </c>
      <c r="T12" s="4" t="s">
        <v>34</v>
      </c>
      <c r="U12" s="4">
        <v>88</v>
      </c>
      <c r="V12" s="4">
        <v>0</v>
      </c>
      <c r="W12" s="4">
        <v>0</v>
      </c>
      <c r="X12" s="4" t="s">
        <v>35</v>
      </c>
      <c r="Y12" s="4" t="s">
        <v>35</v>
      </c>
    </row>
    <row r="13" s="4" customFormat="1" spans="1:25">
      <c r="A13" s="4" t="s">
        <v>75</v>
      </c>
      <c r="B13" s="4" t="s">
        <v>26</v>
      </c>
      <c r="C13" s="4" t="s">
        <v>83</v>
      </c>
      <c r="D13" s="4" t="s">
        <v>76</v>
      </c>
      <c r="E13" s="4" t="s">
        <v>77</v>
      </c>
      <c r="F13" s="6">
        <v>44728</v>
      </c>
      <c r="G13" s="6">
        <v>44732</v>
      </c>
      <c r="H13" s="4">
        <v>1</v>
      </c>
      <c r="I13" s="4">
        <v>4</v>
      </c>
      <c r="J13" s="4">
        <v>4</v>
      </c>
      <c r="K13" s="4" t="s">
        <v>30</v>
      </c>
      <c r="L13" s="4">
        <v>-418</v>
      </c>
      <c r="M13" s="4">
        <v>-418</v>
      </c>
      <c r="N13" s="4" t="s">
        <v>78</v>
      </c>
      <c r="O13" s="4" t="s">
        <v>32</v>
      </c>
      <c r="P13" s="4" t="s">
        <v>33</v>
      </c>
      <c r="Q13" s="4">
        <v>0</v>
      </c>
      <c r="R13" s="7">
        <v>44728</v>
      </c>
      <c r="S13" s="6">
        <v>44747</v>
      </c>
      <c r="T13" s="4" t="s">
        <v>34</v>
      </c>
      <c r="U13" s="4">
        <v>-418</v>
      </c>
      <c r="V13" s="4">
        <v>0</v>
      </c>
      <c r="W13" s="4">
        <v>0</v>
      </c>
      <c r="X13" s="4" t="s">
        <v>35</v>
      </c>
      <c r="Y13" s="4" t="s">
        <v>35</v>
      </c>
    </row>
    <row r="14" s="4" customFormat="1" spans="1:25">
      <c r="A14" s="4" t="s">
        <v>84</v>
      </c>
      <c r="B14" s="4" t="s">
        <v>26</v>
      </c>
      <c r="C14" s="4" t="s">
        <v>27</v>
      </c>
      <c r="D14" s="4" t="s">
        <v>85</v>
      </c>
      <c r="E14" s="4" t="s">
        <v>86</v>
      </c>
      <c r="F14" s="6">
        <v>44729</v>
      </c>
      <c r="G14" s="6">
        <v>44732</v>
      </c>
      <c r="H14" s="4">
        <v>1</v>
      </c>
      <c r="I14" s="4">
        <v>3</v>
      </c>
      <c r="J14" s="4">
        <v>3</v>
      </c>
      <c r="K14" s="4" t="s">
        <v>30</v>
      </c>
      <c r="L14" s="4">
        <v>486</v>
      </c>
      <c r="M14" s="4">
        <v>486</v>
      </c>
      <c r="N14" s="4" t="s">
        <v>87</v>
      </c>
      <c r="O14" s="4" t="s">
        <v>32</v>
      </c>
      <c r="P14" s="4" t="s">
        <v>33</v>
      </c>
      <c r="Q14" s="4">
        <v>0</v>
      </c>
      <c r="R14" s="7">
        <v>44728</v>
      </c>
      <c r="S14" s="6">
        <v>44747</v>
      </c>
      <c r="T14" s="4" t="s">
        <v>34</v>
      </c>
      <c r="U14" s="4">
        <v>486</v>
      </c>
      <c r="V14" s="4">
        <v>0</v>
      </c>
      <c r="W14" s="4">
        <v>0</v>
      </c>
      <c r="X14" s="4" t="s">
        <v>35</v>
      </c>
      <c r="Y14" s="4" t="s">
        <v>35</v>
      </c>
    </row>
    <row r="15" s="4" customFormat="1" spans="1:25">
      <c r="A15" s="4" t="s">
        <v>88</v>
      </c>
      <c r="B15" s="4" t="s">
        <v>26</v>
      </c>
      <c r="C15" s="4" t="s">
        <v>27</v>
      </c>
      <c r="D15" s="4" t="s">
        <v>89</v>
      </c>
      <c r="E15" s="4" t="s">
        <v>90</v>
      </c>
      <c r="F15" s="6">
        <v>44729</v>
      </c>
      <c r="G15" s="6">
        <v>44732</v>
      </c>
      <c r="H15" s="4">
        <v>1</v>
      </c>
      <c r="I15" s="4">
        <v>3</v>
      </c>
      <c r="J15" s="4">
        <v>3</v>
      </c>
      <c r="K15" s="4" t="s">
        <v>30</v>
      </c>
      <c r="L15" s="4">
        <v>573</v>
      </c>
      <c r="M15" s="4">
        <v>573</v>
      </c>
      <c r="N15" s="4" t="s">
        <v>91</v>
      </c>
      <c r="O15" s="4" t="s">
        <v>32</v>
      </c>
      <c r="P15" s="4" t="s">
        <v>33</v>
      </c>
      <c r="Q15" s="4">
        <v>0</v>
      </c>
      <c r="R15" s="7">
        <v>44729</v>
      </c>
      <c r="S15" s="6">
        <v>44747</v>
      </c>
      <c r="T15" s="4" t="s">
        <v>34</v>
      </c>
      <c r="U15" s="4">
        <v>573</v>
      </c>
      <c r="V15" s="4">
        <v>0</v>
      </c>
      <c r="W15" s="4">
        <v>0</v>
      </c>
      <c r="X15" s="4" t="s">
        <v>35</v>
      </c>
      <c r="Y15" s="4" t="s">
        <v>35</v>
      </c>
    </row>
    <row r="16" s="4" customFormat="1" spans="1:25">
      <c r="A16" s="4" t="s">
        <v>92</v>
      </c>
      <c r="B16" s="4" t="s">
        <v>26</v>
      </c>
      <c r="C16" s="4" t="s">
        <v>27</v>
      </c>
      <c r="D16" s="4" t="s">
        <v>93</v>
      </c>
      <c r="E16" s="4" t="s">
        <v>29</v>
      </c>
      <c r="F16" s="6">
        <v>44730</v>
      </c>
      <c r="G16" s="6">
        <v>44732</v>
      </c>
      <c r="H16" s="4">
        <v>1</v>
      </c>
      <c r="I16" s="4">
        <v>2</v>
      </c>
      <c r="J16" s="4">
        <v>2</v>
      </c>
      <c r="K16" s="4" t="s">
        <v>30</v>
      </c>
      <c r="L16" s="4">
        <v>134</v>
      </c>
      <c r="M16" s="4">
        <v>134</v>
      </c>
      <c r="N16" s="4" t="s">
        <v>94</v>
      </c>
      <c r="O16" s="4" t="s">
        <v>32</v>
      </c>
      <c r="P16" s="4" t="s">
        <v>33</v>
      </c>
      <c r="Q16" s="4">
        <v>0</v>
      </c>
      <c r="R16" s="7">
        <v>44729</v>
      </c>
      <c r="S16" s="6">
        <v>44747</v>
      </c>
      <c r="T16" s="4" t="s">
        <v>34</v>
      </c>
      <c r="U16" s="4">
        <v>134</v>
      </c>
      <c r="V16" s="4">
        <v>0</v>
      </c>
      <c r="W16" s="4">
        <v>0</v>
      </c>
      <c r="X16" s="4" t="s">
        <v>35</v>
      </c>
      <c r="Y16" s="4" t="s">
        <v>35</v>
      </c>
    </row>
    <row r="17" s="4" customFormat="1" spans="1:25">
      <c r="A17" s="4" t="s">
        <v>92</v>
      </c>
      <c r="B17" s="4" t="s">
        <v>26</v>
      </c>
      <c r="C17" s="4" t="s">
        <v>83</v>
      </c>
      <c r="D17" s="4" t="s">
        <v>93</v>
      </c>
      <c r="E17" s="4" t="s">
        <v>29</v>
      </c>
      <c r="F17" s="6">
        <v>44730</v>
      </c>
      <c r="G17" s="6">
        <v>44732</v>
      </c>
      <c r="H17" s="4">
        <v>1</v>
      </c>
      <c r="I17" s="4">
        <v>2</v>
      </c>
      <c r="J17" s="4">
        <v>2</v>
      </c>
      <c r="K17" s="4" t="s">
        <v>30</v>
      </c>
      <c r="L17" s="4">
        <v>-134</v>
      </c>
      <c r="M17" s="4">
        <v>-134</v>
      </c>
      <c r="N17" s="4" t="s">
        <v>94</v>
      </c>
      <c r="O17" s="4" t="s">
        <v>32</v>
      </c>
      <c r="P17" s="4" t="s">
        <v>33</v>
      </c>
      <c r="Q17" s="4">
        <v>0</v>
      </c>
      <c r="R17" s="7">
        <v>44729</v>
      </c>
      <c r="S17" s="6">
        <v>44747</v>
      </c>
      <c r="T17" s="4" t="s">
        <v>34</v>
      </c>
      <c r="U17" s="4">
        <v>-134</v>
      </c>
      <c r="V17" s="4">
        <v>0</v>
      </c>
      <c r="W17" s="4">
        <v>0</v>
      </c>
      <c r="X17" s="4" t="s">
        <v>35</v>
      </c>
      <c r="Y17" s="4" t="s">
        <v>35</v>
      </c>
    </row>
    <row r="18" s="4" customFormat="1" spans="1:25">
      <c r="A18" s="4" t="s">
        <v>95</v>
      </c>
      <c r="B18" s="4" t="s">
        <v>26</v>
      </c>
      <c r="C18" s="4" t="s">
        <v>27</v>
      </c>
      <c r="D18" s="4" t="s">
        <v>96</v>
      </c>
      <c r="E18" s="4" t="s">
        <v>97</v>
      </c>
      <c r="F18" s="6">
        <v>44731</v>
      </c>
      <c r="G18" s="6">
        <v>44732</v>
      </c>
      <c r="H18" s="4">
        <v>1</v>
      </c>
      <c r="I18" s="4">
        <v>1</v>
      </c>
      <c r="J18" s="4">
        <v>1</v>
      </c>
      <c r="K18" s="4" t="s">
        <v>30</v>
      </c>
      <c r="L18" s="4">
        <v>113</v>
      </c>
      <c r="M18" s="4">
        <v>113</v>
      </c>
      <c r="N18" s="4" t="s">
        <v>98</v>
      </c>
      <c r="O18" s="4" t="s">
        <v>32</v>
      </c>
      <c r="P18" s="4" t="s">
        <v>33</v>
      </c>
      <c r="Q18" s="4">
        <v>0</v>
      </c>
      <c r="R18" s="7">
        <v>44729</v>
      </c>
      <c r="S18" s="6">
        <v>44747</v>
      </c>
      <c r="T18" s="4" t="s">
        <v>34</v>
      </c>
      <c r="U18" s="4">
        <v>113</v>
      </c>
      <c r="V18" s="4">
        <v>0</v>
      </c>
      <c r="W18" s="4">
        <v>0</v>
      </c>
      <c r="X18" s="4" t="s">
        <v>35</v>
      </c>
      <c r="Y18" s="4" t="s">
        <v>35</v>
      </c>
    </row>
    <row r="19" s="4" customFormat="1" spans="1:25">
      <c r="A19" s="4" t="s">
        <v>99</v>
      </c>
      <c r="B19" s="4" t="s">
        <v>26</v>
      </c>
      <c r="C19" s="4" t="s">
        <v>27</v>
      </c>
      <c r="D19" s="4" t="s">
        <v>100</v>
      </c>
      <c r="E19" s="4" t="s">
        <v>101</v>
      </c>
      <c r="F19" s="6">
        <v>44729</v>
      </c>
      <c r="G19" s="6">
        <v>44732</v>
      </c>
      <c r="H19" s="4">
        <v>1</v>
      </c>
      <c r="I19" s="4">
        <v>3</v>
      </c>
      <c r="J19" s="4">
        <v>3</v>
      </c>
      <c r="K19" s="4" t="s">
        <v>30</v>
      </c>
      <c r="L19" s="4">
        <v>162</v>
      </c>
      <c r="M19" s="4">
        <v>162</v>
      </c>
      <c r="N19" s="4" t="s">
        <v>102</v>
      </c>
      <c r="O19" s="4" t="s">
        <v>32</v>
      </c>
      <c r="P19" s="4" t="s">
        <v>33</v>
      </c>
      <c r="Q19" s="4">
        <v>0</v>
      </c>
      <c r="R19" s="7">
        <v>44729</v>
      </c>
      <c r="S19" s="6">
        <v>44747</v>
      </c>
      <c r="T19" s="4" t="s">
        <v>34</v>
      </c>
      <c r="U19" s="4">
        <v>162</v>
      </c>
      <c r="V19" s="4">
        <v>0</v>
      </c>
      <c r="W19" s="4">
        <v>0</v>
      </c>
      <c r="X19" s="4" t="s">
        <v>35</v>
      </c>
      <c r="Y19" s="4" t="s">
        <v>35</v>
      </c>
    </row>
    <row r="20" s="4" customFormat="1" spans="1:25">
      <c r="A20" s="4" t="s">
        <v>99</v>
      </c>
      <c r="B20" s="4" t="s">
        <v>26</v>
      </c>
      <c r="C20" s="4" t="s">
        <v>83</v>
      </c>
      <c r="D20" s="4" t="s">
        <v>100</v>
      </c>
      <c r="E20" s="4" t="s">
        <v>101</v>
      </c>
      <c r="F20" s="6">
        <v>44729</v>
      </c>
      <c r="G20" s="6">
        <v>44732</v>
      </c>
      <c r="H20" s="4">
        <v>1</v>
      </c>
      <c r="I20" s="4">
        <v>3</v>
      </c>
      <c r="J20" s="4">
        <v>3</v>
      </c>
      <c r="K20" s="4" t="s">
        <v>30</v>
      </c>
      <c r="L20" s="4">
        <v>-162</v>
      </c>
      <c r="M20" s="4">
        <v>-162</v>
      </c>
      <c r="N20" s="4" t="s">
        <v>102</v>
      </c>
      <c r="O20" s="4" t="s">
        <v>32</v>
      </c>
      <c r="P20" s="4" t="s">
        <v>33</v>
      </c>
      <c r="Q20" s="4">
        <v>0</v>
      </c>
      <c r="R20" s="7">
        <v>44729</v>
      </c>
      <c r="S20" s="6">
        <v>44747</v>
      </c>
      <c r="T20" s="4" t="s">
        <v>34</v>
      </c>
      <c r="U20" s="4">
        <v>-162</v>
      </c>
      <c r="V20" s="4">
        <v>0</v>
      </c>
      <c r="W20" s="4">
        <v>0</v>
      </c>
      <c r="X20" s="4" t="s">
        <v>35</v>
      </c>
      <c r="Y20" s="4" t="s">
        <v>35</v>
      </c>
    </row>
    <row r="21" s="4" customFormat="1" spans="1:25">
      <c r="A21" s="4" t="s">
        <v>103</v>
      </c>
      <c r="B21" s="4" t="s">
        <v>26</v>
      </c>
      <c r="C21" s="4" t="s">
        <v>27</v>
      </c>
      <c r="D21" s="4" t="s">
        <v>104</v>
      </c>
      <c r="E21" s="4" t="s">
        <v>105</v>
      </c>
      <c r="F21" s="6">
        <v>44731</v>
      </c>
      <c r="G21" s="6">
        <v>44732</v>
      </c>
      <c r="H21" s="4">
        <v>1</v>
      </c>
      <c r="I21" s="4">
        <v>1</v>
      </c>
      <c r="J21" s="4">
        <v>1</v>
      </c>
      <c r="K21" s="4" t="s">
        <v>30</v>
      </c>
      <c r="L21" s="4">
        <v>2083</v>
      </c>
      <c r="M21" s="4">
        <v>2083</v>
      </c>
      <c r="N21" s="4" t="s">
        <v>106</v>
      </c>
      <c r="O21" s="4" t="s">
        <v>32</v>
      </c>
      <c r="P21" s="4" t="s">
        <v>33</v>
      </c>
      <c r="Q21" s="4">
        <v>0</v>
      </c>
      <c r="R21" s="7">
        <v>44730</v>
      </c>
      <c r="S21" s="6">
        <v>44747</v>
      </c>
      <c r="T21" s="4" t="s">
        <v>34</v>
      </c>
      <c r="U21" s="4">
        <v>2083</v>
      </c>
      <c r="V21" s="4">
        <v>0</v>
      </c>
      <c r="W21" s="4">
        <v>0</v>
      </c>
      <c r="X21" s="4" t="s">
        <v>35</v>
      </c>
      <c r="Y21" s="4" t="s">
        <v>107</v>
      </c>
    </row>
    <row r="22" s="4" customFormat="1" spans="1:25">
      <c r="A22" s="4" t="s">
        <v>108</v>
      </c>
      <c r="B22" s="4" t="s">
        <v>26</v>
      </c>
      <c r="C22" s="4" t="s">
        <v>27</v>
      </c>
      <c r="D22" s="4" t="s">
        <v>109</v>
      </c>
      <c r="E22" s="4" t="s">
        <v>110</v>
      </c>
      <c r="F22" s="6">
        <v>44731</v>
      </c>
      <c r="G22" s="6">
        <v>44732</v>
      </c>
      <c r="H22" s="4">
        <v>1</v>
      </c>
      <c r="I22" s="4">
        <v>1</v>
      </c>
      <c r="J22" s="4">
        <v>1</v>
      </c>
      <c r="K22" s="4" t="s">
        <v>30</v>
      </c>
      <c r="L22" s="4">
        <v>94</v>
      </c>
      <c r="M22" s="4">
        <v>94</v>
      </c>
      <c r="N22" s="4" t="s">
        <v>111</v>
      </c>
      <c r="O22" s="4" t="s">
        <v>32</v>
      </c>
      <c r="P22" s="4" t="s">
        <v>33</v>
      </c>
      <c r="Q22" s="4">
        <v>0</v>
      </c>
      <c r="R22" s="7">
        <v>44730</v>
      </c>
      <c r="S22" s="6">
        <v>44747</v>
      </c>
      <c r="T22" s="4" t="s">
        <v>34</v>
      </c>
      <c r="U22" s="4">
        <v>94</v>
      </c>
      <c r="V22" s="4">
        <v>0</v>
      </c>
      <c r="W22" s="4">
        <v>0</v>
      </c>
      <c r="X22" s="4" t="s">
        <v>35</v>
      </c>
      <c r="Y22" s="4" t="s">
        <v>35</v>
      </c>
    </row>
    <row r="23" s="4" customFormat="1" spans="1:25">
      <c r="A23" s="4" t="s">
        <v>112</v>
      </c>
      <c r="B23" s="4" t="s">
        <v>26</v>
      </c>
      <c r="C23" s="4" t="s">
        <v>27</v>
      </c>
      <c r="D23" s="4" t="s">
        <v>113</v>
      </c>
      <c r="E23" s="4" t="s">
        <v>114</v>
      </c>
      <c r="F23" s="6">
        <v>44730</v>
      </c>
      <c r="G23" s="6">
        <v>44732</v>
      </c>
      <c r="H23" s="4">
        <v>1</v>
      </c>
      <c r="I23" s="4">
        <v>2</v>
      </c>
      <c r="J23" s="4">
        <v>2</v>
      </c>
      <c r="K23" s="4" t="s">
        <v>30</v>
      </c>
      <c r="L23" s="4">
        <v>236</v>
      </c>
      <c r="M23" s="4">
        <v>236</v>
      </c>
      <c r="N23" s="4" t="s">
        <v>115</v>
      </c>
      <c r="O23" s="4" t="s">
        <v>32</v>
      </c>
      <c r="P23" s="4" t="s">
        <v>33</v>
      </c>
      <c r="Q23" s="4">
        <v>0</v>
      </c>
      <c r="R23" s="7">
        <v>44730</v>
      </c>
      <c r="S23" s="6">
        <v>44747</v>
      </c>
      <c r="T23" s="4" t="s">
        <v>34</v>
      </c>
      <c r="U23" s="4">
        <v>236</v>
      </c>
      <c r="V23" s="4">
        <v>0</v>
      </c>
      <c r="W23" s="4">
        <v>0</v>
      </c>
      <c r="X23" s="4" t="s">
        <v>35</v>
      </c>
      <c r="Y23" s="4" t="s">
        <v>35</v>
      </c>
    </row>
    <row r="24" s="4" customFormat="1" spans="1:25">
      <c r="A24" s="4" t="s">
        <v>116</v>
      </c>
      <c r="B24" s="4" t="s">
        <v>26</v>
      </c>
      <c r="C24" s="4" t="s">
        <v>27</v>
      </c>
      <c r="D24" s="4" t="s">
        <v>117</v>
      </c>
      <c r="E24" s="4" t="s">
        <v>118</v>
      </c>
      <c r="F24" s="6">
        <v>44730</v>
      </c>
      <c r="G24" s="6">
        <v>44732</v>
      </c>
      <c r="H24" s="4">
        <v>1</v>
      </c>
      <c r="I24" s="4">
        <v>2</v>
      </c>
      <c r="J24" s="4">
        <v>2</v>
      </c>
      <c r="K24" s="4" t="s">
        <v>30</v>
      </c>
      <c r="L24" s="4">
        <v>370</v>
      </c>
      <c r="M24" s="4">
        <v>370</v>
      </c>
      <c r="N24" s="4" t="s">
        <v>119</v>
      </c>
      <c r="O24" s="4" t="s">
        <v>32</v>
      </c>
      <c r="P24" s="4" t="s">
        <v>33</v>
      </c>
      <c r="Q24" s="4">
        <v>0</v>
      </c>
      <c r="R24" s="7">
        <v>44730</v>
      </c>
      <c r="S24" s="6">
        <v>44747</v>
      </c>
      <c r="T24" s="4" t="s">
        <v>34</v>
      </c>
      <c r="U24" s="4">
        <v>370</v>
      </c>
      <c r="V24" s="4">
        <v>0</v>
      </c>
      <c r="W24" s="4">
        <v>0</v>
      </c>
      <c r="X24" s="4" t="s">
        <v>35</v>
      </c>
      <c r="Y24" s="4" t="s">
        <v>35</v>
      </c>
    </row>
    <row r="25" s="4" customFormat="1" spans="1:25">
      <c r="A25" s="4" t="s">
        <v>120</v>
      </c>
      <c r="B25" s="4" t="s">
        <v>26</v>
      </c>
      <c r="C25" s="4" t="s">
        <v>27</v>
      </c>
      <c r="D25" s="4" t="s">
        <v>121</v>
      </c>
      <c r="E25" s="4" t="s">
        <v>122</v>
      </c>
      <c r="F25" s="6">
        <v>44731</v>
      </c>
      <c r="G25" s="6">
        <v>44732</v>
      </c>
      <c r="H25" s="4">
        <v>2</v>
      </c>
      <c r="I25" s="4">
        <v>1</v>
      </c>
      <c r="J25" s="4">
        <v>2</v>
      </c>
      <c r="K25" s="4" t="s">
        <v>30</v>
      </c>
      <c r="L25" s="4">
        <v>596</v>
      </c>
      <c r="M25" s="4">
        <v>596</v>
      </c>
      <c r="N25" s="4" t="s">
        <v>123</v>
      </c>
      <c r="O25" s="4" t="s">
        <v>32</v>
      </c>
      <c r="P25" s="4" t="s">
        <v>33</v>
      </c>
      <c r="Q25" s="4">
        <v>0</v>
      </c>
      <c r="R25" s="7">
        <v>44730</v>
      </c>
      <c r="S25" s="6">
        <v>44747</v>
      </c>
      <c r="T25" s="4" t="s">
        <v>34</v>
      </c>
      <c r="U25" s="4">
        <v>596</v>
      </c>
      <c r="V25" s="4">
        <v>0</v>
      </c>
      <c r="W25" s="4">
        <v>0</v>
      </c>
      <c r="X25" s="4" t="s">
        <v>35</v>
      </c>
      <c r="Y25" s="4" t="s">
        <v>124</v>
      </c>
    </row>
    <row r="26" s="4" customFormat="1" spans="1:25">
      <c r="A26" s="4" t="s">
        <v>125</v>
      </c>
      <c r="B26" s="4" t="s">
        <v>26</v>
      </c>
      <c r="C26" s="4" t="s">
        <v>27</v>
      </c>
      <c r="D26" s="4" t="s">
        <v>126</v>
      </c>
      <c r="E26" s="4" t="s">
        <v>77</v>
      </c>
      <c r="F26" s="6">
        <v>44731</v>
      </c>
      <c r="G26" s="6">
        <v>44732</v>
      </c>
      <c r="H26" s="4">
        <v>1</v>
      </c>
      <c r="I26" s="4">
        <v>1</v>
      </c>
      <c r="J26" s="4">
        <v>1</v>
      </c>
      <c r="K26" s="4" t="s">
        <v>30</v>
      </c>
      <c r="L26" s="4">
        <v>77</v>
      </c>
      <c r="M26" s="4">
        <v>77</v>
      </c>
      <c r="N26" s="4" t="s">
        <v>127</v>
      </c>
      <c r="O26" s="4" t="s">
        <v>32</v>
      </c>
      <c r="P26" s="4" t="s">
        <v>33</v>
      </c>
      <c r="Q26" s="4">
        <v>0</v>
      </c>
      <c r="R26" s="7">
        <v>44730</v>
      </c>
      <c r="S26" s="6">
        <v>44747</v>
      </c>
      <c r="T26" s="4" t="s">
        <v>34</v>
      </c>
      <c r="U26" s="4">
        <v>77</v>
      </c>
      <c r="V26" s="4">
        <v>0</v>
      </c>
      <c r="W26" s="4">
        <v>0</v>
      </c>
      <c r="X26" s="4" t="s">
        <v>35</v>
      </c>
      <c r="Y26" s="4" t="s">
        <v>35</v>
      </c>
    </row>
    <row r="27" s="4" customFormat="1" spans="1:25">
      <c r="A27" s="4" t="s">
        <v>128</v>
      </c>
      <c r="B27" s="4" t="s">
        <v>26</v>
      </c>
      <c r="C27" s="4" t="s">
        <v>27</v>
      </c>
      <c r="D27" s="4" t="s">
        <v>129</v>
      </c>
      <c r="E27" s="4" t="s">
        <v>130</v>
      </c>
      <c r="F27" s="6">
        <v>44731</v>
      </c>
      <c r="G27" s="6">
        <v>44732</v>
      </c>
      <c r="H27" s="4">
        <v>1</v>
      </c>
      <c r="I27" s="4">
        <v>1</v>
      </c>
      <c r="J27" s="4">
        <v>1</v>
      </c>
      <c r="K27" s="4" t="s">
        <v>30</v>
      </c>
      <c r="L27" s="4">
        <v>153</v>
      </c>
      <c r="M27" s="4">
        <v>153</v>
      </c>
      <c r="N27" s="4" t="s">
        <v>131</v>
      </c>
      <c r="O27" s="4" t="s">
        <v>32</v>
      </c>
      <c r="P27" s="4" t="s">
        <v>33</v>
      </c>
      <c r="Q27" s="4">
        <v>0</v>
      </c>
      <c r="R27" s="7">
        <v>44730</v>
      </c>
      <c r="S27" s="6">
        <v>44747</v>
      </c>
      <c r="T27" s="4" t="s">
        <v>34</v>
      </c>
      <c r="U27" s="4">
        <v>153</v>
      </c>
      <c r="V27" s="4">
        <v>0</v>
      </c>
      <c r="W27" s="4">
        <v>0</v>
      </c>
      <c r="X27" s="4" t="s">
        <v>35</v>
      </c>
      <c r="Y27" s="4" t="s">
        <v>35</v>
      </c>
    </row>
    <row r="28" s="4" customFormat="1" spans="1:25">
      <c r="A28" s="4" t="s">
        <v>128</v>
      </c>
      <c r="B28" s="4" t="s">
        <v>26</v>
      </c>
      <c r="C28" s="4" t="s">
        <v>83</v>
      </c>
      <c r="D28" s="4" t="s">
        <v>129</v>
      </c>
      <c r="E28" s="4" t="s">
        <v>130</v>
      </c>
      <c r="F28" s="6">
        <v>44731</v>
      </c>
      <c r="G28" s="6">
        <v>44732</v>
      </c>
      <c r="H28" s="4">
        <v>1</v>
      </c>
      <c r="I28" s="4">
        <v>1</v>
      </c>
      <c r="J28" s="4">
        <v>1</v>
      </c>
      <c r="K28" s="4" t="s">
        <v>30</v>
      </c>
      <c r="L28" s="4">
        <v>-153</v>
      </c>
      <c r="M28" s="4">
        <v>-153</v>
      </c>
      <c r="N28" s="4" t="s">
        <v>131</v>
      </c>
      <c r="O28" s="4" t="s">
        <v>32</v>
      </c>
      <c r="P28" s="4" t="s">
        <v>33</v>
      </c>
      <c r="Q28" s="4">
        <v>0</v>
      </c>
      <c r="R28" s="7">
        <v>44730</v>
      </c>
      <c r="S28" s="6">
        <v>44747</v>
      </c>
      <c r="T28" s="4" t="s">
        <v>34</v>
      </c>
      <c r="U28" s="4">
        <v>-153</v>
      </c>
      <c r="V28" s="4">
        <v>0</v>
      </c>
      <c r="W28" s="4">
        <v>0</v>
      </c>
      <c r="X28" s="4" t="s">
        <v>35</v>
      </c>
      <c r="Y28" s="4" t="s">
        <v>35</v>
      </c>
    </row>
    <row r="29" s="4" customFormat="1" spans="1:25">
      <c r="A29" s="4" t="s">
        <v>132</v>
      </c>
      <c r="B29" s="4" t="s">
        <v>26</v>
      </c>
      <c r="C29" s="4" t="s">
        <v>27</v>
      </c>
      <c r="D29" s="4" t="s">
        <v>133</v>
      </c>
      <c r="E29" s="4" t="s">
        <v>134</v>
      </c>
      <c r="F29" s="6">
        <v>44730</v>
      </c>
      <c r="G29" s="6">
        <v>44732</v>
      </c>
      <c r="H29" s="4">
        <v>1</v>
      </c>
      <c r="I29" s="4">
        <v>2</v>
      </c>
      <c r="J29" s="4">
        <v>2</v>
      </c>
      <c r="K29" s="4" t="s">
        <v>30</v>
      </c>
      <c r="L29" s="4">
        <v>162</v>
      </c>
      <c r="M29" s="4">
        <v>162</v>
      </c>
      <c r="N29" s="4" t="s">
        <v>135</v>
      </c>
      <c r="O29" s="4" t="s">
        <v>32</v>
      </c>
      <c r="P29" s="4" t="s">
        <v>33</v>
      </c>
      <c r="Q29" s="4">
        <v>0</v>
      </c>
      <c r="R29" s="7">
        <v>44730</v>
      </c>
      <c r="S29" s="6">
        <v>44747</v>
      </c>
      <c r="T29" s="4" t="s">
        <v>34</v>
      </c>
      <c r="U29" s="4">
        <v>162</v>
      </c>
      <c r="V29" s="4">
        <v>0</v>
      </c>
      <c r="W29" s="4">
        <v>0</v>
      </c>
      <c r="X29" s="4" t="s">
        <v>35</v>
      </c>
      <c r="Y29" s="4" t="s">
        <v>35</v>
      </c>
    </row>
    <row r="30" s="4" customFormat="1" spans="1:25">
      <c r="A30" s="4" t="s">
        <v>136</v>
      </c>
      <c r="B30" s="4" t="s">
        <v>26</v>
      </c>
      <c r="C30" s="4" t="s">
        <v>27</v>
      </c>
      <c r="D30" s="4" t="s">
        <v>137</v>
      </c>
      <c r="E30" s="4" t="s">
        <v>138</v>
      </c>
      <c r="F30" s="6">
        <v>44731</v>
      </c>
      <c r="G30" s="6">
        <v>44732</v>
      </c>
      <c r="H30" s="4">
        <v>1</v>
      </c>
      <c r="I30" s="4">
        <v>1</v>
      </c>
      <c r="J30" s="4">
        <v>1</v>
      </c>
      <c r="K30" s="4" t="s">
        <v>30</v>
      </c>
      <c r="L30" s="4">
        <v>188</v>
      </c>
      <c r="M30" s="4">
        <v>188</v>
      </c>
      <c r="N30" s="4" t="s">
        <v>139</v>
      </c>
      <c r="O30" s="4" t="s">
        <v>32</v>
      </c>
      <c r="P30" s="4" t="s">
        <v>33</v>
      </c>
      <c r="Q30" s="4">
        <v>0</v>
      </c>
      <c r="R30" s="7">
        <v>44730</v>
      </c>
      <c r="S30" s="6">
        <v>44747</v>
      </c>
      <c r="T30" s="4" t="s">
        <v>34</v>
      </c>
      <c r="U30" s="4">
        <v>188</v>
      </c>
      <c r="V30" s="4">
        <v>0</v>
      </c>
      <c r="W30" s="4">
        <v>0</v>
      </c>
      <c r="X30" s="4" t="s">
        <v>35</v>
      </c>
      <c r="Y30" s="4" t="s">
        <v>35</v>
      </c>
    </row>
    <row r="31" s="4" customFormat="1" spans="1:25">
      <c r="A31" s="4" t="s">
        <v>140</v>
      </c>
      <c r="B31" s="4" t="s">
        <v>26</v>
      </c>
      <c r="C31" s="4" t="s">
        <v>27</v>
      </c>
      <c r="D31" s="4" t="s">
        <v>141</v>
      </c>
      <c r="E31" s="4" t="s">
        <v>142</v>
      </c>
      <c r="F31" s="6">
        <v>44731</v>
      </c>
      <c r="G31" s="6">
        <v>44732</v>
      </c>
      <c r="H31" s="4">
        <v>1</v>
      </c>
      <c r="I31" s="4">
        <v>1</v>
      </c>
      <c r="J31" s="4">
        <v>1</v>
      </c>
      <c r="K31" s="4" t="s">
        <v>30</v>
      </c>
      <c r="L31" s="4">
        <v>171</v>
      </c>
      <c r="M31" s="4">
        <v>171</v>
      </c>
      <c r="N31" s="4" t="s">
        <v>143</v>
      </c>
      <c r="O31" s="4" t="s">
        <v>32</v>
      </c>
      <c r="P31" s="4" t="s">
        <v>33</v>
      </c>
      <c r="Q31" s="4">
        <v>0</v>
      </c>
      <c r="R31" s="7">
        <v>44730</v>
      </c>
      <c r="S31" s="6">
        <v>44747</v>
      </c>
      <c r="T31" s="4" t="s">
        <v>34</v>
      </c>
      <c r="U31" s="4">
        <v>171</v>
      </c>
      <c r="V31" s="4">
        <v>0</v>
      </c>
      <c r="W31" s="4">
        <v>0</v>
      </c>
      <c r="X31" s="4" t="s">
        <v>35</v>
      </c>
      <c r="Y31" s="4" t="s">
        <v>35</v>
      </c>
    </row>
    <row r="32" s="4" customFormat="1" spans="1:25">
      <c r="A32" s="4" t="s">
        <v>144</v>
      </c>
      <c r="B32" s="4" t="s">
        <v>26</v>
      </c>
      <c r="C32" s="4" t="s">
        <v>27</v>
      </c>
      <c r="D32" s="4" t="s">
        <v>145</v>
      </c>
      <c r="E32" s="4" t="s">
        <v>146</v>
      </c>
      <c r="F32" s="6">
        <v>44731</v>
      </c>
      <c r="G32" s="6">
        <v>44732</v>
      </c>
      <c r="H32" s="4">
        <v>1</v>
      </c>
      <c r="I32" s="4">
        <v>1</v>
      </c>
      <c r="J32" s="4">
        <v>1</v>
      </c>
      <c r="K32" s="4" t="s">
        <v>30</v>
      </c>
      <c r="L32" s="4">
        <v>128</v>
      </c>
      <c r="M32" s="4">
        <v>128</v>
      </c>
      <c r="N32" s="4" t="s">
        <v>147</v>
      </c>
      <c r="O32" s="4" t="s">
        <v>32</v>
      </c>
      <c r="P32" s="4" t="s">
        <v>33</v>
      </c>
      <c r="Q32" s="4">
        <v>0</v>
      </c>
      <c r="R32" s="7">
        <v>44730</v>
      </c>
      <c r="S32" s="6">
        <v>44747</v>
      </c>
      <c r="T32" s="4" t="s">
        <v>34</v>
      </c>
      <c r="U32" s="4">
        <v>128</v>
      </c>
      <c r="V32" s="4">
        <v>0</v>
      </c>
      <c r="W32" s="4">
        <v>0</v>
      </c>
      <c r="X32" s="4" t="s">
        <v>35</v>
      </c>
      <c r="Y32" s="4" t="s">
        <v>35</v>
      </c>
    </row>
    <row r="33" s="4" customFormat="1" spans="1:25">
      <c r="A33" s="4" t="s">
        <v>148</v>
      </c>
      <c r="B33" s="4" t="s">
        <v>26</v>
      </c>
      <c r="C33" s="4" t="s">
        <v>27</v>
      </c>
      <c r="D33" s="4" t="s">
        <v>149</v>
      </c>
      <c r="E33" s="4" t="s">
        <v>150</v>
      </c>
      <c r="F33" s="6">
        <v>44731</v>
      </c>
      <c r="G33" s="6">
        <v>44732</v>
      </c>
      <c r="H33" s="4">
        <v>1</v>
      </c>
      <c r="I33" s="4">
        <v>1</v>
      </c>
      <c r="J33" s="4">
        <v>1</v>
      </c>
      <c r="K33" s="4" t="s">
        <v>30</v>
      </c>
      <c r="L33" s="4">
        <v>90</v>
      </c>
      <c r="M33" s="4">
        <v>90</v>
      </c>
      <c r="N33" s="4" t="s">
        <v>151</v>
      </c>
      <c r="O33" s="4" t="s">
        <v>32</v>
      </c>
      <c r="P33" s="4" t="s">
        <v>33</v>
      </c>
      <c r="Q33" s="4">
        <v>0</v>
      </c>
      <c r="R33" s="7">
        <v>44730</v>
      </c>
      <c r="S33" s="6">
        <v>44747</v>
      </c>
      <c r="T33" s="4" t="s">
        <v>34</v>
      </c>
      <c r="U33" s="4">
        <v>90</v>
      </c>
      <c r="V33" s="4">
        <v>0</v>
      </c>
      <c r="W33" s="4">
        <v>0</v>
      </c>
      <c r="X33" s="4" t="s">
        <v>35</v>
      </c>
      <c r="Y33" s="4" t="s">
        <v>35</v>
      </c>
    </row>
    <row r="34" s="4" customFormat="1" spans="1:25">
      <c r="A34" s="4" t="s">
        <v>152</v>
      </c>
      <c r="B34" s="4" t="s">
        <v>26</v>
      </c>
      <c r="C34" s="4" t="s">
        <v>27</v>
      </c>
      <c r="D34" s="4" t="s">
        <v>153</v>
      </c>
      <c r="E34" s="4" t="s">
        <v>154</v>
      </c>
      <c r="F34" s="6">
        <v>44731</v>
      </c>
      <c r="G34" s="6">
        <v>44732</v>
      </c>
      <c r="H34" s="4">
        <v>1</v>
      </c>
      <c r="I34" s="4">
        <v>1</v>
      </c>
      <c r="J34" s="4">
        <v>1</v>
      </c>
      <c r="K34" s="4" t="s">
        <v>30</v>
      </c>
      <c r="L34" s="4">
        <v>253</v>
      </c>
      <c r="M34" s="4">
        <v>253</v>
      </c>
      <c r="N34" s="4" t="s">
        <v>155</v>
      </c>
      <c r="O34" s="4" t="s">
        <v>32</v>
      </c>
      <c r="P34" s="4" t="s">
        <v>33</v>
      </c>
      <c r="Q34" s="4">
        <v>0</v>
      </c>
      <c r="R34" s="7">
        <v>44730</v>
      </c>
      <c r="S34" s="6">
        <v>44747</v>
      </c>
      <c r="T34" s="4" t="s">
        <v>34</v>
      </c>
      <c r="U34" s="4">
        <v>253</v>
      </c>
      <c r="V34" s="4">
        <v>0</v>
      </c>
      <c r="W34" s="4">
        <v>0</v>
      </c>
      <c r="X34" s="4" t="s">
        <v>35</v>
      </c>
      <c r="Y34" s="4" t="s">
        <v>156</v>
      </c>
    </row>
    <row r="35" s="4" customFormat="1" spans="1:25">
      <c r="A35" s="4" t="s">
        <v>157</v>
      </c>
      <c r="B35" s="4" t="s">
        <v>26</v>
      </c>
      <c r="C35" s="4" t="s">
        <v>27</v>
      </c>
      <c r="D35" s="4" t="s">
        <v>158</v>
      </c>
      <c r="E35" s="4" t="s">
        <v>159</v>
      </c>
      <c r="F35" s="6">
        <v>44731</v>
      </c>
      <c r="G35" s="6">
        <v>44732</v>
      </c>
      <c r="H35" s="4">
        <v>1</v>
      </c>
      <c r="I35" s="4">
        <v>1</v>
      </c>
      <c r="J35" s="4">
        <v>1</v>
      </c>
      <c r="K35" s="4" t="s">
        <v>30</v>
      </c>
      <c r="L35" s="4">
        <v>80</v>
      </c>
      <c r="M35" s="4">
        <v>80</v>
      </c>
      <c r="N35" s="4" t="s">
        <v>160</v>
      </c>
      <c r="O35" s="4" t="s">
        <v>32</v>
      </c>
      <c r="P35" s="4" t="s">
        <v>33</v>
      </c>
      <c r="Q35" s="4">
        <v>0</v>
      </c>
      <c r="R35" s="7">
        <v>44731</v>
      </c>
      <c r="S35" s="6">
        <v>44747</v>
      </c>
      <c r="T35" s="4" t="s">
        <v>34</v>
      </c>
      <c r="U35" s="4">
        <v>80</v>
      </c>
      <c r="V35" s="4">
        <v>0</v>
      </c>
      <c r="W35" s="4">
        <v>0</v>
      </c>
      <c r="X35" s="4" t="s">
        <v>35</v>
      </c>
      <c r="Y35" s="4" t="s">
        <v>35</v>
      </c>
    </row>
    <row r="36" s="4" customFormat="1" spans="1:25">
      <c r="A36" s="4" t="s">
        <v>161</v>
      </c>
      <c r="B36" s="4" t="s">
        <v>26</v>
      </c>
      <c r="C36" s="4" t="s">
        <v>27</v>
      </c>
      <c r="D36" s="4" t="s">
        <v>162</v>
      </c>
      <c r="E36" s="4" t="s">
        <v>163</v>
      </c>
      <c r="F36" s="6">
        <v>44731</v>
      </c>
      <c r="G36" s="6">
        <v>44732</v>
      </c>
      <c r="H36" s="4">
        <v>1</v>
      </c>
      <c r="I36" s="4">
        <v>1</v>
      </c>
      <c r="J36" s="4">
        <v>1</v>
      </c>
      <c r="K36" s="4" t="s">
        <v>30</v>
      </c>
      <c r="L36" s="4">
        <v>109</v>
      </c>
      <c r="M36" s="4">
        <v>109</v>
      </c>
      <c r="N36" s="4" t="s">
        <v>164</v>
      </c>
      <c r="O36" s="4" t="s">
        <v>32</v>
      </c>
      <c r="P36" s="4" t="s">
        <v>33</v>
      </c>
      <c r="Q36" s="4">
        <v>0</v>
      </c>
      <c r="R36" s="7">
        <v>44731</v>
      </c>
      <c r="S36" s="6">
        <v>44747</v>
      </c>
      <c r="T36" s="4" t="s">
        <v>34</v>
      </c>
      <c r="U36" s="4">
        <v>109</v>
      </c>
      <c r="V36" s="4">
        <v>0</v>
      </c>
      <c r="W36" s="4">
        <v>0</v>
      </c>
      <c r="X36" s="4" t="s">
        <v>35</v>
      </c>
      <c r="Y36" s="4" t="s">
        <v>35</v>
      </c>
    </row>
    <row r="37" s="4" customFormat="1" spans="1:25">
      <c r="A37" s="4" t="s">
        <v>165</v>
      </c>
      <c r="B37" s="4" t="s">
        <v>26</v>
      </c>
      <c r="C37" s="4" t="s">
        <v>27</v>
      </c>
      <c r="D37" s="4" t="s">
        <v>166</v>
      </c>
      <c r="E37" s="4" t="s">
        <v>167</v>
      </c>
      <c r="F37" s="6">
        <v>44731</v>
      </c>
      <c r="G37" s="6">
        <v>44732</v>
      </c>
      <c r="H37" s="4">
        <v>1</v>
      </c>
      <c r="I37" s="4">
        <v>1</v>
      </c>
      <c r="J37" s="4">
        <v>1</v>
      </c>
      <c r="K37" s="4" t="s">
        <v>30</v>
      </c>
      <c r="L37" s="4">
        <v>79</v>
      </c>
      <c r="M37" s="4">
        <v>79</v>
      </c>
      <c r="N37" s="4" t="s">
        <v>168</v>
      </c>
      <c r="O37" s="4" t="s">
        <v>32</v>
      </c>
      <c r="P37" s="4" t="s">
        <v>33</v>
      </c>
      <c r="Q37" s="4">
        <v>0</v>
      </c>
      <c r="R37" s="7">
        <v>44731</v>
      </c>
      <c r="S37" s="6">
        <v>44747</v>
      </c>
      <c r="T37" s="4" t="s">
        <v>34</v>
      </c>
      <c r="U37" s="4">
        <v>79</v>
      </c>
      <c r="V37" s="4">
        <v>0</v>
      </c>
      <c r="W37" s="4">
        <v>0</v>
      </c>
      <c r="X37" s="4" t="s">
        <v>35</v>
      </c>
      <c r="Y37" s="4" t="s">
        <v>35</v>
      </c>
    </row>
    <row r="38" s="4" customFormat="1" spans="1:25">
      <c r="A38" s="4" t="s">
        <v>169</v>
      </c>
      <c r="B38" s="4" t="s">
        <v>26</v>
      </c>
      <c r="C38" s="4" t="s">
        <v>27</v>
      </c>
      <c r="D38" s="4" t="s">
        <v>170</v>
      </c>
      <c r="E38" s="4" t="s">
        <v>171</v>
      </c>
      <c r="F38" s="6">
        <v>44731</v>
      </c>
      <c r="G38" s="6">
        <v>44732</v>
      </c>
      <c r="H38" s="4">
        <v>1</v>
      </c>
      <c r="I38" s="4">
        <v>1</v>
      </c>
      <c r="J38" s="4">
        <v>1</v>
      </c>
      <c r="K38" s="4" t="s">
        <v>30</v>
      </c>
      <c r="L38" s="4">
        <v>98</v>
      </c>
      <c r="M38" s="4">
        <v>98</v>
      </c>
      <c r="N38" s="4" t="s">
        <v>172</v>
      </c>
      <c r="O38" s="4" t="s">
        <v>32</v>
      </c>
      <c r="P38" s="4" t="s">
        <v>33</v>
      </c>
      <c r="Q38" s="4">
        <v>0</v>
      </c>
      <c r="R38" s="7">
        <v>44731</v>
      </c>
      <c r="S38" s="6">
        <v>44747</v>
      </c>
      <c r="T38" s="4" t="s">
        <v>34</v>
      </c>
      <c r="U38" s="4">
        <v>98</v>
      </c>
      <c r="V38" s="4">
        <v>0</v>
      </c>
      <c r="W38" s="4">
        <v>0</v>
      </c>
      <c r="X38" s="4" t="s">
        <v>35</v>
      </c>
      <c r="Y38" s="4" t="s">
        <v>35</v>
      </c>
    </row>
    <row r="39" s="4" customFormat="1" spans="1:25">
      <c r="A39" s="4" t="s">
        <v>165</v>
      </c>
      <c r="B39" s="4" t="s">
        <v>26</v>
      </c>
      <c r="C39" s="4" t="s">
        <v>83</v>
      </c>
      <c r="D39" s="4" t="s">
        <v>166</v>
      </c>
      <c r="E39" s="4" t="s">
        <v>167</v>
      </c>
      <c r="F39" s="6">
        <v>44731</v>
      </c>
      <c r="G39" s="6">
        <v>44732</v>
      </c>
      <c r="H39" s="4">
        <v>1</v>
      </c>
      <c r="I39" s="4">
        <v>1</v>
      </c>
      <c r="J39" s="4">
        <v>1</v>
      </c>
      <c r="K39" s="4" t="s">
        <v>30</v>
      </c>
      <c r="L39" s="4">
        <v>-79</v>
      </c>
      <c r="M39" s="4">
        <v>-79</v>
      </c>
      <c r="N39" s="4" t="s">
        <v>168</v>
      </c>
      <c r="O39" s="4" t="s">
        <v>32</v>
      </c>
      <c r="P39" s="4" t="s">
        <v>33</v>
      </c>
      <c r="Q39" s="4">
        <v>0</v>
      </c>
      <c r="R39" s="7">
        <v>44731</v>
      </c>
      <c r="S39" s="6">
        <v>44747</v>
      </c>
      <c r="T39" s="4" t="s">
        <v>34</v>
      </c>
      <c r="U39" s="4">
        <v>-79</v>
      </c>
      <c r="V39" s="4">
        <v>0</v>
      </c>
      <c r="W39" s="4">
        <v>0</v>
      </c>
      <c r="X39" s="4" t="s">
        <v>35</v>
      </c>
      <c r="Y39" s="4" t="s">
        <v>35</v>
      </c>
    </row>
    <row r="40" s="4" customFormat="1" spans="1:25">
      <c r="A40" s="4" t="s">
        <v>173</v>
      </c>
      <c r="B40" s="4" t="s">
        <v>26</v>
      </c>
      <c r="C40" s="4" t="s">
        <v>27</v>
      </c>
      <c r="D40" s="4" t="s">
        <v>174</v>
      </c>
      <c r="E40" s="4" t="s">
        <v>175</v>
      </c>
      <c r="F40" s="6">
        <v>44731</v>
      </c>
      <c r="G40" s="6">
        <v>44732</v>
      </c>
      <c r="H40" s="4">
        <v>1</v>
      </c>
      <c r="I40" s="4">
        <v>1</v>
      </c>
      <c r="J40" s="4">
        <v>1</v>
      </c>
      <c r="K40" s="4" t="s">
        <v>30</v>
      </c>
      <c r="L40" s="4">
        <v>179</v>
      </c>
      <c r="M40" s="4">
        <v>179</v>
      </c>
      <c r="N40" s="4" t="s">
        <v>176</v>
      </c>
      <c r="O40" s="4" t="s">
        <v>32</v>
      </c>
      <c r="P40" s="4" t="s">
        <v>33</v>
      </c>
      <c r="Q40" s="4">
        <v>0</v>
      </c>
      <c r="R40" s="7">
        <v>44731</v>
      </c>
      <c r="S40" s="6">
        <v>44747</v>
      </c>
      <c r="T40" s="4" t="s">
        <v>34</v>
      </c>
      <c r="U40" s="4">
        <v>179</v>
      </c>
      <c r="V40" s="4">
        <v>0</v>
      </c>
      <c r="W40" s="4">
        <v>0</v>
      </c>
      <c r="X40" s="4" t="s">
        <v>35</v>
      </c>
      <c r="Y40" s="4" t="s">
        <v>177</v>
      </c>
    </row>
    <row r="41" s="4" customFormat="1" spans="1:25">
      <c r="A41" s="4" t="s">
        <v>178</v>
      </c>
      <c r="B41" s="4" t="s">
        <v>26</v>
      </c>
      <c r="C41" s="4" t="s">
        <v>27</v>
      </c>
      <c r="D41" s="4" t="s">
        <v>179</v>
      </c>
      <c r="E41" s="4" t="s">
        <v>180</v>
      </c>
      <c r="F41" s="6">
        <v>44731</v>
      </c>
      <c r="G41" s="6">
        <v>44732</v>
      </c>
      <c r="H41" s="4">
        <v>1</v>
      </c>
      <c r="I41" s="4">
        <v>1</v>
      </c>
      <c r="J41" s="4">
        <v>1</v>
      </c>
      <c r="K41" s="4" t="s">
        <v>30</v>
      </c>
      <c r="L41" s="4">
        <v>199</v>
      </c>
      <c r="M41" s="4">
        <v>199</v>
      </c>
      <c r="N41" s="4" t="s">
        <v>181</v>
      </c>
      <c r="O41" s="4" t="s">
        <v>32</v>
      </c>
      <c r="P41" s="4" t="s">
        <v>33</v>
      </c>
      <c r="Q41" s="4">
        <v>0</v>
      </c>
      <c r="R41" s="7">
        <v>44731</v>
      </c>
      <c r="S41" s="6">
        <v>44747</v>
      </c>
      <c r="T41" s="4" t="s">
        <v>34</v>
      </c>
      <c r="U41" s="4">
        <v>199</v>
      </c>
      <c r="V41" s="4">
        <v>0</v>
      </c>
      <c r="W41" s="4">
        <v>0</v>
      </c>
      <c r="X41" s="4" t="s">
        <v>35</v>
      </c>
      <c r="Y41" s="4" t="s">
        <v>35</v>
      </c>
    </row>
    <row r="42" s="4" customFormat="1" spans="1:25">
      <c r="A42" s="4" t="s">
        <v>182</v>
      </c>
      <c r="B42" s="4" t="s">
        <v>26</v>
      </c>
      <c r="C42" s="4" t="s">
        <v>27</v>
      </c>
      <c r="D42" s="4" t="s">
        <v>183</v>
      </c>
      <c r="E42" s="4" t="s">
        <v>184</v>
      </c>
      <c r="F42" s="6">
        <v>44731</v>
      </c>
      <c r="G42" s="6">
        <v>44732</v>
      </c>
      <c r="H42" s="4">
        <v>1</v>
      </c>
      <c r="I42" s="4">
        <v>1</v>
      </c>
      <c r="J42" s="4">
        <v>1</v>
      </c>
      <c r="K42" s="4" t="s">
        <v>30</v>
      </c>
      <c r="L42" s="4">
        <v>77</v>
      </c>
      <c r="M42" s="4">
        <v>77</v>
      </c>
      <c r="N42" s="4" t="s">
        <v>185</v>
      </c>
      <c r="O42" s="4" t="s">
        <v>32</v>
      </c>
      <c r="P42" s="4" t="s">
        <v>33</v>
      </c>
      <c r="Q42" s="4">
        <v>0</v>
      </c>
      <c r="R42" s="7">
        <v>44731</v>
      </c>
      <c r="S42" s="6">
        <v>44747</v>
      </c>
      <c r="T42" s="4" t="s">
        <v>34</v>
      </c>
      <c r="U42" s="4">
        <v>77</v>
      </c>
      <c r="V42" s="4">
        <v>0</v>
      </c>
      <c r="W42" s="4">
        <v>0</v>
      </c>
      <c r="X42" s="4" t="s">
        <v>35</v>
      </c>
      <c r="Y42" s="4" t="s">
        <v>35</v>
      </c>
    </row>
    <row r="43" s="4" customFormat="1" spans="1:25">
      <c r="A43" s="4" t="s">
        <v>186</v>
      </c>
      <c r="B43" s="4" t="s">
        <v>26</v>
      </c>
      <c r="C43" s="4" t="s">
        <v>27</v>
      </c>
      <c r="D43" s="4" t="s">
        <v>137</v>
      </c>
      <c r="E43" s="4" t="s">
        <v>138</v>
      </c>
      <c r="F43" s="6">
        <v>44731</v>
      </c>
      <c r="G43" s="6">
        <v>44732</v>
      </c>
      <c r="H43" s="4">
        <v>1</v>
      </c>
      <c r="I43" s="4">
        <v>1</v>
      </c>
      <c r="J43" s="4">
        <v>1</v>
      </c>
      <c r="K43" s="4" t="s">
        <v>30</v>
      </c>
      <c r="L43" s="4">
        <v>188</v>
      </c>
      <c r="M43" s="4">
        <v>188</v>
      </c>
      <c r="N43" s="4" t="s">
        <v>187</v>
      </c>
      <c r="O43" s="4" t="s">
        <v>32</v>
      </c>
      <c r="P43" s="4" t="s">
        <v>33</v>
      </c>
      <c r="Q43" s="4">
        <v>0</v>
      </c>
      <c r="R43" s="7">
        <v>44731</v>
      </c>
      <c r="S43" s="6">
        <v>44747</v>
      </c>
      <c r="T43" s="4" t="s">
        <v>34</v>
      </c>
      <c r="U43" s="4">
        <v>188</v>
      </c>
      <c r="V43" s="4">
        <v>0</v>
      </c>
      <c r="W43" s="4">
        <v>0</v>
      </c>
      <c r="X43" s="4" t="s">
        <v>35</v>
      </c>
      <c r="Y43" s="4" t="s">
        <v>35</v>
      </c>
    </row>
    <row r="44" s="4" customFormat="1" spans="1:25">
      <c r="A44" s="4" t="s">
        <v>188</v>
      </c>
      <c r="B44" s="4" t="s">
        <v>26</v>
      </c>
      <c r="C44" s="4" t="s">
        <v>27</v>
      </c>
      <c r="D44" s="4" t="s">
        <v>53</v>
      </c>
      <c r="E44" s="4" t="s">
        <v>189</v>
      </c>
      <c r="F44" s="6">
        <v>44731</v>
      </c>
      <c r="G44" s="6">
        <v>44732</v>
      </c>
      <c r="H44" s="4">
        <v>1</v>
      </c>
      <c r="I44" s="4">
        <v>1</v>
      </c>
      <c r="J44" s="4">
        <v>1</v>
      </c>
      <c r="K44" s="4" t="s">
        <v>30</v>
      </c>
      <c r="L44" s="4">
        <v>152</v>
      </c>
      <c r="M44" s="4">
        <v>152</v>
      </c>
      <c r="N44" s="4" t="s">
        <v>190</v>
      </c>
      <c r="O44" s="4" t="s">
        <v>32</v>
      </c>
      <c r="P44" s="4" t="s">
        <v>33</v>
      </c>
      <c r="Q44" s="4">
        <v>0</v>
      </c>
      <c r="R44" s="7">
        <v>44731</v>
      </c>
      <c r="S44" s="6">
        <v>44747</v>
      </c>
      <c r="T44" s="4" t="s">
        <v>34</v>
      </c>
      <c r="U44" s="4">
        <v>152</v>
      </c>
      <c r="V44" s="4">
        <v>0</v>
      </c>
      <c r="W44" s="4">
        <v>0</v>
      </c>
      <c r="X44" s="4" t="s">
        <v>35</v>
      </c>
      <c r="Y44" s="4" t="s">
        <v>191</v>
      </c>
    </row>
    <row r="45" s="4" customFormat="1" spans="1:25">
      <c r="A45" s="4" t="s">
        <v>192</v>
      </c>
      <c r="B45" s="4" t="s">
        <v>26</v>
      </c>
      <c r="C45" s="4" t="s">
        <v>27</v>
      </c>
      <c r="D45" s="4" t="s">
        <v>193</v>
      </c>
      <c r="E45" s="4" t="s">
        <v>194</v>
      </c>
      <c r="F45" s="6">
        <v>44731</v>
      </c>
      <c r="G45" s="6">
        <v>44732</v>
      </c>
      <c r="H45" s="4">
        <v>1</v>
      </c>
      <c r="I45" s="4">
        <v>1</v>
      </c>
      <c r="J45" s="4">
        <v>1</v>
      </c>
      <c r="K45" s="4" t="s">
        <v>30</v>
      </c>
      <c r="L45" s="4">
        <v>207</v>
      </c>
      <c r="M45" s="4">
        <v>207</v>
      </c>
      <c r="N45" s="4" t="s">
        <v>195</v>
      </c>
      <c r="O45" s="4" t="s">
        <v>32</v>
      </c>
      <c r="P45" s="4" t="s">
        <v>33</v>
      </c>
      <c r="Q45" s="4">
        <v>0</v>
      </c>
      <c r="R45" s="7">
        <v>44731</v>
      </c>
      <c r="S45" s="6">
        <v>44747</v>
      </c>
      <c r="T45" s="4" t="s">
        <v>34</v>
      </c>
      <c r="U45" s="4">
        <v>207</v>
      </c>
      <c r="V45" s="4">
        <v>0</v>
      </c>
      <c r="W45" s="4">
        <v>0</v>
      </c>
      <c r="X45" s="4" t="s">
        <v>35</v>
      </c>
      <c r="Y45" s="4" t="s">
        <v>35</v>
      </c>
    </row>
    <row r="46" s="4" customFormat="1" spans="1:25">
      <c r="A46" s="4" t="s">
        <v>196</v>
      </c>
      <c r="B46" s="4" t="s">
        <v>26</v>
      </c>
      <c r="C46" s="4" t="s">
        <v>27</v>
      </c>
      <c r="D46" s="4" t="s">
        <v>197</v>
      </c>
      <c r="E46" s="4" t="s">
        <v>184</v>
      </c>
      <c r="F46" s="6">
        <v>44731</v>
      </c>
      <c r="G46" s="6">
        <v>44732</v>
      </c>
      <c r="H46" s="4">
        <v>1</v>
      </c>
      <c r="I46" s="4">
        <v>1</v>
      </c>
      <c r="J46" s="4">
        <v>1</v>
      </c>
      <c r="K46" s="4" t="s">
        <v>30</v>
      </c>
      <c r="L46" s="4">
        <v>102</v>
      </c>
      <c r="M46" s="4">
        <v>102</v>
      </c>
      <c r="N46" s="4" t="s">
        <v>198</v>
      </c>
      <c r="O46" s="4" t="s">
        <v>32</v>
      </c>
      <c r="P46" s="4" t="s">
        <v>33</v>
      </c>
      <c r="Q46" s="4">
        <v>0</v>
      </c>
      <c r="R46" s="7">
        <v>44731</v>
      </c>
      <c r="S46" s="6">
        <v>44747</v>
      </c>
      <c r="T46" s="4" t="s">
        <v>34</v>
      </c>
      <c r="U46" s="4">
        <v>102</v>
      </c>
      <c r="V46" s="4">
        <v>0</v>
      </c>
      <c r="W46" s="4">
        <v>0</v>
      </c>
      <c r="X46" s="4" t="s">
        <v>35</v>
      </c>
      <c r="Y46" s="4" t="s">
        <v>35</v>
      </c>
    </row>
    <row r="47" s="4" customFormat="1" spans="1:25">
      <c r="A47" s="4" t="s">
        <v>199</v>
      </c>
      <c r="B47" s="4" t="s">
        <v>26</v>
      </c>
      <c r="C47" s="4" t="s">
        <v>27</v>
      </c>
      <c r="D47" s="4" t="s">
        <v>200</v>
      </c>
      <c r="E47" s="4" t="s">
        <v>201</v>
      </c>
      <c r="F47" s="6">
        <v>44731</v>
      </c>
      <c r="G47" s="6">
        <v>44732</v>
      </c>
      <c r="H47" s="4">
        <v>1</v>
      </c>
      <c r="I47" s="4">
        <v>1</v>
      </c>
      <c r="J47" s="4">
        <v>1</v>
      </c>
      <c r="K47" s="4" t="s">
        <v>30</v>
      </c>
      <c r="L47" s="4">
        <v>136</v>
      </c>
      <c r="M47" s="4">
        <v>136</v>
      </c>
      <c r="N47" s="4" t="s">
        <v>202</v>
      </c>
      <c r="O47" s="4" t="s">
        <v>32</v>
      </c>
      <c r="P47" s="4" t="s">
        <v>33</v>
      </c>
      <c r="Q47" s="4">
        <v>0</v>
      </c>
      <c r="R47" s="7">
        <v>44731</v>
      </c>
      <c r="S47" s="6">
        <v>44747</v>
      </c>
      <c r="T47" s="4" t="s">
        <v>34</v>
      </c>
      <c r="U47" s="4">
        <v>136</v>
      </c>
      <c r="V47" s="4">
        <v>0</v>
      </c>
      <c r="W47" s="4">
        <v>0</v>
      </c>
      <c r="X47" s="4" t="s">
        <v>35</v>
      </c>
      <c r="Y47" s="4" t="s">
        <v>35</v>
      </c>
    </row>
    <row r="48" s="4" customFormat="1" spans="1:25">
      <c r="A48" s="4" t="s">
        <v>182</v>
      </c>
      <c r="B48" s="4" t="s">
        <v>26</v>
      </c>
      <c r="C48" s="4" t="s">
        <v>83</v>
      </c>
      <c r="D48" s="4" t="s">
        <v>183</v>
      </c>
      <c r="E48" s="4" t="s">
        <v>184</v>
      </c>
      <c r="F48" s="6">
        <v>44731</v>
      </c>
      <c r="G48" s="6">
        <v>44732</v>
      </c>
      <c r="H48" s="4">
        <v>1</v>
      </c>
      <c r="I48" s="4">
        <v>1</v>
      </c>
      <c r="J48" s="4">
        <v>1</v>
      </c>
      <c r="K48" s="4" t="s">
        <v>30</v>
      </c>
      <c r="L48" s="4">
        <v>-77</v>
      </c>
      <c r="M48" s="4">
        <v>-77</v>
      </c>
      <c r="N48" s="4" t="s">
        <v>185</v>
      </c>
      <c r="O48" s="4" t="s">
        <v>32</v>
      </c>
      <c r="P48" s="4" t="s">
        <v>33</v>
      </c>
      <c r="Q48" s="4">
        <v>0</v>
      </c>
      <c r="R48" s="7">
        <v>44731</v>
      </c>
      <c r="S48" s="6">
        <v>44747</v>
      </c>
      <c r="T48" s="4" t="s">
        <v>34</v>
      </c>
      <c r="U48" s="4">
        <v>-77</v>
      </c>
      <c r="V48" s="4">
        <v>0</v>
      </c>
      <c r="W48" s="4">
        <v>0</v>
      </c>
      <c r="X48" s="4" t="s">
        <v>35</v>
      </c>
      <c r="Y48" s="4" t="s">
        <v>35</v>
      </c>
    </row>
    <row r="49" s="4" customFormat="1" spans="1:25">
      <c r="A49" s="4" t="s">
        <v>169</v>
      </c>
      <c r="B49" s="4" t="s">
        <v>26</v>
      </c>
      <c r="C49" s="4" t="s">
        <v>83</v>
      </c>
      <c r="D49" s="4" t="s">
        <v>170</v>
      </c>
      <c r="E49" s="4" t="s">
        <v>171</v>
      </c>
      <c r="F49" s="6">
        <v>44731</v>
      </c>
      <c r="G49" s="6">
        <v>44732</v>
      </c>
      <c r="H49" s="4">
        <v>1</v>
      </c>
      <c r="I49" s="4">
        <v>1</v>
      </c>
      <c r="J49" s="4">
        <v>1</v>
      </c>
      <c r="K49" s="4" t="s">
        <v>30</v>
      </c>
      <c r="L49" s="4">
        <v>-98</v>
      </c>
      <c r="M49" s="4">
        <v>-98</v>
      </c>
      <c r="N49" s="4" t="s">
        <v>172</v>
      </c>
      <c r="O49" s="4" t="s">
        <v>32</v>
      </c>
      <c r="P49" s="4" t="s">
        <v>33</v>
      </c>
      <c r="Q49" s="4">
        <v>0</v>
      </c>
      <c r="R49" s="7">
        <v>44731</v>
      </c>
      <c r="S49" s="6">
        <v>44747</v>
      </c>
      <c r="T49" s="4" t="s">
        <v>34</v>
      </c>
      <c r="U49" s="4">
        <v>-98</v>
      </c>
      <c r="V49" s="4">
        <v>0</v>
      </c>
      <c r="W49" s="4">
        <v>0</v>
      </c>
      <c r="X49" s="4" t="s">
        <v>35</v>
      </c>
      <c r="Y49" s="4" t="s">
        <v>35</v>
      </c>
    </row>
    <row r="50" s="4" customFormat="1" spans="1:25">
      <c r="A50" s="4" t="s">
        <v>203</v>
      </c>
      <c r="B50" s="4" t="s">
        <v>26</v>
      </c>
      <c r="C50" s="4" t="s">
        <v>27</v>
      </c>
      <c r="D50" s="4" t="s">
        <v>204</v>
      </c>
      <c r="E50" s="4" t="s">
        <v>205</v>
      </c>
      <c r="F50" s="6">
        <v>44731</v>
      </c>
      <c r="G50" s="6">
        <v>44732</v>
      </c>
      <c r="H50" s="4">
        <v>1</v>
      </c>
      <c r="I50" s="4">
        <v>1</v>
      </c>
      <c r="J50" s="4">
        <v>1</v>
      </c>
      <c r="K50" s="4" t="s">
        <v>30</v>
      </c>
      <c r="L50" s="4">
        <v>155</v>
      </c>
      <c r="M50" s="4">
        <v>155</v>
      </c>
      <c r="N50" s="4" t="s">
        <v>206</v>
      </c>
      <c r="O50" s="4" t="s">
        <v>32</v>
      </c>
      <c r="P50" s="4" t="s">
        <v>33</v>
      </c>
      <c r="Q50" s="4">
        <v>0</v>
      </c>
      <c r="R50" s="7">
        <v>44731</v>
      </c>
      <c r="S50" s="6">
        <v>44747</v>
      </c>
      <c r="T50" s="4" t="s">
        <v>34</v>
      </c>
      <c r="U50" s="4">
        <v>155</v>
      </c>
      <c r="V50" s="4">
        <v>0</v>
      </c>
      <c r="W50" s="4">
        <v>0</v>
      </c>
      <c r="X50" s="4" t="s">
        <v>35</v>
      </c>
      <c r="Y50" s="4" t="s">
        <v>35</v>
      </c>
    </row>
    <row r="51" s="4" customFormat="1" spans="1:25">
      <c r="A51" s="4" t="s">
        <v>207</v>
      </c>
      <c r="B51" s="4" t="s">
        <v>26</v>
      </c>
      <c r="C51" s="4" t="s">
        <v>27</v>
      </c>
      <c r="D51" s="4" t="s">
        <v>208</v>
      </c>
      <c r="E51" s="4" t="s">
        <v>209</v>
      </c>
      <c r="F51" s="6">
        <v>44731</v>
      </c>
      <c r="G51" s="6">
        <v>44732</v>
      </c>
      <c r="H51" s="4">
        <v>1</v>
      </c>
      <c r="I51" s="4">
        <v>1</v>
      </c>
      <c r="J51" s="4">
        <v>1</v>
      </c>
      <c r="K51" s="4" t="s">
        <v>30</v>
      </c>
      <c r="L51" s="4">
        <v>122</v>
      </c>
      <c r="M51" s="4">
        <v>122</v>
      </c>
      <c r="N51" s="4" t="s">
        <v>210</v>
      </c>
      <c r="O51" s="4" t="s">
        <v>32</v>
      </c>
      <c r="P51" s="4" t="s">
        <v>33</v>
      </c>
      <c r="Q51" s="4">
        <v>0</v>
      </c>
      <c r="R51" s="7">
        <v>44731</v>
      </c>
      <c r="S51" s="6">
        <v>44747</v>
      </c>
      <c r="T51" s="4" t="s">
        <v>34</v>
      </c>
      <c r="U51" s="4">
        <v>122</v>
      </c>
      <c r="V51" s="4">
        <v>0</v>
      </c>
      <c r="W51" s="4">
        <v>0</v>
      </c>
      <c r="X51" s="4" t="s">
        <v>35</v>
      </c>
      <c r="Y51" s="4" t="s">
        <v>35</v>
      </c>
    </row>
    <row r="52" s="4" customFormat="1" spans="1:25">
      <c r="A52" s="4" t="s">
        <v>211</v>
      </c>
      <c r="B52" s="4" t="s">
        <v>26</v>
      </c>
      <c r="C52" s="4" t="s">
        <v>27</v>
      </c>
      <c r="D52" s="4" t="s">
        <v>212</v>
      </c>
      <c r="E52" s="4" t="s">
        <v>213</v>
      </c>
      <c r="F52" s="6">
        <v>44731</v>
      </c>
      <c r="G52" s="6">
        <v>44732</v>
      </c>
      <c r="H52" s="4">
        <v>1</v>
      </c>
      <c r="I52" s="4">
        <v>1</v>
      </c>
      <c r="J52" s="4">
        <v>1</v>
      </c>
      <c r="K52" s="4" t="s">
        <v>30</v>
      </c>
      <c r="L52" s="4">
        <v>192</v>
      </c>
      <c r="M52" s="4">
        <v>192</v>
      </c>
      <c r="N52" s="4" t="s">
        <v>214</v>
      </c>
      <c r="O52" s="4" t="s">
        <v>32</v>
      </c>
      <c r="P52" s="4" t="s">
        <v>33</v>
      </c>
      <c r="Q52" s="4">
        <v>0</v>
      </c>
      <c r="R52" s="7">
        <v>44731</v>
      </c>
      <c r="S52" s="6">
        <v>44747</v>
      </c>
      <c r="T52" s="4" t="s">
        <v>34</v>
      </c>
      <c r="U52" s="4">
        <v>192</v>
      </c>
      <c r="V52" s="4">
        <v>0</v>
      </c>
      <c r="W52" s="4">
        <v>0</v>
      </c>
      <c r="X52" s="4" t="s">
        <v>35</v>
      </c>
      <c r="Y52" s="4" t="s">
        <v>215</v>
      </c>
    </row>
    <row r="53" s="4" customFormat="1" spans="1:25">
      <c r="A53" s="4" t="s">
        <v>125</v>
      </c>
      <c r="B53" s="4" t="s">
        <v>26</v>
      </c>
      <c r="C53" s="4" t="s">
        <v>83</v>
      </c>
      <c r="D53" s="4" t="s">
        <v>126</v>
      </c>
      <c r="E53" s="4" t="s">
        <v>77</v>
      </c>
      <c r="F53" s="6">
        <v>44731</v>
      </c>
      <c r="G53" s="6">
        <v>44732</v>
      </c>
      <c r="H53" s="4">
        <v>1</v>
      </c>
      <c r="I53" s="4">
        <v>1</v>
      </c>
      <c r="J53" s="4">
        <v>1</v>
      </c>
      <c r="K53" s="4" t="s">
        <v>30</v>
      </c>
      <c r="L53" s="4">
        <v>-77</v>
      </c>
      <c r="M53" s="4">
        <v>-77</v>
      </c>
      <c r="N53" s="4" t="s">
        <v>127</v>
      </c>
      <c r="O53" s="4" t="s">
        <v>32</v>
      </c>
      <c r="P53" s="4" t="s">
        <v>33</v>
      </c>
      <c r="Q53" s="4">
        <v>0</v>
      </c>
      <c r="R53" s="7">
        <v>44730</v>
      </c>
      <c r="S53" s="6">
        <v>44747</v>
      </c>
      <c r="T53" s="4" t="s">
        <v>34</v>
      </c>
      <c r="U53" s="4">
        <v>-77</v>
      </c>
      <c r="V53" s="4">
        <v>0</v>
      </c>
      <c r="W53" s="4">
        <v>0</v>
      </c>
      <c r="X53" s="4" t="s">
        <v>35</v>
      </c>
      <c r="Y53" s="4" t="s">
        <v>35</v>
      </c>
    </row>
    <row r="54" s="4" customFormat="1" spans="1:25">
      <c r="A54" s="4" t="s">
        <v>216</v>
      </c>
      <c r="B54" s="4" t="s">
        <v>26</v>
      </c>
      <c r="C54" s="4" t="s">
        <v>27</v>
      </c>
      <c r="D54" s="4" t="s">
        <v>217</v>
      </c>
      <c r="E54" s="4" t="s">
        <v>184</v>
      </c>
      <c r="F54" s="6">
        <v>44731</v>
      </c>
      <c r="G54" s="6">
        <v>44732</v>
      </c>
      <c r="H54" s="4">
        <v>1</v>
      </c>
      <c r="I54" s="4">
        <v>1</v>
      </c>
      <c r="J54" s="4">
        <v>1</v>
      </c>
      <c r="K54" s="4" t="s">
        <v>30</v>
      </c>
      <c r="L54" s="4">
        <v>96</v>
      </c>
      <c r="M54" s="4">
        <v>96</v>
      </c>
      <c r="N54" s="4" t="s">
        <v>218</v>
      </c>
      <c r="O54" s="4" t="s">
        <v>32</v>
      </c>
      <c r="P54" s="4" t="s">
        <v>33</v>
      </c>
      <c r="Q54" s="4">
        <v>0</v>
      </c>
      <c r="R54" s="7">
        <v>44731</v>
      </c>
      <c r="S54" s="6">
        <v>44747</v>
      </c>
      <c r="T54" s="4" t="s">
        <v>34</v>
      </c>
      <c r="U54" s="4">
        <v>96</v>
      </c>
      <c r="V54" s="4">
        <v>0</v>
      </c>
      <c r="W54" s="4">
        <v>0</v>
      </c>
      <c r="X54" s="4" t="s">
        <v>35</v>
      </c>
      <c r="Y54" s="4" t="s">
        <v>219</v>
      </c>
    </row>
    <row r="55" s="4" customFormat="1" spans="1:25">
      <c r="A55" s="4" t="s">
        <v>211</v>
      </c>
      <c r="B55" s="4" t="s">
        <v>26</v>
      </c>
      <c r="C55" s="4" t="s">
        <v>83</v>
      </c>
      <c r="D55" s="4" t="s">
        <v>212</v>
      </c>
      <c r="E55" s="4" t="s">
        <v>213</v>
      </c>
      <c r="F55" s="6">
        <v>44731</v>
      </c>
      <c r="G55" s="6">
        <v>44732</v>
      </c>
      <c r="H55" s="4">
        <v>1</v>
      </c>
      <c r="I55" s="4">
        <v>1</v>
      </c>
      <c r="J55" s="4">
        <v>1</v>
      </c>
      <c r="K55" s="4" t="s">
        <v>30</v>
      </c>
      <c r="L55" s="4">
        <v>-192</v>
      </c>
      <c r="M55" s="4">
        <v>-192</v>
      </c>
      <c r="N55" s="4" t="s">
        <v>214</v>
      </c>
      <c r="O55" s="4" t="s">
        <v>32</v>
      </c>
      <c r="P55" s="4" t="s">
        <v>33</v>
      </c>
      <c r="Q55" s="4">
        <v>0</v>
      </c>
      <c r="R55" s="7">
        <v>44731</v>
      </c>
      <c r="S55" s="6">
        <v>44747</v>
      </c>
      <c r="T55" s="4" t="s">
        <v>34</v>
      </c>
      <c r="U55" s="4">
        <v>-192</v>
      </c>
      <c r="V55" s="4">
        <v>0</v>
      </c>
      <c r="W55" s="4">
        <v>0</v>
      </c>
      <c r="X55" s="4" t="s">
        <v>35</v>
      </c>
      <c r="Y55" s="4" t="s">
        <v>215</v>
      </c>
    </row>
    <row r="56" s="4" customFormat="1" spans="1:25">
      <c r="A56" s="4" t="s">
        <v>220</v>
      </c>
      <c r="B56" s="4" t="s">
        <v>26</v>
      </c>
      <c r="C56" s="4" t="s">
        <v>27</v>
      </c>
      <c r="D56" s="4" t="s">
        <v>221</v>
      </c>
      <c r="E56" s="4" t="s">
        <v>222</v>
      </c>
      <c r="F56" s="6">
        <v>44731</v>
      </c>
      <c r="G56" s="6">
        <v>44732</v>
      </c>
      <c r="H56" s="4">
        <v>1</v>
      </c>
      <c r="I56" s="4">
        <v>1</v>
      </c>
      <c r="J56" s="4">
        <v>1</v>
      </c>
      <c r="K56" s="4" t="s">
        <v>30</v>
      </c>
      <c r="L56" s="4">
        <v>458</v>
      </c>
      <c r="M56" s="4">
        <v>458</v>
      </c>
      <c r="N56" s="4" t="s">
        <v>223</v>
      </c>
      <c r="O56" s="4" t="s">
        <v>32</v>
      </c>
      <c r="P56" s="4" t="s">
        <v>33</v>
      </c>
      <c r="Q56" s="4">
        <v>0</v>
      </c>
      <c r="R56" s="7">
        <v>44731</v>
      </c>
      <c r="S56" s="6">
        <v>44747</v>
      </c>
      <c r="T56" s="4" t="s">
        <v>34</v>
      </c>
      <c r="U56" s="4">
        <v>458</v>
      </c>
      <c r="V56" s="4">
        <v>0</v>
      </c>
      <c r="W56" s="4">
        <v>0</v>
      </c>
      <c r="X56" s="4" t="s">
        <v>35</v>
      </c>
      <c r="Y56" s="4" t="s">
        <v>35</v>
      </c>
    </row>
    <row r="57" s="4" customFormat="1" spans="1:25">
      <c r="A57" s="4" t="s">
        <v>57</v>
      </c>
      <c r="B57" s="4" t="s">
        <v>26</v>
      </c>
      <c r="C57" s="4" t="s">
        <v>83</v>
      </c>
      <c r="D57" s="4" t="s">
        <v>58</v>
      </c>
      <c r="E57" s="4" t="s">
        <v>59</v>
      </c>
      <c r="F57" s="6">
        <v>44731</v>
      </c>
      <c r="G57" s="6">
        <v>44732</v>
      </c>
      <c r="H57" s="4">
        <v>1</v>
      </c>
      <c r="I57" s="4">
        <v>1</v>
      </c>
      <c r="J57" s="4">
        <v>1</v>
      </c>
      <c r="K57" s="4" t="s">
        <v>30</v>
      </c>
      <c r="L57" s="4">
        <v>-168</v>
      </c>
      <c r="M57" s="4">
        <v>-168</v>
      </c>
      <c r="N57" s="4" t="s">
        <v>60</v>
      </c>
      <c r="O57" s="4" t="s">
        <v>32</v>
      </c>
      <c r="P57" s="4" t="s">
        <v>33</v>
      </c>
      <c r="Q57" s="4">
        <v>0</v>
      </c>
      <c r="R57" s="7">
        <v>44727</v>
      </c>
      <c r="S57" s="6">
        <v>44747</v>
      </c>
      <c r="T57" s="4" t="s">
        <v>34</v>
      </c>
      <c r="U57" s="4">
        <v>-168</v>
      </c>
      <c r="V57" s="4">
        <v>0</v>
      </c>
      <c r="W57" s="4">
        <v>0</v>
      </c>
      <c r="X57" s="4" t="s">
        <v>35</v>
      </c>
      <c r="Y57" s="4" t="s">
        <v>61</v>
      </c>
    </row>
    <row r="58" s="4" customFormat="1" spans="1:25">
      <c r="A58" s="4" t="s">
        <v>224</v>
      </c>
      <c r="B58" s="4" t="s">
        <v>26</v>
      </c>
      <c r="C58" s="4" t="s">
        <v>27</v>
      </c>
      <c r="D58" s="4" t="s">
        <v>225</v>
      </c>
      <c r="E58" s="4" t="s">
        <v>226</v>
      </c>
      <c r="F58" s="6">
        <v>44731</v>
      </c>
      <c r="G58" s="6">
        <v>44732</v>
      </c>
      <c r="H58" s="4">
        <v>1</v>
      </c>
      <c r="I58" s="4">
        <v>1</v>
      </c>
      <c r="J58" s="4">
        <v>1</v>
      </c>
      <c r="K58" s="4" t="s">
        <v>30</v>
      </c>
      <c r="L58" s="4">
        <v>126</v>
      </c>
      <c r="M58" s="4">
        <v>126</v>
      </c>
      <c r="N58" s="4" t="s">
        <v>227</v>
      </c>
      <c r="O58" s="4" t="s">
        <v>32</v>
      </c>
      <c r="P58" s="4" t="s">
        <v>33</v>
      </c>
      <c r="Q58" s="4">
        <v>0</v>
      </c>
      <c r="R58" s="7">
        <v>44731</v>
      </c>
      <c r="S58" s="6">
        <v>44747</v>
      </c>
      <c r="T58" s="4" t="s">
        <v>34</v>
      </c>
      <c r="U58" s="4">
        <v>126</v>
      </c>
      <c r="V58" s="4">
        <v>0</v>
      </c>
      <c r="W58" s="4">
        <v>0</v>
      </c>
      <c r="X58" s="4" t="s">
        <v>35</v>
      </c>
      <c r="Y58" s="4" t="s">
        <v>228</v>
      </c>
    </row>
    <row r="59" s="4" customFormat="1" spans="1:25">
      <c r="A59" s="4" t="s">
        <v>229</v>
      </c>
      <c r="B59" s="4" t="s">
        <v>26</v>
      </c>
      <c r="C59" s="4" t="s">
        <v>27</v>
      </c>
      <c r="D59" s="4" t="s">
        <v>230</v>
      </c>
      <c r="E59" s="4" t="s">
        <v>97</v>
      </c>
      <c r="F59" s="6">
        <v>44731</v>
      </c>
      <c r="G59" s="6">
        <v>44732</v>
      </c>
      <c r="H59" s="4">
        <v>1</v>
      </c>
      <c r="I59" s="4">
        <v>1</v>
      </c>
      <c r="J59" s="4">
        <v>1</v>
      </c>
      <c r="K59" s="4" t="s">
        <v>30</v>
      </c>
      <c r="L59" s="4">
        <v>299</v>
      </c>
      <c r="M59" s="4">
        <v>299</v>
      </c>
      <c r="N59" s="4" t="s">
        <v>231</v>
      </c>
      <c r="O59" s="4" t="s">
        <v>32</v>
      </c>
      <c r="P59" s="4" t="s">
        <v>33</v>
      </c>
      <c r="Q59" s="4">
        <v>0</v>
      </c>
      <c r="R59" s="7">
        <v>44731</v>
      </c>
      <c r="S59" s="6">
        <v>44747</v>
      </c>
      <c r="T59" s="4" t="s">
        <v>34</v>
      </c>
      <c r="U59" s="4">
        <v>299</v>
      </c>
      <c r="V59" s="4">
        <v>0</v>
      </c>
      <c r="W59" s="4">
        <v>0</v>
      </c>
      <c r="X59" s="4" t="s">
        <v>35</v>
      </c>
      <c r="Y59" s="4" t="s">
        <v>35</v>
      </c>
    </row>
    <row r="60" s="4" customFormat="1" spans="1:25">
      <c r="A60" s="4" t="s">
        <v>232</v>
      </c>
      <c r="B60" s="4" t="s">
        <v>26</v>
      </c>
      <c r="C60" s="4" t="s">
        <v>27</v>
      </c>
      <c r="D60" s="4" t="s">
        <v>233</v>
      </c>
      <c r="E60" s="4" t="s">
        <v>234</v>
      </c>
      <c r="F60" s="6">
        <v>44731</v>
      </c>
      <c r="G60" s="6">
        <v>44732</v>
      </c>
      <c r="H60" s="4">
        <v>1</v>
      </c>
      <c r="I60" s="4">
        <v>1</v>
      </c>
      <c r="J60" s="4">
        <v>1</v>
      </c>
      <c r="K60" s="4" t="s">
        <v>30</v>
      </c>
      <c r="L60" s="4">
        <v>293</v>
      </c>
      <c r="M60" s="4">
        <v>293</v>
      </c>
      <c r="N60" s="4" t="s">
        <v>235</v>
      </c>
      <c r="O60" s="4" t="s">
        <v>32</v>
      </c>
      <c r="P60" s="4" t="s">
        <v>33</v>
      </c>
      <c r="Q60" s="4">
        <v>0</v>
      </c>
      <c r="R60" s="7">
        <v>44731</v>
      </c>
      <c r="S60" s="6">
        <v>44747</v>
      </c>
      <c r="T60" s="4" t="s">
        <v>34</v>
      </c>
      <c r="U60" s="4">
        <v>293</v>
      </c>
      <c r="V60" s="4">
        <v>0</v>
      </c>
      <c r="W60" s="4">
        <v>0</v>
      </c>
      <c r="X60" s="4" t="s">
        <v>35</v>
      </c>
      <c r="Y60" s="4" t="s">
        <v>35</v>
      </c>
    </row>
    <row r="61" s="4" customFormat="1" spans="1:25">
      <c r="A61" s="4" t="s">
        <v>236</v>
      </c>
      <c r="B61" s="4" t="s">
        <v>26</v>
      </c>
      <c r="C61" s="4" t="s">
        <v>27</v>
      </c>
      <c r="D61" s="4" t="s">
        <v>237</v>
      </c>
      <c r="E61" s="4" t="s">
        <v>97</v>
      </c>
      <c r="F61" s="6">
        <v>44731</v>
      </c>
      <c r="G61" s="6">
        <v>44732</v>
      </c>
      <c r="H61" s="4">
        <v>1</v>
      </c>
      <c r="I61" s="4">
        <v>1</v>
      </c>
      <c r="J61" s="4">
        <v>1</v>
      </c>
      <c r="K61" s="4" t="s">
        <v>30</v>
      </c>
      <c r="L61" s="4">
        <v>307</v>
      </c>
      <c r="M61" s="4">
        <v>307</v>
      </c>
      <c r="N61" s="4" t="s">
        <v>238</v>
      </c>
      <c r="O61" s="4" t="s">
        <v>32</v>
      </c>
      <c r="P61" s="4" t="s">
        <v>33</v>
      </c>
      <c r="Q61" s="4">
        <v>0</v>
      </c>
      <c r="R61" s="7">
        <v>44731</v>
      </c>
      <c r="S61" s="6">
        <v>44747</v>
      </c>
      <c r="T61" s="4" t="s">
        <v>34</v>
      </c>
      <c r="U61" s="4">
        <v>307</v>
      </c>
      <c r="V61" s="4">
        <v>0</v>
      </c>
      <c r="W61" s="4">
        <v>0</v>
      </c>
      <c r="X61" s="4" t="s">
        <v>35</v>
      </c>
      <c r="Y61" s="4" t="s">
        <v>35</v>
      </c>
    </row>
    <row r="62" s="4" customFormat="1" spans="1:25">
      <c r="A62" s="4" t="s">
        <v>239</v>
      </c>
      <c r="B62" s="4" t="s">
        <v>26</v>
      </c>
      <c r="C62" s="4" t="s">
        <v>27</v>
      </c>
      <c r="D62" s="4" t="s">
        <v>240</v>
      </c>
      <c r="E62" s="4" t="s">
        <v>241</v>
      </c>
      <c r="F62" s="6">
        <v>44731</v>
      </c>
      <c r="G62" s="6">
        <v>44732</v>
      </c>
      <c r="H62" s="4">
        <v>1</v>
      </c>
      <c r="I62" s="4">
        <v>1</v>
      </c>
      <c r="J62" s="4">
        <v>1</v>
      </c>
      <c r="K62" s="4" t="s">
        <v>30</v>
      </c>
      <c r="L62" s="4">
        <v>151</v>
      </c>
      <c r="M62" s="4">
        <v>151</v>
      </c>
      <c r="N62" s="4" t="s">
        <v>242</v>
      </c>
      <c r="O62" s="4" t="s">
        <v>32</v>
      </c>
      <c r="P62" s="4" t="s">
        <v>33</v>
      </c>
      <c r="Q62" s="4">
        <v>0</v>
      </c>
      <c r="R62" s="7">
        <v>44731</v>
      </c>
      <c r="S62" s="6">
        <v>44747</v>
      </c>
      <c r="T62" s="4" t="s">
        <v>34</v>
      </c>
      <c r="U62" s="4">
        <v>151</v>
      </c>
      <c r="V62" s="4">
        <v>0</v>
      </c>
      <c r="W62" s="4">
        <v>0</v>
      </c>
      <c r="X62" s="4" t="s">
        <v>35</v>
      </c>
      <c r="Y62" s="4" t="s">
        <v>243</v>
      </c>
    </row>
    <row r="63" s="4" customFormat="1" spans="1:25">
      <c r="A63" s="4" t="s">
        <v>244</v>
      </c>
      <c r="B63" s="4" t="s">
        <v>26</v>
      </c>
      <c r="C63" s="4" t="s">
        <v>27</v>
      </c>
      <c r="D63" s="4" t="s">
        <v>240</v>
      </c>
      <c r="E63" s="4" t="s">
        <v>101</v>
      </c>
      <c r="F63" s="6">
        <v>44731</v>
      </c>
      <c r="G63" s="6">
        <v>44732</v>
      </c>
      <c r="H63" s="4">
        <v>1</v>
      </c>
      <c r="I63" s="4">
        <v>1</v>
      </c>
      <c r="J63" s="4">
        <v>1</v>
      </c>
      <c r="K63" s="4" t="s">
        <v>30</v>
      </c>
      <c r="L63" s="4">
        <v>134</v>
      </c>
      <c r="M63" s="4">
        <v>134</v>
      </c>
      <c r="N63" s="4" t="s">
        <v>245</v>
      </c>
      <c r="O63" s="4" t="s">
        <v>32</v>
      </c>
      <c r="P63" s="4" t="s">
        <v>33</v>
      </c>
      <c r="Q63" s="4">
        <v>0</v>
      </c>
      <c r="R63" s="7">
        <v>44731</v>
      </c>
      <c r="S63" s="6">
        <v>44747</v>
      </c>
      <c r="T63" s="4" t="s">
        <v>34</v>
      </c>
      <c r="U63" s="4">
        <v>134</v>
      </c>
      <c r="V63" s="4">
        <v>0</v>
      </c>
      <c r="W63" s="4">
        <v>0</v>
      </c>
      <c r="X63" s="4" t="s">
        <v>35</v>
      </c>
      <c r="Y63" s="4" t="s">
        <v>246</v>
      </c>
    </row>
    <row r="64" s="4" customFormat="1" spans="1:25">
      <c r="A64" s="4" t="s">
        <v>247</v>
      </c>
      <c r="B64" s="4" t="s">
        <v>26</v>
      </c>
      <c r="C64" s="4" t="s">
        <v>27</v>
      </c>
      <c r="D64" s="4" t="s">
        <v>248</v>
      </c>
      <c r="E64" s="4" t="s">
        <v>249</v>
      </c>
      <c r="F64" s="6">
        <v>44731</v>
      </c>
      <c r="G64" s="6">
        <v>44732</v>
      </c>
      <c r="H64" s="4">
        <v>1</v>
      </c>
      <c r="I64" s="4">
        <v>1</v>
      </c>
      <c r="J64" s="4">
        <v>1</v>
      </c>
      <c r="K64" s="4" t="s">
        <v>30</v>
      </c>
      <c r="L64" s="4">
        <v>93</v>
      </c>
      <c r="M64" s="4">
        <v>93</v>
      </c>
      <c r="N64" s="4" t="s">
        <v>250</v>
      </c>
      <c r="O64" s="4" t="s">
        <v>32</v>
      </c>
      <c r="P64" s="4" t="s">
        <v>33</v>
      </c>
      <c r="Q64" s="4">
        <v>0</v>
      </c>
      <c r="R64" s="7">
        <v>44731</v>
      </c>
      <c r="S64" s="6">
        <v>44747</v>
      </c>
      <c r="T64" s="4" t="s">
        <v>34</v>
      </c>
      <c r="U64" s="4">
        <v>93</v>
      </c>
      <c r="V64" s="4">
        <v>0</v>
      </c>
      <c r="W64" s="4">
        <v>0</v>
      </c>
      <c r="X64" s="4" t="s">
        <v>35</v>
      </c>
      <c r="Y64" s="4" t="s">
        <v>251</v>
      </c>
    </row>
    <row r="65" s="4" customFormat="1" spans="1:25">
      <c r="A65" s="4" t="s">
        <v>252</v>
      </c>
      <c r="B65" s="4" t="s">
        <v>26</v>
      </c>
      <c r="C65" s="4" t="s">
        <v>27</v>
      </c>
      <c r="D65" s="4" t="s">
        <v>253</v>
      </c>
      <c r="E65" s="4" t="s">
        <v>254</v>
      </c>
      <c r="F65" s="6">
        <v>44731</v>
      </c>
      <c r="G65" s="6">
        <v>44732</v>
      </c>
      <c r="H65" s="4">
        <v>1</v>
      </c>
      <c r="I65" s="4">
        <v>1</v>
      </c>
      <c r="J65" s="4">
        <v>1</v>
      </c>
      <c r="K65" s="4" t="s">
        <v>30</v>
      </c>
      <c r="L65" s="4">
        <v>305</v>
      </c>
      <c r="M65" s="4">
        <v>305</v>
      </c>
      <c r="N65" s="4" t="s">
        <v>255</v>
      </c>
      <c r="O65" s="4" t="s">
        <v>32</v>
      </c>
      <c r="P65" s="4" t="s">
        <v>33</v>
      </c>
      <c r="Q65" s="4">
        <v>0</v>
      </c>
      <c r="R65" s="7">
        <v>44731</v>
      </c>
      <c r="S65" s="6">
        <v>44747</v>
      </c>
      <c r="T65" s="4" t="s">
        <v>34</v>
      </c>
      <c r="U65" s="4">
        <v>305</v>
      </c>
      <c r="V65" s="4">
        <v>0</v>
      </c>
      <c r="W65" s="4">
        <v>0</v>
      </c>
      <c r="X65" s="4" t="s">
        <v>256</v>
      </c>
      <c r="Y65" s="4" t="s">
        <v>35</v>
      </c>
    </row>
    <row r="66" s="4" customFormat="1" spans="1:25">
      <c r="A66" s="4" t="s">
        <v>257</v>
      </c>
      <c r="B66" s="4" t="s">
        <v>26</v>
      </c>
      <c r="C66" s="4" t="s">
        <v>27</v>
      </c>
      <c r="D66" s="4" t="s">
        <v>258</v>
      </c>
      <c r="E66" s="4" t="s">
        <v>101</v>
      </c>
      <c r="F66" s="6">
        <v>44731</v>
      </c>
      <c r="G66" s="6">
        <v>44732</v>
      </c>
      <c r="H66" s="4">
        <v>1</v>
      </c>
      <c r="I66" s="4">
        <v>1</v>
      </c>
      <c r="J66" s="4">
        <v>1</v>
      </c>
      <c r="K66" s="4" t="s">
        <v>30</v>
      </c>
      <c r="L66" s="4">
        <v>144</v>
      </c>
      <c r="M66" s="4">
        <v>144</v>
      </c>
      <c r="N66" s="4" t="s">
        <v>259</v>
      </c>
      <c r="O66" s="4" t="s">
        <v>32</v>
      </c>
      <c r="P66" s="4" t="s">
        <v>33</v>
      </c>
      <c r="Q66" s="4">
        <v>0</v>
      </c>
      <c r="R66" s="7">
        <v>44731</v>
      </c>
      <c r="S66" s="6">
        <v>44747</v>
      </c>
      <c r="T66" s="4" t="s">
        <v>34</v>
      </c>
      <c r="U66" s="4">
        <v>144</v>
      </c>
      <c r="V66" s="4">
        <v>0</v>
      </c>
      <c r="W66" s="4">
        <v>0</v>
      </c>
      <c r="X66" s="4" t="s">
        <v>35</v>
      </c>
      <c r="Y66" s="4" t="s">
        <v>260</v>
      </c>
    </row>
    <row r="67" s="4" customFormat="1" spans="1:25">
      <c r="A67" s="4" t="s">
        <v>261</v>
      </c>
      <c r="B67" s="4" t="s">
        <v>26</v>
      </c>
      <c r="C67" s="4" t="s">
        <v>27</v>
      </c>
      <c r="D67" s="4" t="s">
        <v>237</v>
      </c>
      <c r="E67" s="4" t="s">
        <v>97</v>
      </c>
      <c r="F67" s="6">
        <v>44731</v>
      </c>
      <c r="G67" s="6">
        <v>44732</v>
      </c>
      <c r="H67" s="4">
        <v>1</v>
      </c>
      <c r="I67" s="4">
        <v>1</v>
      </c>
      <c r="J67" s="4">
        <v>1</v>
      </c>
      <c r="K67" s="4" t="s">
        <v>30</v>
      </c>
      <c r="L67" s="4">
        <v>307</v>
      </c>
      <c r="M67" s="4">
        <v>307</v>
      </c>
      <c r="N67" s="4" t="s">
        <v>262</v>
      </c>
      <c r="O67" s="4" t="s">
        <v>32</v>
      </c>
      <c r="P67" s="4" t="s">
        <v>33</v>
      </c>
      <c r="Q67" s="4">
        <v>0</v>
      </c>
      <c r="R67" s="7">
        <v>44731</v>
      </c>
      <c r="S67" s="6">
        <v>44747</v>
      </c>
      <c r="T67" s="4" t="s">
        <v>34</v>
      </c>
      <c r="U67" s="4">
        <v>307</v>
      </c>
      <c r="V67" s="4">
        <v>0</v>
      </c>
      <c r="W67" s="4">
        <v>0</v>
      </c>
      <c r="X67" s="4" t="s">
        <v>35</v>
      </c>
      <c r="Y67" s="4" t="s">
        <v>35</v>
      </c>
    </row>
    <row r="68" s="4" customFormat="1" spans="1:25">
      <c r="A68" s="4" t="s">
        <v>263</v>
      </c>
      <c r="B68" s="4" t="s">
        <v>26</v>
      </c>
      <c r="C68" s="4" t="s">
        <v>27</v>
      </c>
      <c r="D68" s="4" t="s">
        <v>264</v>
      </c>
      <c r="E68" s="4" t="s">
        <v>265</v>
      </c>
      <c r="F68" s="6">
        <v>44731</v>
      </c>
      <c r="G68" s="6">
        <v>44732</v>
      </c>
      <c r="H68" s="4">
        <v>1</v>
      </c>
      <c r="I68" s="4">
        <v>1</v>
      </c>
      <c r="J68" s="4">
        <v>1</v>
      </c>
      <c r="K68" s="4" t="s">
        <v>30</v>
      </c>
      <c r="L68" s="4">
        <v>462</v>
      </c>
      <c r="M68" s="4">
        <v>462</v>
      </c>
      <c r="N68" s="4" t="s">
        <v>266</v>
      </c>
      <c r="O68" s="4" t="s">
        <v>32</v>
      </c>
      <c r="P68" s="4" t="s">
        <v>33</v>
      </c>
      <c r="Q68" s="4">
        <v>0</v>
      </c>
      <c r="R68" s="7">
        <v>44731</v>
      </c>
      <c r="S68" s="6">
        <v>44747</v>
      </c>
      <c r="T68" s="4" t="s">
        <v>34</v>
      </c>
      <c r="U68" s="4">
        <v>462</v>
      </c>
      <c r="V68" s="4">
        <v>0</v>
      </c>
      <c r="W68" s="4">
        <v>0</v>
      </c>
      <c r="X68" s="4" t="s">
        <v>35</v>
      </c>
      <c r="Y68" s="4" t="s">
        <v>267</v>
      </c>
    </row>
    <row r="69" s="4" customFormat="1" spans="1:25">
      <c r="A69" s="4" t="s">
        <v>268</v>
      </c>
      <c r="B69" s="4" t="s">
        <v>26</v>
      </c>
      <c r="C69" s="4" t="s">
        <v>27</v>
      </c>
      <c r="D69" s="4" t="s">
        <v>253</v>
      </c>
      <c r="E69" s="4" t="s">
        <v>254</v>
      </c>
      <c r="F69" s="6">
        <v>44731</v>
      </c>
      <c r="G69" s="6">
        <v>44732</v>
      </c>
      <c r="H69" s="4">
        <v>1</v>
      </c>
      <c r="I69" s="4">
        <v>1</v>
      </c>
      <c r="J69" s="4">
        <v>1</v>
      </c>
      <c r="K69" s="4" t="s">
        <v>30</v>
      </c>
      <c r="L69" s="4">
        <v>261</v>
      </c>
      <c r="M69" s="4">
        <v>261</v>
      </c>
      <c r="N69" s="4" t="s">
        <v>269</v>
      </c>
      <c r="O69" s="4" t="s">
        <v>32</v>
      </c>
      <c r="P69" s="4" t="s">
        <v>33</v>
      </c>
      <c r="Q69" s="4">
        <v>0</v>
      </c>
      <c r="R69" s="7">
        <v>44731</v>
      </c>
      <c r="S69" s="6">
        <v>44747</v>
      </c>
      <c r="T69" s="4" t="s">
        <v>34</v>
      </c>
      <c r="U69" s="4">
        <v>261</v>
      </c>
      <c r="V69" s="4">
        <v>0</v>
      </c>
      <c r="W69" s="4">
        <v>0</v>
      </c>
      <c r="X69" s="4" t="s">
        <v>35</v>
      </c>
      <c r="Y69" s="4" t="s">
        <v>35</v>
      </c>
    </row>
    <row r="70" s="4" customFormat="1" spans="1:25">
      <c r="A70" s="4" t="s">
        <v>268</v>
      </c>
      <c r="B70" s="4" t="s">
        <v>26</v>
      </c>
      <c r="C70" s="4" t="s">
        <v>83</v>
      </c>
      <c r="D70" s="4" t="s">
        <v>253</v>
      </c>
      <c r="E70" s="4" t="s">
        <v>254</v>
      </c>
      <c r="F70" s="6">
        <v>44731</v>
      </c>
      <c r="G70" s="6">
        <v>44732</v>
      </c>
      <c r="H70" s="4">
        <v>1</v>
      </c>
      <c r="I70" s="4">
        <v>1</v>
      </c>
      <c r="J70" s="4">
        <v>1</v>
      </c>
      <c r="K70" s="4" t="s">
        <v>30</v>
      </c>
      <c r="L70" s="4">
        <v>-261</v>
      </c>
      <c r="M70" s="4">
        <v>-261</v>
      </c>
      <c r="N70" s="4" t="s">
        <v>269</v>
      </c>
      <c r="O70" s="4" t="s">
        <v>32</v>
      </c>
      <c r="P70" s="4" t="s">
        <v>33</v>
      </c>
      <c r="Q70" s="4">
        <v>0</v>
      </c>
      <c r="R70" s="7">
        <v>44731</v>
      </c>
      <c r="S70" s="6">
        <v>44747</v>
      </c>
      <c r="T70" s="4" t="s">
        <v>34</v>
      </c>
      <c r="U70" s="4">
        <v>-261</v>
      </c>
      <c r="V70" s="4">
        <v>0</v>
      </c>
      <c r="W70" s="4">
        <v>0</v>
      </c>
      <c r="X70" s="4" t="s">
        <v>35</v>
      </c>
      <c r="Y70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67"/>
  <sheetViews>
    <sheetView tabSelected="1" workbookViewId="0">
      <selection activeCell="A66" sqref="A66:A67"/>
    </sheetView>
  </sheetViews>
  <sheetFormatPr defaultColWidth="9" defaultRowHeight="13.5"/>
  <cols>
    <col min="1" max="1" width="12.625" style="4"/>
    <col min="2" max="3" width="10.375" style="4"/>
    <col min="4" max="16357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270</v>
      </c>
    </row>
    <row r="2" s="4" customFormat="1" hidden="1" spans="1:9">
      <c r="A2" s="5">
        <v>18047123496</v>
      </c>
      <c r="B2" s="6">
        <v>44718</v>
      </c>
      <c r="C2" s="6">
        <v>44732</v>
      </c>
      <c r="D2" s="4">
        <v>7504</v>
      </c>
      <c r="E2" s="4" t="str">
        <f>VLOOKUP(A2,HOP!A:L,12,0)</f>
        <v>7504.00</v>
      </c>
      <c r="F2" s="4" t="str">
        <f>VLOOKUP(A2,HOP!A:C,3,0)</f>
        <v>2575644</v>
      </c>
      <c r="G2" s="4">
        <f>D2-E2</f>
        <v>0</v>
      </c>
      <c r="H2" s="4" t="str">
        <f>$H$1&amp;F2</f>
        <v>，2575644</v>
      </c>
      <c r="I2" s="4" t="str">
        <f>VLOOKUP(A2,HOP!A:U,21,0)</f>
        <v>直连</v>
      </c>
    </row>
    <row r="3" s="4" customFormat="1" hidden="1" spans="1:9">
      <c r="A3" s="5">
        <v>18065184754</v>
      </c>
      <c r="B3" s="6">
        <v>44731</v>
      </c>
      <c r="C3" s="6">
        <v>44732</v>
      </c>
      <c r="D3" s="4">
        <v>156</v>
      </c>
      <c r="E3" s="4" t="str">
        <f>VLOOKUP(A3,HOP!A:L,12,0)</f>
        <v>156.00</v>
      </c>
      <c r="F3" s="4" t="str">
        <f>VLOOKUP(A3,HOP!A:C,3,0)</f>
        <v>2579341</v>
      </c>
      <c r="G3" s="4">
        <f t="shared" ref="G3:G34" si="0">D3-E3</f>
        <v>0</v>
      </c>
      <c r="H3" s="4" t="str">
        <f t="shared" ref="H3:H34" si="1">$H$1&amp;F3</f>
        <v>，2579341</v>
      </c>
      <c r="I3" s="4" t="str">
        <f>VLOOKUP(A3,HOP!A:U,21,0)</f>
        <v>直连</v>
      </c>
    </row>
    <row r="4" s="4" customFormat="1" hidden="1" spans="1:9">
      <c r="A4" s="5">
        <v>18073045815</v>
      </c>
      <c r="B4" s="6">
        <v>44731</v>
      </c>
      <c r="C4" s="6">
        <v>44732</v>
      </c>
      <c r="D4" s="4">
        <v>468</v>
      </c>
      <c r="E4" s="4" t="str">
        <f>VLOOKUP(A4,HOP!A:L,12,0)</f>
        <v>468.00</v>
      </c>
      <c r="F4" s="4" t="str">
        <f>VLOOKUP(A4,HOP!A:C,3,0)</f>
        <v>2581086</v>
      </c>
      <c r="G4" s="4">
        <f t="shared" si="0"/>
        <v>0</v>
      </c>
      <c r="H4" s="4" t="str">
        <f t="shared" si="1"/>
        <v>，2581086</v>
      </c>
      <c r="I4" s="4" t="str">
        <f>VLOOKUP(A4,HOP!A:U,21,0)</f>
        <v>直连</v>
      </c>
    </row>
    <row r="5" s="4" customFormat="1" hidden="1" spans="1:9">
      <c r="A5" s="5">
        <v>18080784284</v>
      </c>
      <c r="B5" s="6">
        <v>44731</v>
      </c>
      <c r="C5" s="6">
        <v>44732</v>
      </c>
      <c r="D5" s="4">
        <v>333</v>
      </c>
      <c r="E5" s="4" t="str">
        <f>VLOOKUP(A5,HOP!A:L,12,0)</f>
        <v>333.00</v>
      </c>
      <c r="F5" s="4" t="str">
        <f>VLOOKUP(A5,HOP!A:C,3,0)</f>
        <v>2582780</v>
      </c>
      <c r="G5" s="4">
        <f t="shared" si="0"/>
        <v>0</v>
      </c>
      <c r="H5" s="4" t="str">
        <f t="shared" si="1"/>
        <v>，2582780</v>
      </c>
      <c r="I5" s="4" t="str">
        <f>VLOOKUP(A5,HOP!A:U,21,0)</f>
        <v>直连</v>
      </c>
    </row>
    <row r="6" s="4" customFormat="1" spans="1:9">
      <c r="A6" s="5">
        <v>18108274914</v>
      </c>
      <c r="B6" s="6">
        <v>44725</v>
      </c>
      <c r="C6" s="6">
        <v>44732</v>
      </c>
      <c r="D6" s="4">
        <v>1076</v>
      </c>
      <c r="E6" s="4" t="str">
        <f>VLOOKUP(A6,HOP!A:L,12,0)</f>
        <v>1075.97</v>
      </c>
      <c r="F6" s="4" t="str">
        <f>VLOOKUP(A6,HOP!A:C,3,0)</f>
        <v>2588750</v>
      </c>
      <c r="G6" s="4">
        <f t="shared" si="0"/>
        <v>0.0299999999999727</v>
      </c>
      <c r="H6" s="4" t="str">
        <f t="shared" si="1"/>
        <v>，2588750</v>
      </c>
      <c r="I6" s="4" t="str">
        <f>VLOOKUP(A6,HOP!A:U,21,0)</f>
        <v>直连</v>
      </c>
    </row>
    <row r="7" s="4" customFormat="1" hidden="1" spans="1:9">
      <c r="A7" s="5">
        <v>18125076499</v>
      </c>
      <c r="B7" s="6">
        <v>44731</v>
      </c>
      <c r="C7" s="6">
        <v>44732</v>
      </c>
      <c r="D7" s="4">
        <v>0</v>
      </c>
      <c r="E7" s="4" t="e">
        <f>VLOOKUP(A7,HOP!A:L,12,0)</f>
        <v>#N/A</v>
      </c>
      <c r="F7" s="4" t="e">
        <f>VLOOKUP(A7,HOP!A:C,3,0)</f>
        <v>#N/A</v>
      </c>
      <c r="G7" s="4" t="e">
        <f t="shared" si="0"/>
        <v>#N/A</v>
      </c>
      <c r="H7" s="4" t="e">
        <f t="shared" si="1"/>
        <v>#N/A</v>
      </c>
      <c r="I7" s="4" t="e">
        <f>VLOOKUP(A7,HOP!A:U,21,0)</f>
        <v>#N/A</v>
      </c>
    </row>
    <row r="8" s="4" customFormat="1" hidden="1" spans="1:9">
      <c r="A8" s="5">
        <v>18125298459</v>
      </c>
      <c r="B8" s="6">
        <v>44731</v>
      </c>
      <c r="C8" s="6">
        <v>44732</v>
      </c>
      <c r="D8" s="4">
        <v>620</v>
      </c>
      <c r="E8" s="4" t="str">
        <f>VLOOKUP(A8,HOP!A:L,12,0)</f>
        <v>620.00</v>
      </c>
      <c r="F8" s="4" t="str">
        <f>VLOOKUP(A8,HOP!A:C,3,0)</f>
        <v>2591737</v>
      </c>
      <c r="G8" s="4">
        <f t="shared" si="0"/>
        <v>0</v>
      </c>
      <c r="H8" s="4" t="str">
        <f t="shared" si="1"/>
        <v>，2591737</v>
      </c>
      <c r="I8" s="4" t="str">
        <f>VLOOKUP(A8,HOP!A:U,21,0)</f>
        <v>直连</v>
      </c>
    </row>
    <row r="9" s="4" customFormat="1" hidden="1" spans="1:9">
      <c r="A9" s="5">
        <v>18127187043</v>
      </c>
      <c r="B9" s="6">
        <v>44731</v>
      </c>
      <c r="C9" s="6">
        <v>44732</v>
      </c>
      <c r="D9" s="4">
        <v>510</v>
      </c>
      <c r="E9" s="4" t="str">
        <f>VLOOKUP(A9,HOP!A:L,12,0)</f>
        <v>510.00</v>
      </c>
      <c r="F9" s="4" t="str">
        <f>VLOOKUP(A9,HOP!A:C,3,0)</f>
        <v>2592086</v>
      </c>
      <c r="G9" s="4">
        <f t="shared" si="0"/>
        <v>0</v>
      </c>
      <c r="H9" s="4" t="str">
        <f t="shared" si="1"/>
        <v>，2592086</v>
      </c>
      <c r="I9" s="4" t="str">
        <f>VLOOKUP(A9,HOP!A:U,21,0)</f>
        <v>直连</v>
      </c>
    </row>
    <row r="10" s="4" customFormat="1" hidden="1" spans="1:9">
      <c r="A10" s="5">
        <v>18128140045</v>
      </c>
      <c r="B10" s="6">
        <v>44729</v>
      </c>
      <c r="C10" s="6">
        <v>44732</v>
      </c>
      <c r="D10" s="4">
        <v>789</v>
      </c>
      <c r="E10" s="4" t="str">
        <f>VLOOKUP(A10,HOP!A:L,12,0)</f>
        <v>789.00</v>
      </c>
      <c r="F10" s="4" t="str">
        <f>VLOOKUP(A10,HOP!A:C,3,0)</f>
        <v>2592414</v>
      </c>
      <c r="G10" s="4">
        <f t="shared" si="0"/>
        <v>0</v>
      </c>
      <c r="H10" s="4" t="str">
        <f t="shared" si="1"/>
        <v>，2592414</v>
      </c>
      <c r="I10" s="4" t="str">
        <f>VLOOKUP(A10,HOP!A:U,21,0)</f>
        <v>直连</v>
      </c>
    </row>
    <row r="11" s="4" customFormat="1" hidden="1" spans="1:9">
      <c r="A11" s="5">
        <v>18132289100</v>
      </c>
      <c r="B11" s="6">
        <v>44728</v>
      </c>
      <c r="C11" s="6">
        <v>44732</v>
      </c>
      <c r="D11" s="4">
        <v>0</v>
      </c>
      <c r="E11" s="4" t="e">
        <f>VLOOKUP(A11,HOP!A:L,12,0)</f>
        <v>#N/A</v>
      </c>
      <c r="F11" s="4" t="e">
        <f>VLOOKUP(A11,HOP!A:C,3,0)</f>
        <v>#N/A</v>
      </c>
      <c r="G11" s="4" t="e">
        <f t="shared" si="0"/>
        <v>#N/A</v>
      </c>
      <c r="H11" s="4" t="e">
        <f t="shared" si="1"/>
        <v>#N/A</v>
      </c>
      <c r="I11" s="4" t="e">
        <f>VLOOKUP(A11,HOP!A:U,21,0)</f>
        <v>#N/A</v>
      </c>
    </row>
    <row r="12" s="4" customFormat="1" hidden="1" spans="1:9">
      <c r="A12" s="5">
        <v>18132403131</v>
      </c>
      <c r="B12" s="6">
        <v>44731</v>
      </c>
      <c r="C12" s="6">
        <v>44732</v>
      </c>
      <c r="D12" s="4">
        <v>88</v>
      </c>
      <c r="E12" s="4" t="str">
        <f>VLOOKUP(A12,HOP!A:L,12,0)</f>
        <v>88.00</v>
      </c>
      <c r="F12" s="4" t="str">
        <f>VLOOKUP(A12,HOP!A:C,3,0)</f>
        <v>2593113</v>
      </c>
      <c r="G12" s="4">
        <f t="shared" si="0"/>
        <v>0</v>
      </c>
      <c r="H12" s="4" t="str">
        <f t="shared" si="1"/>
        <v>，2593113</v>
      </c>
      <c r="I12" s="4" t="str">
        <f>VLOOKUP(A12,HOP!A:U,21,0)</f>
        <v>直连</v>
      </c>
    </row>
    <row r="13" s="4" customFormat="1" hidden="1" spans="1:9">
      <c r="A13" s="5">
        <v>18133620193</v>
      </c>
      <c r="B13" s="6">
        <v>44729</v>
      </c>
      <c r="C13" s="6">
        <v>44732</v>
      </c>
      <c r="D13" s="4">
        <v>486</v>
      </c>
      <c r="E13" s="4" t="str">
        <f>VLOOKUP(A13,HOP!A:L,12,0)</f>
        <v>486.00</v>
      </c>
      <c r="F13" s="4" t="str">
        <f>VLOOKUP(A13,HOP!A:C,3,0)</f>
        <v>2593374</v>
      </c>
      <c r="G13" s="4">
        <f t="shared" si="0"/>
        <v>0</v>
      </c>
      <c r="H13" s="4" t="str">
        <f t="shared" si="1"/>
        <v>，2593374</v>
      </c>
      <c r="I13" s="4" t="str">
        <f>VLOOKUP(A13,HOP!A:U,21,0)</f>
        <v>直连</v>
      </c>
    </row>
    <row r="14" s="4" customFormat="1" hidden="1" spans="1:9">
      <c r="A14" s="5">
        <v>18137588104</v>
      </c>
      <c r="B14" s="6">
        <v>44729</v>
      </c>
      <c r="C14" s="6">
        <v>44732</v>
      </c>
      <c r="D14" s="4">
        <v>573</v>
      </c>
      <c r="E14" s="4" t="str">
        <f>VLOOKUP(A14,HOP!A:L,12,0)</f>
        <v>573.00</v>
      </c>
      <c r="F14" s="4" t="str">
        <f>VLOOKUP(A14,HOP!A:C,3,0)</f>
        <v>2593889</v>
      </c>
      <c r="G14" s="4">
        <f t="shared" si="0"/>
        <v>0</v>
      </c>
      <c r="H14" s="4" t="str">
        <f t="shared" si="1"/>
        <v>，2593889</v>
      </c>
      <c r="I14" s="4" t="str">
        <f>VLOOKUP(A14,HOP!A:U,21,0)</f>
        <v>直连</v>
      </c>
    </row>
    <row r="15" s="4" customFormat="1" hidden="1" spans="1:9">
      <c r="A15" s="5">
        <v>18140832258</v>
      </c>
      <c r="B15" s="6">
        <v>44730</v>
      </c>
      <c r="C15" s="6">
        <v>44732</v>
      </c>
      <c r="D15" s="4">
        <v>0</v>
      </c>
      <c r="E15" s="4" t="e">
        <f>VLOOKUP(A15,HOP!A:L,12,0)</f>
        <v>#N/A</v>
      </c>
      <c r="F15" s="4" t="e">
        <f>VLOOKUP(A15,HOP!A:C,3,0)</f>
        <v>#N/A</v>
      </c>
      <c r="G15" s="4" t="e">
        <f t="shared" si="0"/>
        <v>#N/A</v>
      </c>
      <c r="H15" s="4" t="e">
        <f t="shared" si="1"/>
        <v>#N/A</v>
      </c>
      <c r="I15" s="4" t="e">
        <f>VLOOKUP(A15,HOP!A:U,21,0)</f>
        <v>#N/A</v>
      </c>
    </row>
    <row r="16" s="4" customFormat="1" hidden="1" spans="1:9">
      <c r="A16" s="5">
        <v>18141446276</v>
      </c>
      <c r="B16" s="6">
        <v>44731</v>
      </c>
      <c r="C16" s="6">
        <v>44732</v>
      </c>
      <c r="D16" s="4">
        <v>113</v>
      </c>
      <c r="E16" s="4" t="str">
        <f>VLOOKUP(A16,HOP!A:L,12,0)</f>
        <v>113.00</v>
      </c>
      <c r="F16" s="4" t="str">
        <f>VLOOKUP(A16,HOP!A:C,3,0)</f>
        <v>2594329</v>
      </c>
      <c r="G16" s="4">
        <f t="shared" si="0"/>
        <v>0</v>
      </c>
      <c r="H16" s="4" t="str">
        <f t="shared" si="1"/>
        <v>，2594329</v>
      </c>
      <c r="I16" s="4" t="str">
        <f>VLOOKUP(A16,HOP!A:U,21,0)</f>
        <v>直连</v>
      </c>
    </row>
    <row r="17" s="4" customFormat="1" hidden="1" spans="1:9">
      <c r="A17" s="5">
        <v>18141967664</v>
      </c>
      <c r="B17" s="6">
        <v>44729</v>
      </c>
      <c r="C17" s="6">
        <v>44732</v>
      </c>
      <c r="D17" s="4">
        <v>0</v>
      </c>
      <c r="E17" s="4" t="str">
        <f>VLOOKUP(A17,HOP!A:L,12,0)</f>
        <v>0.00</v>
      </c>
      <c r="F17" s="4" t="str">
        <f>VLOOKUP(A17,HOP!A:C,3,0)</f>
        <v>2594449</v>
      </c>
      <c r="G17" s="4">
        <f t="shared" si="0"/>
        <v>0</v>
      </c>
      <c r="H17" s="4" t="str">
        <f t="shared" si="1"/>
        <v>，2594449</v>
      </c>
      <c r="I17" s="4" t="str">
        <f>VLOOKUP(A17,HOP!A:U,21,0)</f>
        <v>直连</v>
      </c>
    </row>
    <row r="18" s="4" customFormat="1" hidden="1" spans="1:9">
      <c r="A18" s="5">
        <v>18145253826</v>
      </c>
      <c r="B18" s="6">
        <v>44731</v>
      </c>
      <c r="C18" s="6">
        <v>44732</v>
      </c>
      <c r="D18" s="4">
        <v>2083</v>
      </c>
      <c r="E18" s="4" t="str">
        <f>VLOOKUP(A18,HOP!A:L,12,0)</f>
        <v>2083.00</v>
      </c>
      <c r="F18" s="4" t="str">
        <f>VLOOKUP(A18,HOP!A:C,3,0)</f>
        <v>2594823</v>
      </c>
      <c r="G18" s="4">
        <f t="shared" si="0"/>
        <v>0</v>
      </c>
      <c r="H18" s="4" t="str">
        <f t="shared" si="1"/>
        <v>，2594823</v>
      </c>
      <c r="I18" s="4" t="str">
        <f>VLOOKUP(A18,HOP!A:U,21,0)</f>
        <v>直连</v>
      </c>
    </row>
    <row r="19" s="4" customFormat="1" hidden="1" spans="1:9">
      <c r="A19" s="5">
        <v>18145564011</v>
      </c>
      <c r="B19" s="6">
        <v>44731</v>
      </c>
      <c r="C19" s="6">
        <v>44732</v>
      </c>
      <c r="D19" s="4">
        <v>94</v>
      </c>
      <c r="E19" s="4" t="str">
        <f>VLOOKUP(A19,HOP!A:L,12,0)</f>
        <v>94.00</v>
      </c>
      <c r="F19" s="4" t="str">
        <f>VLOOKUP(A19,HOP!A:C,3,0)</f>
        <v>2594972</v>
      </c>
      <c r="G19" s="4">
        <f t="shared" si="0"/>
        <v>0</v>
      </c>
      <c r="H19" s="4" t="str">
        <f t="shared" si="1"/>
        <v>，2594972</v>
      </c>
      <c r="I19" s="4" t="str">
        <f>VLOOKUP(A19,HOP!A:U,21,0)</f>
        <v>直连</v>
      </c>
    </row>
    <row r="20" s="4" customFormat="1" hidden="1" spans="1:9">
      <c r="A20" s="5">
        <v>18145688945</v>
      </c>
      <c r="B20" s="6">
        <v>44730</v>
      </c>
      <c r="C20" s="6">
        <v>44732</v>
      </c>
      <c r="D20" s="4">
        <v>236</v>
      </c>
      <c r="E20" s="4" t="str">
        <f>VLOOKUP(A20,HOP!A:L,12,0)</f>
        <v>236.00</v>
      </c>
      <c r="F20" s="4" t="str">
        <f>VLOOKUP(A20,HOP!A:C,3,0)</f>
        <v>2595020</v>
      </c>
      <c r="G20" s="4">
        <f t="shared" si="0"/>
        <v>0</v>
      </c>
      <c r="H20" s="4" t="str">
        <f t="shared" si="1"/>
        <v>，2595020</v>
      </c>
      <c r="I20" s="4" t="str">
        <f>VLOOKUP(A20,HOP!A:U,21,0)</f>
        <v>直连</v>
      </c>
    </row>
    <row r="21" s="4" customFormat="1" hidden="1" spans="1:9">
      <c r="A21" s="5">
        <v>18146181003</v>
      </c>
      <c r="B21" s="6">
        <v>44730</v>
      </c>
      <c r="C21" s="6">
        <v>44732</v>
      </c>
      <c r="D21" s="4">
        <v>370</v>
      </c>
      <c r="E21" s="4" t="str">
        <f>VLOOKUP(A21,HOP!A:L,12,0)</f>
        <v>370.00</v>
      </c>
      <c r="F21" s="4" t="str">
        <f>VLOOKUP(A21,HOP!A:C,3,0)</f>
        <v>2595143</v>
      </c>
      <c r="G21" s="4">
        <f t="shared" si="0"/>
        <v>0</v>
      </c>
      <c r="H21" s="4" t="str">
        <f t="shared" si="1"/>
        <v>，2595143</v>
      </c>
      <c r="I21" s="4" t="str">
        <f>VLOOKUP(A21,HOP!A:U,21,0)</f>
        <v>直连</v>
      </c>
    </row>
    <row r="22" s="4" customFormat="1" hidden="1" spans="1:9">
      <c r="A22" s="5">
        <v>18147280183</v>
      </c>
      <c r="B22" s="6">
        <v>44731</v>
      </c>
      <c r="C22" s="6">
        <v>44732</v>
      </c>
      <c r="D22" s="4">
        <v>596</v>
      </c>
      <c r="E22" s="4" t="str">
        <f>VLOOKUP(A22,HOP!A:L,12,0)</f>
        <v>596.00</v>
      </c>
      <c r="F22" s="4" t="str">
        <f>VLOOKUP(A22,HOP!A:C,3,0)</f>
        <v>2595458</v>
      </c>
      <c r="G22" s="4">
        <f t="shared" si="0"/>
        <v>0</v>
      </c>
      <c r="H22" s="4" t="str">
        <f t="shared" si="1"/>
        <v>，2595458</v>
      </c>
      <c r="I22" s="4" t="str">
        <f>VLOOKUP(A22,HOP!A:U,21,0)</f>
        <v>直连</v>
      </c>
    </row>
    <row r="23" s="4" customFormat="1" hidden="1" spans="1:9">
      <c r="A23" s="5">
        <v>18147296216</v>
      </c>
      <c r="B23" s="6">
        <v>44731</v>
      </c>
      <c r="C23" s="6">
        <v>44732</v>
      </c>
      <c r="D23" s="4">
        <v>0</v>
      </c>
      <c r="E23" s="4" t="e">
        <f>VLOOKUP(A23,HOP!A:L,12,0)</f>
        <v>#N/A</v>
      </c>
      <c r="F23" s="4" t="e">
        <f>VLOOKUP(A23,HOP!A:C,3,0)</f>
        <v>#N/A</v>
      </c>
      <c r="G23" s="4" t="e">
        <f t="shared" si="0"/>
        <v>#N/A</v>
      </c>
      <c r="H23" s="4" t="e">
        <f t="shared" si="1"/>
        <v>#N/A</v>
      </c>
      <c r="I23" s="4" t="e">
        <f>VLOOKUP(A23,HOP!A:U,21,0)</f>
        <v>#N/A</v>
      </c>
    </row>
    <row r="24" s="4" customFormat="1" hidden="1" spans="1:9">
      <c r="A24" s="5">
        <v>18149001112</v>
      </c>
      <c r="B24" s="6">
        <v>44731</v>
      </c>
      <c r="C24" s="6">
        <v>44732</v>
      </c>
      <c r="D24" s="4">
        <v>0</v>
      </c>
      <c r="E24" s="4" t="e">
        <f>VLOOKUP(A24,HOP!A:L,12,0)</f>
        <v>#N/A</v>
      </c>
      <c r="F24" s="4" t="e">
        <f>VLOOKUP(A24,HOP!A:C,3,0)</f>
        <v>#N/A</v>
      </c>
      <c r="G24" s="4" t="e">
        <f t="shared" si="0"/>
        <v>#N/A</v>
      </c>
      <c r="H24" s="4" t="e">
        <f t="shared" si="1"/>
        <v>#N/A</v>
      </c>
      <c r="I24" s="4" t="e">
        <f>VLOOKUP(A24,HOP!A:U,21,0)</f>
        <v>#N/A</v>
      </c>
    </row>
    <row r="25" s="4" customFormat="1" hidden="1" spans="1:9">
      <c r="A25" s="5">
        <v>18150338803</v>
      </c>
      <c r="B25" s="6">
        <v>44730</v>
      </c>
      <c r="C25" s="6">
        <v>44732</v>
      </c>
      <c r="D25" s="4">
        <v>162</v>
      </c>
      <c r="E25" s="4" t="str">
        <f>VLOOKUP(A25,HOP!A:L,12,0)</f>
        <v>162.00</v>
      </c>
      <c r="F25" s="4" t="str">
        <f>VLOOKUP(A25,HOP!A:C,3,0)</f>
        <v>2595829</v>
      </c>
      <c r="G25" s="4">
        <f t="shared" si="0"/>
        <v>0</v>
      </c>
      <c r="H25" s="4" t="str">
        <f t="shared" si="1"/>
        <v>，2595829</v>
      </c>
      <c r="I25" s="4" t="str">
        <f>VLOOKUP(A25,HOP!A:U,21,0)</f>
        <v>直连</v>
      </c>
    </row>
    <row r="26" s="4" customFormat="1" hidden="1" spans="1:9">
      <c r="A26" s="5">
        <v>18150683626</v>
      </c>
      <c r="B26" s="6">
        <v>44731</v>
      </c>
      <c r="C26" s="6">
        <v>44732</v>
      </c>
      <c r="D26" s="4">
        <v>188</v>
      </c>
      <c r="E26" s="4" t="str">
        <f>VLOOKUP(A26,HOP!A:L,12,0)</f>
        <v>188.00</v>
      </c>
      <c r="F26" s="4" t="str">
        <f>VLOOKUP(A26,HOP!A:C,3,0)</f>
        <v>2595894</v>
      </c>
      <c r="G26" s="4">
        <f t="shared" si="0"/>
        <v>0</v>
      </c>
      <c r="H26" s="4" t="str">
        <f t="shared" si="1"/>
        <v>，2595894</v>
      </c>
      <c r="I26" s="4" t="str">
        <f>VLOOKUP(A26,HOP!A:U,21,0)</f>
        <v>直连</v>
      </c>
    </row>
    <row r="27" s="4" customFormat="1" hidden="1" spans="1:9">
      <c r="A27" s="5">
        <v>18150756371</v>
      </c>
      <c r="B27" s="6">
        <v>44731</v>
      </c>
      <c r="C27" s="6">
        <v>44732</v>
      </c>
      <c r="D27" s="4">
        <v>171</v>
      </c>
      <c r="E27" s="4" t="str">
        <f>VLOOKUP(A27,HOP!A:L,12,0)</f>
        <v>171.00</v>
      </c>
      <c r="F27" s="4" t="str">
        <f>VLOOKUP(A27,HOP!A:C,3,0)</f>
        <v>2595906</v>
      </c>
      <c r="G27" s="4">
        <f t="shared" si="0"/>
        <v>0</v>
      </c>
      <c r="H27" s="4" t="str">
        <f t="shared" si="1"/>
        <v>，2595906</v>
      </c>
      <c r="I27" s="4" t="str">
        <f>VLOOKUP(A27,HOP!A:U,21,0)</f>
        <v>直连</v>
      </c>
    </row>
    <row r="28" s="4" customFormat="1" hidden="1" spans="1:9">
      <c r="A28" s="5">
        <v>18150800222</v>
      </c>
      <c r="B28" s="6">
        <v>44731</v>
      </c>
      <c r="C28" s="6">
        <v>44732</v>
      </c>
      <c r="D28" s="4">
        <v>128</v>
      </c>
      <c r="E28" s="4" t="str">
        <f>VLOOKUP(A28,HOP!A:L,12,0)</f>
        <v>128.00</v>
      </c>
      <c r="F28" s="4" t="str">
        <f>VLOOKUP(A28,HOP!A:C,3,0)</f>
        <v>2595918</v>
      </c>
      <c r="G28" s="4">
        <f t="shared" si="0"/>
        <v>0</v>
      </c>
      <c r="H28" s="4" t="str">
        <f t="shared" si="1"/>
        <v>，2595918</v>
      </c>
      <c r="I28" s="4" t="str">
        <f>VLOOKUP(A28,HOP!A:U,21,0)</f>
        <v>直连</v>
      </c>
    </row>
    <row r="29" s="4" customFormat="1" hidden="1" spans="1:9">
      <c r="A29" s="5">
        <v>18151251588</v>
      </c>
      <c r="B29" s="6">
        <v>44731</v>
      </c>
      <c r="C29" s="6">
        <v>44732</v>
      </c>
      <c r="D29" s="4">
        <v>90</v>
      </c>
      <c r="E29" s="4" t="str">
        <f>VLOOKUP(A29,HOP!A:L,12,0)</f>
        <v>90.00</v>
      </c>
      <c r="F29" s="4" t="str">
        <f>VLOOKUP(A29,HOP!A:C,3,0)</f>
        <v>2596029</v>
      </c>
      <c r="G29" s="4">
        <f t="shared" si="0"/>
        <v>0</v>
      </c>
      <c r="H29" s="4" t="str">
        <f t="shared" si="1"/>
        <v>，2596029</v>
      </c>
      <c r="I29" s="4" t="str">
        <f>VLOOKUP(A29,HOP!A:U,21,0)</f>
        <v>直连</v>
      </c>
    </row>
    <row r="30" s="4" customFormat="1" hidden="1" spans="1:9">
      <c r="A30" s="5">
        <v>18151342739</v>
      </c>
      <c r="B30" s="6">
        <v>44731</v>
      </c>
      <c r="C30" s="6">
        <v>44732</v>
      </c>
      <c r="D30" s="4">
        <v>253</v>
      </c>
      <c r="E30" s="4" t="str">
        <f>VLOOKUP(A30,HOP!A:L,12,0)</f>
        <v>253.00</v>
      </c>
      <c r="F30" s="4" t="str">
        <f>VLOOKUP(A30,HOP!A:C,3,0)</f>
        <v>2596047</v>
      </c>
      <c r="G30" s="4">
        <f t="shared" si="0"/>
        <v>0</v>
      </c>
      <c r="H30" s="4" t="str">
        <f t="shared" si="1"/>
        <v>，2596047</v>
      </c>
      <c r="I30" s="4" t="str">
        <f>VLOOKUP(A30,HOP!A:U,21,0)</f>
        <v>直连</v>
      </c>
    </row>
    <row r="31" s="4" customFormat="1" hidden="1" spans="1:9">
      <c r="A31" s="5">
        <v>18151617442</v>
      </c>
      <c r="B31" s="6">
        <v>44731</v>
      </c>
      <c r="C31" s="6">
        <v>44732</v>
      </c>
      <c r="D31" s="4">
        <v>80</v>
      </c>
      <c r="E31" s="4" t="str">
        <f>VLOOKUP(A31,HOP!A:L,12,0)</f>
        <v>80.00</v>
      </c>
      <c r="F31" s="4" t="str">
        <f>VLOOKUP(A31,HOP!A:C,3,0)</f>
        <v>2596114</v>
      </c>
      <c r="G31" s="4">
        <f t="shared" si="0"/>
        <v>0</v>
      </c>
      <c r="H31" s="4" t="str">
        <f t="shared" si="1"/>
        <v>，2596114</v>
      </c>
      <c r="I31" s="4" t="str">
        <f>VLOOKUP(A31,HOP!A:U,21,0)</f>
        <v>直连</v>
      </c>
    </row>
    <row r="32" s="4" customFormat="1" hidden="1" spans="1:9">
      <c r="A32" s="5">
        <v>18151687142</v>
      </c>
      <c r="B32" s="6">
        <v>44731</v>
      </c>
      <c r="C32" s="6">
        <v>44732</v>
      </c>
      <c r="D32" s="4">
        <v>109</v>
      </c>
      <c r="E32" s="4" t="str">
        <f>VLOOKUP(A32,HOP!A:L,12,0)</f>
        <v>109.00</v>
      </c>
      <c r="F32" s="4" t="str">
        <f>VLOOKUP(A32,HOP!A:C,3,0)</f>
        <v>2596162</v>
      </c>
      <c r="G32" s="4">
        <f t="shared" si="0"/>
        <v>0</v>
      </c>
      <c r="H32" s="4" t="str">
        <f t="shared" si="1"/>
        <v>，2596162</v>
      </c>
      <c r="I32" s="4" t="str">
        <f>VLOOKUP(A32,HOP!A:U,21,0)</f>
        <v>直连</v>
      </c>
    </row>
    <row r="33" s="4" customFormat="1" hidden="1" spans="1:9">
      <c r="A33" s="5">
        <v>18151703809</v>
      </c>
      <c r="B33" s="6">
        <v>44731</v>
      </c>
      <c r="C33" s="6">
        <v>44732</v>
      </c>
      <c r="D33" s="4">
        <v>0</v>
      </c>
      <c r="E33" s="4" t="e">
        <f>VLOOKUP(A33,HOP!A:L,12,0)</f>
        <v>#N/A</v>
      </c>
      <c r="F33" s="4" t="e">
        <f>VLOOKUP(A33,HOP!A:C,3,0)</f>
        <v>#N/A</v>
      </c>
      <c r="G33" s="4" t="e">
        <f t="shared" si="0"/>
        <v>#N/A</v>
      </c>
      <c r="H33" s="4" t="e">
        <f t="shared" si="1"/>
        <v>#N/A</v>
      </c>
      <c r="I33" s="4" t="e">
        <f>VLOOKUP(A33,HOP!A:U,21,0)</f>
        <v>#N/A</v>
      </c>
    </row>
    <row r="34" s="4" customFormat="1" hidden="1" spans="1:9">
      <c r="A34" s="5">
        <v>18151707186</v>
      </c>
      <c r="B34" s="6">
        <v>44731</v>
      </c>
      <c r="C34" s="6">
        <v>44732</v>
      </c>
      <c r="D34" s="4">
        <v>0</v>
      </c>
      <c r="E34" s="4" t="e">
        <f>VLOOKUP(A34,HOP!A:L,12,0)</f>
        <v>#N/A</v>
      </c>
      <c r="F34" s="4" t="e">
        <f>VLOOKUP(A34,HOP!A:C,3,0)</f>
        <v>#N/A</v>
      </c>
      <c r="G34" s="4" t="e">
        <f t="shared" si="0"/>
        <v>#N/A</v>
      </c>
      <c r="H34" s="4" t="e">
        <f t="shared" si="1"/>
        <v>#N/A</v>
      </c>
      <c r="I34" s="4" t="e">
        <f>VLOOKUP(A34,HOP!A:U,21,0)</f>
        <v>#N/A</v>
      </c>
    </row>
    <row r="35" s="4" customFormat="1" hidden="1" spans="1:9">
      <c r="A35" s="5">
        <v>18153223573</v>
      </c>
      <c r="B35" s="6">
        <v>44731</v>
      </c>
      <c r="C35" s="6">
        <v>44732</v>
      </c>
      <c r="D35" s="4">
        <v>179</v>
      </c>
      <c r="E35" s="4" t="str">
        <f>VLOOKUP(A35,HOP!A:L,12,0)</f>
        <v>179.00</v>
      </c>
      <c r="F35" s="4" t="str">
        <f>VLOOKUP(A35,HOP!A:C,3,0)</f>
        <v>2596210</v>
      </c>
      <c r="G35" s="4">
        <f t="shared" ref="G35:G59" si="2">D35-E35</f>
        <v>0</v>
      </c>
      <c r="H35" s="4" t="str">
        <f t="shared" ref="H35:H59" si="3">$H$1&amp;F35</f>
        <v>，2596210</v>
      </c>
      <c r="I35" s="4" t="str">
        <f>VLOOKUP(A35,HOP!A:U,21,0)</f>
        <v>直连</v>
      </c>
    </row>
    <row r="36" s="4" customFormat="1" hidden="1" spans="1:9">
      <c r="A36" s="5">
        <v>18153228680</v>
      </c>
      <c r="B36" s="6">
        <v>44731</v>
      </c>
      <c r="C36" s="6">
        <v>44732</v>
      </c>
      <c r="D36" s="4">
        <v>199</v>
      </c>
      <c r="E36" s="4" t="str">
        <f>VLOOKUP(A36,HOP!A:L,12,0)</f>
        <v>199.00</v>
      </c>
      <c r="F36" s="4" t="str">
        <f>VLOOKUP(A36,HOP!A:C,3,0)</f>
        <v>2596212</v>
      </c>
      <c r="G36" s="4">
        <f t="shared" si="2"/>
        <v>0</v>
      </c>
      <c r="H36" s="4" t="str">
        <f t="shared" si="3"/>
        <v>，2596212</v>
      </c>
      <c r="I36" s="4" t="str">
        <f>VLOOKUP(A36,HOP!A:U,21,0)</f>
        <v>直连</v>
      </c>
    </row>
    <row r="37" s="4" customFormat="1" hidden="1" spans="1:9">
      <c r="A37" s="5">
        <v>18153395915</v>
      </c>
      <c r="B37" s="6">
        <v>44731</v>
      </c>
      <c r="C37" s="6">
        <v>44732</v>
      </c>
      <c r="D37" s="4">
        <v>0</v>
      </c>
      <c r="E37" s="4" t="e">
        <f>VLOOKUP(A37,HOP!A:L,12,0)</f>
        <v>#N/A</v>
      </c>
      <c r="F37" s="4" t="e">
        <f>VLOOKUP(A37,HOP!A:C,3,0)</f>
        <v>#N/A</v>
      </c>
      <c r="G37" s="4" t="e">
        <f t="shared" si="2"/>
        <v>#N/A</v>
      </c>
      <c r="H37" s="4" t="e">
        <f t="shared" si="3"/>
        <v>#N/A</v>
      </c>
      <c r="I37" s="4" t="e">
        <f>VLOOKUP(A37,HOP!A:U,21,0)</f>
        <v>#N/A</v>
      </c>
    </row>
    <row r="38" s="4" customFormat="1" hidden="1" spans="1:9">
      <c r="A38" s="5">
        <v>18153403754</v>
      </c>
      <c r="B38" s="6">
        <v>44731</v>
      </c>
      <c r="C38" s="6">
        <v>44732</v>
      </c>
      <c r="D38" s="4">
        <v>188</v>
      </c>
      <c r="E38" s="4" t="str">
        <f>VLOOKUP(A38,HOP!A:L,12,0)</f>
        <v>188.00</v>
      </c>
      <c r="F38" s="4" t="str">
        <f>VLOOKUP(A38,HOP!A:C,3,0)</f>
        <v>2596239</v>
      </c>
      <c r="G38" s="4">
        <f t="shared" si="2"/>
        <v>0</v>
      </c>
      <c r="H38" s="4" t="str">
        <f t="shared" si="3"/>
        <v>，2596239</v>
      </c>
      <c r="I38" s="4" t="str">
        <f>VLOOKUP(A38,HOP!A:U,21,0)</f>
        <v>直连</v>
      </c>
    </row>
    <row r="39" s="4" customFormat="1" hidden="1" spans="1:9">
      <c r="A39" s="5">
        <v>18153508107</v>
      </c>
      <c r="B39" s="6">
        <v>44731</v>
      </c>
      <c r="C39" s="6">
        <v>44732</v>
      </c>
      <c r="D39" s="4">
        <v>152</v>
      </c>
      <c r="E39" s="4" t="str">
        <f>VLOOKUP(A39,HOP!A:L,12,0)</f>
        <v>152.00</v>
      </c>
      <c r="F39" s="4" t="str">
        <f>VLOOKUP(A39,HOP!A:C,3,0)</f>
        <v>2596260</v>
      </c>
      <c r="G39" s="4">
        <f t="shared" si="2"/>
        <v>0</v>
      </c>
      <c r="H39" s="4" t="str">
        <f t="shared" si="3"/>
        <v>，2596260</v>
      </c>
      <c r="I39" s="4" t="str">
        <f>VLOOKUP(A39,HOP!A:U,21,0)</f>
        <v>直连</v>
      </c>
    </row>
    <row r="40" s="4" customFormat="1" hidden="1" spans="1:9">
      <c r="A40" s="5">
        <v>18153578641</v>
      </c>
      <c r="B40" s="6">
        <v>44731</v>
      </c>
      <c r="C40" s="6">
        <v>44732</v>
      </c>
      <c r="D40" s="4">
        <v>207</v>
      </c>
      <c r="E40" s="4" t="str">
        <f>VLOOKUP(A40,HOP!A:L,12,0)</f>
        <v>207.00</v>
      </c>
      <c r="F40" s="4" t="str">
        <f>VLOOKUP(A40,HOP!A:C,3,0)</f>
        <v>2596272</v>
      </c>
      <c r="G40" s="4">
        <f t="shared" si="2"/>
        <v>0</v>
      </c>
      <c r="H40" s="4" t="str">
        <f t="shared" si="3"/>
        <v>，2596272</v>
      </c>
      <c r="I40" s="4" t="str">
        <f>VLOOKUP(A40,HOP!A:U,21,0)</f>
        <v>直连</v>
      </c>
    </row>
    <row r="41" s="4" customFormat="1" hidden="1" spans="1:9">
      <c r="A41" s="5">
        <v>18153634626</v>
      </c>
      <c r="B41" s="6">
        <v>44731</v>
      </c>
      <c r="C41" s="6">
        <v>44732</v>
      </c>
      <c r="D41" s="4">
        <v>102</v>
      </c>
      <c r="E41" s="4" t="str">
        <f>VLOOKUP(A41,HOP!A:L,12,0)</f>
        <v>102.00</v>
      </c>
      <c r="F41" s="4" t="str">
        <f>VLOOKUP(A41,HOP!A:C,3,0)</f>
        <v>2596285</v>
      </c>
      <c r="G41" s="4">
        <f t="shared" si="2"/>
        <v>0</v>
      </c>
      <c r="H41" s="4" t="str">
        <f t="shared" si="3"/>
        <v>，2596285</v>
      </c>
      <c r="I41" s="4" t="str">
        <f>VLOOKUP(A41,HOP!A:U,21,0)</f>
        <v>直连</v>
      </c>
    </row>
    <row r="42" s="4" customFormat="1" hidden="1" spans="1:9">
      <c r="A42" s="5">
        <v>18153709747</v>
      </c>
      <c r="B42" s="6">
        <v>44731</v>
      </c>
      <c r="C42" s="6">
        <v>44732</v>
      </c>
      <c r="D42" s="4">
        <v>136</v>
      </c>
      <c r="E42" s="4" t="str">
        <f>VLOOKUP(A42,HOP!A:L,12,0)</f>
        <v>136.00</v>
      </c>
      <c r="F42" s="4" t="str">
        <f>VLOOKUP(A42,HOP!A:C,3,0)</f>
        <v>2596298</v>
      </c>
      <c r="G42" s="4">
        <f t="shared" si="2"/>
        <v>0</v>
      </c>
      <c r="H42" s="4" t="str">
        <f t="shared" si="3"/>
        <v>，2596298</v>
      </c>
      <c r="I42" s="4" t="str">
        <f>VLOOKUP(A42,HOP!A:U,21,0)</f>
        <v>直连</v>
      </c>
    </row>
    <row r="43" s="4" customFormat="1" hidden="1" spans="1:9">
      <c r="A43" s="5">
        <v>18154109239</v>
      </c>
      <c r="B43" s="6">
        <v>44731</v>
      </c>
      <c r="C43" s="6">
        <v>44732</v>
      </c>
      <c r="D43" s="4">
        <v>155</v>
      </c>
      <c r="E43" s="4" t="str">
        <f>VLOOKUP(A43,HOP!A:L,12,0)</f>
        <v>155.00</v>
      </c>
      <c r="F43" s="4" t="str">
        <f>VLOOKUP(A43,HOP!A:C,3,0)</f>
        <v>2596377</v>
      </c>
      <c r="G43" s="4">
        <f t="shared" si="2"/>
        <v>0</v>
      </c>
      <c r="H43" s="4" t="str">
        <f t="shared" si="3"/>
        <v>，2596377</v>
      </c>
      <c r="I43" s="4" t="str">
        <f>VLOOKUP(A43,HOP!A:U,21,0)</f>
        <v>直连</v>
      </c>
    </row>
    <row r="44" s="4" customFormat="1" hidden="1" spans="1:9">
      <c r="A44" s="5">
        <v>18153467864</v>
      </c>
      <c r="B44" s="6">
        <v>44731</v>
      </c>
      <c r="C44" s="6">
        <v>44732</v>
      </c>
      <c r="D44" s="4">
        <v>122</v>
      </c>
      <c r="E44" s="4" t="str">
        <f>VLOOKUP(A44,HOP!A:L,12,0)</f>
        <v>122.00</v>
      </c>
      <c r="F44" s="4" t="str">
        <f>VLOOKUP(A44,HOP!A:C,3,0)</f>
        <v>2596418</v>
      </c>
      <c r="G44" s="4">
        <f t="shared" si="2"/>
        <v>0</v>
      </c>
      <c r="H44" s="4" t="str">
        <f t="shared" si="3"/>
        <v>，2596418</v>
      </c>
      <c r="I44" s="4" t="str">
        <f>VLOOKUP(A44,HOP!A:U,21,0)</f>
        <v>直连</v>
      </c>
    </row>
    <row r="45" s="4" customFormat="1" hidden="1" spans="1:9">
      <c r="A45" s="5">
        <v>18154550786</v>
      </c>
      <c r="B45" s="6">
        <v>44731</v>
      </c>
      <c r="C45" s="6">
        <v>44732</v>
      </c>
      <c r="D45" s="4">
        <v>0</v>
      </c>
      <c r="E45" s="4" t="e">
        <f>VLOOKUP(A45,HOP!A:L,12,0)</f>
        <v>#N/A</v>
      </c>
      <c r="F45" s="4" t="e">
        <f>VLOOKUP(A45,HOP!A:C,3,0)</f>
        <v>#N/A</v>
      </c>
      <c r="G45" s="4" t="e">
        <f t="shared" si="2"/>
        <v>#N/A</v>
      </c>
      <c r="H45" s="4" t="e">
        <f t="shared" si="3"/>
        <v>#N/A</v>
      </c>
      <c r="I45" s="4" t="e">
        <f>VLOOKUP(A45,HOP!A:U,21,0)</f>
        <v>#N/A</v>
      </c>
    </row>
    <row r="46" s="4" customFormat="1" hidden="1" spans="1:9">
      <c r="A46" s="5">
        <v>18154785282</v>
      </c>
      <c r="B46" s="6">
        <v>44731</v>
      </c>
      <c r="C46" s="6">
        <v>44732</v>
      </c>
      <c r="D46" s="4">
        <v>96</v>
      </c>
      <c r="E46" s="4" t="str">
        <f>VLOOKUP(A46,HOP!A:L,12,0)</f>
        <v>96.00</v>
      </c>
      <c r="F46" s="4" t="str">
        <f>VLOOKUP(A46,HOP!A:C,3,0)</f>
        <v>2596485</v>
      </c>
      <c r="G46" s="4">
        <f t="shared" si="2"/>
        <v>0</v>
      </c>
      <c r="H46" s="4" t="str">
        <f t="shared" si="3"/>
        <v>，2596485</v>
      </c>
      <c r="I46" s="4" t="str">
        <f>VLOOKUP(A46,HOP!A:U,21,0)</f>
        <v>直连</v>
      </c>
    </row>
    <row r="47" s="4" customFormat="1" hidden="1" spans="1:9">
      <c r="A47" s="5">
        <v>18155291591</v>
      </c>
      <c r="B47" s="6">
        <v>44731</v>
      </c>
      <c r="C47" s="6">
        <v>44732</v>
      </c>
      <c r="D47" s="4">
        <v>458</v>
      </c>
      <c r="E47" s="4" t="str">
        <f>VLOOKUP(A47,HOP!A:L,12,0)</f>
        <v>458.00</v>
      </c>
      <c r="F47" s="4" t="str">
        <f>VLOOKUP(A47,HOP!A:C,3,0)</f>
        <v>2596553</v>
      </c>
      <c r="G47" s="4">
        <f t="shared" si="2"/>
        <v>0</v>
      </c>
      <c r="H47" s="4" t="str">
        <f t="shared" si="3"/>
        <v>，2596553</v>
      </c>
      <c r="I47" s="4" t="str">
        <f>VLOOKUP(A47,HOP!A:U,21,0)</f>
        <v>直连</v>
      </c>
    </row>
    <row r="48" s="4" customFormat="1" hidden="1" spans="1:9">
      <c r="A48" s="5">
        <v>18155365911</v>
      </c>
      <c r="B48" s="6">
        <v>44731</v>
      </c>
      <c r="C48" s="6">
        <v>44732</v>
      </c>
      <c r="D48" s="4">
        <v>126</v>
      </c>
      <c r="E48" s="4" t="str">
        <f>VLOOKUP(A48,HOP!A:L,12,0)</f>
        <v>126.00</v>
      </c>
      <c r="F48" s="4" t="str">
        <f>VLOOKUP(A48,HOP!A:C,3,0)</f>
        <v>2596564</v>
      </c>
      <c r="G48" s="4">
        <f t="shared" si="2"/>
        <v>0</v>
      </c>
      <c r="H48" s="4" t="str">
        <f t="shared" si="3"/>
        <v>，2596564</v>
      </c>
      <c r="I48" s="4" t="str">
        <f>VLOOKUP(A48,HOP!A:U,21,0)</f>
        <v>直连</v>
      </c>
    </row>
    <row r="49" s="4" customFormat="1" hidden="1" spans="1:9">
      <c r="A49" s="5">
        <v>18155625506</v>
      </c>
      <c r="B49" s="6">
        <v>44731</v>
      </c>
      <c r="C49" s="6">
        <v>44732</v>
      </c>
      <c r="D49" s="4">
        <v>299</v>
      </c>
      <c r="E49" s="4" t="str">
        <f>VLOOKUP(A49,HOP!A:L,12,0)</f>
        <v>299.00</v>
      </c>
      <c r="F49" s="4" t="str">
        <f>VLOOKUP(A49,HOP!A:C,3,0)</f>
        <v>2596606</v>
      </c>
      <c r="G49" s="4">
        <f t="shared" si="2"/>
        <v>0</v>
      </c>
      <c r="H49" s="4" t="str">
        <f t="shared" si="3"/>
        <v>，2596606</v>
      </c>
      <c r="I49" s="4" t="str">
        <f>VLOOKUP(A49,HOP!A:U,21,0)</f>
        <v>直连</v>
      </c>
    </row>
    <row r="50" s="4" customFormat="1" hidden="1" spans="1:9">
      <c r="A50" s="5">
        <v>18155658184</v>
      </c>
      <c r="B50" s="6">
        <v>44731</v>
      </c>
      <c r="C50" s="6">
        <v>44732</v>
      </c>
      <c r="D50" s="4">
        <v>293</v>
      </c>
      <c r="E50" s="4" t="str">
        <f>VLOOKUP(A50,HOP!A:L,12,0)</f>
        <v>293.00</v>
      </c>
      <c r="F50" s="4" t="str">
        <f>VLOOKUP(A50,HOP!A:C,3,0)</f>
        <v>2596614</v>
      </c>
      <c r="G50" s="4">
        <f t="shared" si="2"/>
        <v>0</v>
      </c>
      <c r="H50" s="4" t="str">
        <f t="shared" si="3"/>
        <v>，2596614</v>
      </c>
      <c r="I50" s="4" t="str">
        <f>VLOOKUP(A50,HOP!A:U,21,0)</f>
        <v>直连</v>
      </c>
    </row>
    <row r="51" s="4" customFormat="1" hidden="1" spans="1:9">
      <c r="A51" s="5">
        <v>18155765767</v>
      </c>
      <c r="B51" s="6">
        <v>44731</v>
      </c>
      <c r="C51" s="6">
        <v>44732</v>
      </c>
      <c r="D51" s="4">
        <v>307</v>
      </c>
      <c r="E51" s="4" t="str">
        <f>VLOOKUP(A51,HOP!A:L,12,0)</f>
        <v>307.00</v>
      </c>
      <c r="F51" s="4" t="str">
        <f>VLOOKUP(A51,HOP!A:C,3,0)</f>
        <v>2596644</v>
      </c>
      <c r="G51" s="4">
        <f t="shared" si="2"/>
        <v>0</v>
      </c>
      <c r="H51" s="4" t="str">
        <f t="shared" si="3"/>
        <v>，2596644</v>
      </c>
      <c r="I51" s="4" t="str">
        <f>VLOOKUP(A51,HOP!A:U,21,0)</f>
        <v>直连</v>
      </c>
    </row>
    <row r="52" s="4" customFormat="1" hidden="1" spans="1:9">
      <c r="A52" s="5">
        <v>18155779914</v>
      </c>
      <c r="B52" s="6">
        <v>44731</v>
      </c>
      <c r="C52" s="6">
        <v>44732</v>
      </c>
      <c r="D52" s="4">
        <v>151</v>
      </c>
      <c r="E52" s="4" t="str">
        <f>VLOOKUP(A52,HOP!A:L,12,0)</f>
        <v>151.00</v>
      </c>
      <c r="F52" s="4" t="str">
        <f>VLOOKUP(A52,HOP!A:C,3,0)</f>
        <v>2596650</v>
      </c>
      <c r="G52" s="4">
        <f t="shared" si="2"/>
        <v>0</v>
      </c>
      <c r="H52" s="4" t="str">
        <f t="shared" si="3"/>
        <v>，2596650</v>
      </c>
      <c r="I52" s="4" t="str">
        <f>VLOOKUP(A52,HOP!A:U,21,0)</f>
        <v>直连</v>
      </c>
    </row>
    <row r="53" s="4" customFormat="1" hidden="1" spans="1:9">
      <c r="A53" s="5">
        <v>18157168586</v>
      </c>
      <c r="B53" s="6">
        <v>44731</v>
      </c>
      <c r="C53" s="6">
        <v>44732</v>
      </c>
      <c r="D53" s="4">
        <v>134</v>
      </c>
      <c r="E53" s="4" t="str">
        <f>VLOOKUP(A53,HOP!A:L,12,0)</f>
        <v>134.00</v>
      </c>
      <c r="F53" s="4" t="str">
        <f>VLOOKUP(A53,HOP!A:C,3,0)</f>
        <v>2596667</v>
      </c>
      <c r="G53" s="4">
        <f t="shared" si="2"/>
        <v>0</v>
      </c>
      <c r="H53" s="4" t="str">
        <f t="shared" si="3"/>
        <v>，2596667</v>
      </c>
      <c r="I53" s="4" t="str">
        <f>VLOOKUP(A53,HOP!A:U,21,0)</f>
        <v>直连</v>
      </c>
    </row>
    <row r="54" s="4" customFormat="1" hidden="1" spans="1:9">
      <c r="A54" s="5">
        <v>18157330886</v>
      </c>
      <c r="B54" s="6">
        <v>44731</v>
      </c>
      <c r="C54" s="6">
        <v>44732</v>
      </c>
      <c r="D54" s="4">
        <v>93</v>
      </c>
      <c r="E54" s="4" t="str">
        <f>VLOOKUP(A54,HOP!A:L,12,0)</f>
        <v>93.00</v>
      </c>
      <c r="F54" s="4" t="str">
        <f>VLOOKUP(A54,HOP!A:C,3,0)</f>
        <v>2596678</v>
      </c>
      <c r="G54" s="4">
        <f t="shared" si="2"/>
        <v>0</v>
      </c>
      <c r="H54" s="4" t="str">
        <f t="shared" si="3"/>
        <v>，2596678</v>
      </c>
      <c r="I54" s="4" t="str">
        <f>VLOOKUP(A54,HOP!A:U,21,0)</f>
        <v>直连</v>
      </c>
    </row>
    <row r="55" s="4" customFormat="1" hidden="1" spans="1:9">
      <c r="A55" s="5">
        <v>18157560017</v>
      </c>
      <c r="B55" s="6">
        <v>44731</v>
      </c>
      <c r="C55" s="6">
        <v>44732</v>
      </c>
      <c r="D55" s="4">
        <v>305</v>
      </c>
      <c r="E55" s="4" t="str">
        <f>VLOOKUP(A55,HOP!A:L,12,0)</f>
        <v>305.00</v>
      </c>
      <c r="F55" s="4" t="str">
        <f>VLOOKUP(A55,HOP!A:C,3,0)</f>
        <v>2596700</v>
      </c>
      <c r="G55" s="4">
        <f t="shared" si="2"/>
        <v>0</v>
      </c>
      <c r="H55" s="4" t="str">
        <f t="shared" si="3"/>
        <v>，2596700</v>
      </c>
      <c r="I55" s="4" t="str">
        <f>VLOOKUP(A55,HOP!A:U,21,0)</f>
        <v>直连</v>
      </c>
    </row>
    <row r="56" s="4" customFormat="1" hidden="1" spans="1:9">
      <c r="A56" s="5">
        <v>18157594821</v>
      </c>
      <c r="B56" s="6">
        <v>44731</v>
      </c>
      <c r="C56" s="6">
        <v>44732</v>
      </c>
      <c r="D56" s="4">
        <v>144</v>
      </c>
      <c r="E56" s="4" t="str">
        <f>VLOOKUP(A56,HOP!A:L,12,0)</f>
        <v>144.00</v>
      </c>
      <c r="F56" s="4" t="str">
        <f>VLOOKUP(A56,HOP!A:C,3,0)</f>
        <v>2596710</v>
      </c>
      <c r="G56" s="4">
        <f t="shared" si="2"/>
        <v>0</v>
      </c>
      <c r="H56" s="4" t="str">
        <f t="shared" si="3"/>
        <v>，2596710</v>
      </c>
      <c r="I56" s="4" t="str">
        <f>VLOOKUP(A56,HOP!A:U,21,0)</f>
        <v>直连</v>
      </c>
    </row>
    <row r="57" s="4" customFormat="1" hidden="1" spans="1:9">
      <c r="A57" s="5">
        <v>18157838638</v>
      </c>
      <c r="B57" s="6">
        <v>44731</v>
      </c>
      <c r="C57" s="6">
        <v>44732</v>
      </c>
      <c r="D57" s="4">
        <v>307</v>
      </c>
      <c r="E57" s="4" t="str">
        <f>VLOOKUP(A57,HOP!A:L,12,0)</f>
        <v>307.00</v>
      </c>
      <c r="F57" s="4" t="str">
        <f>VLOOKUP(A57,HOP!A:C,3,0)</f>
        <v>2596767</v>
      </c>
      <c r="G57" s="4">
        <f t="shared" si="2"/>
        <v>0</v>
      </c>
      <c r="H57" s="4" t="str">
        <f t="shared" si="3"/>
        <v>，2596767</v>
      </c>
      <c r="I57" s="4" t="str">
        <f>VLOOKUP(A57,HOP!A:U,21,0)</f>
        <v>直连</v>
      </c>
    </row>
    <row r="58" s="4" customFormat="1" hidden="1" spans="1:9">
      <c r="A58" s="5">
        <v>18157941333</v>
      </c>
      <c r="B58" s="6">
        <v>44731</v>
      </c>
      <c r="C58" s="6">
        <v>44732</v>
      </c>
      <c r="D58" s="4">
        <v>462</v>
      </c>
      <c r="E58" s="4" t="str">
        <f>VLOOKUP(A58,HOP!A:L,12,0)</f>
        <v>462.00</v>
      </c>
      <c r="F58" s="4" t="str">
        <f>VLOOKUP(A58,HOP!A:C,3,0)</f>
        <v>2596782</v>
      </c>
      <c r="G58" s="4">
        <f t="shared" si="2"/>
        <v>0</v>
      </c>
      <c r="H58" s="4" t="str">
        <f t="shared" si="3"/>
        <v>，2596782</v>
      </c>
      <c r="I58" s="4" t="str">
        <f>VLOOKUP(A58,HOP!A:U,21,0)</f>
        <v>直连</v>
      </c>
    </row>
    <row r="59" s="4" customFormat="1" hidden="1" spans="1:9">
      <c r="A59" s="5">
        <v>18158240594</v>
      </c>
      <c r="B59" s="6">
        <v>44731</v>
      </c>
      <c r="C59" s="6">
        <v>44732</v>
      </c>
      <c r="D59" s="4">
        <v>0</v>
      </c>
      <c r="E59" s="4" t="str">
        <f>VLOOKUP(A59,HOP!A:L,12,0)</f>
        <v>261.00</v>
      </c>
      <c r="F59" s="4" t="str">
        <f>VLOOKUP(A59,HOP!A:C,3,0)</f>
        <v>2596832</v>
      </c>
      <c r="G59" s="4">
        <f t="shared" si="2"/>
        <v>-261</v>
      </c>
      <c r="H59" s="4" t="str">
        <f t="shared" si="3"/>
        <v>，2596832</v>
      </c>
      <c r="I59" s="4" t="str">
        <f>VLOOKUP(A59,HOP!A:U,21,0)</f>
        <v>直连</v>
      </c>
    </row>
    <row r="61" spans="4:4">
      <c r="D61" s="4">
        <f>SUM(D2:D60)</f>
        <v>21891</v>
      </c>
    </row>
    <row r="66" spans="1:1">
      <c r="A66" s="4" t="s">
        <v>271</v>
      </c>
    </row>
    <row r="67" spans="1:1">
      <c r="A67" s="4" t="s">
        <v>272</v>
      </c>
    </row>
  </sheetData>
  <autoFilter ref="A1:XFD61">
    <filterColumn colId="3">
      <filters blank="1">
        <filter val="90"/>
        <filter val="510"/>
        <filter val="151"/>
        <filter val="21891"/>
        <filter val="152"/>
        <filter val="93"/>
        <filter val="113"/>
        <filter val="253"/>
        <filter val="293"/>
        <filter val="94"/>
        <filter val="155"/>
        <filter val="96"/>
        <filter val="156"/>
        <filter val="596"/>
        <filter val="458"/>
        <filter val="199"/>
        <filter val="299"/>
        <filter val="620"/>
        <filter val="122"/>
        <filter val="162"/>
        <filter val="462"/>
        <filter val="126"/>
        <filter val="128"/>
        <filter val="468"/>
        <filter val="370"/>
        <filter val="171"/>
        <filter val="333"/>
        <filter val="573"/>
        <filter val="134"/>
        <filter val="136"/>
        <filter val="236"/>
        <filter val="1076"/>
        <filter val="179"/>
        <filter val="80"/>
        <filter val="102"/>
        <filter val="2083"/>
        <filter val="144"/>
        <filter val="7504"/>
        <filter val="305"/>
        <filter val="486"/>
        <filter val="207"/>
        <filter val="307"/>
        <filter val="88"/>
        <filter val="188"/>
        <filter val="109"/>
        <filter val="789"/>
      </filters>
    </filterColumn>
    <filterColumn colId="6">
      <filters blank="1">
        <filter val="0.03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50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273</v>
      </c>
      <c r="B1" s="2" t="s">
        <v>274</v>
      </c>
      <c r="C1" s="2" t="s">
        <v>275</v>
      </c>
      <c r="D1" s="2" t="s">
        <v>276</v>
      </c>
      <c r="E1" s="2" t="s">
        <v>13</v>
      </c>
      <c r="F1" s="2" t="s">
        <v>5</v>
      </c>
      <c r="G1" s="2" t="s">
        <v>6</v>
      </c>
      <c r="H1" s="2" t="s">
        <v>277</v>
      </c>
      <c r="I1" s="2" t="s">
        <v>278</v>
      </c>
      <c r="J1" s="2" t="s">
        <v>279</v>
      </c>
      <c r="K1" s="2" t="s">
        <v>280</v>
      </c>
      <c r="L1" s="2" t="s">
        <v>281</v>
      </c>
      <c r="M1" s="2" t="s">
        <v>282</v>
      </c>
      <c r="N1" s="2" t="s">
        <v>283</v>
      </c>
      <c r="O1" s="2" t="s">
        <v>284</v>
      </c>
      <c r="P1" s="2" t="s">
        <v>285</v>
      </c>
      <c r="Q1" s="2" t="s">
        <v>286</v>
      </c>
      <c r="R1" s="2" t="s">
        <v>287</v>
      </c>
      <c r="S1" s="2" t="s">
        <v>288</v>
      </c>
      <c r="T1" s="2" t="s">
        <v>289</v>
      </c>
      <c r="U1" s="2" t="s">
        <v>290</v>
      </c>
    </row>
    <row r="2" s="1" customFormat="1" spans="1:21">
      <c r="A2" s="3">
        <v>18158240594</v>
      </c>
      <c r="B2" s="1" t="s">
        <v>291</v>
      </c>
      <c r="C2" s="1" t="s">
        <v>292</v>
      </c>
      <c r="D2" s="1" t="s">
        <v>293</v>
      </c>
      <c r="E2" s="1" t="s">
        <v>294</v>
      </c>
      <c r="F2" s="1" t="s">
        <v>291</v>
      </c>
      <c r="G2" s="1" t="s">
        <v>295</v>
      </c>
      <c r="H2" s="1" t="s">
        <v>296</v>
      </c>
      <c r="I2" s="1" t="s">
        <v>297</v>
      </c>
      <c r="J2" s="1" t="s">
        <v>298</v>
      </c>
      <c r="K2" s="1" t="s">
        <v>297</v>
      </c>
      <c r="L2" s="1" t="s">
        <v>297</v>
      </c>
      <c r="M2" s="1" t="s">
        <v>299</v>
      </c>
      <c r="N2" s="1" t="s">
        <v>299</v>
      </c>
      <c r="O2" s="1" t="s">
        <v>300</v>
      </c>
      <c r="P2" s="1" t="s">
        <v>301</v>
      </c>
      <c r="Q2" s="1" t="s">
        <v>302</v>
      </c>
      <c r="R2" s="1" t="s">
        <v>303</v>
      </c>
      <c r="S2" s="1" t="s">
        <v>304</v>
      </c>
      <c r="T2" s="1" t="s">
        <v>305</v>
      </c>
      <c r="U2" s="1" t="s">
        <v>306</v>
      </c>
    </row>
    <row r="3" s="1" customFormat="1" spans="1:21">
      <c r="A3" s="3">
        <v>18157941333</v>
      </c>
      <c r="B3" s="1" t="s">
        <v>291</v>
      </c>
      <c r="C3" s="1" t="s">
        <v>307</v>
      </c>
      <c r="D3" s="1" t="s">
        <v>308</v>
      </c>
      <c r="E3" s="1" t="s">
        <v>266</v>
      </c>
      <c r="F3" s="1" t="s">
        <v>291</v>
      </c>
      <c r="G3" s="1" t="s">
        <v>295</v>
      </c>
      <c r="H3" s="1" t="s">
        <v>296</v>
      </c>
      <c r="I3" s="1" t="s">
        <v>309</v>
      </c>
      <c r="J3" s="1" t="s">
        <v>298</v>
      </c>
      <c r="K3" s="1" t="s">
        <v>309</v>
      </c>
      <c r="L3" s="1" t="s">
        <v>309</v>
      </c>
      <c r="M3" s="1" t="s">
        <v>299</v>
      </c>
      <c r="N3" s="1" t="s">
        <v>299</v>
      </c>
      <c r="O3" s="1" t="s">
        <v>300</v>
      </c>
      <c r="P3" s="1" t="s">
        <v>301</v>
      </c>
      <c r="Q3" s="1" t="s">
        <v>302</v>
      </c>
      <c r="R3" s="1" t="s">
        <v>310</v>
      </c>
      <c r="S3" s="1" t="s">
        <v>304</v>
      </c>
      <c r="T3" s="1" t="s">
        <v>305</v>
      </c>
      <c r="U3" s="1" t="s">
        <v>306</v>
      </c>
    </row>
    <row r="4" s="1" customFormat="1" spans="1:21">
      <c r="A4" s="3">
        <v>18157838638</v>
      </c>
      <c r="B4" s="1" t="s">
        <v>291</v>
      </c>
      <c r="C4" s="1" t="s">
        <v>311</v>
      </c>
      <c r="D4" s="1" t="s">
        <v>312</v>
      </c>
      <c r="E4" s="1" t="s">
        <v>313</v>
      </c>
      <c r="F4" s="1" t="s">
        <v>291</v>
      </c>
      <c r="G4" s="1" t="s">
        <v>295</v>
      </c>
      <c r="H4" s="1" t="s">
        <v>296</v>
      </c>
      <c r="I4" s="1" t="s">
        <v>314</v>
      </c>
      <c r="J4" s="1" t="s">
        <v>298</v>
      </c>
      <c r="K4" s="1" t="s">
        <v>314</v>
      </c>
      <c r="L4" s="1" t="s">
        <v>314</v>
      </c>
      <c r="M4" s="1" t="s">
        <v>299</v>
      </c>
      <c r="N4" s="1" t="s">
        <v>299</v>
      </c>
      <c r="O4" s="1" t="s">
        <v>300</v>
      </c>
      <c r="P4" s="1" t="s">
        <v>301</v>
      </c>
      <c r="Q4" s="1" t="s">
        <v>302</v>
      </c>
      <c r="R4" s="1" t="s">
        <v>315</v>
      </c>
      <c r="S4" s="1" t="s">
        <v>304</v>
      </c>
      <c r="T4" s="1" t="s">
        <v>305</v>
      </c>
      <c r="U4" s="1" t="s">
        <v>306</v>
      </c>
    </row>
    <row r="5" s="1" customFormat="1" spans="1:21">
      <c r="A5" s="3">
        <v>18157594821</v>
      </c>
      <c r="B5" s="1" t="s">
        <v>291</v>
      </c>
      <c r="C5" s="1" t="s">
        <v>316</v>
      </c>
      <c r="D5" s="1" t="s">
        <v>317</v>
      </c>
      <c r="E5" s="1" t="s">
        <v>259</v>
      </c>
      <c r="F5" s="1" t="s">
        <v>291</v>
      </c>
      <c r="G5" s="1" t="s">
        <v>295</v>
      </c>
      <c r="H5" s="1" t="s">
        <v>296</v>
      </c>
      <c r="I5" s="1" t="s">
        <v>318</v>
      </c>
      <c r="J5" s="1" t="s">
        <v>298</v>
      </c>
      <c r="K5" s="1" t="s">
        <v>318</v>
      </c>
      <c r="L5" s="1" t="s">
        <v>318</v>
      </c>
      <c r="M5" s="1" t="s">
        <v>299</v>
      </c>
      <c r="N5" s="1" t="s">
        <v>299</v>
      </c>
      <c r="O5" s="1" t="s">
        <v>300</v>
      </c>
      <c r="P5" s="1" t="s">
        <v>301</v>
      </c>
      <c r="Q5" s="1" t="s">
        <v>302</v>
      </c>
      <c r="R5" s="1" t="s">
        <v>319</v>
      </c>
      <c r="S5" s="1" t="s">
        <v>304</v>
      </c>
      <c r="T5" s="1" t="s">
        <v>305</v>
      </c>
      <c r="U5" s="1" t="s">
        <v>306</v>
      </c>
    </row>
    <row r="6" s="1" customFormat="1" spans="1:21">
      <c r="A6" s="3">
        <v>18157560017</v>
      </c>
      <c r="B6" s="1" t="s">
        <v>291</v>
      </c>
      <c r="C6" s="1" t="s">
        <v>320</v>
      </c>
      <c r="D6" s="1" t="s">
        <v>293</v>
      </c>
      <c r="E6" s="1" t="s">
        <v>321</v>
      </c>
      <c r="F6" s="1" t="s">
        <v>291</v>
      </c>
      <c r="G6" s="1" t="s">
        <v>295</v>
      </c>
      <c r="H6" s="1" t="s">
        <v>296</v>
      </c>
      <c r="I6" s="1" t="s">
        <v>322</v>
      </c>
      <c r="J6" s="1" t="s">
        <v>298</v>
      </c>
      <c r="K6" s="1" t="s">
        <v>322</v>
      </c>
      <c r="L6" s="1" t="s">
        <v>322</v>
      </c>
      <c r="M6" s="1" t="s">
        <v>299</v>
      </c>
      <c r="N6" s="1" t="s">
        <v>299</v>
      </c>
      <c r="O6" s="1" t="s">
        <v>300</v>
      </c>
      <c r="P6" s="1" t="s">
        <v>301</v>
      </c>
      <c r="Q6" s="1" t="s">
        <v>302</v>
      </c>
      <c r="R6" s="1" t="s">
        <v>323</v>
      </c>
      <c r="S6" s="1" t="s">
        <v>304</v>
      </c>
      <c r="T6" s="1" t="s">
        <v>305</v>
      </c>
      <c r="U6" s="1" t="s">
        <v>306</v>
      </c>
    </row>
    <row r="7" s="1" customFormat="1" spans="1:21">
      <c r="A7" s="3">
        <v>18157330886</v>
      </c>
      <c r="B7" s="1" t="s">
        <v>291</v>
      </c>
      <c r="C7" s="1" t="s">
        <v>324</v>
      </c>
      <c r="D7" s="1" t="s">
        <v>325</v>
      </c>
      <c r="E7" s="1" t="s">
        <v>250</v>
      </c>
      <c r="F7" s="1" t="s">
        <v>291</v>
      </c>
      <c r="G7" s="1" t="s">
        <v>295</v>
      </c>
      <c r="H7" s="1" t="s">
        <v>296</v>
      </c>
      <c r="I7" s="1" t="s">
        <v>326</v>
      </c>
      <c r="J7" s="1" t="s">
        <v>298</v>
      </c>
      <c r="K7" s="1" t="s">
        <v>326</v>
      </c>
      <c r="L7" s="1" t="s">
        <v>326</v>
      </c>
      <c r="M7" s="1" t="s">
        <v>299</v>
      </c>
      <c r="N7" s="1" t="s">
        <v>299</v>
      </c>
      <c r="O7" s="1" t="s">
        <v>300</v>
      </c>
      <c r="P7" s="1" t="s">
        <v>301</v>
      </c>
      <c r="Q7" s="1" t="s">
        <v>302</v>
      </c>
      <c r="R7" s="1" t="s">
        <v>327</v>
      </c>
      <c r="S7" s="1" t="s">
        <v>304</v>
      </c>
      <c r="T7" s="1" t="s">
        <v>305</v>
      </c>
      <c r="U7" s="1" t="s">
        <v>306</v>
      </c>
    </row>
    <row r="8" s="1" customFormat="1" spans="1:21">
      <c r="A8" s="3">
        <v>18157168586</v>
      </c>
      <c r="B8" s="1" t="s">
        <v>291</v>
      </c>
      <c r="C8" s="1" t="s">
        <v>328</v>
      </c>
      <c r="D8" s="1" t="s">
        <v>329</v>
      </c>
      <c r="E8" s="1" t="s">
        <v>245</v>
      </c>
      <c r="F8" s="1" t="s">
        <v>291</v>
      </c>
      <c r="G8" s="1" t="s">
        <v>295</v>
      </c>
      <c r="H8" s="1" t="s">
        <v>296</v>
      </c>
      <c r="I8" s="1" t="s">
        <v>330</v>
      </c>
      <c r="J8" s="1" t="s">
        <v>298</v>
      </c>
      <c r="K8" s="1" t="s">
        <v>330</v>
      </c>
      <c r="L8" s="1" t="s">
        <v>330</v>
      </c>
      <c r="M8" s="1" t="s">
        <v>299</v>
      </c>
      <c r="N8" s="1" t="s">
        <v>299</v>
      </c>
      <c r="O8" s="1" t="s">
        <v>300</v>
      </c>
      <c r="P8" s="1" t="s">
        <v>301</v>
      </c>
      <c r="Q8" s="1" t="s">
        <v>302</v>
      </c>
      <c r="R8" s="1" t="s">
        <v>331</v>
      </c>
      <c r="S8" s="1" t="s">
        <v>304</v>
      </c>
      <c r="T8" s="1" t="s">
        <v>305</v>
      </c>
      <c r="U8" s="1" t="s">
        <v>306</v>
      </c>
    </row>
    <row r="9" s="1" customFormat="1" spans="1:21">
      <c r="A9" s="3">
        <v>18155779914</v>
      </c>
      <c r="B9" s="1" t="s">
        <v>291</v>
      </c>
      <c r="C9" s="1" t="s">
        <v>332</v>
      </c>
      <c r="D9" s="1" t="s">
        <v>329</v>
      </c>
      <c r="E9" s="1" t="s">
        <v>242</v>
      </c>
      <c r="F9" s="1" t="s">
        <v>291</v>
      </c>
      <c r="G9" s="1" t="s">
        <v>295</v>
      </c>
      <c r="H9" s="1" t="s">
        <v>296</v>
      </c>
      <c r="I9" s="1" t="s">
        <v>333</v>
      </c>
      <c r="J9" s="1" t="s">
        <v>298</v>
      </c>
      <c r="K9" s="1" t="s">
        <v>333</v>
      </c>
      <c r="L9" s="1" t="s">
        <v>333</v>
      </c>
      <c r="M9" s="1" t="s">
        <v>299</v>
      </c>
      <c r="N9" s="1" t="s">
        <v>299</v>
      </c>
      <c r="O9" s="1" t="s">
        <v>300</v>
      </c>
      <c r="P9" s="1" t="s">
        <v>301</v>
      </c>
      <c r="Q9" s="1" t="s">
        <v>302</v>
      </c>
      <c r="R9" s="1" t="s">
        <v>334</v>
      </c>
      <c r="S9" s="1" t="s">
        <v>304</v>
      </c>
      <c r="T9" s="1" t="s">
        <v>305</v>
      </c>
      <c r="U9" s="1" t="s">
        <v>306</v>
      </c>
    </row>
    <row r="10" s="1" customFormat="1" spans="1:21">
      <c r="A10" s="3">
        <v>18155765767</v>
      </c>
      <c r="B10" s="1" t="s">
        <v>291</v>
      </c>
      <c r="C10" s="1" t="s">
        <v>335</v>
      </c>
      <c r="D10" s="1" t="s">
        <v>312</v>
      </c>
      <c r="E10" s="1" t="s">
        <v>336</v>
      </c>
      <c r="F10" s="1" t="s">
        <v>291</v>
      </c>
      <c r="G10" s="1" t="s">
        <v>295</v>
      </c>
      <c r="H10" s="1" t="s">
        <v>296</v>
      </c>
      <c r="I10" s="1" t="s">
        <v>314</v>
      </c>
      <c r="J10" s="1" t="s">
        <v>298</v>
      </c>
      <c r="K10" s="1" t="s">
        <v>314</v>
      </c>
      <c r="L10" s="1" t="s">
        <v>314</v>
      </c>
      <c r="M10" s="1" t="s">
        <v>299</v>
      </c>
      <c r="N10" s="1" t="s">
        <v>299</v>
      </c>
      <c r="O10" s="1" t="s">
        <v>300</v>
      </c>
      <c r="P10" s="1" t="s">
        <v>301</v>
      </c>
      <c r="Q10" s="1" t="s">
        <v>302</v>
      </c>
      <c r="R10" s="1" t="s">
        <v>337</v>
      </c>
      <c r="S10" s="1" t="s">
        <v>304</v>
      </c>
      <c r="T10" s="1" t="s">
        <v>305</v>
      </c>
      <c r="U10" s="1" t="s">
        <v>306</v>
      </c>
    </row>
    <row r="11" s="1" customFormat="1" spans="1:21">
      <c r="A11" s="3">
        <v>18155658184</v>
      </c>
      <c r="B11" s="1" t="s">
        <v>291</v>
      </c>
      <c r="C11" s="1" t="s">
        <v>338</v>
      </c>
      <c r="D11" s="1" t="s">
        <v>339</v>
      </c>
      <c r="E11" s="1" t="s">
        <v>340</v>
      </c>
      <c r="F11" s="1" t="s">
        <v>291</v>
      </c>
      <c r="G11" s="1" t="s">
        <v>295</v>
      </c>
      <c r="H11" s="1" t="s">
        <v>296</v>
      </c>
      <c r="I11" s="1" t="s">
        <v>341</v>
      </c>
      <c r="J11" s="1" t="s">
        <v>298</v>
      </c>
      <c r="K11" s="1" t="s">
        <v>341</v>
      </c>
      <c r="L11" s="1" t="s">
        <v>341</v>
      </c>
      <c r="M11" s="1" t="s">
        <v>299</v>
      </c>
      <c r="N11" s="1" t="s">
        <v>299</v>
      </c>
      <c r="O11" s="1" t="s">
        <v>300</v>
      </c>
      <c r="P11" s="1" t="s">
        <v>301</v>
      </c>
      <c r="Q11" s="1" t="s">
        <v>302</v>
      </c>
      <c r="R11" s="1" t="s">
        <v>342</v>
      </c>
      <c r="S11" s="1" t="s">
        <v>304</v>
      </c>
      <c r="T11" s="1" t="s">
        <v>305</v>
      </c>
      <c r="U11" s="1" t="s">
        <v>306</v>
      </c>
    </row>
    <row r="12" s="1" customFormat="1" spans="1:21">
      <c r="A12" s="3">
        <v>18155625506</v>
      </c>
      <c r="B12" s="1" t="s">
        <v>291</v>
      </c>
      <c r="C12" s="1" t="s">
        <v>343</v>
      </c>
      <c r="D12" s="1" t="s">
        <v>344</v>
      </c>
      <c r="E12" s="1" t="s">
        <v>345</v>
      </c>
      <c r="F12" s="1" t="s">
        <v>291</v>
      </c>
      <c r="G12" s="1" t="s">
        <v>295</v>
      </c>
      <c r="H12" s="1" t="s">
        <v>296</v>
      </c>
      <c r="I12" s="1" t="s">
        <v>346</v>
      </c>
      <c r="J12" s="1" t="s">
        <v>298</v>
      </c>
      <c r="K12" s="1" t="s">
        <v>346</v>
      </c>
      <c r="L12" s="1" t="s">
        <v>346</v>
      </c>
      <c r="M12" s="1" t="s">
        <v>299</v>
      </c>
      <c r="N12" s="1" t="s">
        <v>299</v>
      </c>
      <c r="O12" s="1" t="s">
        <v>300</v>
      </c>
      <c r="P12" s="1" t="s">
        <v>301</v>
      </c>
      <c r="Q12" s="1" t="s">
        <v>302</v>
      </c>
      <c r="R12" s="1" t="s">
        <v>347</v>
      </c>
      <c r="S12" s="1" t="s">
        <v>304</v>
      </c>
      <c r="T12" s="1" t="s">
        <v>305</v>
      </c>
      <c r="U12" s="1" t="s">
        <v>306</v>
      </c>
    </row>
    <row r="13" s="1" customFormat="1" spans="1:21">
      <c r="A13" s="3">
        <v>18155365911</v>
      </c>
      <c r="B13" s="1" t="s">
        <v>291</v>
      </c>
      <c r="C13" s="1" t="s">
        <v>348</v>
      </c>
      <c r="D13" s="1" t="s">
        <v>349</v>
      </c>
      <c r="E13" s="1" t="s">
        <v>227</v>
      </c>
      <c r="F13" s="1" t="s">
        <v>291</v>
      </c>
      <c r="G13" s="1" t="s">
        <v>295</v>
      </c>
      <c r="H13" s="1" t="s">
        <v>296</v>
      </c>
      <c r="I13" s="1" t="s">
        <v>350</v>
      </c>
      <c r="J13" s="1" t="s">
        <v>298</v>
      </c>
      <c r="K13" s="1" t="s">
        <v>350</v>
      </c>
      <c r="L13" s="1" t="s">
        <v>350</v>
      </c>
      <c r="M13" s="1" t="s">
        <v>299</v>
      </c>
      <c r="N13" s="1" t="s">
        <v>299</v>
      </c>
      <c r="O13" s="1" t="s">
        <v>300</v>
      </c>
      <c r="P13" s="1" t="s">
        <v>301</v>
      </c>
      <c r="Q13" s="1" t="s">
        <v>302</v>
      </c>
      <c r="R13" s="1" t="s">
        <v>351</v>
      </c>
      <c r="S13" s="1" t="s">
        <v>304</v>
      </c>
      <c r="T13" s="1" t="s">
        <v>305</v>
      </c>
      <c r="U13" s="1" t="s">
        <v>306</v>
      </c>
    </row>
    <row r="14" s="1" customFormat="1" spans="1:21">
      <c r="A14" s="3">
        <v>18155291591</v>
      </c>
      <c r="B14" s="1" t="s">
        <v>291</v>
      </c>
      <c r="C14" s="1" t="s">
        <v>352</v>
      </c>
      <c r="D14" s="1" t="s">
        <v>353</v>
      </c>
      <c r="E14" s="1" t="s">
        <v>354</v>
      </c>
      <c r="F14" s="1" t="s">
        <v>291</v>
      </c>
      <c r="G14" s="1" t="s">
        <v>295</v>
      </c>
      <c r="H14" s="1" t="s">
        <v>296</v>
      </c>
      <c r="I14" s="1" t="s">
        <v>355</v>
      </c>
      <c r="J14" s="1" t="s">
        <v>298</v>
      </c>
      <c r="K14" s="1" t="s">
        <v>355</v>
      </c>
      <c r="L14" s="1" t="s">
        <v>355</v>
      </c>
      <c r="M14" s="1" t="s">
        <v>299</v>
      </c>
      <c r="N14" s="1" t="s">
        <v>299</v>
      </c>
      <c r="O14" s="1" t="s">
        <v>300</v>
      </c>
      <c r="P14" s="1" t="s">
        <v>301</v>
      </c>
      <c r="Q14" s="1" t="s">
        <v>302</v>
      </c>
      <c r="R14" s="1" t="s">
        <v>356</v>
      </c>
      <c r="S14" s="1" t="s">
        <v>304</v>
      </c>
      <c r="T14" s="1" t="s">
        <v>305</v>
      </c>
      <c r="U14" s="1" t="s">
        <v>306</v>
      </c>
    </row>
    <row r="15" s="1" customFormat="1" spans="1:21">
      <c r="A15" s="3">
        <v>18154785282</v>
      </c>
      <c r="B15" s="1" t="s">
        <v>291</v>
      </c>
      <c r="C15" s="1" t="s">
        <v>357</v>
      </c>
      <c r="D15" s="1" t="s">
        <v>358</v>
      </c>
      <c r="E15" s="1" t="s">
        <v>218</v>
      </c>
      <c r="F15" s="1" t="s">
        <v>291</v>
      </c>
      <c r="G15" s="1" t="s">
        <v>295</v>
      </c>
      <c r="H15" s="1" t="s">
        <v>296</v>
      </c>
      <c r="I15" s="1" t="s">
        <v>359</v>
      </c>
      <c r="J15" s="1" t="s">
        <v>298</v>
      </c>
      <c r="K15" s="1" t="s">
        <v>359</v>
      </c>
      <c r="L15" s="1" t="s">
        <v>359</v>
      </c>
      <c r="M15" s="1" t="s">
        <v>299</v>
      </c>
      <c r="N15" s="1" t="s">
        <v>299</v>
      </c>
      <c r="O15" s="1" t="s">
        <v>300</v>
      </c>
      <c r="P15" s="1" t="s">
        <v>301</v>
      </c>
      <c r="Q15" s="1" t="s">
        <v>302</v>
      </c>
      <c r="R15" s="1" t="s">
        <v>360</v>
      </c>
      <c r="S15" s="1" t="s">
        <v>304</v>
      </c>
      <c r="T15" s="1" t="s">
        <v>305</v>
      </c>
      <c r="U15" s="1" t="s">
        <v>306</v>
      </c>
    </row>
    <row r="16" s="1" customFormat="1" spans="1:21">
      <c r="A16" s="3">
        <v>18153467864</v>
      </c>
      <c r="B16" s="1" t="s">
        <v>291</v>
      </c>
      <c r="C16" s="1" t="s">
        <v>361</v>
      </c>
      <c r="D16" s="1" t="s">
        <v>362</v>
      </c>
      <c r="E16" s="1" t="s">
        <v>210</v>
      </c>
      <c r="F16" s="1" t="s">
        <v>291</v>
      </c>
      <c r="G16" s="1" t="s">
        <v>295</v>
      </c>
      <c r="H16" s="1" t="s">
        <v>296</v>
      </c>
      <c r="I16" s="1" t="s">
        <v>363</v>
      </c>
      <c r="J16" s="1" t="s">
        <v>298</v>
      </c>
      <c r="K16" s="1" t="s">
        <v>363</v>
      </c>
      <c r="L16" s="1" t="s">
        <v>363</v>
      </c>
      <c r="M16" s="1" t="s">
        <v>299</v>
      </c>
      <c r="N16" s="1" t="s">
        <v>299</v>
      </c>
      <c r="O16" s="1" t="s">
        <v>300</v>
      </c>
      <c r="P16" s="1" t="s">
        <v>301</v>
      </c>
      <c r="Q16" s="1" t="s">
        <v>302</v>
      </c>
      <c r="R16" s="1" t="s">
        <v>364</v>
      </c>
      <c r="S16" s="1" t="s">
        <v>304</v>
      </c>
      <c r="T16" s="1" t="s">
        <v>305</v>
      </c>
      <c r="U16" s="1" t="s">
        <v>306</v>
      </c>
    </row>
    <row r="17" s="1" customFormat="1" spans="1:21">
      <c r="A17" s="3">
        <v>18154109239</v>
      </c>
      <c r="B17" s="1" t="s">
        <v>291</v>
      </c>
      <c r="C17" s="1" t="s">
        <v>365</v>
      </c>
      <c r="D17" s="1" t="s">
        <v>366</v>
      </c>
      <c r="E17" s="1" t="s">
        <v>206</v>
      </c>
      <c r="F17" s="1" t="s">
        <v>291</v>
      </c>
      <c r="G17" s="1" t="s">
        <v>295</v>
      </c>
      <c r="H17" s="1" t="s">
        <v>296</v>
      </c>
      <c r="I17" s="1" t="s">
        <v>367</v>
      </c>
      <c r="J17" s="1" t="s">
        <v>298</v>
      </c>
      <c r="K17" s="1" t="s">
        <v>367</v>
      </c>
      <c r="L17" s="1" t="s">
        <v>367</v>
      </c>
      <c r="M17" s="1" t="s">
        <v>299</v>
      </c>
      <c r="N17" s="1" t="s">
        <v>299</v>
      </c>
      <c r="O17" s="1" t="s">
        <v>300</v>
      </c>
      <c r="P17" s="1" t="s">
        <v>301</v>
      </c>
      <c r="Q17" s="1" t="s">
        <v>302</v>
      </c>
      <c r="R17" s="1" t="s">
        <v>368</v>
      </c>
      <c r="S17" s="1" t="s">
        <v>304</v>
      </c>
      <c r="T17" s="1" t="s">
        <v>305</v>
      </c>
      <c r="U17" s="1" t="s">
        <v>306</v>
      </c>
    </row>
    <row r="18" s="1" customFormat="1" spans="1:21">
      <c r="A18" s="3">
        <v>18153709747</v>
      </c>
      <c r="B18" s="1" t="s">
        <v>291</v>
      </c>
      <c r="C18" s="1" t="s">
        <v>369</v>
      </c>
      <c r="D18" s="1" t="s">
        <v>370</v>
      </c>
      <c r="E18" s="1" t="s">
        <v>202</v>
      </c>
      <c r="F18" s="1" t="s">
        <v>291</v>
      </c>
      <c r="G18" s="1" t="s">
        <v>295</v>
      </c>
      <c r="H18" s="1" t="s">
        <v>296</v>
      </c>
      <c r="I18" s="1" t="s">
        <v>371</v>
      </c>
      <c r="J18" s="1" t="s">
        <v>298</v>
      </c>
      <c r="K18" s="1" t="s">
        <v>371</v>
      </c>
      <c r="L18" s="1" t="s">
        <v>371</v>
      </c>
      <c r="M18" s="1" t="s">
        <v>299</v>
      </c>
      <c r="N18" s="1" t="s">
        <v>299</v>
      </c>
      <c r="O18" s="1" t="s">
        <v>300</v>
      </c>
      <c r="P18" s="1" t="s">
        <v>301</v>
      </c>
      <c r="Q18" s="1" t="s">
        <v>302</v>
      </c>
      <c r="R18" s="1" t="s">
        <v>372</v>
      </c>
      <c r="S18" s="1" t="s">
        <v>304</v>
      </c>
      <c r="T18" s="1" t="s">
        <v>305</v>
      </c>
      <c r="U18" s="1" t="s">
        <v>306</v>
      </c>
    </row>
    <row r="19" s="1" customFormat="1" spans="1:21">
      <c r="A19" s="3">
        <v>18153634626</v>
      </c>
      <c r="B19" s="1" t="s">
        <v>291</v>
      </c>
      <c r="C19" s="1" t="s">
        <v>373</v>
      </c>
      <c r="D19" s="1" t="s">
        <v>374</v>
      </c>
      <c r="E19" s="1" t="s">
        <v>198</v>
      </c>
      <c r="F19" s="1" t="s">
        <v>291</v>
      </c>
      <c r="G19" s="1" t="s">
        <v>295</v>
      </c>
      <c r="H19" s="1" t="s">
        <v>296</v>
      </c>
      <c r="I19" s="1" t="s">
        <v>375</v>
      </c>
      <c r="J19" s="1" t="s">
        <v>298</v>
      </c>
      <c r="K19" s="1" t="s">
        <v>375</v>
      </c>
      <c r="L19" s="1" t="s">
        <v>375</v>
      </c>
      <c r="M19" s="1" t="s">
        <v>299</v>
      </c>
      <c r="N19" s="1" t="s">
        <v>299</v>
      </c>
      <c r="O19" s="1" t="s">
        <v>300</v>
      </c>
      <c r="P19" s="1" t="s">
        <v>301</v>
      </c>
      <c r="Q19" s="1" t="s">
        <v>302</v>
      </c>
      <c r="R19" s="1" t="s">
        <v>376</v>
      </c>
      <c r="S19" s="1" t="s">
        <v>304</v>
      </c>
      <c r="T19" s="1" t="s">
        <v>305</v>
      </c>
      <c r="U19" s="1" t="s">
        <v>306</v>
      </c>
    </row>
    <row r="20" s="1" customFormat="1" spans="1:21">
      <c r="A20" s="3">
        <v>18153578641</v>
      </c>
      <c r="B20" s="1" t="s">
        <v>291</v>
      </c>
      <c r="C20" s="1" t="s">
        <v>377</v>
      </c>
      <c r="D20" s="1" t="s">
        <v>378</v>
      </c>
      <c r="E20" s="1" t="s">
        <v>195</v>
      </c>
      <c r="F20" s="1" t="s">
        <v>291</v>
      </c>
      <c r="G20" s="1" t="s">
        <v>295</v>
      </c>
      <c r="H20" s="1" t="s">
        <v>296</v>
      </c>
      <c r="I20" s="1" t="s">
        <v>379</v>
      </c>
      <c r="J20" s="1" t="s">
        <v>298</v>
      </c>
      <c r="K20" s="1" t="s">
        <v>379</v>
      </c>
      <c r="L20" s="1" t="s">
        <v>379</v>
      </c>
      <c r="M20" s="1" t="s">
        <v>299</v>
      </c>
      <c r="N20" s="1" t="s">
        <v>299</v>
      </c>
      <c r="O20" s="1" t="s">
        <v>300</v>
      </c>
      <c r="P20" s="1" t="s">
        <v>301</v>
      </c>
      <c r="Q20" s="1" t="s">
        <v>302</v>
      </c>
      <c r="R20" s="1" t="s">
        <v>380</v>
      </c>
      <c r="S20" s="1" t="s">
        <v>304</v>
      </c>
      <c r="T20" s="1" t="s">
        <v>305</v>
      </c>
      <c r="U20" s="1" t="s">
        <v>306</v>
      </c>
    </row>
    <row r="21" s="1" customFormat="1" spans="1:21">
      <c r="A21" s="3">
        <v>18153508107</v>
      </c>
      <c r="B21" s="1" t="s">
        <v>291</v>
      </c>
      <c r="C21" s="1" t="s">
        <v>381</v>
      </c>
      <c r="D21" s="1" t="s">
        <v>382</v>
      </c>
      <c r="E21" s="1" t="s">
        <v>190</v>
      </c>
      <c r="F21" s="1" t="s">
        <v>291</v>
      </c>
      <c r="G21" s="1" t="s">
        <v>295</v>
      </c>
      <c r="H21" s="1" t="s">
        <v>296</v>
      </c>
      <c r="I21" s="1" t="s">
        <v>383</v>
      </c>
      <c r="J21" s="1" t="s">
        <v>298</v>
      </c>
      <c r="K21" s="1" t="s">
        <v>383</v>
      </c>
      <c r="L21" s="1" t="s">
        <v>383</v>
      </c>
      <c r="M21" s="1" t="s">
        <v>299</v>
      </c>
      <c r="N21" s="1" t="s">
        <v>299</v>
      </c>
      <c r="O21" s="1" t="s">
        <v>300</v>
      </c>
      <c r="P21" s="1" t="s">
        <v>301</v>
      </c>
      <c r="Q21" s="1" t="s">
        <v>302</v>
      </c>
      <c r="R21" s="1" t="s">
        <v>384</v>
      </c>
      <c r="S21" s="1" t="s">
        <v>304</v>
      </c>
      <c r="T21" s="1" t="s">
        <v>305</v>
      </c>
      <c r="U21" s="1" t="s">
        <v>306</v>
      </c>
    </row>
    <row r="22" s="1" customFormat="1" spans="1:21">
      <c r="A22" s="3">
        <v>18153403754</v>
      </c>
      <c r="B22" s="1" t="s">
        <v>291</v>
      </c>
      <c r="C22" s="1" t="s">
        <v>385</v>
      </c>
      <c r="D22" s="1" t="s">
        <v>386</v>
      </c>
      <c r="E22" s="1" t="s">
        <v>187</v>
      </c>
      <c r="F22" s="1" t="s">
        <v>291</v>
      </c>
      <c r="G22" s="1" t="s">
        <v>295</v>
      </c>
      <c r="H22" s="1" t="s">
        <v>296</v>
      </c>
      <c r="I22" s="1" t="s">
        <v>387</v>
      </c>
      <c r="J22" s="1" t="s">
        <v>298</v>
      </c>
      <c r="K22" s="1" t="s">
        <v>387</v>
      </c>
      <c r="L22" s="1" t="s">
        <v>387</v>
      </c>
      <c r="M22" s="1" t="s">
        <v>299</v>
      </c>
      <c r="N22" s="1" t="s">
        <v>299</v>
      </c>
      <c r="O22" s="1" t="s">
        <v>300</v>
      </c>
      <c r="P22" s="1" t="s">
        <v>301</v>
      </c>
      <c r="Q22" s="1" t="s">
        <v>302</v>
      </c>
      <c r="R22" s="1" t="s">
        <v>388</v>
      </c>
      <c r="S22" s="1" t="s">
        <v>304</v>
      </c>
      <c r="T22" s="1" t="s">
        <v>305</v>
      </c>
      <c r="U22" s="1" t="s">
        <v>306</v>
      </c>
    </row>
    <row r="23" s="1" customFormat="1" spans="1:21">
      <c r="A23" s="3">
        <v>18153228680</v>
      </c>
      <c r="B23" s="1" t="s">
        <v>291</v>
      </c>
      <c r="C23" s="1" t="s">
        <v>389</v>
      </c>
      <c r="D23" s="1" t="s">
        <v>390</v>
      </c>
      <c r="E23" s="1" t="s">
        <v>181</v>
      </c>
      <c r="F23" s="1" t="s">
        <v>291</v>
      </c>
      <c r="G23" s="1" t="s">
        <v>295</v>
      </c>
      <c r="H23" s="1" t="s">
        <v>296</v>
      </c>
      <c r="I23" s="1" t="s">
        <v>391</v>
      </c>
      <c r="J23" s="1" t="s">
        <v>298</v>
      </c>
      <c r="K23" s="1" t="s">
        <v>391</v>
      </c>
      <c r="L23" s="1" t="s">
        <v>391</v>
      </c>
      <c r="M23" s="1" t="s">
        <v>299</v>
      </c>
      <c r="N23" s="1" t="s">
        <v>299</v>
      </c>
      <c r="O23" s="1" t="s">
        <v>300</v>
      </c>
      <c r="P23" s="1" t="s">
        <v>301</v>
      </c>
      <c r="Q23" s="1" t="s">
        <v>302</v>
      </c>
      <c r="R23" s="1" t="s">
        <v>392</v>
      </c>
      <c r="S23" s="1" t="s">
        <v>304</v>
      </c>
      <c r="T23" s="1" t="s">
        <v>305</v>
      </c>
      <c r="U23" s="1" t="s">
        <v>306</v>
      </c>
    </row>
    <row r="24" s="1" customFormat="1" spans="1:21">
      <c r="A24" s="3">
        <v>18153223573</v>
      </c>
      <c r="B24" s="1" t="s">
        <v>291</v>
      </c>
      <c r="C24" s="1" t="s">
        <v>393</v>
      </c>
      <c r="D24" s="1" t="s">
        <v>394</v>
      </c>
      <c r="E24" s="1" t="s">
        <v>176</v>
      </c>
      <c r="F24" s="1" t="s">
        <v>291</v>
      </c>
      <c r="G24" s="1" t="s">
        <v>295</v>
      </c>
      <c r="H24" s="1" t="s">
        <v>296</v>
      </c>
      <c r="I24" s="1" t="s">
        <v>395</v>
      </c>
      <c r="J24" s="1" t="s">
        <v>298</v>
      </c>
      <c r="K24" s="1" t="s">
        <v>395</v>
      </c>
      <c r="L24" s="1" t="s">
        <v>395</v>
      </c>
      <c r="M24" s="1" t="s">
        <v>299</v>
      </c>
      <c r="N24" s="1" t="s">
        <v>299</v>
      </c>
      <c r="O24" s="1" t="s">
        <v>300</v>
      </c>
      <c r="P24" s="1" t="s">
        <v>301</v>
      </c>
      <c r="Q24" s="1" t="s">
        <v>302</v>
      </c>
      <c r="R24" s="1" t="s">
        <v>396</v>
      </c>
      <c r="S24" s="1" t="s">
        <v>304</v>
      </c>
      <c r="T24" s="1" t="s">
        <v>305</v>
      </c>
      <c r="U24" s="1" t="s">
        <v>306</v>
      </c>
    </row>
    <row r="25" s="1" customFormat="1" spans="1:21">
      <c r="A25" s="3">
        <v>18151687142</v>
      </c>
      <c r="B25" s="1" t="s">
        <v>291</v>
      </c>
      <c r="C25" s="1" t="s">
        <v>397</v>
      </c>
      <c r="D25" s="1" t="s">
        <v>398</v>
      </c>
      <c r="E25" s="1" t="s">
        <v>164</v>
      </c>
      <c r="F25" s="1" t="s">
        <v>291</v>
      </c>
      <c r="G25" s="1" t="s">
        <v>295</v>
      </c>
      <c r="H25" s="1" t="s">
        <v>296</v>
      </c>
      <c r="I25" s="1" t="s">
        <v>399</v>
      </c>
      <c r="J25" s="1" t="s">
        <v>298</v>
      </c>
      <c r="K25" s="1" t="s">
        <v>399</v>
      </c>
      <c r="L25" s="1" t="s">
        <v>399</v>
      </c>
      <c r="M25" s="1" t="s">
        <v>299</v>
      </c>
      <c r="N25" s="1" t="s">
        <v>299</v>
      </c>
      <c r="O25" s="1" t="s">
        <v>300</v>
      </c>
      <c r="P25" s="1" t="s">
        <v>301</v>
      </c>
      <c r="Q25" s="1" t="s">
        <v>302</v>
      </c>
      <c r="R25" s="1" t="s">
        <v>400</v>
      </c>
      <c r="S25" s="1" t="s">
        <v>304</v>
      </c>
      <c r="T25" s="1" t="s">
        <v>305</v>
      </c>
      <c r="U25" s="1" t="s">
        <v>306</v>
      </c>
    </row>
    <row r="26" s="1" customFormat="1" spans="1:21">
      <c r="A26" s="3">
        <v>18151617442</v>
      </c>
      <c r="B26" s="1" t="s">
        <v>291</v>
      </c>
      <c r="C26" s="1" t="s">
        <v>401</v>
      </c>
      <c r="D26" s="1" t="s">
        <v>402</v>
      </c>
      <c r="E26" s="1" t="s">
        <v>160</v>
      </c>
      <c r="F26" s="1" t="s">
        <v>291</v>
      </c>
      <c r="G26" s="1" t="s">
        <v>295</v>
      </c>
      <c r="H26" s="1" t="s">
        <v>296</v>
      </c>
      <c r="I26" s="1" t="s">
        <v>403</v>
      </c>
      <c r="J26" s="1" t="s">
        <v>298</v>
      </c>
      <c r="K26" s="1" t="s">
        <v>403</v>
      </c>
      <c r="L26" s="1" t="s">
        <v>403</v>
      </c>
      <c r="M26" s="1" t="s">
        <v>299</v>
      </c>
      <c r="N26" s="1" t="s">
        <v>299</v>
      </c>
      <c r="O26" s="1" t="s">
        <v>300</v>
      </c>
      <c r="P26" s="1" t="s">
        <v>301</v>
      </c>
      <c r="Q26" s="1" t="s">
        <v>302</v>
      </c>
      <c r="R26" s="1" t="s">
        <v>404</v>
      </c>
      <c r="S26" s="1" t="s">
        <v>304</v>
      </c>
      <c r="T26" s="1" t="s">
        <v>305</v>
      </c>
      <c r="U26" s="1" t="s">
        <v>306</v>
      </c>
    </row>
    <row r="27" s="1" customFormat="1" spans="1:21">
      <c r="A27" s="3">
        <v>18151342739</v>
      </c>
      <c r="B27" s="1" t="s">
        <v>405</v>
      </c>
      <c r="C27" s="1" t="s">
        <v>406</v>
      </c>
      <c r="D27" s="1" t="s">
        <v>407</v>
      </c>
      <c r="E27" s="1" t="s">
        <v>155</v>
      </c>
      <c r="F27" s="1" t="s">
        <v>291</v>
      </c>
      <c r="G27" s="1" t="s">
        <v>295</v>
      </c>
      <c r="H27" s="1" t="s">
        <v>296</v>
      </c>
      <c r="I27" s="1" t="s">
        <v>408</v>
      </c>
      <c r="J27" s="1" t="s">
        <v>298</v>
      </c>
      <c r="K27" s="1" t="s">
        <v>408</v>
      </c>
      <c r="L27" s="1" t="s">
        <v>408</v>
      </c>
      <c r="M27" s="1" t="s">
        <v>299</v>
      </c>
      <c r="N27" s="1" t="s">
        <v>299</v>
      </c>
      <c r="O27" s="1" t="s">
        <v>300</v>
      </c>
      <c r="P27" s="1" t="s">
        <v>301</v>
      </c>
      <c r="Q27" s="1" t="s">
        <v>302</v>
      </c>
      <c r="R27" s="1" t="s">
        <v>409</v>
      </c>
      <c r="S27" s="1" t="s">
        <v>304</v>
      </c>
      <c r="T27" s="1" t="s">
        <v>305</v>
      </c>
      <c r="U27" s="1" t="s">
        <v>306</v>
      </c>
    </row>
    <row r="28" s="1" customFormat="1" spans="1:21">
      <c r="A28" s="3">
        <v>18151251588</v>
      </c>
      <c r="B28" s="1" t="s">
        <v>405</v>
      </c>
      <c r="C28" s="1" t="s">
        <v>410</v>
      </c>
      <c r="D28" s="1" t="s">
        <v>411</v>
      </c>
      <c r="E28" s="1" t="s">
        <v>151</v>
      </c>
      <c r="F28" s="1" t="s">
        <v>291</v>
      </c>
      <c r="G28" s="1" t="s">
        <v>295</v>
      </c>
      <c r="H28" s="1" t="s">
        <v>296</v>
      </c>
      <c r="I28" s="1" t="s">
        <v>412</v>
      </c>
      <c r="J28" s="1" t="s">
        <v>298</v>
      </c>
      <c r="K28" s="1" t="s">
        <v>412</v>
      </c>
      <c r="L28" s="1" t="s">
        <v>412</v>
      </c>
      <c r="M28" s="1" t="s">
        <v>299</v>
      </c>
      <c r="N28" s="1" t="s">
        <v>299</v>
      </c>
      <c r="O28" s="1" t="s">
        <v>300</v>
      </c>
      <c r="P28" s="1" t="s">
        <v>301</v>
      </c>
      <c r="Q28" s="1" t="s">
        <v>302</v>
      </c>
      <c r="R28" s="1" t="s">
        <v>413</v>
      </c>
      <c r="S28" s="1" t="s">
        <v>304</v>
      </c>
      <c r="T28" s="1" t="s">
        <v>305</v>
      </c>
      <c r="U28" s="1" t="s">
        <v>306</v>
      </c>
    </row>
    <row r="29" s="1" customFormat="1" spans="1:21">
      <c r="A29" s="3">
        <v>18150800222</v>
      </c>
      <c r="B29" s="1" t="s">
        <v>405</v>
      </c>
      <c r="C29" s="1" t="s">
        <v>414</v>
      </c>
      <c r="D29" s="1" t="s">
        <v>415</v>
      </c>
      <c r="E29" s="1" t="s">
        <v>147</v>
      </c>
      <c r="F29" s="1" t="s">
        <v>291</v>
      </c>
      <c r="G29" s="1" t="s">
        <v>295</v>
      </c>
      <c r="H29" s="1" t="s">
        <v>296</v>
      </c>
      <c r="I29" s="1" t="s">
        <v>416</v>
      </c>
      <c r="J29" s="1" t="s">
        <v>298</v>
      </c>
      <c r="K29" s="1" t="s">
        <v>416</v>
      </c>
      <c r="L29" s="1" t="s">
        <v>416</v>
      </c>
      <c r="M29" s="1" t="s">
        <v>299</v>
      </c>
      <c r="N29" s="1" t="s">
        <v>299</v>
      </c>
      <c r="O29" s="1" t="s">
        <v>300</v>
      </c>
      <c r="P29" s="1" t="s">
        <v>301</v>
      </c>
      <c r="Q29" s="1" t="s">
        <v>302</v>
      </c>
      <c r="R29" s="1" t="s">
        <v>417</v>
      </c>
      <c r="S29" s="1" t="s">
        <v>304</v>
      </c>
      <c r="T29" s="1" t="s">
        <v>305</v>
      </c>
      <c r="U29" s="1" t="s">
        <v>306</v>
      </c>
    </row>
    <row r="30" s="1" customFormat="1" spans="1:21">
      <c r="A30" s="3">
        <v>18150756371</v>
      </c>
      <c r="B30" s="1" t="s">
        <v>405</v>
      </c>
      <c r="C30" s="1" t="s">
        <v>418</v>
      </c>
      <c r="D30" s="1" t="s">
        <v>419</v>
      </c>
      <c r="E30" s="1" t="s">
        <v>143</v>
      </c>
      <c r="F30" s="1" t="s">
        <v>291</v>
      </c>
      <c r="G30" s="1" t="s">
        <v>295</v>
      </c>
      <c r="H30" s="1" t="s">
        <v>296</v>
      </c>
      <c r="I30" s="1" t="s">
        <v>420</v>
      </c>
      <c r="J30" s="1" t="s">
        <v>298</v>
      </c>
      <c r="K30" s="1" t="s">
        <v>420</v>
      </c>
      <c r="L30" s="1" t="s">
        <v>420</v>
      </c>
      <c r="M30" s="1" t="s">
        <v>299</v>
      </c>
      <c r="N30" s="1" t="s">
        <v>299</v>
      </c>
      <c r="O30" s="1" t="s">
        <v>300</v>
      </c>
      <c r="P30" s="1" t="s">
        <v>301</v>
      </c>
      <c r="Q30" s="1" t="s">
        <v>302</v>
      </c>
      <c r="R30" s="1" t="s">
        <v>421</v>
      </c>
      <c r="S30" s="1" t="s">
        <v>304</v>
      </c>
      <c r="T30" s="1" t="s">
        <v>305</v>
      </c>
      <c r="U30" s="1" t="s">
        <v>306</v>
      </c>
    </row>
    <row r="31" s="1" customFormat="1" spans="1:21">
      <c r="A31" s="3">
        <v>18150683626</v>
      </c>
      <c r="B31" s="1" t="s">
        <v>405</v>
      </c>
      <c r="C31" s="1" t="s">
        <v>422</v>
      </c>
      <c r="D31" s="1" t="s">
        <v>386</v>
      </c>
      <c r="E31" s="1" t="s">
        <v>139</v>
      </c>
      <c r="F31" s="1" t="s">
        <v>291</v>
      </c>
      <c r="G31" s="1" t="s">
        <v>295</v>
      </c>
      <c r="H31" s="1" t="s">
        <v>296</v>
      </c>
      <c r="I31" s="1" t="s">
        <v>387</v>
      </c>
      <c r="J31" s="1" t="s">
        <v>298</v>
      </c>
      <c r="K31" s="1" t="s">
        <v>387</v>
      </c>
      <c r="L31" s="1" t="s">
        <v>387</v>
      </c>
      <c r="M31" s="1" t="s">
        <v>299</v>
      </c>
      <c r="N31" s="1" t="s">
        <v>299</v>
      </c>
      <c r="O31" s="1" t="s">
        <v>300</v>
      </c>
      <c r="P31" s="1" t="s">
        <v>301</v>
      </c>
      <c r="Q31" s="1" t="s">
        <v>302</v>
      </c>
      <c r="R31" s="1" t="s">
        <v>423</v>
      </c>
      <c r="S31" s="1" t="s">
        <v>304</v>
      </c>
      <c r="T31" s="1" t="s">
        <v>305</v>
      </c>
      <c r="U31" s="1" t="s">
        <v>306</v>
      </c>
    </row>
    <row r="32" s="1" customFormat="1" spans="1:21">
      <c r="A32" s="3">
        <v>18150338803</v>
      </c>
      <c r="B32" s="1" t="s">
        <v>405</v>
      </c>
      <c r="C32" s="1" t="s">
        <v>424</v>
      </c>
      <c r="D32" s="1" t="s">
        <v>425</v>
      </c>
      <c r="E32" s="1" t="s">
        <v>135</v>
      </c>
      <c r="F32" s="1" t="s">
        <v>405</v>
      </c>
      <c r="G32" s="1" t="s">
        <v>295</v>
      </c>
      <c r="H32" s="1" t="s">
        <v>296</v>
      </c>
      <c r="I32" s="1" t="s">
        <v>426</v>
      </c>
      <c r="J32" s="1" t="s">
        <v>298</v>
      </c>
      <c r="K32" s="1" t="s">
        <v>426</v>
      </c>
      <c r="L32" s="1" t="s">
        <v>426</v>
      </c>
      <c r="M32" s="1" t="s">
        <v>299</v>
      </c>
      <c r="N32" s="1" t="s">
        <v>299</v>
      </c>
      <c r="O32" s="1" t="s">
        <v>300</v>
      </c>
      <c r="P32" s="1" t="s">
        <v>301</v>
      </c>
      <c r="Q32" s="1" t="s">
        <v>302</v>
      </c>
      <c r="R32" s="1" t="s">
        <v>427</v>
      </c>
      <c r="S32" s="1" t="s">
        <v>304</v>
      </c>
      <c r="T32" s="1" t="s">
        <v>305</v>
      </c>
      <c r="U32" s="1" t="s">
        <v>306</v>
      </c>
    </row>
    <row r="33" s="1" customFormat="1" spans="1:21">
      <c r="A33" s="3">
        <v>18147280183</v>
      </c>
      <c r="B33" s="1" t="s">
        <v>405</v>
      </c>
      <c r="C33" s="1" t="s">
        <v>428</v>
      </c>
      <c r="D33" s="1" t="s">
        <v>429</v>
      </c>
      <c r="E33" s="1" t="s">
        <v>123</v>
      </c>
      <c r="F33" s="1" t="s">
        <v>291</v>
      </c>
      <c r="G33" s="1" t="s">
        <v>295</v>
      </c>
      <c r="H33" s="1" t="s">
        <v>296</v>
      </c>
      <c r="I33" s="1" t="s">
        <v>430</v>
      </c>
      <c r="J33" s="1" t="s">
        <v>298</v>
      </c>
      <c r="K33" s="1" t="s">
        <v>430</v>
      </c>
      <c r="L33" s="1" t="s">
        <v>430</v>
      </c>
      <c r="M33" s="1" t="s">
        <v>299</v>
      </c>
      <c r="N33" s="1" t="s">
        <v>299</v>
      </c>
      <c r="O33" s="1" t="s">
        <v>300</v>
      </c>
      <c r="P33" s="1" t="s">
        <v>301</v>
      </c>
      <c r="Q33" s="1" t="s">
        <v>302</v>
      </c>
      <c r="R33" s="1" t="s">
        <v>431</v>
      </c>
      <c r="S33" s="1" t="s">
        <v>304</v>
      </c>
      <c r="T33" s="1" t="s">
        <v>305</v>
      </c>
      <c r="U33" s="1" t="s">
        <v>306</v>
      </c>
    </row>
    <row r="34" s="1" customFormat="1" spans="1:21">
      <c r="A34" s="3">
        <v>18146181003</v>
      </c>
      <c r="B34" s="1" t="s">
        <v>405</v>
      </c>
      <c r="C34" s="1" t="s">
        <v>432</v>
      </c>
      <c r="D34" s="1" t="s">
        <v>433</v>
      </c>
      <c r="E34" s="1" t="s">
        <v>119</v>
      </c>
      <c r="F34" s="1" t="s">
        <v>405</v>
      </c>
      <c r="G34" s="1" t="s">
        <v>295</v>
      </c>
      <c r="H34" s="1" t="s">
        <v>296</v>
      </c>
      <c r="I34" s="1" t="s">
        <v>434</v>
      </c>
      <c r="J34" s="1" t="s">
        <v>298</v>
      </c>
      <c r="K34" s="1" t="s">
        <v>434</v>
      </c>
      <c r="L34" s="1" t="s">
        <v>434</v>
      </c>
      <c r="M34" s="1" t="s">
        <v>299</v>
      </c>
      <c r="N34" s="1" t="s">
        <v>299</v>
      </c>
      <c r="O34" s="1" t="s">
        <v>300</v>
      </c>
      <c r="P34" s="1" t="s">
        <v>301</v>
      </c>
      <c r="Q34" s="1" t="s">
        <v>302</v>
      </c>
      <c r="R34" s="1" t="s">
        <v>435</v>
      </c>
      <c r="S34" s="1" t="s">
        <v>304</v>
      </c>
      <c r="T34" s="1" t="s">
        <v>305</v>
      </c>
      <c r="U34" s="1" t="s">
        <v>306</v>
      </c>
    </row>
    <row r="35" s="1" customFormat="1" spans="1:21">
      <c r="A35" s="3">
        <v>18145688945</v>
      </c>
      <c r="B35" s="1" t="s">
        <v>405</v>
      </c>
      <c r="C35" s="1" t="s">
        <v>436</v>
      </c>
      <c r="D35" s="1" t="s">
        <v>437</v>
      </c>
      <c r="E35" s="1" t="s">
        <v>115</v>
      </c>
      <c r="F35" s="1" t="s">
        <v>405</v>
      </c>
      <c r="G35" s="1" t="s">
        <v>295</v>
      </c>
      <c r="H35" s="1" t="s">
        <v>296</v>
      </c>
      <c r="I35" s="1" t="s">
        <v>438</v>
      </c>
      <c r="J35" s="1" t="s">
        <v>298</v>
      </c>
      <c r="K35" s="1" t="s">
        <v>438</v>
      </c>
      <c r="L35" s="1" t="s">
        <v>438</v>
      </c>
      <c r="M35" s="1" t="s">
        <v>299</v>
      </c>
      <c r="N35" s="1" t="s">
        <v>299</v>
      </c>
      <c r="O35" s="1" t="s">
        <v>300</v>
      </c>
      <c r="P35" s="1" t="s">
        <v>301</v>
      </c>
      <c r="Q35" s="1" t="s">
        <v>302</v>
      </c>
      <c r="R35" s="1" t="s">
        <v>439</v>
      </c>
      <c r="S35" s="1" t="s">
        <v>304</v>
      </c>
      <c r="T35" s="1" t="s">
        <v>305</v>
      </c>
      <c r="U35" s="1" t="s">
        <v>306</v>
      </c>
    </row>
    <row r="36" s="1" customFormat="1" spans="1:21">
      <c r="A36" s="3">
        <v>18145564011</v>
      </c>
      <c r="B36" s="1" t="s">
        <v>405</v>
      </c>
      <c r="C36" s="1" t="s">
        <v>440</v>
      </c>
      <c r="D36" s="1" t="s">
        <v>441</v>
      </c>
      <c r="E36" s="1" t="s">
        <v>111</v>
      </c>
      <c r="F36" s="1" t="s">
        <v>291</v>
      </c>
      <c r="G36" s="1" t="s">
        <v>295</v>
      </c>
      <c r="H36" s="1" t="s">
        <v>296</v>
      </c>
      <c r="I36" s="1" t="s">
        <v>442</v>
      </c>
      <c r="J36" s="1" t="s">
        <v>298</v>
      </c>
      <c r="K36" s="1" t="s">
        <v>442</v>
      </c>
      <c r="L36" s="1" t="s">
        <v>442</v>
      </c>
      <c r="M36" s="1" t="s">
        <v>299</v>
      </c>
      <c r="N36" s="1" t="s">
        <v>299</v>
      </c>
      <c r="O36" s="1" t="s">
        <v>300</v>
      </c>
      <c r="P36" s="1" t="s">
        <v>301</v>
      </c>
      <c r="Q36" s="1" t="s">
        <v>302</v>
      </c>
      <c r="R36" s="1" t="s">
        <v>443</v>
      </c>
      <c r="S36" s="1" t="s">
        <v>304</v>
      </c>
      <c r="T36" s="1" t="s">
        <v>305</v>
      </c>
      <c r="U36" s="1" t="s">
        <v>306</v>
      </c>
    </row>
    <row r="37" s="1" customFormat="1" spans="1:21">
      <c r="A37" s="3">
        <v>18145253826</v>
      </c>
      <c r="B37" s="1" t="s">
        <v>405</v>
      </c>
      <c r="C37" s="1" t="s">
        <v>444</v>
      </c>
      <c r="D37" s="1" t="s">
        <v>445</v>
      </c>
      <c r="E37" s="1" t="s">
        <v>446</v>
      </c>
      <c r="F37" s="1" t="s">
        <v>291</v>
      </c>
      <c r="G37" s="1" t="s">
        <v>295</v>
      </c>
      <c r="H37" s="1" t="s">
        <v>296</v>
      </c>
      <c r="I37" s="1" t="s">
        <v>447</v>
      </c>
      <c r="J37" s="1" t="s">
        <v>298</v>
      </c>
      <c r="K37" s="1" t="s">
        <v>447</v>
      </c>
      <c r="L37" s="1" t="s">
        <v>447</v>
      </c>
      <c r="M37" s="1" t="s">
        <v>299</v>
      </c>
      <c r="N37" s="1" t="s">
        <v>299</v>
      </c>
      <c r="O37" s="1" t="s">
        <v>300</v>
      </c>
      <c r="P37" s="1" t="s">
        <v>301</v>
      </c>
      <c r="Q37" s="1" t="s">
        <v>302</v>
      </c>
      <c r="R37" s="1" t="s">
        <v>448</v>
      </c>
      <c r="S37" s="1" t="s">
        <v>304</v>
      </c>
      <c r="T37" s="1" t="s">
        <v>305</v>
      </c>
      <c r="U37" s="1" t="s">
        <v>306</v>
      </c>
    </row>
    <row r="38" s="1" customFormat="1" spans="1:21">
      <c r="A38" s="3">
        <v>18141967664</v>
      </c>
      <c r="B38" s="1" t="s">
        <v>449</v>
      </c>
      <c r="C38" s="1" t="s">
        <v>450</v>
      </c>
      <c r="D38" s="1" t="s">
        <v>451</v>
      </c>
      <c r="E38" s="1" t="s">
        <v>102</v>
      </c>
      <c r="F38" s="1" t="s">
        <v>449</v>
      </c>
      <c r="G38" s="1" t="s">
        <v>295</v>
      </c>
      <c r="H38" s="1" t="s">
        <v>296</v>
      </c>
      <c r="I38" s="1" t="s">
        <v>426</v>
      </c>
      <c r="J38" s="1" t="s">
        <v>298</v>
      </c>
      <c r="K38" s="1" t="s">
        <v>426</v>
      </c>
      <c r="L38" s="1" t="s">
        <v>300</v>
      </c>
      <c r="M38" s="1" t="s">
        <v>452</v>
      </c>
      <c r="N38" s="1" t="s">
        <v>452</v>
      </c>
      <c r="O38" s="1" t="s">
        <v>300</v>
      </c>
      <c r="P38" s="1" t="s">
        <v>301</v>
      </c>
      <c r="Q38" s="1" t="s">
        <v>302</v>
      </c>
      <c r="R38" s="1" t="s">
        <v>453</v>
      </c>
      <c r="S38" s="1" t="s">
        <v>304</v>
      </c>
      <c r="T38" s="1" t="s">
        <v>305</v>
      </c>
      <c r="U38" s="1" t="s">
        <v>306</v>
      </c>
    </row>
    <row r="39" s="1" customFormat="1" spans="1:21">
      <c r="A39" s="3">
        <v>18141446276</v>
      </c>
      <c r="B39" s="1" t="s">
        <v>449</v>
      </c>
      <c r="C39" s="1" t="s">
        <v>454</v>
      </c>
      <c r="D39" s="1" t="s">
        <v>455</v>
      </c>
      <c r="E39" s="1" t="s">
        <v>98</v>
      </c>
      <c r="F39" s="1" t="s">
        <v>291</v>
      </c>
      <c r="G39" s="1" t="s">
        <v>295</v>
      </c>
      <c r="H39" s="1" t="s">
        <v>296</v>
      </c>
      <c r="I39" s="1" t="s">
        <v>456</v>
      </c>
      <c r="J39" s="1" t="s">
        <v>298</v>
      </c>
      <c r="K39" s="1" t="s">
        <v>456</v>
      </c>
      <c r="L39" s="1" t="s">
        <v>456</v>
      </c>
      <c r="M39" s="1" t="s">
        <v>299</v>
      </c>
      <c r="N39" s="1" t="s">
        <v>299</v>
      </c>
      <c r="O39" s="1" t="s">
        <v>300</v>
      </c>
      <c r="P39" s="1" t="s">
        <v>301</v>
      </c>
      <c r="Q39" s="1" t="s">
        <v>302</v>
      </c>
      <c r="R39" s="1" t="s">
        <v>457</v>
      </c>
      <c r="S39" s="1" t="s">
        <v>304</v>
      </c>
      <c r="T39" s="1" t="s">
        <v>305</v>
      </c>
      <c r="U39" s="1" t="s">
        <v>306</v>
      </c>
    </row>
    <row r="40" s="1" customFormat="1" spans="1:21">
      <c r="A40" s="3">
        <v>18137588104</v>
      </c>
      <c r="B40" s="1" t="s">
        <v>449</v>
      </c>
      <c r="C40" s="1" t="s">
        <v>458</v>
      </c>
      <c r="D40" s="1" t="s">
        <v>459</v>
      </c>
      <c r="E40" s="1" t="s">
        <v>91</v>
      </c>
      <c r="F40" s="1" t="s">
        <v>449</v>
      </c>
      <c r="G40" s="1" t="s">
        <v>295</v>
      </c>
      <c r="H40" s="1" t="s">
        <v>296</v>
      </c>
      <c r="I40" s="1" t="s">
        <v>460</v>
      </c>
      <c r="J40" s="1" t="s">
        <v>298</v>
      </c>
      <c r="K40" s="1" t="s">
        <v>460</v>
      </c>
      <c r="L40" s="1" t="s">
        <v>460</v>
      </c>
      <c r="M40" s="1" t="s">
        <v>299</v>
      </c>
      <c r="N40" s="1" t="s">
        <v>299</v>
      </c>
      <c r="O40" s="1" t="s">
        <v>300</v>
      </c>
      <c r="P40" s="1" t="s">
        <v>301</v>
      </c>
      <c r="Q40" s="1" t="s">
        <v>302</v>
      </c>
      <c r="R40" s="1" t="s">
        <v>461</v>
      </c>
      <c r="S40" s="1" t="s">
        <v>304</v>
      </c>
      <c r="T40" s="1" t="s">
        <v>305</v>
      </c>
      <c r="U40" s="1" t="s">
        <v>306</v>
      </c>
    </row>
    <row r="41" s="1" customFormat="1" spans="1:21">
      <c r="A41" s="3">
        <v>18133620193</v>
      </c>
      <c r="B41" s="1" t="s">
        <v>462</v>
      </c>
      <c r="C41" s="1" t="s">
        <v>463</v>
      </c>
      <c r="D41" s="1" t="s">
        <v>464</v>
      </c>
      <c r="E41" s="1" t="s">
        <v>87</v>
      </c>
      <c r="F41" s="1" t="s">
        <v>449</v>
      </c>
      <c r="G41" s="1" t="s">
        <v>295</v>
      </c>
      <c r="H41" s="1" t="s">
        <v>296</v>
      </c>
      <c r="I41" s="1" t="s">
        <v>465</v>
      </c>
      <c r="J41" s="1" t="s">
        <v>298</v>
      </c>
      <c r="K41" s="1" t="s">
        <v>465</v>
      </c>
      <c r="L41" s="1" t="s">
        <v>465</v>
      </c>
      <c r="M41" s="1" t="s">
        <v>299</v>
      </c>
      <c r="N41" s="1" t="s">
        <v>299</v>
      </c>
      <c r="O41" s="1" t="s">
        <v>300</v>
      </c>
      <c r="P41" s="1" t="s">
        <v>301</v>
      </c>
      <c r="Q41" s="1" t="s">
        <v>302</v>
      </c>
      <c r="R41" s="1" t="s">
        <v>466</v>
      </c>
      <c r="S41" s="1" t="s">
        <v>304</v>
      </c>
      <c r="T41" s="1" t="s">
        <v>305</v>
      </c>
      <c r="U41" s="1" t="s">
        <v>306</v>
      </c>
    </row>
    <row r="42" s="1" customFormat="1" spans="1:21">
      <c r="A42" s="3">
        <v>18132403131</v>
      </c>
      <c r="B42" s="1" t="s">
        <v>462</v>
      </c>
      <c r="C42" s="1" t="s">
        <v>467</v>
      </c>
      <c r="D42" s="1" t="s">
        <v>468</v>
      </c>
      <c r="E42" s="1" t="s">
        <v>82</v>
      </c>
      <c r="F42" s="1" t="s">
        <v>291</v>
      </c>
      <c r="G42" s="1" t="s">
        <v>295</v>
      </c>
      <c r="H42" s="1" t="s">
        <v>296</v>
      </c>
      <c r="I42" s="1" t="s">
        <v>469</v>
      </c>
      <c r="J42" s="1" t="s">
        <v>298</v>
      </c>
      <c r="K42" s="1" t="s">
        <v>469</v>
      </c>
      <c r="L42" s="1" t="s">
        <v>469</v>
      </c>
      <c r="M42" s="1" t="s">
        <v>299</v>
      </c>
      <c r="N42" s="1" t="s">
        <v>299</v>
      </c>
      <c r="O42" s="1" t="s">
        <v>300</v>
      </c>
      <c r="P42" s="1" t="s">
        <v>301</v>
      </c>
      <c r="Q42" s="1" t="s">
        <v>302</v>
      </c>
      <c r="R42" s="1" t="s">
        <v>470</v>
      </c>
      <c r="S42" s="1" t="s">
        <v>304</v>
      </c>
      <c r="T42" s="1" t="s">
        <v>305</v>
      </c>
      <c r="U42" s="1" t="s">
        <v>306</v>
      </c>
    </row>
    <row r="43" s="1" customFormat="1" spans="1:21">
      <c r="A43" s="3">
        <v>18128140045</v>
      </c>
      <c r="B43" s="1" t="s">
        <v>462</v>
      </c>
      <c r="C43" s="1" t="s">
        <v>471</v>
      </c>
      <c r="D43" s="1" t="s">
        <v>472</v>
      </c>
      <c r="E43" s="1" t="s">
        <v>73</v>
      </c>
      <c r="F43" s="1" t="s">
        <v>449</v>
      </c>
      <c r="G43" s="1" t="s">
        <v>295</v>
      </c>
      <c r="H43" s="1" t="s">
        <v>296</v>
      </c>
      <c r="I43" s="1" t="s">
        <v>473</v>
      </c>
      <c r="J43" s="1" t="s">
        <v>298</v>
      </c>
      <c r="K43" s="1" t="s">
        <v>473</v>
      </c>
      <c r="L43" s="1" t="s">
        <v>473</v>
      </c>
      <c r="M43" s="1" t="s">
        <v>299</v>
      </c>
      <c r="N43" s="1" t="s">
        <v>299</v>
      </c>
      <c r="O43" s="1" t="s">
        <v>300</v>
      </c>
      <c r="P43" s="1" t="s">
        <v>301</v>
      </c>
      <c r="Q43" s="1" t="s">
        <v>302</v>
      </c>
      <c r="R43" s="1" t="s">
        <v>474</v>
      </c>
      <c r="S43" s="1" t="s">
        <v>304</v>
      </c>
      <c r="T43" s="1" t="s">
        <v>305</v>
      </c>
      <c r="U43" s="1" t="s">
        <v>306</v>
      </c>
    </row>
    <row r="44" s="1" customFormat="1" spans="1:21">
      <c r="A44" s="3">
        <v>18127187043</v>
      </c>
      <c r="B44" s="1" t="s">
        <v>475</v>
      </c>
      <c r="C44" s="1" t="s">
        <v>476</v>
      </c>
      <c r="D44" s="1" t="s">
        <v>477</v>
      </c>
      <c r="E44" s="1" t="s">
        <v>478</v>
      </c>
      <c r="F44" s="1" t="s">
        <v>291</v>
      </c>
      <c r="G44" s="1" t="s">
        <v>295</v>
      </c>
      <c r="H44" s="1" t="s">
        <v>296</v>
      </c>
      <c r="I44" s="1" t="s">
        <v>479</v>
      </c>
      <c r="J44" s="1" t="s">
        <v>298</v>
      </c>
      <c r="K44" s="1" t="s">
        <v>479</v>
      </c>
      <c r="L44" s="1" t="s">
        <v>479</v>
      </c>
      <c r="M44" s="1" t="s">
        <v>299</v>
      </c>
      <c r="N44" s="1" t="s">
        <v>299</v>
      </c>
      <c r="O44" s="1" t="s">
        <v>300</v>
      </c>
      <c r="P44" s="1" t="s">
        <v>301</v>
      </c>
      <c r="Q44" s="1" t="s">
        <v>302</v>
      </c>
      <c r="R44" s="1" t="s">
        <v>480</v>
      </c>
      <c r="S44" s="1" t="s">
        <v>304</v>
      </c>
      <c r="T44" s="1" t="s">
        <v>305</v>
      </c>
      <c r="U44" s="1" t="s">
        <v>306</v>
      </c>
    </row>
    <row r="45" s="1" customFormat="1" spans="1:21">
      <c r="A45" s="3">
        <v>18125298459</v>
      </c>
      <c r="B45" s="1" t="s">
        <v>475</v>
      </c>
      <c r="C45" s="1" t="s">
        <v>481</v>
      </c>
      <c r="D45" s="1" t="s">
        <v>482</v>
      </c>
      <c r="E45" s="1" t="s">
        <v>65</v>
      </c>
      <c r="F45" s="1" t="s">
        <v>291</v>
      </c>
      <c r="G45" s="1" t="s">
        <v>295</v>
      </c>
      <c r="H45" s="1" t="s">
        <v>296</v>
      </c>
      <c r="I45" s="1" t="s">
        <v>483</v>
      </c>
      <c r="J45" s="1" t="s">
        <v>298</v>
      </c>
      <c r="K45" s="1" t="s">
        <v>483</v>
      </c>
      <c r="L45" s="1" t="s">
        <v>483</v>
      </c>
      <c r="M45" s="1" t="s">
        <v>299</v>
      </c>
      <c r="N45" s="1" t="s">
        <v>299</v>
      </c>
      <c r="O45" s="1" t="s">
        <v>300</v>
      </c>
      <c r="P45" s="1" t="s">
        <v>301</v>
      </c>
      <c r="Q45" s="1" t="s">
        <v>302</v>
      </c>
      <c r="R45" s="1" t="s">
        <v>484</v>
      </c>
      <c r="S45" s="1" t="s">
        <v>304</v>
      </c>
      <c r="T45" s="1" t="s">
        <v>305</v>
      </c>
      <c r="U45" s="1" t="s">
        <v>306</v>
      </c>
    </row>
    <row r="46" s="1" customFormat="1" spans="1:21">
      <c r="A46" s="3">
        <v>18108274914</v>
      </c>
      <c r="B46" s="1" t="s">
        <v>485</v>
      </c>
      <c r="C46" s="1" t="s">
        <v>486</v>
      </c>
      <c r="D46" s="1" t="s">
        <v>382</v>
      </c>
      <c r="E46" s="1" t="s">
        <v>55</v>
      </c>
      <c r="F46" s="1" t="s">
        <v>485</v>
      </c>
      <c r="G46" s="1" t="s">
        <v>295</v>
      </c>
      <c r="H46" s="1" t="s">
        <v>296</v>
      </c>
      <c r="I46" s="1" t="s">
        <v>487</v>
      </c>
      <c r="J46" s="1" t="s">
        <v>298</v>
      </c>
      <c r="K46" s="1" t="s">
        <v>487</v>
      </c>
      <c r="L46" s="1" t="s">
        <v>487</v>
      </c>
      <c r="M46" s="1" t="s">
        <v>299</v>
      </c>
      <c r="N46" s="1" t="s">
        <v>299</v>
      </c>
      <c r="O46" s="1" t="s">
        <v>300</v>
      </c>
      <c r="P46" s="1" t="s">
        <v>301</v>
      </c>
      <c r="Q46" s="1" t="s">
        <v>302</v>
      </c>
      <c r="R46" s="1" t="s">
        <v>488</v>
      </c>
      <c r="S46" s="1" t="s">
        <v>304</v>
      </c>
      <c r="T46" s="1" t="s">
        <v>305</v>
      </c>
      <c r="U46" s="1" t="s">
        <v>306</v>
      </c>
    </row>
    <row r="47" s="1" customFormat="1" spans="1:21">
      <c r="A47" s="3">
        <v>18080784284</v>
      </c>
      <c r="B47" s="1" t="s">
        <v>489</v>
      </c>
      <c r="C47" s="1" t="s">
        <v>490</v>
      </c>
      <c r="D47" s="1" t="s">
        <v>491</v>
      </c>
      <c r="E47" s="1" t="s">
        <v>492</v>
      </c>
      <c r="F47" s="1" t="s">
        <v>291</v>
      </c>
      <c r="G47" s="1" t="s">
        <v>295</v>
      </c>
      <c r="H47" s="1" t="s">
        <v>296</v>
      </c>
      <c r="I47" s="1" t="s">
        <v>493</v>
      </c>
      <c r="J47" s="1" t="s">
        <v>298</v>
      </c>
      <c r="K47" s="1" t="s">
        <v>493</v>
      </c>
      <c r="L47" s="1" t="s">
        <v>493</v>
      </c>
      <c r="M47" s="1" t="s">
        <v>299</v>
      </c>
      <c r="N47" s="1" t="s">
        <v>299</v>
      </c>
      <c r="O47" s="1" t="s">
        <v>300</v>
      </c>
      <c r="P47" s="1" t="s">
        <v>301</v>
      </c>
      <c r="Q47" s="1" t="s">
        <v>302</v>
      </c>
      <c r="R47" s="1" t="s">
        <v>494</v>
      </c>
      <c r="S47" s="1" t="s">
        <v>304</v>
      </c>
      <c r="T47" s="1" t="s">
        <v>305</v>
      </c>
      <c r="U47" s="1" t="s">
        <v>306</v>
      </c>
    </row>
    <row r="48" s="1" customFormat="1" spans="1:21">
      <c r="A48" s="3">
        <v>18073045815</v>
      </c>
      <c r="B48" s="1" t="s">
        <v>495</v>
      </c>
      <c r="C48" s="1" t="s">
        <v>496</v>
      </c>
      <c r="D48" s="1" t="s">
        <v>497</v>
      </c>
      <c r="E48" s="1" t="s">
        <v>498</v>
      </c>
      <c r="F48" s="1" t="s">
        <v>291</v>
      </c>
      <c r="G48" s="1" t="s">
        <v>295</v>
      </c>
      <c r="H48" s="1" t="s">
        <v>296</v>
      </c>
      <c r="I48" s="1" t="s">
        <v>499</v>
      </c>
      <c r="J48" s="1" t="s">
        <v>298</v>
      </c>
      <c r="K48" s="1" t="s">
        <v>499</v>
      </c>
      <c r="L48" s="1" t="s">
        <v>499</v>
      </c>
      <c r="M48" s="1" t="s">
        <v>299</v>
      </c>
      <c r="N48" s="1" t="s">
        <v>299</v>
      </c>
      <c r="O48" s="1" t="s">
        <v>300</v>
      </c>
      <c r="P48" s="1" t="s">
        <v>301</v>
      </c>
      <c r="Q48" s="1" t="s">
        <v>302</v>
      </c>
      <c r="R48" s="1" t="s">
        <v>500</v>
      </c>
      <c r="S48" s="1" t="s">
        <v>304</v>
      </c>
      <c r="T48" s="1" t="s">
        <v>305</v>
      </c>
      <c r="U48" s="1" t="s">
        <v>306</v>
      </c>
    </row>
    <row r="49" s="1" customFormat="1" spans="1:21">
      <c r="A49" s="3">
        <v>18047123496</v>
      </c>
      <c r="B49" s="1" t="s">
        <v>501</v>
      </c>
      <c r="C49" s="1" t="s">
        <v>502</v>
      </c>
      <c r="D49" s="1" t="s">
        <v>503</v>
      </c>
      <c r="E49" s="1" t="s">
        <v>504</v>
      </c>
      <c r="F49" s="1" t="s">
        <v>505</v>
      </c>
      <c r="G49" s="1" t="s">
        <v>295</v>
      </c>
      <c r="H49" s="1" t="s">
        <v>296</v>
      </c>
      <c r="I49" s="1" t="s">
        <v>506</v>
      </c>
      <c r="J49" s="1" t="s">
        <v>298</v>
      </c>
      <c r="K49" s="1" t="s">
        <v>506</v>
      </c>
      <c r="L49" s="1" t="s">
        <v>506</v>
      </c>
      <c r="M49" s="1" t="s">
        <v>299</v>
      </c>
      <c r="N49" s="1" t="s">
        <v>299</v>
      </c>
      <c r="O49" s="1" t="s">
        <v>300</v>
      </c>
      <c r="P49" s="1" t="s">
        <v>301</v>
      </c>
      <c r="Q49" s="1" t="s">
        <v>302</v>
      </c>
      <c r="R49" s="1" t="s">
        <v>507</v>
      </c>
      <c r="S49" s="1" t="s">
        <v>304</v>
      </c>
      <c r="T49" s="1" t="s">
        <v>305</v>
      </c>
      <c r="U49" s="1" t="s">
        <v>306</v>
      </c>
    </row>
    <row r="50" s="1" customFormat="1" spans="1:21">
      <c r="A50" s="3">
        <v>18065184754</v>
      </c>
      <c r="B50" s="1" t="s">
        <v>508</v>
      </c>
      <c r="C50" s="1" t="s">
        <v>509</v>
      </c>
      <c r="D50" s="1" t="s">
        <v>510</v>
      </c>
      <c r="E50" s="1" t="s">
        <v>40</v>
      </c>
      <c r="F50" s="1" t="s">
        <v>291</v>
      </c>
      <c r="G50" s="1" t="s">
        <v>295</v>
      </c>
      <c r="H50" s="1" t="s">
        <v>296</v>
      </c>
      <c r="I50" s="1" t="s">
        <v>511</v>
      </c>
      <c r="J50" s="1" t="s">
        <v>298</v>
      </c>
      <c r="K50" s="1" t="s">
        <v>511</v>
      </c>
      <c r="L50" s="1" t="s">
        <v>511</v>
      </c>
      <c r="M50" s="1" t="s">
        <v>299</v>
      </c>
      <c r="N50" s="1" t="s">
        <v>299</v>
      </c>
      <c r="O50" s="1" t="s">
        <v>300</v>
      </c>
      <c r="P50" s="1" t="s">
        <v>301</v>
      </c>
      <c r="Q50" s="1" t="s">
        <v>302</v>
      </c>
      <c r="R50" s="1" t="s">
        <v>512</v>
      </c>
      <c r="S50" s="1" t="s">
        <v>304</v>
      </c>
      <c r="T50" s="1" t="s">
        <v>305</v>
      </c>
      <c r="U50" s="1" t="s">
        <v>306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2022-07-05T01:26:46Z</dcterms:created>
  <dcterms:modified xsi:type="dcterms:W3CDTF">2022-07-05T01:33:43Z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66B719A845F2418DAF5CB25C27D5C212</vt:lpwstr>
  </property>
  <property fmtid="{D5CDD505-2E9C-101B-9397-08002B2CF9AE}" pid="3" name="KSOProductBuildVer">
    <vt:lpwstr>2052-11.1.0.11830</vt:lpwstr>
  </property>
</Properties>
</file>