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<sst xmlns="http://schemas.openxmlformats.org/spreadsheetml/2006/main" count="100" uniqueCount="65">
  <si>
    <t>同程旅行对账单
(账期：20220627-20220703)</t>
  </si>
  <si>
    <t>应付房费总金额</t>
  </si>
  <si>
    <t>应付罚金总金额</t>
  </si>
  <si>
    <t>调整项</t>
  </si>
  <si>
    <t>币种</t>
  </si>
  <si>
    <t>应付合计</t>
  </si>
  <si>
    <t>242.00</t>
  </si>
  <si>
    <t>0.00</t>
  </si>
  <si>
    <t>CNY</t>
  </si>
  <si>
    <t>维也纳国际酒店(长沙金星北路店)</t>
  </si>
  <si>
    <t/>
  </si>
  <si>
    <t>小计:242.00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</si>
  <si>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</si>
  <si>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</si>
  <si>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</si>
  <si>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</si>
  <si>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</si>
  <si>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</si>
  <si>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</si>
  <si>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</si>
  <si>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</si>
  <si>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</si>
  <si>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</si>
  <si>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</si>
  <si>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1482191036</t>
  </si>
  <si>
    <t>2606267</t>
  </si>
  <si>
    <t>唐小红</t>
  </si>
  <si>
    <t>高级双床房--</t>
  </si>
  <si>
    <t>非分账</t>
  </si>
  <si>
    <t>2022/06/29</t>
  </si>
  <si>
    <t>2022/06/30</t>
  </si>
  <si>
    <t>1.00</t>
  </si>
  <si>
    <t>，</t>
  </si>
  <si>
    <t>A220705152555481</t>
  </si>
  <si>
    <t>总计：242元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</si>
  <si>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</si>
  <si>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</si>
  <si>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</si>
  <si>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</si>
  <si>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</si>
  <si>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</si>
  <si>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</si>
  <si>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</si>
  <si>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</si>
  <si>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</si>
  <si>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</si>
  <si>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</si>
  <si>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</si>
  <si>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</si>
  <si>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</si>
  <si>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</si>
  <si>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</si>
  <si>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</si>
  <si>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</si>
  <si>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2022-06-29</t>
  </si>
  <si>
    <t>2022-06-30</t>
  </si>
  <si>
    <t>退房日周结</t>
  </si>
  <si>
    <t>RMB</t>
  </si>
  <si>
    <t>0</t>
  </si>
  <si>
    <t>艺龙国内直连</t>
  </si>
  <si>
    <t>01.011016</t>
  </si>
  <si>
    <t>2022-06-29 12:47:59</t>
  </si>
  <si>
    <t>否</t>
  </si>
  <si>
    <t>广州汇登信息科技有限公司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</si>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</sst>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3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4</v>
      </c>
      <c r="L11" s="3" t="s">
        <v>21</v>
      </c>
      <c r="M11" s="3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7" sqref="A7:A8"/>
    </sheetView>
  </sheetViews>
  <sheetFormatPr defaultColWidth="11" defaultRowHeight="14.25" outlineLevelRow="7" outlineLevelCol="7"/>
  <sheetData>
    <row r="1" spans="1:8">
      <c r="A1" s="3" t="s">
        <v>13</v>
      </c>
      <c r="B1" s="3" t="s">
        <v>18</v>
      </c>
      <c r="C1" s="3" t="s">
        <v>19</v>
      </c>
      <c r="D1" s="3" t="s">
        <v>22</v>
      </c>
      <c r="H1" t="s">
        <v>32</v>
      </c>
    </row>
    <row r="2" spans="1:8">
      <c r="A2" t="s">
        <v>24</v>
      </c>
      <c r="B2" t="s">
        <v>29</v>
      </c>
      <c r="C2" t="s">
        <v>30</v>
      </c>
      <c r="D2" s="4">
        <v>242</v>
      </c>
      <c r="E2" t="str">
        <f>VLOOKUP(A2,HOP!A:L,12,0)</f>
        <v>242.00</v>
      </c>
      <c r="F2" t="str">
        <f>VLOOKUP(A2,HOP!A:C,3,0)</f>
        <v>2606267</v>
      </c>
      <c r="G2">
        <f>D2-E2</f>
        <v>0</v>
      </c>
      <c r="H2" t="str">
        <f>$H$1&amp;F2</f>
        <v>，2606267</v>
      </c>
    </row>
    <row r="4" spans="4:4">
      <c r="D4" s="5" t="s">
        <v>6</v>
      </c>
    </row>
    <row r="7" spans="1:1">
      <c r="A7" t="s">
        <v>33</v>
      </c>
    </row>
    <row r="8" spans="1:1">
      <c r="A8" t="s">
        <v>34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8" defaultRowHeight="12.75" outlineLevelRow="1"/>
  <cols>
    <col min="1" max="16383" width="8" style="1"/>
  </cols>
  <sheetData>
    <row r="1" s="1" customFormat="1" spans="1:21">
      <c r="A1" s="2" t="s">
        <v>35</v>
      </c>
      <c r="B1" s="2" t="s">
        <v>36</v>
      </c>
      <c r="C1" s="2" t="s">
        <v>37</v>
      </c>
      <c r="D1" s="2" t="s">
        <v>38</v>
      </c>
      <c r="E1" s="2" t="s">
        <v>39</v>
      </c>
      <c r="F1" s="2" t="s">
        <v>18</v>
      </c>
      <c r="G1" s="2" t="s">
        <v>19</v>
      </c>
      <c r="H1" s="2" t="s">
        <v>40</v>
      </c>
      <c r="I1" s="2" t="s">
        <v>41</v>
      </c>
      <c r="J1" s="2" t="s">
        <v>42</v>
      </c>
      <c r="K1" s="2" t="s">
        <v>43</v>
      </c>
      <c r="L1" s="2" t="s">
        <v>44</v>
      </c>
      <c r="M1" s="2" t="s">
        <v>45</v>
      </c>
      <c r="N1" s="2" t="s">
        <v>46</v>
      </c>
      <c r="O1" s="2" t="s">
        <v>47</v>
      </c>
      <c r="P1" s="2" t="s">
        <v>48</v>
      </c>
      <c r="Q1" s="2" t="s">
        <v>49</v>
      </c>
      <c r="R1" s="2" t="s">
        <v>50</v>
      </c>
      <c r="S1" s="2" t="s">
        <v>51</v>
      </c>
      <c r="T1" s="2" t="s">
        <v>52</v>
      </c>
      <c r="U1" s="2" t="s">
        <v>53</v>
      </c>
    </row>
    <row r="2" s="1" customFormat="1" spans="1:21">
      <c r="A2" s="1" t="s">
        <v>24</v>
      </c>
      <c r="B2" s="1" t="s">
        <v>54</v>
      </c>
      <c r="C2" s="1" t="s">
        <v>25</v>
      </c>
      <c r="D2" s="1" t="s">
        <v>9</v>
      </c>
      <c r="E2" s="1" t="s">
        <v>26</v>
      </c>
      <c r="F2" s="1" t="s">
        <v>54</v>
      </c>
      <c r="G2" s="1" t="s">
        <v>55</v>
      </c>
      <c r="H2" s="1" t="s">
        <v>56</v>
      </c>
      <c r="I2" s="1" t="s">
        <v>6</v>
      </c>
      <c r="J2" s="1" t="s">
        <v>57</v>
      </c>
      <c r="K2" s="1" t="s">
        <v>6</v>
      </c>
      <c r="L2" s="1" t="s">
        <v>6</v>
      </c>
      <c r="M2" s="1" t="s">
        <v>58</v>
      </c>
      <c r="N2" s="1" t="s">
        <v>58</v>
      </c>
      <c r="O2" s="1" t="s">
        <v>7</v>
      </c>
      <c r="P2" s="1" t="s">
        <v>59</v>
      </c>
      <c r="Q2" s="1" t="s">
        <v>60</v>
      </c>
      <c r="R2" s="1" t="s">
        <v>61</v>
      </c>
      <c r="S2" s="1" t="s">
        <v>62</v>
      </c>
      <c r="T2" s="1" t="s">
        <v>63</v>
      </c>
      <c r="U2" s="1" t="s">
        <v>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2022-07-05T07:21:51Z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919CDCA047E140158D8830FD20AF6773</vt:lpwstr>
  </property>
  <property fmtid="{D5CDD505-2E9C-101B-9397-08002B2CF9AE}" pid="3" name="KSOProductBuildVer">
    <vt:lpwstr>2052-11.1.0.11830</vt:lpwstr>
  </property>
</Properties>
</file>