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对账!$A$1:$X$106</definedName>
  </definedNames>
  <calcPr calcId="144525"/>
</workbook>
</file>

<file path=xl/sharedStrings.xml><?xml version="1.0" encoding="utf-8"?>
<sst xmlns="http://schemas.openxmlformats.org/spreadsheetml/2006/main" count="3437" uniqueCount="1046">
  <si>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</si>
  <si>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</si>
  <si>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</si>
  <si>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</si>
  <si>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</si>
  <si>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</si>
  <si>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</si>
  <si>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</si>
  <si>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</si>
  <si>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</si>
  <si>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</si>
  <si>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</si>
  <si>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</si>
  <si>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</si>
  <si>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</si>
  <si>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</si>
  <si>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</si>
  <si>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</si>
  <si>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</si>
  <si>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</si>
  <si>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</si>
  <si>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</si>
  <si>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</si>
  <si>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</si>
  <si>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</si>
  <si>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17936279782	</t>
  </si>
  <si>
    <t>Ctrip</t>
  </si>
  <si>
    <t>正常</t>
  </si>
  <si>
    <t>[芭堤雅]芭堤雅格兰德中心点酒店 (SHA Extra plus)(Grande Centre Point Pattaya (SHA Extra plus))(23791733)</t>
  </si>
  <si>
    <t>豪华家庭连通房&lt;今日特价 &gt;&lt;四人入住&gt;&lt;不适用泰国客人&gt;&lt;早餐&gt;</t>
  </si>
  <si>
    <t>CNY</t>
  </si>
  <si>
    <t>TSANG/YEE MING</t>
  </si>
  <si>
    <t>CA2019220706CNY</t>
  </si>
  <si>
    <t>未提现</t>
  </si>
  <si>
    <t>携程开票</t>
  </si>
  <si>
    <t xml:space="preserve">2551747	</t>
  </si>
  <si>
    <t xml:space="preserve">117512	</t>
  </si>
  <si>
    <t xml:space="preserve">17953325137	</t>
  </si>
  <si>
    <t>[迪沙鲁]安纳塔拉迪沙鲁海岸度假别墅(Anantara Desaru Coast Resort &amp; Villas)(58221042)</t>
  </si>
  <si>
    <t>尊贵房&lt;双人入住&gt;&lt;双早&gt;</t>
  </si>
  <si>
    <t>KERTANAYAN/PUSHPARAJU</t>
  </si>
  <si>
    <t xml:space="preserve">2555531	</t>
  </si>
  <si>
    <t xml:space="preserve">1381158	</t>
  </si>
  <si>
    <t xml:space="preserve">17956250896	</t>
  </si>
  <si>
    <t>[普吉岛]普吉岛卡塔坦尼海滩度假村(SHA Extra Plus)(Katathani Phuket Beach Resort(SHA Extra Plus))(1549705)</t>
  </si>
  <si>
    <t>精致套房(坦尼楼)(至少连住2晚及以上)&lt;特惠专享&gt;&lt;双人入住&gt;&lt;双早&gt;</t>
  </si>
  <si>
    <t>Chaimongkol/Chatchadaporn,Chaimongkol/Chatchadaporn</t>
  </si>
  <si>
    <t xml:space="preserve">2556093	</t>
  </si>
  <si>
    <t xml:space="preserve">	</t>
  </si>
  <si>
    <t>取消</t>
  </si>
  <si>
    <t xml:space="preserve">18005301235	</t>
  </si>
  <si>
    <t>[吉隆坡]吉隆坡市中心玛雅酒店(Hotel Maya Kuala Lumpur City Centre)(28528339)</t>
  </si>
  <si>
    <t>一室房(连住3晚及以上)&lt;双人入住&gt;&lt;双早&gt;</t>
  </si>
  <si>
    <t>Chuo/Michael Siew Ling</t>
  </si>
  <si>
    <t xml:space="preserve">2565492	</t>
  </si>
  <si>
    <t xml:space="preserve">243200	</t>
  </si>
  <si>
    <t xml:space="preserve">18035422030	</t>
  </si>
  <si>
    <t>[曼谷]曼谷阿文苏昆维特酒店(Avani Sukhumvit Bangkok)(39563757)</t>
  </si>
  <si>
    <t>阿瓦尼房&lt;大床&gt;&lt;限量特价&gt;&lt;双人入住&gt;&lt;双早&gt;</t>
  </si>
  <si>
    <t>Kotian/Pratik  Ashok ,Kotian/Pratik  Ashok</t>
  </si>
  <si>
    <t xml:space="preserve">2572863	</t>
  </si>
  <si>
    <t xml:space="preserve">366415	</t>
  </si>
  <si>
    <t xml:space="preserve">18037688995	</t>
  </si>
  <si>
    <t>[普吉岛]普吉岛芭东美爵大酒店(SHA Extra Plus)(Grand Mercure Phuket Patong(SHA Extra Plus))(3627889)</t>
  </si>
  <si>
    <t>高级双床房&lt;双床&gt;(至少连住2晚及以上)&lt;特惠&gt;&lt;双人入住&gt;&lt;双早&gt;</t>
  </si>
  <si>
    <t>HONG/MEE LA,SHIN/HYE JUNG</t>
  </si>
  <si>
    <t xml:space="preserve">2573376	</t>
  </si>
  <si>
    <t xml:space="preserve">584461	</t>
  </si>
  <si>
    <t xml:space="preserve">18050536140	</t>
  </si>
  <si>
    <t>[碧瑶]海约翰坎普庄园酒店(The Manor at Camp John Hay)(28356473)</t>
  </si>
  <si>
    <t>园景豪华房&lt;特价大促销&gt;&lt;双人入住&gt;&lt;无早&gt;</t>
  </si>
  <si>
    <t>Vinas/Lara  Virginia,Moreno/Angelita</t>
  </si>
  <si>
    <t xml:space="preserve">2576423	</t>
  </si>
  <si>
    <t xml:space="preserve">145630	</t>
  </si>
  <si>
    <t xml:space="preserve">18056811217	</t>
  </si>
  <si>
    <t>[碧瑶]约翰干草营地森林旅馆(The Forest Lodge at Camp John Hay)(90371036)</t>
  </si>
  <si>
    <t>一卧室套房&lt;今日特价 &gt;&lt;三人入住&gt;&lt;无早&gt;</t>
  </si>
  <si>
    <t>A Reyes/Maribelle</t>
  </si>
  <si>
    <t xml:space="preserve">2577408	</t>
  </si>
  <si>
    <t xml:space="preserve">18058813944	</t>
  </si>
  <si>
    <t>园景高级房&lt;特价大促销&gt;&lt;双人入住&gt;&lt;无早&gt;</t>
  </si>
  <si>
    <t>Gayos/Lilibeth</t>
  </si>
  <si>
    <t xml:space="preserve">2577712	</t>
  </si>
  <si>
    <t xml:space="preserve">145559	</t>
  </si>
  <si>
    <t xml:space="preserve">18077287254	</t>
  </si>
  <si>
    <t>[努沙再也]双威大盒子酒店(Sunway Hotel Big Box)(91411884)</t>
  </si>
  <si>
    <t>豪华特大床房&lt;单人入住&gt;&lt;单早&gt;</t>
  </si>
  <si>
    <t>YE/YANG</t>
  </si>
  <si>
    <t xml:space="preserve">2582070	</t>
  </si>
  <si>
    <t xml:space="preserve">38114	</t>
  </si>
  <si>
    <t xml:space="preserve">18087911068	</t>
  </si>
  <si>
    <t>[丹戎士拔]吉隆坡黄金棕榈度假村(Avani Sepang Goldcoast Resort Kuala Lumpur)(5409783)</t>
  </si>
  <si>
    <t>高级特大床房&lt;大床&gt;(至少提前7天预订)&lt;双人入住&gt;&lt;双早&gt;</t>
  </si>
  <si>
    <t>CHAN WENG SENG/VINCENT CHAN</t>
  </si>
  <si>
    <t xml:space="preserve">2584678	</t>
  </si>
  <si>
    <t xml:space="preserve">667786	</t>
  </si>
  <si>
    <t xml:space="preserve">18123970431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</si>
  <si>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</si>
  <si>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</si>
  <si>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MOHAMAD HAMIMI MAJID/MOHAMAD HAMIMI MAJID</t>
  </si>
  <si>
    <t xml:space="preserve">2591427	</t>
  </si>
  <si>
    <t xml:space="preserve">22061586348	</t>
  </si>
  <si>
    <t xml:space="preserve">18125174876	</t>
  </si>
  <si>
    <t>[Batu Buruk]报春花海滩酒店(Primula Beach Hotel)(89000989)</t>
  </si>
  <si>
    <t>豪华房&lt;三人入住&gt;&lt;早餐&gt;</t>
  </si>
  <si>
    <t>HAJI ISMAIL/ZAHIDAH,HAJI ISMAIL/ZAHIDAH,HAJI ISMAIL/ZAHIDAH,HAJI ISMAIL/ZAHIDAH,HAJI ISMAIL/ZAHIDAH,HAJI ISMAIL/ZAHIDAH</t>
  </si>
  <si>
    <t xml:space="preserve">2591707	</t>
  </si>
  <si>
    <t xml:space="preserve">109553	</t>
  </si>
  <si>
    <t xml:space="preserve">18126926223	</t>
  </si>
  <si>
    <t>[曼谷]维布萨南保旅馆(Vib Best Western Sanam Pao)(41650497)</t>
  </si>
  <si>
    <t>高级双床房&lt;双人入住&gt;&lt;无早&gt;</t>
  </si>
  <si>
    <t>Charernbhak/Sayamon,Charernbhak/Sayamon</t>
  </si>
  <si>
    <t xml:space="preserve">2592055	</t>
  </si>
  <si>
    <t xml:space="preserve">BK011440	</t>
  </si>
  <si>
    <t xml:space="preserve">18133688972	</t>
  </si>
  <si>
    <t>[西南县]槟城直落巴巷悦椿度假村 (槟城对抗新冠肺炎认证)(Angsana Teluk Bahang (PenangFightCovid-19 Certified))(67827066)</t>
  </si>
  <si>
    <t>尊贵特大床房&lt;双人入住&gt;&lt;双早&gt;</t>
  </si>
  <si>
    <t>MOKHTAR/MUHAMMAD TAUFIQUE</t>
  </si>
  <si>
    <t xml:space="preserve">2593382	</t>
  </si>
  <si>
    <t xml:space="preserve">6059651	</t>
  </si>
  <si>
    <t xml:space="preserve">18133802550	</t>
  </si>
  <si>
    <t>[新山]希思尔新山酒店(Thistle Johor Bahru)(5624049)</t>
  </si>
  <si>
    <t>Yee hong/Chua,Yee hong/Chua</t>
  </si>
  <si>
    <t xml:space="preserve">2593390	</t>
  </si>
  <si>
    <t xml:space="preserve">4167675	</t>
  </si>
  <si>
    <t xml:space="preserve">18138412895	</t>
  </si>
  <si>
    <t>[曼谷]克鲁博酒店 (SHA Plus+)(Klub Hotel  (SHA Plus+))(28554942)</t>
  </si>
  <si>
    <t>豪华房&lt;双人入住&gt;&lt;无早&gt;</t>
  </si>
  <si>
    <t>thathawat/suvicha</t>
  </si>
  <si>
    <t xml:space="preserve">2594066	</t>
  </si>
  <si>
    <t xml:space="preserve">RR22002305	</t>
  </si>
  <si>
    <t xml:space="preserve">18146293194	</t>
  </si>
  <si>
    <t>豪华房&lt;双人入住&gt;&lt;双早&gt;</t>
  </si>
  <si>
    <t>chai/dazie,chai/dazie</t>
  </si>
  <si>
    <t xml:space="preserve">2595182	</t>
  </si>
  <si>
    <t xml:space="preserve">109701	</t>
  </si>
  <si>
    <t xml:space="preserve">18151213632	</t>
  </si>
  <si>
    <t>[曼谷]艺术酒店 (SHA Plus+)(Arte Hotel (SHA Plus+))(12802273)</t>
  </si>
  <si>
    <t>豪华特大床房&lt;全日特价&gt;&lt;双人入住&gt;&lt;双早&gt;</t>
  </si>
  <si>
    <t>Lodge/Aksarin,Lodge/Aksarin</t>
  </si>
  <si>
    <t xml:space="preserve">2596020	</t>
  </si>
  <si>
    <t xml:space="preserve">14761	</t>
  </si>
  <si>
    <t xml:space="preserve">18154191715	</t>
  </si>
  <si>
    <t>豪华特大床房&lt;双人入住&gt;&lt;双早&gt;</t>
  </si>
  <si>
    <t>Kamsani/Annisa,Kamsani/Annisa</t>
  </si>
  <si>
    <t xml:space="preserve">2596388	</t>
  </si>
  <si>
    <t xml:space="preserve">4167987	</t>
  </si>
  <si>
    <t xml:space="preserve">18155657240	</t>
  </si>
  <si>
    <t>Ricky/Ricky Wong</t>
  </si>
  <si>
    <t xml:space="preserve">2596616	</t>
  </si>
  <si>
    <t xml:space="preserve">6085150	</t>
  </si>
  <si>
    <t xml:space="preserve">18187075413	</t>
  </si>
  <si>
    <t>[安赫莱斯]安洁拉斯海滩俱乐部酒店(ABC Hotel)(28365603)</t>
  </si>
  <si>
    <t>水上套房&lt;双人入住&gt;&lt;双早&gt;</t>
  </si>
  <si>
    <t>wang/shang-en,wang/shang-en,wang/shang-en,wang/shang-en,wang/shang-en,wang/shang-en,wang/shang-en,wang/shang-en,wang/shang-en</t>
  </si>
  <si>
    <t xml:space="preserve">18187824518	</t>
  </si>
  <si>
    <t>[吉隆坡]吉隆坡丽思卡尔顿酒店(The Ritz-Carlton, Kuala Lumpur)(3799315)</t>
  </si>
  <si>
    <t>行政豪华特大床房&lt;双人入住&gt;&lt;双早&gt;</t>
  </si>
  <si>
    <t>TANG/PEIK HAR</t>
  </si>
  <si>
    <t xml:space="preserve">2600669	</t>
  </si>
  <si>
    <t xml:space="preserve">156415031	</t>
  </si>
  <si>
    <t xml:space="preserve">18187848930	</t>
  </si>
  <si>
    <t>行政豪华双床房&lt;双人入住&gt;&lt;双早&gt;</t>
  </si>
  <si>
    <t>NG/JIA YI</t>
  </si>
  <si>
    <t xml:space="preserve">2600676	</t>
  </si>
  <si>
    <t xml:space="preserve">156415276	</t>
  </si>
  <si>
    <t xml:space="preserve">18190485600	</t>
  </si>
  <si>
    <t>[丹戎本雅]洪腾海滨酒店 (槟城对抗新冠肺炎认证)(Hompton by the Beach Penang (PenangFightCovid-19 Certified))(91143907)</t>
  </si>
  <si>
    <t>至尊房&lt;四人入住&gt;&lt;早餐&gt;</t>
  </si>
  <si>
    <t>Juhar/Mohd aziz</t>
  </si>
  <si>
    <t xml:space="preserve">2600815	</t>
  </si>
  <si>
    <t xml:space="preserve">10070493	</t>
  </si>
  <si>
    <t xml:space="preserve">18191236152	</t>
  </si>
  <si>
    <t>nor suraya binti kamaruzaman/aemy,nor suraya binti kamaruzaman/aemy</t>
  </si>
  <si>
    <t xml:space="preserve">2600882	</t>
  </si>
  <si>
    <t xml:space="preserve">109166	</t>
  </si>
  <si>
    <t xml:space="preserve">18197088306	</t>
  </si>
  <si>
    <t>[薄荷岛]贝尔福度假酒店(The Bellevue Resort)(5425269)</t>
  </si>
  <si>
    <t>高级房&lt;特惠专享&gt;&lt;双人入住&gt;&lt;双早&gt;</t>
  </si>
  <si>
    <t>Chato/Maryshayne</t>
  </si>
  <si>
    <t xml:space="preserve">2601652	</t>
  </si>
  <si>
    <t xml:space="preserve">20122451	</t>
  </si>
  <si>
    <t xml:space="preserve">18202781470	</t>
  </si>
  <si>
    <t>[普吉岛]Travelodge 普吉城镇酒店(Travelodge Phuket Town)(83852850)</t>
  </si>
  <si>
    <t>标准房(连住3晚及以上)&lt;双人入住&gt;&lt;双早&gt;</t>
  </si>
  <si>
    <t>Sukkaew/Suntipong,Sukkaew/Suntipong</t>
  </si>
  <si>
    <t xml:space="preserve">2602467	</t>
  </si>
  <si>
    <t xml:space="preserve">2145	</t>
  </si>
  <si>
    <t xml:space="preserve">18205092259	</t>
  </si>
  <si>
    <t>[曼谷]旅游山林小屋素坤逸11号酒店(Travelodge Sukhumvit 11)(13535055)</t>
  </si>
  <si>
    <t>高级房&lt;双人入住&gt;&lt;无早&gt;</t>
  </si>
  <si>
    <t>Chinnaiyan/Yuvarajen</t>
  </si>
  <si>
    <t xml:space="preserve">2602928	</t>
  </si>
  <si>
    <t xml:space="preserve">18214338341	</t>
  </si>
  <si>
    <t>海景豪华特大床房(至少连住2晚及以上)&lt;双人入住&gt;&lt;双早&gt;</t>
  </si>
  <si>
    <t>Gunawan/Felix</t>
  </si>
  <si>
    <t xml:space="preserve">2603754	</t>
  </si>
  <si>
    <t xml:space="preserve">4169715	</t>
  </si>
  <si>
    <t xml:space="preserve">18214866334	</t>
  </si>
  <si>
    <t>[曼谷]曼谷水门伯克利酒店(SHA Plus+)(The Berkeley Hotel Pratunam Bangkok (SHA Plus+))(28597407)</t>
  </si>
  <si>
    <t>北塔尊贵家庭房&lt;今日特价 &gt;&lt;三人入住&gt;&lt;早餐&gt;</t>
  </si>
  <si>
    <t>Shah/Hitesh,Shah/Hitesh</t>
  </si>
  <si>
    <t xml:space="preserve">2603839	</t>
  </si>
  <si>
    <t xml:space="preserve">10010897243	</t>
  </si>
  <si>
    <t xml:space="preserve">18215116969	</t>
  </si>
  <si>
    <t>[巴加克]卡萨斯菲律宾阿酷扎酒店(Las Casas Filipinas de Acuzar)(88783338)</t>
  </si>
  <si>
    <t>豪华房&lt;特价大促销&gt;&lt;双人入住&gt;&lt;双早&gt;</t>
  </si>
  <si>
    <t>Belleville/Guillaume</t>
  </si>
  <si>
    <t xml:space="preserve">2603869	</t>
  </si>
  <si>
    <t xml:space="preserve">18215619946	</t>
  </si>
  <si>
    <t>[普吉岛]普吉岛芭东与我同眠设计酒店 (SHA Extra Plus)(Sleep with ME Hotel Design Hotel @ Patong (SHA Extra Plus))(4649105)</t>
  </si>
  <si>
    <t>高级房&lt;双人入住&gt;&lt;双早&gt;</t>
  </si>
  <si>
    <t>Ratchanee/Sawitree,Ratchanee/Sawitree</t>
  </si>
  <si>
    <t xml:space="preserve">2603979	</t>
  </si>
  <si>
    <t xml:space="preserve">376078	</t>
  </si>
  <si>
    <t xml:space="preserve">18215899319	</t>
  </si>
  <si>
    <t>Lee/Wei Jun</t>
  </si>
  <si>
    <t xml:space="preserve">2604023	</t>
  </si>
  <si>
    <t xml:space="preserve">18216216156	</t>
  </si>
  <si>
    <t>Macalindong/Irene,Macalindong/Irene,Macalindong/Irene,Macalindong/Irene</t>
  </si>
  <si>
    <t xml:space="preserve">2604102	</t>
  </si>
  <si>
    <t xml:space="preserve">20122788	</t>
  </si>
  <si>
    <t xml:space="preserve">18222279507	</t>
  </si>
  <si>
    <t>[吉隆坡]铂尔曼吉隆坡城市中心大酒店(Pullman Kuala Lumpur City Centre Hotel &amp; Residences)(5073220)</t>
  </si>
  <si>
    <t>尊享豪华特大床房&lt;双人入住&gt;&lt;双早&gt;</t>
  </si>
  <si>
    <t>Goh/Jin Keong</t>
  </si>
  <si>
    <t xml:space="preserve">2604789	</t>
  </si>
  <si>
    <t xml:space="preserve">842551	</t>
  </si>
  <si>
    <t xml:space="preserve">18222972090	</t>
  </si>
  <si>
    <t>[象岛]象岛圣思雅林木度假酒店(Santhiya Tree Koh Chang Resort)(6266736)</t>
  </si>
  <si>
    <t>水景泳池套房&lt;特惠专享&gt;&lt;双人入住&gt;&lt;双早&gt;</t>
  </si>
  <si>
    <t>WEI/JIAWEI,YANG/TINGTING,LIU/JINGFANG,YANG/ZHIPING</t>
  </si>
  <si>
    <t xml:space="preserve">2604895	</t>
  </si>
  <si>
    <t xml:space="preserve">18226597421	</t>
  </si>
  <si>
    <t>尊贵双床房&lt;双人入住&gt;&lt;双早&gt;</t>
  </si>
  <si>
    <t>Ooi/Shein Din</t>
  </si>
  <si>
    <t xml:space="preserve">2605272	</t>
  </si>
  <si>
    <t xml:space="preserve">6173151	</t>
  </si>
  <si>
    <t xml:space="preserve">18226966556	</t>
  </si>
  <si>
    <t>ALANG/AFY SUFIANA</t>
  </si>
  <si>
    <t xml:space="preserve">2605345	</t>
  </si>
  <si>
    <t xml:space="preserve">6173400	</t>
  </si>
  <si>
    <t xml:space="preserve">18227027545	</t>
  </si>
  <si>
    <t>[吉隆坡]国际大酒店(Hotel Grand Continental Kuala Lumpur)(59412316)</t>
  </si>
  <si>
    <t>甄选双人房&lt;双人入住&gt;&lt;双早&gt;</t>
  </si>
  <si>
    <t>CHE MAN/SUWASDIE</t>
  </si>
  <si>
    <t xml:space="preserve">2605363	</t>
  </si>
  <si>
    <t xml:space="preserve">042536	</t>
  </si>
  <si>
    <t xml:space="preserve">18229065594	</t>
  </si>
  <si>
    <t>[Pantai Timur]奥美乐度假酒店(Amerald Resort Hotel)(91338871)</t>
  </si>
  <si>
    <t>豪华房（特大床）&lt;双人入住&gt;&lt;双早&gt;</t>
  </si>
  <si>
    <t>TAIB/NORIMAH,TAIB/NORIMAH,TAIB/NORIMAH,TAIB/NORIMAH</t>
  </si>
  <si>
    <t xml:space="preserve">2605471	</t>
  </si>
  <si>
    <t xml:space="preserve">116300	</t>
  </si>
  <si>
    <t xml:space="preserve">18230056303	</t>
  </si>
  <si>
    <t>SOVANN/HELEN,SOVANN /SISOVATH ,CHEU/SOKHA</t>
  </si>
  <si>
    <t xml:space="preserve">2605584	</t>
  </si>
  <si>
    <t xml:space="preserve">10010898267	</t>
  </si>
  <si>
    <t xml:space="preserve">18230981901	</t>
  </si>
  <si>
    <t>Soo/JingWen</t>
  </si>
  <si>
    <t xml:space="preserve">2605762	</t>
  </si>
  <si>
    <t xml:space="preserve">670176	</t>
  </si>
  <si>
    <t xml:space="preserve">18231030277	</t>
  </si>
  <si>
    <t>SITOH/EUGENE</t>
  </si>
  <si>
    <t xml:space="preserve">2605770	</t>
  </si>
  <si>
    <t xml:space="preserve">842860	</t>
  </si>
  <si>
    <t xml:space="preserve">18231207406	</t>
  </si>
  <si>
    <t>Koshy/Daniel</t>
  </si>
  <si>
    <t xml:space="preserve">2605799	</t>
  </si>
  <si>
    <t xml:space="preserve">842863	</t>
  </si>
  <si>
    <t xml:space="preserve">18231770912	</t>
  </si>
  <si>
    <t>[曼谷]曼谷湄南河畔华美达广场酒店(SHA Plus+)(Ramada Plaza by Wyndham Bangkok Menam Riverside(SHA Plus+))(5014910)</t>
  </si>
  <si>
    <t>河景豪华特大床房&lt;双人入住&gt;&lt;仅限中国、东南亚与南亚地区的客人&gt;&lt;双早&gt;</t>
  </si>
  <si>
    <t>He/Zuoping,Xu/Hui</t>
  </si>
  <si>
    <t xml:space="preserve">2605925	</t>
  </si>
  <si>
    <t xml:space="preserve">18232246975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</si>
  <si>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</si>
  <si>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</si>
  <si>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Tan/Seok Shin,Tan/Seok Shin</t>
  </si>
  <si>
    <t xml:space="preserve">2606085	</t>
  </si>
  <si>
    <t xml:space="preserve">650353	</t>
  </si>
  <si>
    <t xml:space="preserve">18232576678	</t>
  </si>
  <si>
    <t>[帕拉尼亚克]马尼拉新濠天地凯悦酒店(Hyatt Regency Manila City of Dreams)(5917305)</t>
  </si>
  <si>
    <t>凯悦特大床房&lt;双人入住&gt;&lt;不适用菲律宾客人&gt;&lt;双早&gt;</t>
  </si>
  <si>
    <t>wong/wong foo tin</t>
  </si>
  <si>
    <t xml:space="preserve">2606142	</t>
  </si>
  <si>
    <t xml:space="preserve">25542902	</t>
  </si>
  <si>
    <t xml:space="preserve">18232606735	</t>
  </si>
  <si>
    <t>[吉隆坡]吉隆坡EQ酒店(EQ Kuala Lumpur)(67313921)</t>
  </si>
  <si>
    <t>豪华特大床房(至少连住2晚及以上)&lt;双人入住&gt;&lt;双早&gt;</t>
  </si>
  <si>
    <t>Kosalina/Novi,Kosalina/Novi</t>
  </si>
  <si>
    <t xml:space="preserve">2606144	</t>
  </si>
  <si>
    <t xml:space="preserve">83042396-1	</t>
  </si>
  <si>
    <t xml:space="preserve">18235099429	</t>
  </si>
  <si>
    <t>[普吉岛]普吉岛悦榕庄(SHA Extra Plus)(Banyan Tree Phuket (SHA Extra Plus))(3707426)</t>
  </si>
  <si>
    <t>招牌泳池别墅&lt;A&gt;&lt;双人入住&gt;&lt;特价&gt;&lt;双早&gt;</t>
  </si>
  <si>
    <t>DONG/CHANGZHEN,Gao/Yuancheng</t>
  </si>
  <si>
    <t xml:space="preserve">2606214	</t>
  </si>
  <si>
    <t xml:space="preserve">18235122217	</t>
  </si>
  <si>
    <t>[曼谷]曼谷拉查丹利中心酒店  (SHA Plus+)(Grande Centre Point Hotel Ratchadamri Bangkok  (SHA Plus+))(2497052)</t>
  </si>
  <si>
    <t>经典高级套房&lt;特惠专享&gt;&lt;双人入住&gt;&lt;无早&gt;</t>
  </si>
  <si>
    <t>SASAKI/AI</t>
  </si>
  <si>
    <t xml:space="preserve">2606217	</t>
  </si>
  <si>
    <t xml:space="preserve">308879	</t>
  </si>
  <si>
    <t xml:space="preserve">18235212601	</t>
  </si>
  <si>
    <t>ZHAO/ZEYI</t>
  </si>
  <si>
    <t xml:space="preserve">2606233	</t>
  </si>
  <si>
    <t xml:space="preserve">19647874	</t>
  </si>
  <si>
    <t xml:space="preserve">18235911744	</t>
  </si>
  <si>
    <t>[八打灵再也]皇家朱兰白沙罗酒店(Royale Chulan Damansara)(28528087)</t>
  </si>
  <si>
    <t>Shah Mohd Shah/Azriff,Shah Mohd Shah/Azriff</t>
  </si>
  <si>
    <t xml:space="preserve">2606351	</t>
  </si>
  <si>
    <t xml:space="preserve">576363	</t>
  </si>
  <si>
    <t xml:space="preserve">18236325405	</t>
  </si>
  <si>
    <t>[奥隆阿波]苏比克湾野生兰花海滩度假村(Wild Orchid Beach Resort Subic)(83055244)</t>
  </si>
  <si>
    <t>海滩前景房&lt;今日特价 &gt;&lt;双人入住&gt;&lt;无早&gt;</t>
  </si>
  <si>
    <t>handoko/bagus,handoko/bagus,handoko/bagus,handoko/bagus</t>
  </si>
  <si>
    <t xml:space="preserve">2606463	</t>
  </si>
  <si>
    <t xml:space="preserve">18236712753	</t>
  </si>
  <si>
    <t>[乔治市]槟城尼奥酒店 (槟城对抗新冠肺炎认证)(Neo+ Penang (PenangFightCovid-19 Certified))(24052379)</t>
  </si>
  <si>
    <t>猎户座房&lt;双人入住&gt;&lt;双早&gt;</t>
  </si>
  <si>
    <t>YUSUF LATIB/JULAIHA BINTI</t>
  </si>
  <si>
    <t xml:space="preserve">2606517	</t>
  </si>
  <si>
    <t xml:space="preserve">157129	</t>
  </si>
  <si>
    <t xml:space="preserve">18236963263	</t>
  </si>
  <si>
    <t>凯悦特大床房&lt;特价大促销&gt;&lt;双人入住&gt;&lt;不适用菲律宾客人&gt;&lt;无早&gt;</t>
  </si>
  <si>
    <t>CHEN/SHUI WANG</t>
  </si>
  <si>
    <t xml:space="preserve">2606556	</t>
  </si>
  <si>
    <t xml:space="preserve">25543759	</t>
  </si>
  <si>
    <t xml:space="preserve">18237743796	</t>
  </si>
  <si>
    <t>[乔治市]槟城希迪特酒店(又称槟城龙城酒店) (槟城对抗新冠肺炎认证)(Cititel Penang (PenangFightCovid-19 Certified))(28528257)</t>
  </si>
  <si>
    <t>MOHD RADZI/MOHD SAMSUL NAJMI</t>
  </si>
  <si>
    <t xml:space="preserve">2606690	</t>
  </si>
  <si>
    <t xml:space="preserve">2134048	</t>
  </si>
  <si>
    <t xml:space="preserve">18237835715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</si>
  <si>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</si>
  <si>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</si>
  <si>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MOHAMED/MUHAMMAD AZFAR,JOHAR/AZMAN</t>
  </si>
  <si>
    <t xml:space="preserve">2606698	</t>
  </si>
  <si>
    <t xml:space="preserve">222071	</t>
  </si>
  <si>
    <t xml:space="preserve">18241632068	</t>
  </si>
  <si>
    <t>[普吉岛]开普西恩纳美食别墅度假酒店(SHA Extra Plus)(Cape Sienna Gourmet Hotel &amp; Villas(SHA Extra Plus))(11628076)</t>
  </si>
  <si>
    <t>海景一室房&lt;双人入住&gt;&lt;双早&gt;</t>
  </si>
  <si>
    <t>Bunnit/Tissanu,Bunnit/Tissanu</t>
  </si>
  <si>
    <t xml:space="preserve">2606958	</t>
  </si>
  <si>
    <t xml:space="preserve">123663	</t>
  </si>
  <si>
    <t xml:space="preserve">18242094793	</t>
  </si>
  <si>
    <t>nasir/abdulaziz,nasir/abdulaziz</t>
  </si>
  <si>
    <t xml:space="preserve">2607093	</t>
  </si>
  <si>
    <t xml:space="preserve">376562	</t>
  </si>
  <si>
    <t xml:space="preserve">18242229267	</t>
  </si>
  <si>
    <t>[哥打京那巴鲁]格兰迪酒店&amp;度假村(Grandis Hotels and Resorts)(4637340)</t>
  </si>
  <si>
    <t>高级房&lt;双人入住&gt;&lt;马来西亚客人专享&gt;&lt;双早&gt;</t>
  </si>
  <si>
    <t>JUATIN/ROXANNE MARISSA J</t>
  </si>
  <si>
    <t xml:space="preserve">2607116	</t>
  </si>
  <si>
    <t xml:space="preserve">193226510	</t>
  </si>
  <si>
    <t xml:space="preserve">18243397161	</t>
  </si>
  <si>
    <t>Azmi/Ikhram,Azmi/Ikhram</t>
  </si>
  <si>
    <t xml:space="preserve">2607295	</t>
  </si>
  <si>
    <t xml:space="preserve">18243909612	</t>
  </si>
  <si>
    <t>[芭堤雅]达拉海角渡假村(Cape Dara Resort)(5470678)</t>
  </si>
  <si>
    <t>豪华特大床房&lt;双人入住&gt;&lt;不适用泰国/印度次大陆客人&gt;&lt;双早&gt;</t>
  </si>
  <si>
    <t>ZHANG/XIN</t>
  </si>
  <si>
    <t xml:space="preserve">2607374	</t>
  </si>
  <si>
    <t xml:space="preserve">455997	</t>
  </si>
  <si>
    <t xml:space="preserve">18243887389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</si>
  <si>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</si>
  <si>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</si>
  <si>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Sean/theary</t>
  </si>
  <si>
    <t xml:space="preserve">2607372	</t>
  </si>
  <si>
    <t xml:space="preserve">193361964	</t>
  </si>
  <si>
    <t xml:space="preserve">18246989104	</t>
  </si>
  <si>
    <t>标准房&lt;双人入住&gt;&lt;双早&gt;</t>
  </si>
  <si>
    <t>chatwatcharangkoon/chalermchai,chatwatcharangkoon/chalermchai,chatwatcharangkoon/chalermchai,chatwatcharangkoon/chalermchai</t>
  </si>
  <si>
    <t xml:space="preserve">2607469	</t>
  </si>
  <si>
    <t xml:space="preserve">2200	</t>
  </si>
  <si>
    <t xml:space="preserve">18247189175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</si>
  <si>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</si>
  <si>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</si>
  <si>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MACCHI/RAYMOND,CHEN/YAFEI</t>
  </si>
  <si>
    <t xml:space="preserve">2607507	</t>
  </si>
  <si>
    <t xml:space="preserve">95374055	</t>
  </si>
  <si>
    <t xml:space="preserve">18247292727	</t>
  </si>
  <si>
    <t>Hadi/noreen</t>
  </si>
  <si>
    <t xml:space="preserve">2607529	</t>
  </si>
  <si>
    <t xml:space="preserve">042564	</t>
  </si>
  <si>
    <t xml:space="preserve">18247483026	</t>
  </si>
  <si>
    <t>俱乐部豪华房&lt;今日特价 &gt;&lt;三人入住&gt;&lt;适用于除泰国的亚洲客人&gt;&lt;双早&gt;</t>
  </si>
  <si>
    <t>ZHENG/MENGTING,SAI/SANMONT,OUYANG/SHENGJIE</t>
  </si>
  <si>
    <t xml:space="preserve">2607558	</t>
  </si>
  <si>
    <t xml:space="preserve">193345781	</t>
  </si>
  <si>
    <t xml:space="preserve">18247681155	</t>
  </si>
  <si>
    <t>豪华房&lt;今日特价 &gt;&lt;双人入住&gt;&lt;无早&gt;</t>
  </si>
  <si>
    <t>Bunda/Pablo,Bunda/Pablo</t>
  </si>
  <si>
    <t xml:space="preserve">2607592	</t>
  </si>
  <si>
    <t xml:space="preserve">27858	</t>
  </si>
  <si>
    <t xml:space="preserve">18247834491	</t>
  </si>
  <si>
    <t>YIHTEONG/KANG,YIHTEONG/KANG</t>
  </si>
  <si>
    <t xml:space="preserve">2607604	</t>
  </si>
  <si>
    <t xml:space="preserve">2134131	</t>
  </si>
  <si>
    <t xml:space="preserve">18247886922	</t>
  </si>
  <si>
    <t>[乔治市]槟城龙城快捷酒店 (槟城对抗新冠肺炎认证)(Cititel Express Penang (PenangFightCovid-19 Certified))(5147805)</t>
  </si>
  <si>
    <t>标准大床房&lt;双人入住&gt;&lt;双早&gt;</t>
  </si>
  <si>
    <t>Farahin Abdullah/Nurul</t>
  </si>
  <si>
    <t xml:space="preserve">2607611	</t>
  </si>
  <si>
    <t xml:space="preserve">580976	</t>
  </si>
  <si>
    <t xml:space="preserve">18248350010	</t>
  </si>
  <si>
    <t>Subramaniam/Vinod,Subramaniam/Vinod</t>
  </si>
  <si>
    <t xml:space="preserve">2607690	</t>
  </si>
  <si>
    <t xml:space="preserve">2134185	</t>
  </si>
  <si>
    <t xml:space="preserve">18248439894	</t>
  </si>
  <si>
    <t>[吉隆坡]吉隆坡邵氏广场美居酒店(Mercure Kuala Lumpur Shaw Parade)(28538026)</t>
  </si>
  <si>
    <t>豪华大床房(至少连住2晚及以上)&lt;双人入住&gt;&lt;不适用马来西亚客人&gt;&lt;双早&gt;</t>
  </si>
  <si>
    <t>ZHAO/HANQING</t>
  </si>
  <si>
    <t xml:space="preserve">2607709	</t>
  </si>
  <si>
    <t xml:space="preserve">943196	</t>
  </si>
  <si>
    <t xml:space="preserve">18249091061	</t>
  </si>
  <si>
    <t>标准双床房&lt;双人入住&gt;&lt;双早&gt;</t>
  </si>
  <si>
    <t>Mohd Zukarmi/Nurul Nadiah,Mohd Zukarmi/Nurul Nadiah,Mohd Zukarmi/Nurul Nadiah,Mohd Zukarmi/Nurul Nadiah</t>
  </si>
  <si>
    <t xml:space="preserve">2607826	</t>
  </si>
  <si>
    <t xml:space="preserve"> 580979	</t>
  </si>
  <si>
    <t xml:space="preserve">18249374124	</t>
  </si>
  <si>
    <t>猎户座房&lt;双人入住&gt;&lt;无早&gt;</t>
  </si>
  <si>
    <t>ALAU/ALA UDDIN ,FARHAH/FARHAH AZZAHRAA</t>
  </si>
  <si>
    <t xml:space="preserve">2607883	</t>
  </si>
  <si>
    <t xml:space="preserve">157255	</t>
  </si>
  <si>
    <t xml:space="preserve">18249703256	</t>
  </si>
  <si>
    <t>尼奥双床房&lt;双人入住&gt;&lt;无早&gt;</t>
  </si>
  <si>
    <t>Aida/Nur</t>
  </si>
  <si>
    <t xml:space="preserve">2607932	</t>
  </si>
  <si>
    <t xml:space="preserve">157256	</t>
  </si>
  <si>
    <t xml:space="preserve">18249846616	</t>
  </si>
  <si>
    <t>mat yusoff/mohd yushairi</t>
  </si>
  <si>
    <t xml:space="preserve">2607965	</t>
  </si>
  <si>
    <t xml:space="preserve">157250	</t>
  </si>
  <si>
    <t xml:space="preserve">18252524225	</t>
  </si>
  <si>
    <t>Ashraf/Waqas,Ashraf/Waqas</t>
  </si>
  <si>
    <t xml:space="preserve">2608130	</t>
  </si>
  <si>
    <t xml:space="preserve">2134183	</t>
  </si>
  <si>
    <t xml:space="preserve">18252597889	</t>
  </si>
  <si>
    <t>Tan/Wei Ping,Ooi/Jun Xun</t>
  </si>
  <si>
    <t xml:space="preserve">2608136	</t>
  </si>
  <si>
    <t xml:space="preserve">157261	</t>
  </si>
  <si>
    <t xml:space="preserve">18253128841	</t>
  </si>
  <si>
    <t>Abdullah/Amira Iylia</t>
  </si>
  <si>
    <t xml:space="preserve">2608196	</t>
  </si>
  <si>
    <t xml:space="preserve">6209150	</t>
  </si>
  <si>
    <t xml:space="preserve">18253260807	</t>
  </si>
  <si>
    <t>Ngh/Christine,Ngh/Christine,Ngh/Christine,Ngh/Christine</t>
  </si>
  <si>
    <t xml:space="preserve">2608214	</t>
  </si>
  <si>
    <t xml:space="preserve"> 042578	</t>
  </si>
  <si>
    <t xml:space="preserve">18254498344	</t>
  </si>
  <si>
    <t>Huang/Xin</t>
  </si>
  <si>
    <t xml:space="preserve">2608406	</t>
  </si>
  <si>
    <t xml:space="preserve">309212	</t>
  </si>
  <si>
    <t xml:space="preserve">18255152008	</t>
  </si>
  <si>
    <t>Tai/King him</t>
  </si>
  <si>
    <t xml:space="preserve">2608511	</t>
  </si>
  <si>
    <t xml:space="preserve">40759	</t>
  </si>
  <si>
    <t xml:space="preserve">18255373058	</t>
  </si>
  <si>
    <t>Kamal/Ikhwan</t>
  </si>
  <si>
    <t xml:space="preserve">2608542	</t>
  </si>
  <si>
    <t xml:space="preserve">843587	</t>
  </si>
  <si>
    <t xml:space="preserve">18255624718	</t>
  </si>
  <si>
    <t>[曼谷]铁塔豪华罗摩六世酒店 (SHA Plus+)(Grand Tower Inn Rama 6 (SHA Plus+))(38829673)</t>
  </si>
  <si>
    <t>JANRUEN/NATHNARIN,JANRUEN/NATHNARIN</t>
  </si>
  <si>
    <t xml:space="preserve">2608570	</t>
  </si>
  <si>
    <t xml:space="preserve">18259285706	</t>
  </si>
  <si>
    <t>豪华双床房&lt;双人入住&gt;&lt;双早&gt;</t>
  </si>
  <si>
    <t>Zulkifle/Mohd Zulkarnain,Zulkifle/Mohd Zulkarnain</t>
  </si>
  <si>
    <t xml:space="preserve">2608711	</t>
  </si>
  <si>
    <t xml:space="preserve">acknowledge	</t>
  </si>
  <si>
    <t xml:space="preserve">18259276258	</t>
  </si>
  <si>
    <t>豪华特大床房&lt;今日特价 &gt;&lt;双人入住&gt;&lt;适用于除泰国的亚洲客人&gt;&lt;双早&gt;</t>
  </si>
  <si>
    <t>ZHANG/PENG</t>
  </si>
  <si>
    <t xml:space="preserve">2608710	</t>
  </si>
  <si>
    <t xml:space="preserve">193780235	</t>
  </si>
  <si>
    <t xml:space="preserve">18259858325	</t>
  </si>
  <si>
    <t>[芽庄]芽庄洲际酒店(InterContinental Nha Trang, an IHG Hotel)(4398930)</t>
  </si>
  <si>
    <t>海景经典双床房&lt;双人入住&gt;&lt;双早&gt;</t>
  </si>
  <si>
    <t>hong/jiwon</t>
  </si>
  <si>
    <t xml:space="preserve">2608784	</t>
  </si>
  <si>
    <t xml:space="preserve">535318	</t>
  </si>
  <si>
    <t xml:space="preserve">18259868631	</t>
  </si>
  <si>
    <t>海景精致特大床套房&lt;双人入住&gt;&lt;双早&gt;</t>
  </si>
  <si>
    <t>lee/eunbi</t>
  </si>
  <si>
    <t xml:space="preserve">2608786	</t>
  </si>
  <si>
    <t xml:space="preserve">18260214203	</t>
  </si>
  <si>
    <t>SUWANMANEE/NARUEMON</t>
  </si>
  <si>
    <t xml:space="preserve">2608827	</t>
  </si>
  <si>
    <t xml:space="preserve">BK011940	</t>
  </si>
  <si>
    <t xml:space="preserve">18260607992	</t>
  </si>
  <si>
    <t>[曼谷]盛泰澜曼谷拉普崂中央广场酒店 (SHA Plus+)(Centara Grand at Central Plaza Ladprao Bangkok (SHA Plus+))(4955368)</t>
  </si>
  <si>
    <t>Zheng/Tingting</t>
  </si>
  <si>
    <t xml:space="preserve">2608890	</t>
  </si>
  <si>
    <t xml:space="preserve">193724756	</t>
  </si>
  <si>
    <t xml:space="preserve">18260915569	</t>
  </si>
  <si>
    <t>[黎牙实比]马里顺大酒店(The Marison Hotel)(91277079)</t>
  </si>
  <si>
    <t>豪华双床房&lt;今日特价 &gt;&lt;双人入住&gt;&lt;双早&gt;</t>
  </si>
  <si>
    <t>Uy/Diana Beverly</t>
  </si>
  <si>
    <t xml:space="preserve">2608998	</t>
  </si>
  <si>
    <t xml:space="preserve">34355	</t>
  </si>
  <si>
    <t xml:space="preserve">18261722108	</t>
  </si>
  <si>
    <t>甄选双床房&lt;双人入住&gt;&lt;双早&gt;</t>
  </si>
  <si>
    <t>HISHAM/AMIRUL HISHAMUDIN</t>
  </si>
  <si>
    <t xml:space="preserve">2609098	</t>
  </si>
  <si>
    <t xml:space="preserve">042603	</t>
  </si>
  <si>
    <t xml:space="preserve">18261938443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</si>
  <si>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</si>
  <si>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</si>
  <si>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MAXWELL/JOHN</t>
  </si>
  <si>
    <t xml:space="preserve">2609129	</t>
  </si>
  <si>
    <t xml:space="preserve">224991	</t>
  </si>
  <si>
    <t xml:space="preserve">18263640832	</t>
  </si>
  <si>
    <t>ZHU/HAITAO</t>
  </si>
  <si>
    <t xml:space="preserve">2609155	</t>
  </si>
  <si>
    <t xml:space="preserve">374574	</t>
  </si>
  <si>
    <t xml:space="preserve">18264072644	</t>
  </si>
  <si>
    <t>Panyawaew/Natwirun,Panyawaew/Natwirun</t>
  </si>
  <si>
    <t xml:space="preserve">2609177	</t>
  </si>
  <si>
    <t xml:space="preserve">18264138171	</t>
  </si>
  <si>
    <t>jareansuk/Thanawat,loymek/Neti</t>
  </si>
  <si>
    <t xml:space="preserve">2609192	</t>
  </si>
  <si>
    <t xml:space="preserve">BK011952	</t>
  </si>
  <si>
    <t xml:space="preserve">18264245566	</t>
  </si>
  <si>
    <t>[曼谷]曼谷湄南河四季酒店 (SHA Plus+)(Four Seasons Hotel Bangkok at Chao Phraya River (SHA Plus+))(57171815)</t>
  </si>
  <si>
    <t>WANG/HAO</t>
  </si>
  <si>
    <t xml:space="preserve">2609197	</t>
  </si>
  <si>
    <t xml:space="preserve">105856	</t>
  </si>
  <si>
    <t xml:space="preserve">18264511134	</t>
  </si>
  <si>
    <t>[芭堤雅]芭堤雅宫殿酒店(Grand Palazzo Hotel)(15343910)</t>
  </si>
  <si>
    <t>至尊房&lt;特惠专享&gt;&lt;双人入住&gt;&lt;无早&gt;</t>
  </si>
  <si>
    <t>Lee/Heejun,Lee/Heejun</t>
  </si>
  <si>
    <t xml:space="preserve">2609231	</t>
  </si>
  <si>
    <t xml:space="preserve">144800	</t>
  </si>
  <si>
    <t xml:space="preserve">18264520825	</t>
  </si>
  <si>
    <t>Park/Kwangdeok,Park/Kwangdeok</t>
  </si>
  <si>
    <t xml:space="preserve">2609232	</t>
  </si>
  <si>
    <t xml:space="preserve">144799	</t>
  </si>
  <si>
    <t xml:space="preserve">18264597827	</t>
  </si>
  <si>
    <t>SALEHUDDIN BIN ZABIDI/MOHD,SALEHUDDIN BIN ZABIDI/MOHD</t>
  </si>
  <si>
    <t xml:space="preserve">2609238	</t>
  </si>
  <si>
    <t xml:space="preserve">042608	</t>
  </si>
  <si>
    <t xml:space="preserve">18264877457	</t>
  </si>
  <si>
    <t>Kaewhom/Kanyapak,Kaewhom/Kanyapak</t>
  </si>
  <si>
    <t xml:space="preserve">2609257	</t>
  </si>
  <si>
    <t xml:space="preserve">18264994849	</t>
  </si>
  <si>
    <t>Kunwiwat/Norranop,Kunwiwat/Norranop</t>
  </si>
  <si>
    <t xml:space="preserve">2609268	</t>
  </si>
  <si>
    <t xml:space="preserve">18265300622	</t>
  </si>
  <si>
    <t>MONTREEPILA/NAWAPORN</t>
  </si>
  <si>
    <t xml:space="preserve">18265970762	</t>
  </si>
  <si>
    <t>NOOR SHIREENNA/OTHAMAN,NOOR SHIREENNA/OTHAMAN</t>
  </si>
  <si>
    <t xml:space="preserve">2609367	</t>
  </si>
  <si>
    <t xml:space="preserve">042615	</t>
  </si>
  <si>
    <t>，</t>
  </si>
  <si>
    <t>A220706101129481</t>
  </si>
  <si>
    <t>CNY / HKD 当前参考汇率: 1.169376952</t>
  </si>
  <si>
    <t>总计： 106197 CNY/
124184.32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</si>
  <si>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</si>
  <si>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</si>
  <si>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</si>
  <si>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</si>
  <si>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</si>
  <si>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</si>
  <si>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</si>
  <si>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</si>
  <si>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</si>
  <si>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</si>
  <si>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</si>
  <si>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</si>
  <si>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</si>
  <si>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</si>
  <si>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</si>
  <si>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</si>
  <si>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</si>
  <si>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</si>
  <si>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</si>
  <si>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2609367</t>
  </si>
  <si>
    <t>吉隆坡大洲酒店</t>
  </si>
  <si>
    <t>NOOR SHIREENNA OTHAMAN,NOOR SHIREENNA OTHAMAN</t>
  </si>
  <si>
    <t>2022-07-03</t>
  </si>
  <si>
    <t>退房日周结</t>
  </si>
  <si>
    <t>340.00</t>
  </si>
  <si>
    <t>RMB</t>
  </si>
  <si>
    <t>0</t>
  </si>
  <si>
    <t>0.00</t>
  </si>
  <si>
    <t>携程国际直连(DD)</t>
  </si>
  <si>
    <t>01.011174</t>
  </si>
  <si>
    <t>2022-07-02 18:46:04</t>
  </si>
  <si>
    <t>否</t>
  </si>
  <si>
    <t>汇智国际旅游发展有限公司</t>
  </si>
  <si>
    <t>直采</t>
  </si>
  <si>
    <t>2609268</t>
  </si>
  <si>
    <t>曼谷铁塔豪华罗摩六世酒店</t>
  </si>
  <si>
    <t>Kunwiwat Norranop,Kunwiwat Norranop</t>
  </si>
  <si>
    <t>135.00</t>
  </si>
  <si>
    <t>2022-07-02 16:52:52</t>
  </si>
  <si>
    <t>2609257</t>
  </si>
  <si>
    <t>Kaewhom Kanyapak,Kaewhom Kanyapak</t>
  </si>
  <si>
    <t>2022-07-02 15:15:45</t>
  </si>
  <si>
    <t>2609238</t>
  </si>
  <si>
    <t>SALEHUDDIN BIN ZABIDI MOHD,SALEHUDDIN BIN ZABIDI MOHD</t>
  </si>
  <si>
    <t>2022-07-02 14:43:22</t>
  </si>
  <si>
    <t>2609232</t>
  </si>
  <si>
    <t>芭堤雅宫殿酒店</t>
  </si>
  <si>
    <t>Park Kwangdeok,Park Kwangdeok</t>
  </si>
  <si>
    <t>253.00</t>
  </si>
  <si>
    <t>2022-07-02 14:27:22</t>
  </si>
  <si>
    <t>2609231</t>
  </si>
  <si>
    <t>Lee Heejun,Lee Heejun</t>
  </si>
  <si>
    <t>2022-07-02 14:27:44</t>
  </si>
  <si>
    <t>2609197</t>
  </si>
  <si>
    <t>曼谷湄南河四季酒店 (SHA Plus+)</t>
  </si>
  <si>
    <t>WANG HAO</t>
  </si>
  <si>
    <t>2385.00</t>
  </si>
  <si>
    <t>2022-07-02 13:43:53</t>
  </si>
  <si>
    <t>2609192</t>
  </si>
  <si>
    <t>维布萨南保旅馆</t>
  </si>
  <si>
    <t>jareansuk Thanawat,loymek Neti</t>
  </si>
  <si>
    <t>186.00</t>
  </si>
  <si>
    <t>2022-07-02 13:32:38</t>
  </si>
  <si>
    <t>2609177</t>
  </si>
  <si>
    <t>Panyawaew Natwirun,Panyawaew Natwirun</t>
  </si>
  <si>
    <t>2022-07-02 13:03:53</t>
  </si>
  <si>
    <t>2609155</t>
  </si>
  <si>
    <t>曼谷华美达广场湄南河畔酒店</t>
  </si>
  <si>
    <t>ZHU HAITAO</t>
  </si>
  <si>
    <t>597.00</t>
  </si>
  <si>
    <t>2022-07-02 13:30:50</t>
  </si>
  <si>
    <t>2609129</t>
  </si>
  <si>
    <t>曼谷素坤逸中心55超豪华酒店</t>
  </si>
  <si>
    <t>MAXWELL JOHN</t>
  </si>
  <si>
    <t>534.00</t>
  </si>
  <si>
    <t>2022-07-02 12:07:33</t>
  </si>
  <si>
    <t>2609098</t>
  </si>
  <si>
    <t>HISHAM AMIRUL HISHAMUDIN</t>
  </si>
  <si>
    <t>2022-07-02 11:22:45</t>
  </si>
  <si>
    <t>2608998</t>
  </si>
  <si>
    <t>马里森酒店</t>
  </si>
  <si>
    <t>Uy Diana Beverly</t>
  </si>
  <si>
    <t>520.00</t>
  </si>
  <si>
    <t>2022-07-02 15:23:25</t>
  </si>
  <si>
    <t>2608890</t>
  </si>
  <si>
    <t>盛泰澜拉普崂中央广场酒店</t>
  </si>
  <si>
    <t>Zheng Tingting</t>
  </si>
  <si>
    <t>313.00</t>
  </si>
  <si>
    <t>2022-07-02 09:37:03</t>
  </si>
  <si>
    <t>2022-07-01</t>
  </si>
  <si>
    <t>2608827</t>
  </si>
  <si>
    <t>SUWANMANEE NARUEMON</t>
  </si>
  <si>
    <t>2022-07-02 11:38:23</t>
  </si>
  <si>
    <t>2608784</t>
  </si>
  <si>
    <t>芽庄洲际酒店</t>
  </si>
  <si>
    <t>hong jiwon</t>
  </si>
  <si>
    <t>1060.00</t>
  </si>
  <si>
    <t>2022-07-02 09:59:46</t>
  </si>
  <si>
    <t>2608711</t>
  </si>
  <si>
    <t>槟城龙城酒店</t>
  </si>
  <si>
    <t>Zulkifle Mohd Zulkarnain,Zulkifle Mohd Zulkarnain</t>
  </si>
  <si>
    <t>490.00</t>
  </si>
  <si>
    <t>2022-07-02 10:58:32</t>
  </si>
  <si>
    <t>2608710</t>
  </si>
  <si>
    <t>曼谷盛泰澜中央世界商业中心酒店  (SHA Plus+)</t>
  </si>
  <si>
    <t>ZHANG PENG</t>
  </si>
  <si>
    <t>900.00</t>
  </si>
  <si>
    <t>2022-07-02 13:52:24</t>
  </si>
  <si>
    <t>2608570</t>
  </si>
  <si>
    <t>JANRUEN NATHNARIN,JANRUEN NATHNARIN</t>
  </si>
  <si>
    <t>2022-07-01 16:57:44</t>
  </si>
  <si>
    <t>2608542</t>
  </si>
  <si>
    <t>铂尔曼吉隆坡城市中心大酒店</t>
  </si>
  <si>
    <t>Kamal Ikhwan</t>
  </si>
  <si>
    <t>648.00</t>
  </si>
  <si>
    <t>2022-07-01 16:55:25</t>
  </si>
  <si>
    <t>2608511</t>
  </si>
  <si>
    <t>双威大盒子酒店</t>
  </si>
  <si>
    <t>Tai King him</t>
  </si>
  <si>
    <t>379.00</t>
  </si>
  <si>
    <t>2022-07-01 16:21:34</t>
  </si>
  <si>
    <t>2608406</t>
  </si>
  <si>
    <t>曼谷拉查丹利中心酒店  (SHA Plus+)</t>
  </si>
  <si>
    <t>Huang Xin</t>
  </si>
  <si>
    <t>608.00</t>
  </si>
  <si>
    <t>2022-07-01 13:50:38</t>
  </si>
  <si>
    <t>2608214</t>
  </si>
  <si>
    <t>Ngh Christine,Ngh Christine,Ngh Christine,Ngh Christine</t>
  </si>
  <si>
    <t>1160.00</t>
  </si>
  <si>
    <t>2022-07-01 10:38:22</t>
  </si>
  <si>
    <t>2608196</t>
  </si>
  <si>
    <t>槟城直落巴巷悦椿度假村 (槟城对抗新冠肺炎认证)</t>
  </si>
  <si>
    <t>Abdullah Amira Iylia</t>
  </si>
  <si>
    <t>1100.00</t>
  </si>
  <si>
    <t>2022-07-01 13:24:06</t>
  </si>
  <si>
    <t>2608136</t>
  </si>
  <si>
    <t>槟城尼奥酒店</t>
  </si>
  <si>
    <t>Tan Wei Ping,Ooi Jun Xun</t>
  </si>
  <si>
    <t>960.00</t>
  </si>
  <si>
    <t>2022-07-01 11:41:13</t>
  </si>
  <si>
    <t>2608130</t>
  </si>
  <si>
    <t>Ashraf Waqas,Ashraf Waqas</t>
  </si>
  <si>
    <t>940.00</t>
  </si>
  <si>
    <t>2022-07-01 08:50:24</t>
  </si>
  <si>
    <t>2607965</t>
  </si>
  <si>
    <t>mat yusoff mohd yushairi</t>
  </si>
  <si>
    <t>279.00</t>
  </si>
  <si>
    <t>2022-07-01 10:27:18</t>
  </si>
  <si>
    <t>2607932</t>
  </si>
  <si>
    <t>Aida Nur</t>
  </si>
  <si>
    <t>480.00</t>
  </si>
  <si>
    <t>2022-07-01 11:35:19</t>
  </si>
  <si>
    <t>2022-06-30</t>
  </si>
  <si>
    <t>2607883</t>
  </si>
  <si>
    <t>ALAU ALA UDDIN,FARHAH FARHAH AZZAHRAA</t>
  </si>
  <si>
    <t>274.00</t>
  </si>
  <si>
    <t>2022-07-01 10:51:22</t>
  </si>
  <si>
    <t>2607826</t>
  </si>
  <si>
    <t>槟城龙城快捷酒店</t>
  </si>
  <si>
    <t>Mohd Zukarmi Nurul Nadiah,Mohd Zukarmi Nurul Nadiah,Mohd Zukarmi Nurul Nadiah,Mohd Zukarmi Nurul Nadiah</t>
  </si>
  <si>
    <t>1296.00</t>
  </si>
  <si>
    <t>2022-07-01 08:04:05</t>
  </si>
  <si>
    <t>2607709</t>
  </si>
  <si>
    <t>吉隆坡邵氏广场美居酒店</t>
  </si>
  <si>
    <t>ZHAO HANQING</t>
  </si>
  <si>
    <t>878.00</t>
  </si>
  <si>
    <t>2022-07-01 09:17:31</t>
  </si>
  <si>
    <t>2607690</t>
  </si>
  <si>
    <t>Subramaniam Vinod,Subramaniam Vinod</t>
  </si>
  <si>
    <t>470.00</t>
  </si>
  <si>
    <t>2022-07-01 10:19:42</t>
  </si>
  <si>
    <t>2607611</t>
  </si>
  <si>
    <t>Farahin Abdullah Nurul</t>
  </si>
  <si>
    <t>2022-07-01 08:04:52</t>
  </si>
  <si>
    <t>2607604</t>
  </si>
  <si>
    <t>YIHTEONG KANG,YIHTEONG KANG</t>
  </si>
  <si>
    <t>370.00</t>
  </si>
  <si>
    <t>2022-06-30 20:15:03</t>
  </si>
  <si>
    <t>2607592</t>
  </si>
  <si>
    <t>野生兰花海滩度假村</t>
  </si>
  <si>
    <t>Bunda Pablo,Bunda Pablo</t>
  </si>
  <si>
    <t>466.00</t>
  </si>
  <si>
    <t>2022-07-01 10:27:45</t>
  </si>
  <si>
    <t>2607558</t>
  </si>
  <si>
    <t>ZHENG MENGTING,SAI SANMONT,OUYANG SHENGJIE</t>
  </si>
  <si>
    <t>4101.00</t>
  </si>
  <si>
    <t>2022-06-30 18:13:41</t>
  </si>
  <si>
    <t>2607529</t>
  </si>
  <si>
    <t>Hadi noreen</t>
  </si>
  <si>
    <t>290.00</t>
  </si>
  <si>
    <t>2022-06-30 17:39:38</t>
  </si>
  <si>
    <t>2607507</t>
  </si>
  <si>
    <t>苏梅岛丽思卡尔顿酒店</t>
  </si>
  <si>
    <t>CHEN YAFEI,MACCHI RAYMOND</t>
  </si>
  <si>
    <t>8467.00</t>
  </si>
  <si>
    <t>2022-06-30 17:34:17</t>
  </si>
  <si>
    <t>2607469</t>
  </si>
  <si>
    <t>Travelodge Phuket Town</t>
  </si>
  <si>
    <t>chatwatcharangkoon chalermchai,chatwatcharangkoon chalermchai,chatwatcharangkoon chalermchai,chatwatcharangkoon chalermchai</t>
  </si>
  <si>
    <t>772.00</t>
  </si>
  <si>
    <t>2022-06-30 16:35:47</t>
  </si>
  <si>
    <t>2607374</t>
  </si>
  <si>
    <t>达拉海角度假酒店</t>
  </si>
  <si>
    <t>ZHANG XIN</t>
  </si>
  <si>
    <t>2055.00</t>
  </si>
  <si>
    <t>2022-06-30 14:51:35</t>
  </si>
  <si>
    <t>2607372</t>
  </si>
  <si>
    <t>Sean theary</t>
  </si>
  <si>
    <t>1412.00</t>
  </si>
  <si>
    <t>2022-06-30 20:15:34</t>
  </si>
  <si>
    <t>2607295</t>
  </si>
  <si>
    <t>报春花海滩酒店</t>
  </si>
  <si>
    <t>Azmi Ikhram,Azmi Ikhram</t>
  </si>
  <si>
    <t>472.00</t>
  </si>
  <si>
    <t>2022-06-30 15:03:23</t>
  </si>
  <si>
    <t>2607116</t>
  </si>
  <si>
    <t>格兰迪酒店&amp;度假村</t>
  </si>
  <si>
    <t>JUATIN ROXANNE MARISSA J</t>
  </si>
  <si>
    <t>350.00</t>
  </si>
  <si>
    <t>2022-06-30 11:09:14</t>
  </si>
  <si>
    <t>2607093</t>
  </si>
  <si>
    <t>芭东伴我入眠设计酒店</t>
  </si>
  <si>
    <t>nasir abdulaziz,nasir abdulaziz</t>
  </si>
  <si>
    <t>384.00</t>
  </si>
  <si>
    <t>2022-06-30 15:00:06</t>
  </si>
  <si>
    <t>2606958</t>
  </si>
  <si>
    <t>开普西恩纳美食别墅度假酒店(SHA Plus+)</t>
  </si>
  <si>
    <t>Bunnit Tissanu,Bunnit Tissanu</t>
  </si>
  <si>
    <t>387.00</t>
  </si>
  <si>
    <t>2022-06-30 11:08:04</t>
  </si>
  <si>
    <t>2022-06-29</t>
  </si>
  <si>
    <t>2606698</t>
  </si>
  <si>
    <t>曼谷盛泰乐水门酒店</t>
  </si>
  <si>
    <t>MOHAMED MUHAMMAD AZFAR,JOHAR AZMAN</t>
  </si>
  <si>
    <t>694.00</t>
  </si>
  <si>
    <t>2022-06-30 11:02:59</t>
  </si>
  <si>
    <t>2606217</t>
  </si>
  <si>
    <t>SASAKI AI</t>
  </si>
  <si>
    <t>1699.00</t>
  </si>
  <si>
    <t>2022-06-29 12:16:17</t>
  </si>
  <si>
    <t>2022-06-28</t>
  </si>
  <si>
    <t>2605762</t>
  </si>
  <si>
    <t>雪邦黄金海岸安凡尼度假酒店</t>
  </si>
  <si>
    <t>Soo JingWen</t>
  </si>
  <si>
    <t>2940.00</t>
  </si>
  <si>
    <t>2022-06-29 09:28:09</t>
  </si>
  <si>
    <t>2022-06-10</t>
  </si>
  <si>
    <t>2584678</t>
  </si>
  <si>
    <t>CHAN WENG SENG VINCENT CHAN</t>
  </si>
  <si>
    <t>913.00</t>
  </si>
  <si>
    <t>2022-06-10 18:48:55</t>
  </si>
  <si>
    <t>2022-06-02</t>
  </si>
  <si>
    <t>2573376</t>
  </si>
  <si>
    <t>普吉岛芭东美爵大酒店(SHA Plus+)</t>
  </si>
  <si>
    <t>HONG MEE LA,SHIN HYE JUNG</t>
  </si>
  <si>
    <t>1026.00</t>
  </si>
  <si>
    <t>2022-06-03 16:44:22</t>
  </si>
  <si>
    <t>2606233</t>
  </si>
  <si>
    <t>普吉岛悦榕庄(SHA Plus+)</t>
  </si>
  <si>
    <t>ZHAO ZEYI</t>
  </si>
  <si>
    <t>5032.00</t>
  </si>
  <si>
    <t>2022-06-29 13:12:28</t>
  </si>
  <si>
    <t>2022-06-27</t>
  </si>
  <si>
    <t>2604102</t>
  </si>
  <si>
    <t>贝尔福度假酒店</t>
  </si>
  <si>
    <t>Macalindong Irene,Macalindong Irene,Macalindong Irene,Macalindong Irene</t>
  </si>
  <si>
    <t>1432.00</t>
  </si>
  <si>
    <t>2022-06-27 10:35:21</t>
  </si>
  <si>
    <t>2022-06-24</t>
  </si>
  <si>
    <t>2601652</t>
  </si>
  <si>
    <t>Chato Maryshayne</t>
  </si>
  <si>
    <t>716.00</t>
  </si>
  <si>
    <t>2022-06-24 18:15:24</t>
  </si>
  <si>
    <t>2022-06-26</t>
  </si>
  <si>
    <t>2603979</t>
  </si>
  <si>
    <t>Ratchanee Sawitree,Ratchanee Sawitree</t>
  </si>
  <si>
    <t>506.00</t>
  </si>
  <si>
    <t>2022-06-27 10:40:57</t>
  </si>
  <si>
    <t>2605799</t>
  </si>
  <si>
    <t>Koshy Daniel</t>
  </si>
  <si>
    <t>1189.00</t>
  </si>
  <si>
    <t>2022-06-29 11:01:31</t>
  </si>
  <si>
    <t>2605770</t>
  </si>
  <si>
    <t>SITOH EUGENE</t>
  </si>
  <si>
    <t>2022-06-29 10:50:29</t>
  </si>
  <si>
    <t>2604789</t>
  </si>
  <si>
    <t>Goh Jin Keong</t>
  </si>
  <si>
    <t>2022-06-28 09:27:33</t>
  </si>
  <si>
    <t>2604023</t>
  </si>
  <si>
    <t>希思尔新山酒店</t>
  </si>
  <si>
    <t>Lee Wei Jun</t>
  </si>
  <si>
    <t>2022-06-27 16:35:29</t>
  </si>
  <si>
    <t>2603754</t>
  </si>
  <si>
    <t>Gunawan Felix</t>
  </si>
  <si>
    <t>618.00</t>
  </si>
  <si>
    <t>2022-06-27 10:52:01</t>
  </si>
  <si>
    <t>2022-06-19</t>
  </si>
  <si>
    <t>2596388</t>
  </si>
  <si>
    <t>Kamsani Annisa,Kamsani Annisa</t>
  </si>
  <si>
    <t>289.00</t>
  </si>
  <si>
    <t>2022-06-19 12:32:45</t>
  </si>
  <si>
    <t>2022-06-16</t>
  </si>
  <si>
    <t>2593390</t>
  </si>
  <si>
    <t>Yee hong Chua,Yee hong Chua</t>
  </si>
  <si>
    <t>320.00</t>
  </si>
  <si>
    <t>2022-06-17 11:18:59</t>
  </si>
  <si>
    <t>2604895</t>
  </si>
  <si>
    <t>象岛圣思雅林木度假酒店</t>
  </si>
  <si>
    <t>WEI JIAWEI,YANG TINGTING,LIU JINGFANG,YANG ZHIPING</t>
  </si>
  <si>
    <t>2164.00</t>
  </si>
  <si>
    <t>2022-06-28 14:21:06</t>
  </si>
  <si>
    <t>2606556</t>
  </si>
  <si>
    <t>马尼拉梦之城凯悦酒店</t>
  </si>
  <si>
    <t>CHEN SHUI WANG</t>
  </si>
  <si>
    <t>1135.00</t>
  </si>
  <si>
    <t>2022-07-01 10:25:26</t>
  </si>
  <si>
    <t>2606142</t>
  </si>
  <si>
    <t>wong wong foo tin</t>
  </si>
  <si>
    <t>2552.00</t>
  </si>
  <si>
    <t>2022-06-29 11:34:18</t>
  </si>
  <si>
    <t>2022-06-18</t>
  </si>
  <si>
    <t>2596020</t>
  </si>
  <si>
    <t>曼谷阿特酒店</t>
  </si>
  <si>
    <t>Lodge Aksarin,Lodge Aksarin</t>
  </si>
  <si>
    <t>752.00</t>
  </si>
  <si>
    <t>2022-06-19 01:37:00</t>
  </si>
  <si>
    <t>2022-06-05</t>
  </si>
  <si>
    <t>2577712</t>
  </si>
  <si>
    <t>海约翰坎普庄园酒店</t>
  </si>
  <si>
    <t>Gayos Lilibeth</t>
  </si>
  <si>
    <t>1800.00</t>
  </si>
  <si>
    <t>2022-06-06 12:08:40</t>
  </si>
  <si>
    <t>2022-06-04</t>
  </si>
  <si>
    <t>2576423</t>
  </si>
  <si>
    <t>Vinas Lara  Virginia,Moreno Angelita</t>
  </si>
  <si>
    <t>1920.00</t>
  </si>
  <si>
    <t>2022-06-06 14:58:15</t>
  </si>
  <si>
    <t>2606690</t>
  </si>
  <si>
    <t>MOHD RADZI MOHD SAMSUL NAJMI</t>
  </si>
  <si>
    <t>2022-06-30 09:55:01</t>
  </si>
  <si>
    <t>2022-06-15</t>
  </si>
  <si>
    <t>2591427</t>
  </si>
  <si>
    <t>槟城长荣桂冠酒店</t>
  </si>
  <si>
    <t>MOHAMAD HAMIMI MAJID MOHAMAD HAMIMI MAJID</t>
  </si>
  <si>
    <t>352.00</t>
  </si>
  <si>
    <t>2022-06-15 14:33:54</t>
  </si>
  <si>
    <t>2606517</t>
  </si>
  <si>
    <t>YUSUF LATIB JULAIHA BINTI</t>
  </si>
  <si>
    <t>558.00</t>
  </si>
  <si>
    <t>2022-06-30 11:38:53</t>
  </si>
  <si>
    <t>18247681155,</t>
  </si>
  <si>
    <t>2022-05-18</t>
  </si>
  <si>
    <t>2555012</t>
  </si>
  <si>
    <t>Bunda Pablo</t>
  </si>
  <si>
    <t>2022-07-01 10:27:37</t>
  </si>
  <si>
    <t>2022-05-27</t>
  </si>
  <si>
    <t>2565492</t>
  </si>
  <si>
    <t>吉隆坡市中心玛雅酒店</t>
  </si>
  <si>
    <t>Chuo Michael Siew Ling</t>
  </si>
  <si>
    <t>864.00</t>
  </si>
  <si>
    <t>2022-05-28 08:05:52</t>
  </si>
  <si>
    <t>2022-06-23</t>
  </si>
  <si>
    <t>2600676</t>
  </si>
  <si>
    <t>吉隆坡丽思卡尔顿酒店</t>
  </si>
  <si>
    <t>NG JIA YI</t>
  </si>
  <si>
    <t>4444.00</t>
  </si>
  <si>
    <t>2022-06-23 18:38:42</t>
  </si>
  <si>
    <t>2600669</t>
  </si>
  <si>
    <t>TANG PEIK HAR</t>
  </si>
  <si>
    <t>2022-06-23 18:38:10</t>
  </si>
  <si>
    <t>2606351</t>
  </si>
  <si>
    <t>吉隆坡白沙罗皇家朱兰酒店</t>
  </si>
  <si>
    <t>Shah Mohd Shah Azriff,Shah Mohd Shah Azriff</t>
  </si>
  <si>
    <t>368.00</t>
  </si>
  <si>
    <t>2022-06-29 14:36:13</t>
  </si>
  <si>
    <t>2605584</t>
  </si>
  <si>
    <t>曼谷水门伯克利酒店</t>
  </si>
  <si>
    <t>SOVANN HELEN,SOVANN SISOVATH,CHEU SOKHA</t>
  </si>
  <si>
    <t>1164.00</t>
  </si>
  <si>
    <t>2022-06-28 19:50:27</t>
  </si>
  <si>
    <t>2603839</t>
  </si>
  <si>
    <t>Shah Hitesh,Shah Hitesh</t>
  </si>
  <si>
    <t>553.00</t>
  </si>
  <si>
    <t>2022-06-27 10:38:43</t>
  </si>
  <si>
    <t>2022-06-17</t>
  </si>
  <si>
    <t>2594066</t>
  </si>
  <si>
    <t>克鲁博酒店 (SHA Plus+)</t>
  </si>
  <si>
    <t>thathawat suvicha</t>
  </si>
  <si>
    <t>126.00</t>
  </si>
  <si>
    <t>2022-06-17 16:25:37</t>
  </si>
  <si>
    <t>2606085</t>
  </si>
  <si>
    <t>槟城温宝利酒店 (槟城对抗新冠肺炎认证)</t>
  </si>
  <si>
    <t>Tan Seok Shin,Tan Seok Shin</t>
  </si>
  <si>
    <t>510.00</t>
  </si>
  <si>
    <t>2022-06-29 09:46:52</t>
  </si>
  <si>
    <t>2606144</t>
  </si>
  <si>
    <t>吉隆坡EQ酒店</t>
  </si>
  <si>
    <t>Kosalina Novi,Kosalina Novi</t>
  </si>
  <si>
    <t>1990.00</t>
  </si>
  <si>
    <t>2022-06-30 12:56:10</t>
  </si>
  <si>
    <t>2605363</t>
  </si>
  <si>
    <t>CHE MAN SUWASDIE</t>
  </si>
  <si>
    <t>865.00</t>
  </si>
  <si>
    <t>2022-06-28 16:39:45</t>
  </si>
  <si>
    <t>2022-05-15</t>
  </si>
  <si>
    <t>2551747</t>
  </si>
  <si>
    <t>芭堤雅格兰德中心点酒店</t>
  </si>
  <si>
    <t>TSANG YEE MING</t>
  </si>
  <si>
    <t>4157.00</t>
  </si>
  <si>
    <t>2022-05-15 10:52:28</t>
  </si>
  <si>
    <t>2592055</t>
  </si>
  <si>
    <t>Charernbhak Sayamon,Charernbhak Sayamon</t>
  </si>
  <si>
    <t>176.00</t>
  </si>
  <si>
    <t>2022-06-16 11:21:51</t>
  </si>
  <si>
    <t>2022-06-01</t>
  </si>
  <si>
    <t>2572863</t>
  </si>
  <si>
    <t>曼谷阿文苏昆维特酒店</t>
  </si>
  <si>
    <t>Kotian Pratik  Ashok,Kotian Pratik  Ashok</t>
  </si>
  <si>
    <t>702.00</t>
  </si>
  <si>
    <t>2022-06-02 10:08:20</t>
  </si>
  <si>
    <t>2605471</t>
  </si>
  <si>
    <t>绿宝石度假村酒店</t>
  </si>
  <si>
    <t>TAIB NORIMAH,TAIB NORIMAH,TAIB NORIMAH,TAIB NORIMAH</t>
  </si>
  <si>
    <t>2724.00</t>
  </si>
  <si>
    <t>2022-06-29 10:15:11</t>
  </si>
  <si>
    <t>2595182</t>
  </si>
  <si>
    <t>chai dazie,chai dazie</t>
  </si>
  <si>
    <t>420.00</t>
  </si>
  <si>
    <t>2022-06-18 12:24:54</t>
  </si>
  <si>
    <t>2600882</t>
  </si>
  <si>
    <t>nor suraya binti kamaruzaman aemy,nor suraya binti kamaruzaman aemy</t>
  </si>
  <si>
    <t>1120.00</t>
  </si>
  <si>
    <t>2022-06-24 12:02:07</t>
  </si>
  <si>
    <t>2591707</t>
  </si>
  <si>
    <t>HAJI ISMAIL ZAHIDAH,HAJI ISMAIL ZAHIDAH,HAJI ISMAIL ZAHIDAH,HAJI ISMAIL ZAHIDAH,HAJI ISMAIL ZAHIDAH,HAJI ISMAIL ZAHIDAH</t>
  </si>
  <si>
    <t>2388.00</t>
  </si>
  <si>
    <t>2022-06-15 18:17:11</t>
  </si>
  <si>
    <t>18243397161，</t>
  </si>
  <si>
    <t>2591699</t>
  </si>
  <si>
    <t>2022-06-30 15:03:12</t>
  </si>
  <si>
    <t>2022-06-08</t>
  </si>
  <si>
    <t>2581325</t>
  </si>
  <si>
    <t>nor suraya binti kamaruzaman aemy</t>
  </si>
  <si>
    <t>2022-06-24 12:01:50</t>
  </si>
  <si>
    <t>2600815</t>
  </si>
  <si>
    <t>槟城海滩汉普敦酒店</t>
  </si>
  <si>
    <t>Juhar Mohd aziz</t>
  </si>
  <si>
    <t>750.00</t>
  </si>
  <si>
    <t>2022-06-24 11:59:46</t>
  </si>
  <si>
    <t>2596616</t>
  </si>
  <si>
    <t>Ricky Ricky Wong</t>
  </si>
  <si>
    <t>2022-06-20 13:12:06</t>
  </si>
  <si>
    <t>2593382</t>
  </si>
  <si>
    <t>MOKHTAR MUHAMMAD TAUFIQUE</t>
  </si>
  <si>
    <t>921.00</t>
  </si>
  <si>
    <t>2022-06-17 11:50:51</t>
  </si>
  <si>
    <t>2605345</t>
  </si>
  <si>
    <t>ALANG AFY SUFIANA</t>
  </si>
  <si>
    <t>935.00</t>
  </si>
  <si>
    <t>2022-06-28 16:21:23</t>
  </si>
  <si>
    <t>2605272</t>
  </si>
  <si>
    <t>Ooi Shein Din</t>
  </si>
  <si>
    <t>2022-06-28 16:18:53</t>
  </si>
  <si>
    <t>2555531</t>
  </si>
  <si>
    <t>安纳塔拉迪沙鲁海岸度假别墅</t>
  </si>
  <si>
    <t>KERTANAYAN PUSHPARAJU</t>
  </si>
  <si>
    <t>1267.00</t>
  </si>
  <si>
    <t>2022-05-19 15:24:05</t>
  </si>
  <si>
    <t>17953325137，</t>
  </si>
  <si>
    <t>2022-04-01</t>
  </si>
  <si>
    <t>2493140</t>
  </si>
  <si>
    <t>2022-05-19 15:24:01</t>
  </si>
  <si>
    <t>2022-06-09</t>
  </si>
  <si>
    <t>2582070</t>
  </si>
  <si>
    <t>YE YANG</t>
  </si>
  <si>
    <t>310.00</t>
  </si>
  <si>
    <t>2022-06-09 12:28:38</t>
  </si>
  <si>
    <t>2022-06-25</t>
  </si>
  <si>
    <t>2602467</t>
  </si>
  <si>
    <t>Sukkaew Suntipong,Sukkaew Suntipong</t>
  </si>
  <si>
    <t>690.00</t>
  </si>
  <si>
    <t>2022-06-25 12:26:09</t>
  </si>
  <si>
    <t>2603869</t>
  </si>
  <si>
    <t>阿库沙拉斯卡萨斯菲律宾人酒店</t>
  </si>
  <si>
    <t>Belleville Guillaume</t>
  </si>
  <si>
    <t>2976.00</t>
  </si>
  <si>
    <t>2022-06-27 10:04:44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</si>
</sst>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44742</v>
      </c>
      <c r="G2" s="7">
        <v>44745</v>
      </c>
      <c r="H2" s="5">
        <v>1</v>
      </c>
      <c r="I2" s="5">
        <v>3</v>
      </c>
      <c r="J2" s="5">
        <v>3</v>
      </c>
      <c r="K2" s="5" t="s">
        <v>30</v>
      </c>
      <c r="L2" s="5">
        <v>4157</v>
      </c>
      <c r="M2" s="5">
        <v>4157</v>
      </c>
      <c r="N2" s="5" t="s">
        <v>31</v>
      </c>
      <c r="O2" s="5" t="s">
        <v>32</v>
      </c>
      <c r="P2" s="5" t="s">
        <v>33</v>
      </c>
      <c r="Q2" s="5">
        <v>0</v>
      </c>
      <c r="R2" s="8">
        <v>44696</v>
      </c>
      <c r="S2" s="7">
        <v>44748</v>
      </c>
      <c r="T2" s="5" t="s">
        <v>34</v>
      </c>
      <c r="U2" s="5">
        <v>4157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44744</v>
      </c>
      <c r="G3" s="7">
        <v>44745</v>
      </c>
      <c r="H3" s="5">
        <v>1</v>
      </c>
      <c r="I3" s="5">
        <v>1</v>
      </c>
      <c r="J3" s="5">
        <v>1</v>
      </c>
      <c r="K3" s="5" t="s">
        <v>30</v>
      </c>
      <c r="L3" s="5">
        <v>1267</v>
      </c>
      <c r="M3" s="5">
        <v>1267</v>
      </c>
      <c r="N3" s="5" t="s">
        <v>40</v>
      </c>
      <c r="O3" s="5" t="s">
        <v>32</v>
      </c>
      <c r="P3" s="5" t="s">
        <v>33</v>
      </c>
      <c r="Q3" s="5">
        <v>0</v>
      </c>
      <c r="R3" s="8">
        <v>44699</v>
      </c>
      <c r="S3" s="7">
        <v>44748</v>
      </c>
      <c r="T3" s="5" t="s">
        <v>34</v>
      </c>
      <c r="U3" s="5">
        <v>1267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44743</v>
      </c>
      <c r="G4" s="7">
        <v>44745</v>
      </c>
      <c r="H4" s="5">
        <v>1</v>
      </c>
      <c r="I4" s="5">
        <v>2</v>
      </c>
      <c r="J4" s="5">
        <v>2</v>
      </c>
      <c r="K4" s="5" t="s">
        <v>30</v>
      </c>
      <c r="L4" s="5">
        <v>1374</v>
      </c>
      <c r="M4" s="5">
        <v>1374</v>
      </c>
      <c r="N4" s="5" t="s">
        <v>46</v>
      </c>
      <c r="O4" s="5" t="s">
        <v>32</v>
      </c>
      <c r="P4" s="5" t="s">
        <v>33</v>
      </c>
      <c r="Q4" s="5">
        <v>0</v>
      </c>
      <c r="R4" s="8">
        <v>44700</v>
      </c>
      <c r="S4" s="7">
        <v>44748</v>
      </c>
      <c r="T4" s="5" t="s">
        <v>34</v>
      </c>
      <c r="U4" s="5">
        <v>1374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44743</v>
      </c>
      <c r="G5" s="7">
        <v>44745</v>
      </c>
      <c r="H5" s="5">
        <v>1</v>
      </c>
      <c r="I5" s="5">
        <v>2</v>
      </c>
      <c r="J5" s="5">
        <v>2</v>
      </c>
      <c r="K5" s="5" t="s">
        <v>30</v>
      </c>
      <c r="L5" s="5">
        <v>-1374</v>
      </c>
      <c r="M5" s="5">
        <v>-1374</v>
      </c>
      <c r="N5" s="5" t="s">
        <v>46</v>
      </c>
      <c r="O5" s="5" t="s">
        <v>32</v>
      </c>
      <c r="P5" s="5" t="s">
        <v>33</v>
      </c>
      <c r="Q5" s="5">
        <v>0</v>
      </c>
      <c r="R5" s="8">
        <v>44700</v>
      </c>
      <c r="S5" s="7">
        <v>44748</v>
      </c>
      <c r="T5" s="5" t="s">
        <v>34</v>
      </c>
      <c r="U5" s="5">
        <v>-1374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44742</v>
      </c>
      <c r="G6" s="7">
        <v>44745</v>
      </c>
      <c r="H6" s="5">
        <v>1</v>
      </c>
      <c r="I6" s="5">
        <v>3</v>
      </c>
      <c r="J6" s="5">
        <v>3</v>
      </c>
      <c r="K6" s="5" t="s">
        <v>30</v>
      </c>
      <c r="L6" s="5">
        <v>864</v>
      </c>
      <c r="M6" s="5">
        <v>864</v>
      </c>
      <c r="N6" s="5" t="s">
        <v>53</v>
      </c>
      <c r="O6" s="5" t="s">
        <v>32</v>
      </c>
      <c r="P6" s="5" t="s">
        <v>33</v>
      </c>
      <c r="Q6" s="5">
        <v>0</v>
      </c>
      <c r="R6" s="8">
        <v>44708</v>
      </c>
      <c r="S6" s="7">
        <v>44748</v>
      </c>
      <c r="T6" s="5" t="s">
        <v>34</v>
      </c>
      <c r="U6" s="5">
        <v>864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44743</v>
      </c>
      <c r="G7" s="7">
        <v>44745</v>
      </c>
      <c r="H7" s="5">
        <v>1</v>
      </c>
      <c r="I7" s="5">
        <v>2</v>
      </c>
      <c r="J7" s="5">
        <v>2</v>
      </c>
      <c r="K7" s="5" t="s">
        <v>30</v>
      </c>
      <c r="L7" s="5">
        <v>702</v>
      </c>
      <c r="M7" s="5">
        <v>702</v>
      </c>
      <c r="N7" s="5" t="s">
        <v>59</v>
      </c>
      <c r="O7" s="5" t="s">
        <v>32</v>
      </c>
      <c r="P7" s="5" t="s">
        <v>33</v>
      </c>
      <c r="Q7" s="5">
        <v>0</v>
      </c>
      <c r="R7" s="8">
        <v>44713</v>
      </c>
      <c r="S7" s="7">
        <v>44748</v>
      </c>
      <c r="T7" s="5" t="s">
        <v>34</v>
      </c>
      <c r="U7" s="5">
        <v>702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44742</v>
      </c>
      <c r="G8" s="7">
        <v>44745</v>
      </c>
      <c r="H8" s="5">
        <v>1</v>
      </c>
      <c r="I8" s="5">
        <v>3</v>
      </c>
      <c r="J8" s="5">
        <v>3</v>
      </c>
      <c r="K8" s="5" t="s">
        <v>30</v>
      </c>
      <c r="L8" s="5">
        <v>1026</v>
      </c>
      <c r="M8" s="5">
        <v>1026</v>
      </c>
      <c r="N8" s="5" t="s">
        <v>65</v>
      </c>
      <c r="O8" s="5" t="s">
        <v>32</v>
      </c>
      <c r="P8" s="5" t="s">
        <v>33</v>
      </c>
      <c r="Q8" s="5">
        <v>0</v>
      </c>
      <c r="R8" s="8">
        <v>44714</v>
      </c>
      <c r="S8" s="7">
        <v>44748</v>
      </c>
      <c r="T8" s="5" t="s">
        <v>34</v>
      </c>
      <c r="U8" s="5">
        <v>1026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44743</v>
      </c>
      <c r="G9" s="7">
        <v>44745</v>
      </c>
      <c r="H9" s="5">
        <v>1</v>
      </c>
      <c r="I9" s="5">
        <v>2</v>
      </c>
      <c r="J9" s="5">
        <v>2</v>
      </c>
      <c r="K9" s="5" t="s">
        <v>30</v>
      </c>
      <c r="L9" s="5">
        <v>1920</v>
      </c>
      <c r="M9" s="5">
        <v>1920</v>
      </c>
      <c r="N9" s="5" t="s">
        <v>71</v>
      </c>
      <c r="O9" s="5" t="s">
        <v>32</v>
      </c>
      <c r="P9" s="5" t="s">
        <v>33</v>
      </c>
      <c r="Q9" s="5">
        <v>0</v>
      </c>
      <c r="R9" s="8">
        <v>44716</v>
      </c>
      <c r="S9" s="7">
        <v>44748</v>
      </c>
      <c r="T9" s="5" t="s">
        <v>34</v>
      </c>
      <c r="U9" s="5">
        <v>1920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44743</v>
      </c>
      <c r="G10" s="7">
        <v>44745</v>
      </c>
      <c r="H10" s="5">
        <v>1</v>
      </c>
      <c r="I10" s="5">
        <v>2</v>
      </c>
      <c r="J10" s="5">
        <v>2</v>
      </c>
      <c r="K10" s="5" t="s">
        <v>30</v>
      </c>
      <c r="L10" s="5">
        <v>2724</v>
      </c>
      <c r="M10" s="5">
        <v>2724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44717</v>
      </c>
      <c r="S10" s="7">
        <v>44748</v>
      </c>
      <c r="T10" s="5" t="s">
        <v>34</v>
      </c>
      <c r="U10" s="5">
        <v>2724</v>
      </c>
      <c r="V10" s="5">
        <v>0</v>
      </c>
      <c r="W10" s="5">
        <v>0</v>
      </c>
      <c r="X10" s="5" t="s">
        <v>78</v>
      </c>
      <c r="Y10" s="5" t="s">
        <v>48</v>
      </c>
    </row>
    <row r="11" s="5" customFormat="1" spans="1:25">
      <c r="A11" s="5" t="s">
        <v>74</v>
      </c>
      <c r="B11" s="5" t="s">
        <v>26</v>
      </c>
      <c r="C11" s="5" t="s">
        <v>49</v>
      </c>
      <c r="D11" s="5" t="s">
        <v>75</v>
      </c>
      <c r="E11" s="5" t="s">
        <v>76</v>
      </c>
      <c r="F11" s="7">
        <v>44743</v>
      </c>
      <c r="G11" s="7">
        <v>44745</v>
      </c>
      <c r="H11" s="5">
        <v>1</v>
      </c>
      <c r="I11" s="5">
        <v>2</v>
      </c>
      <c r="J11" s="5">
        <v>2</v>
      </c>
      <c r="K11" s="5" t="s">
        <v>30</v>
      </c>
      <c r="L11" s="5">
        <v>-2724</v>
      </c>
      <c r="M11" s="5">
        <v>-2724</v>
      </c>
      <c r="N11" s="5" t="s">
        <v>77</v>
      </c>
      <c r="O11" s="5" t="s">
        <v>32</v>
      </c>
      <c r="P11" s="5" t="s">
        <v>33</v>
      </c>
      <c r="Q11" s="5">
        <v>0</v>
      </c>
      <c r="R11" s="8">
        <v>44717</v>
      </c>
      <c r="S11" s="7">
        <v>44748</v>
      </c>
      <c r="T11" s="5" t="s">
        <v>34</v>
      </c>
      <c r="U11" s="5">
        <v>-2724</v>
      </c>
      <c r="V11" s="5">
        <v>0</v>
      </c>
      <c r="W11" s="5">
        <v>0</v>
      </c>
      <c r="X11" s="5" t="s">
        <v>78</v>
      </c>
      <c r="Y11" s="5" t="s">
        <v>48</v>
      </c>
    </row>
    <row r="12" s="5" customFormat="1" spans="1:25">
      <c r="A12" s="5" t="s">
        <v>79</v>
      </c>
      <c r="B12" s="5" t="s">
        <v>26</v>
      </c>
      <c r="C12" s="5" t="s">
        <v>27</v>
      </c>
      <c r="D12" s="5" t="s">
        <v>69</v>
      </c>
      <c r="E12" s="5" t="s">
        <v>80</v>
      </c>
      <c r="F12" s="7">
        <v>44743</v>
      </c>
      <c r="G12" s="7">
        <v>44745</v>
      </c>
      <c r="H12" s="5">
        <v>1</v>
      </c>
      <c r="I12" s="5">
        <v>2</v>
      </c>
      <c r="J12" s="5">
        <v>2</v>
      </c>
      <c r="K12" s="5" t="s">
        <v>30</v>
      </c>
      <c r="L12" s="5">
        <v>1800</v>
      </c>
      <c r="M12" s="5">
        <v>1800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44717</v>
      </c>
      <c r="S12" s="7">
        <v>44748</v>
      </c>
      <c r="T12" s="5" t="s">
        <v>34</v>
      </c>
      <c r="U12" s="5">
        <v>1800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44744</v>
      </c>
      <c r="G13" s="7">
        <v>44745</v>
      </c>
      <c r="H13" s="5">
        <v>1</v>
      </c>
      <c r="I13" s="5">
        <v>1</v>
      </c>
      <c r="J13" s="5">
        <v>1</v>
      </c>
      <c r="K13" s="5" t="s">
        <v>30</v>
      </c>
      <c r="L13" s="5">
        <v>310</v>
      </c>
      <c r="M13" s="5">
        <v>310</v>
      </c>
      <c r="N13" s="5" t="s">
        <v>87</v>
      </c>
      <c r="O13" s="5" t="s">
        <v>32</v>
      </c>
      <c r="P13" s="5" t="s">
        <v>33</v>
      </c>
      <c r="Q13" s="5">
        <v>0</v>
      </c>
      <c r="R13" s="8">
        <v>44721</v>
      </c>
      <c r="S13" s="7">
        <v>44748</v>
      </c>
      <c r="T13" s="5" t="s">
        <v>34</v>
      </c>
      <c r="U13" s="5">
        <v>310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44744</v>
      </c>
      <c r="G14" s="7">
        <v>44745</v>
      </c>
      <c r="H14" s="5">
        <v>1</v>
      </c>
      <c r="I14" s="5">
        <v>1</v>
      </c>
      <c r="J14" s="5">
        <v>1</v>
      </c>
      <c r="K14" s="5" t="s">
        <v>30</v>
      </c>
      <c r="L14" s="5">
        <v>913</v>
      </c>
      <c r="M14" s="5">
        <v>913</v>
      </c>
      <c r="N14" s="5" t="s">
        <v>93</v>
      </c>
      <c r="O14" s="5" t="s">
        <v>32</v>
      </c>
      <c r="P14" s="5" t="s">
        <v>33</v>
      </c>
      <c r="Q14" s="5">
        <v>0</v>
      </c>
      <c r="R14" s="8">
        <v>44722</v>
      </c>
      <c r="S14" s="7">
        <v>44748</v>
      </c>
      <c r="T14" s="5" t="s">
        <v>34</v>
      </c>
      <c r="U14" s="5">
        <v>913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44744</v>
      </c>
      <c r="G15" s="7">
        <v>44745</v>
      </c>
      <c r="H15" s="5">
        <v>1</v>
      </c>
      <c r="I15" s="5">
        <v>1</v>
      </c>
      <c r="J15" s="5">
        <v>1</v>
      </c>
      <c r="K15" s="5" t="s">
        <v>30</v>
      </c>
      <c r="L15" s="5">
        <v>352</v>
      </c>
      <c r="M15" s="5">
        <v>352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44727</v>
      </c>
      <c r="S15" s="7">
        <v>44748</v>
      </c>
      <c r="T15" s="5" t="s">
        <v>34</v>
      </c>
      <c r="U15" s="5">
        <v>352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44743</v>
      </c>
      <c r="G16" s="7">
        <v>44745</v>
      </c>
      <c r="H16" s="5">
        <v>2</v>
      </c>
      <c r="I16" s="5">
        <v>2</v>
      </c>
      <c r="J16" s="5">
        <v>4</v>
      </c>
      <c r="K16" s="5" t="s">
        <v>30</v>
      </c>
      <c r="L16" s="5">
        <v>2388</v>
      </c>
      <c r="M16" s="5">
        <v>2388</v>
      </c>
      <c r="N16" s="5" t="s">
        <v>105</v>
      </c>
      <c r="O16" s="5" t="s">
        <v>32</v>
      </c>
      <c r="P16" s="5" t="s">
        <v>33</v>
      </c>
      <c r="Q16" s="5">
        <v>0</v>
      </c>
      <c r="R16" s="8">
        <v>44727</v>
      </c>
      <c r="S16" s="7">
        <v>44748</v>
      </c>
      <c r="T16" s="5" t="s">
        <v>34</v>
      </c>
      <c r="U16" s="5">
        <v>2388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44744</v>
      </c>
      <c r="G17" s="7">
        <v>44745</v>
      </c>
      <c r="H17" s="5">
        <v>1</v>
      </c>
      <c r="I17" s="5">
        <v>1</v>
      </c>
      <c r="J17" s="5">
        <v>1</v>
      </c>
      <c r="K17" s="5" t="s">
        <v>30</v>
      </c>
      <c r="L17" s="5">
        <v>176</v>
      </c>
      <c r="M17" s="5">
        <v>176</v>
      </c>
      <c r="N17" s="5" t="s">
        <v>111</v>
      </c>
      <c r="O17" s="5" t="s">
        <v>32</v>
      </c>
      <c r="P17" s="5" t="s">
        <v>33</v>
      </c>
      <c r="Q17" s="5">
        <v>0</v>
      </c>
      <c r="R17" s="8">
        <v>44727</v>
      </c>
      <c r="S17" s="7">
        <v>44748</v>
      </c>
      <c r="T17" s="5" t="s">
        <v>34</v>
      </c>
      <c r="U17" s="5">
        <v>176</v>
      </c>
      <c r="V17" s="5">
        <v>0</v>
      </c>
      <c r="W17" s="5">
        <v>0</v>
      </c>
      <c r="X17" s="5" t="s">
        <v>112</v>
      </c>
      <c r="Y17" s="5" t="s">
        <v>113</v>
      </c>
    </row>
    <row r="18" s="5" customFormat="1" spans="1:25">
      <c r="A18" s="5" t="s">
        <v>114</v>
      </c>
      <c r="B18" s="5" t="s">
        <v>26</v>
      </c>
      <c r="C18" s="5" t="s">
        <v>27</v>
      </c>
      <c r="D18" s="5" t="s">
        <v>115</v>
      </c>
      <c r="E18" s="5" t="s">
        <v>116</v>
      </c>
      <c r="F18" s="7">
        <v>44744</v>
      </c>
      <c r="G18" s="7">
        <v>44745</v>
      </c>
      <c r="H18" s="5">
        <v>1</v>
      </c>
      <c r="I18" s="5">
        <v>1</v>
      </c>
      <c r="J18" s="5">
        <v>1</v>
      </c>
      <c r="K18" s="5" t="s">
        <v>30</v>
      </c>
      <c r="L18" s="5">
        <v>921</v>
      </c>
      <c r="M18" s="5">
        <v>921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44728</v>
      </c>
      <c r="S18" s="7">
        <v>44748</v>
      </c>
      <c r="T18" s="5" t="s">
        <v>34</v>
      </c>
      <c r="U18" s="5">
        <v>921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98</v>
      </c>
      <c r="F19" s="7">
        <v>44744</v>
      </c>
      <c r="G19" s="7">
        <v>44745</v>
      </c>
      <c r="H19" s="5">
        <v>1</v>
      </c>
      <c r="I19" s="5">
        <v>1</v>
      </c>
      <c r="J19" s="5">
        <v>1</v>
      </c>
      <c r="K19" s="5" t="s">
        <v>30</v>
      </c>
      <c r="L19" s="5">
        <v>320</v>
      </c>
      <c r="M19" s="5">
        <v>320</v>
      </c>
      <c r="N19" s="5" t="s">
        <v>122</v>
      </c>
      <c r="O19" s="5" t="s">
        <v>32</v>
      </c>
      <c r="P19" s="5" t="s">
        <v>33</v>
      </c>
      <c r="Q19" s="5">
        <v>0</v>
      </c>
      <c r="R19" s="8">
        <v>44728</v>
      </c>
      <c r="S19" s="7">
        <v>44748</v>
      </c>
      <c r="T19" s="5" t="s">
        <v>34</v>
      </c>
      <c r="U19" s="5">
        <v>320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125</v>
      </c>
      <c r="B20" s="5" t="s">
        <v>26</v>
      </c>
      <c r="C20" s="5" t="s">
        <v>27</v>
      </c>
      <c r="D20" s="5" t="s">
        <v>126</v>
      </c>
      <c r="E20" s="5" t="s">
        <v>127</v>
      </c>
      <c r="F20" s="7">
        <v>44744</v>
      </c>
      <c r="G20" s="7">
        <v>44745</v>
      </c>
      <c r="H20" s="5">
        <v>1</v>
      </c>
      <c r="I20" s="5">
        <v>1</v>
      </c>
      <c r="J20" s="5">
        <v>1</v>
      </c>
      <c r="K20" s="5" t="s">
        <v>30</v>
      </c>
      <c r="L20" s="5">
        <v>126</v>
      </c>
      <c r="M20" s="5">
        <v>126</v>
      </c>
      <c r="N20" s="5" t="s">
        <v>128</v>
      </c>
      <c r="O20" s="5" t="s">
        <v>32</v>
      </c>
      <c r="P20" s="5" t="s">
        <v>33</v>
      </c>
      <c r="Q20" s="5">
        <v>0</v>
      </c>
      <c r="R20" s="8">
        <v>44729</v>
      </c>
      <c r="S20" s="7">
        <v>44748</v>
      </c>
      <c r="T20" s="5" t="s">
        <v>34</v>
      </c>
      <c r="U20" s="5">
        <v>126</v>
      </c>
      <c r="V20" s="5">
        <v>0</v>
      </c>
      <c r="W20" s="5">
        <v>0</v>
      </c>
      <c r="X20" s="5" t="s">
        <v>129</v>
      </c>
      <c r="Y20" s="5" t="s">
        <v>130</v>
      </c>
    </row>
    <row r="21" s="5" customFormat="1" spans="1:25">
      <c r="A21" s="5" t="s">
        <v>131</v>
      </c>
      <c r="B21" s="5" t="s">
        <v>26</v>
      </c>
      <c r="C21" s="5" t="s">
        <v>27</v>
      </c>
      <c r="D21" s="5" t="s">
        <v>103</v>
      </c>
      <c r="E21" s="5" t="s">
        <v>132</v>
      </c>
      <c r="F21" s="7">
        <v>44744</v>
      </c>
      <c r="G21" s="7">
        <v>44745</v>
      </c>
      <c r="H21" s="5">
        <v>1</v>
      </c>
      <c r="I21" s="5">
        <v>1</v>
      </c>
      <c r="J21" s="5">
        <v>1</v>
      </c>
      <c r="K21" s="5" t="s">
        <v>30</v>
      </c>
      <c r="L21" s="5">
        <v>420</v>
      </c>
      <c r="M21" s="5">
        <v>420</v>
      </c>
      <c r="N21" s="5" t="s">
        <v>133</v>
      </c>
      <c r="O21" s="5" t="s">
        <v>32</v>
      </c>
      <c r="P21" s="5" t="s">
        <v>33</v>
      </c>
      <c r="Q21" s="5">
        <v>0</v>
      </c>
      <c r="R21" s="8">
        <v>44730</v>
      </c>
      <c r="S21" s="7">
        <v>44748</v>
      </c>
      <c r="T21" s="5" t="s">
        <v>34</v>
      </c>
      <c r="U21" s="5">
        <v>420</v>
      </c>
      <c r="V21" s="5">
        <v>0</v>
      </c>
      <c r="W21" s="5">
        <v>0</v>
      </c>
      <c r="X21" s="5" t="s">
        <v>134</v>
      </c>
      <c r="Y21" s="5" t="s">
        <v>135</v>
      </c>
    </row>
    <row r="22" s="5" customFormat="1" spans="1:25">
      <c r="A22" s="5" t="s">
        <v>136</v>
      </c>
      <c r="B22" s="5" t="s">
        <v>26</v>
      </c>
      <c r="C22" s="5" t="s">
        <v>27</v>
      </c>
      <c r="D22" s="5" t="s">
        <v>137</v>
      </c>
      <c r="E22" s="5" t="s">
        <v>138</v>
      </c>
      <c r="F22" s="7">
        <v>44743</v>
      </c>
      <c r="G22" s="7">
        <v>44745</v>
      </c>
      <c r="H22" s="5">
        <v>1</v>
      </c>
      <c r="I22" s="5">
        <v>2</v>
      </c>
      <c r="J22" s="5">
        <v>2</v>
      </c>
      <c r="K22" s="5" t="s">
        <v>30</v>
      </c>
      <c r="L22" s="5">
        <v>752</v>
      </c>
      <c r="M22" s="5">
        <v>752</v>
      </c>
      <c r="N22" s="5" t="s">
        <v>139</v>
      </c>
      <c r="O22" s="5" t="s">
        <v>32</v>
      </c>
      <c r="P22" s="5" t="s">
        <v>33</v>
      </c>
      <c r="Q22" s="5">
        <v>0</v>
      </c>
      <c r="R22" s="8">
        <v>44730</v>
      </c>
      <c r="S22" s="7">
        <v>44748</v>
      </c>
      <c r="T22" s="5" t="s">
        <v>34</v>
      </c>
      <c r="U22" s="5">
        <v>752</v>
      </c>
      <c r="V22" s="5">
        <v>0</v>
      </c>
      <c r="W22" s="5">
        <v>0</v>
      </c>
      <c r="X22" s="5" t="s">
        <v>140</v>
      </c>
      <c r="Y22" s="5" t="s">
        <v>141</v>
      </c>
    </row>
    <row r="23" s="5" customFormat="1" spans="1:25">
      <c r="A23" s="5" t="s">
        <v>142</v>
      </c>
      <c r="B23" s="5" t="s">
        <v>26</v>
      </c>
      <c r="C23" s="5" t="s">
        <v>27</v>
      </c>
      <c r="D23" s="5" t="s">
        <v>121</v>
      </c>
      <c r="E23" s="5" t="s">
        <v>143</v>
      </c>
      <c r="F23" s="7">
        <v>44744</v>
      </c>
      <c r="G23" s="7">
        <v>44745</v>
      </c>
      <c r="H23" s="5">
        <v>1</v>
      </c>
      <c r="I23" s="5">
        <v>1</v>
      </c>
      <c r="J23" s="5">
        <v>1</v>
      </c>
      <c r="K23" s="5" t="s">
        <v>30</v>
      </c>
      <c r="L23" s="5">
        <v>289</v>
      </c>
      <c r="M23" s="5">
        <v>289</v>
      </c>
      <c r="N23" s="5" t="s">
        <v>144</v>
      </c>
      <c r="O23" s="5" t="s">
        <v>32</v>
      </c>
      <c r="P23" s="5" t="s">
        <v>33</v>
      </c>
      <c r="Q23" s="5">
        <v>0</v>
      </c>
      <c r="R23" s="8">
        <v>44731</v>
      </c>
      <c r="S23" s="7">
        <v>44748</v>
      </c>
      <c r="T23" s="5" t="s">
        <v>34</v>
      </c>
      <c r="U23" s="5">
        <v>289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115</v>
      </c>
      <c r="E24" s="5" t="s">
        <v>116</v>
      </c>
      <c r="F24" s="7">
        <v>44744</v>
      </c>
      <c r="G24" s="7">
        <v>44745</v>
      </c>
      <c r="H24" s="5">
        <v>1</v>
      </c>
      <c r="I24" s="5">
        <v>1</v>
      </c>
      <c r="J24" s="5">
        <v>1</v>
      </c>
      <c r="K24" s="5" t="s">
        <v>30</v>
      </c>
      <c r="L24" s="5">
        <v>940</v>
      </c>
      <c r="M24" s="5">
        <v>940</v>
      </c>
      <c r="N24" s="5" t="s">
        <v>148</v>
      </c>
      <c r="O24" s="5" t="s">
        <v>32</v>
      </c>
      <c r="P24" s="5" t="s">
        <v>33</v>
      </c>
      <c r="Q24" s="5">
        <v>0</v>
      </c>
      <c r="R24" s="8">
        <v>44731</v>
      </c>
      <c r="S24" s="7">
        <v>44748</v>
      </c>
      <c r="T24" s="5" t="s">
        <v>34</v>
      </c>
      <c r="U24" s="5">
        <v>940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7">
        <v>44743</v>
      </c>
      <c r="G25" s="7">
        <v>44745</v>
      </c>
      <c r="H25" s="5">
        <v>5</v>
      </c>
      <c r="I25" s="5">
        <v>2</v>
      </c>
      <c r="J25" s="5">
        <v>10</v>
      </c>
      <c r="K25" s="5" t="s">
        <v>30</v>
      </c>
      <c r="L25" s="5">
        <v>11680</v>
      </c>
      <c r="M25" s="5">
        <v>11680</v>
      </c>
      <c r="N25" s="5" t="s">
        <v>154</v>
      </c>
      <c r="O25" s="5" t="s">
        <v>32</v>
      </c>
      <c r="P25" s="5" t="s">
        <v>33</v>
      </c>
      <c r="Q25" s="5">
        <v>0</v>
      </c>
      <c r="R25" s="8">
        <v>44735</v>
      </c>
      <c r="S25" s="7">
        <v>44748</v>
      </c>
      <c r="T25" s="5" t="s">
        <v>34</v>
      </c>
      <c r="U25" s="5">
        <v>11680</v>
      </c>
      <c r="V25" s="5">
        <v>0</v>
      </c>
      <c r="W25" s="5">
        <v>0</v>
      </c>
      <c r="X25" s="5" t="s">
        <v>48</v>
      </c>
      <c r="Y25" s="5" t="s">
        <v>48</v>
      </c>
    </row>
    <row r="26" s="5" customFormat="1" spans="1:25">
      <c r="A26" s="5" t="s">
        <v>151</v>
      </c>
      <c r="B26" s="5" t="s">
        <v>26</v>
      </c>
      <c r="C26" s="5" t="s">
        <v>49</v>
      </c>
      <c r="D26" s="5" t="s">
        <v>152</v>
      </c>
      <c r="E26" s="5" t="s">
        <v>153</v>
      </c>
      <c r="F26" s="7">
        <v>44743</v>
      </c>
      <c r="G26" s="7">
        <v>44745</v>
      </c>
      <c r="H26" s="5">
        <v>5</v>
      </c>
      <c r="I26" s="5">
        <v>2</v>
      </c>
      <c r="J26" s="5">
        <v>10</v>
      </c>
      <c r="K26" s="5" t="s">
        <v>30</v>
      </c>
      <c r="L26" s="5">
        <v>-11680</v>
      </c>
      <c r="M26" s="5">
        <v>-11680</v>
      </c>
      <c r="N26" s="5" t="s">
        <v>154</v>
      </c>
      <c r="O26" s="5" t="s">
        <v>32</v>
      </c>
      <c r="P26" s="5" t="s">
        <v>33</v>
      </c>
      <c r="Q26" s="5">
        <v>0</v>
      </c>
      <c r="R26" s="8">
        <v>44735</v>
      </c>
      <c r="S26" s="7">
        <v>44748</v>
      </c>
      <c r="T26" s="5" t="s">
        <v>34</v>
      </c>
      <c r="U26" s="5">
        <v>-11680</v>
      </c>
      <c r="V26" s="5">
        <v>0</v>
      </c>
      <c r="W26" s="5">
        <v>0</v>
      </c>
      <c r="X26" s="5" t="s">
        <v>48</v>
      </c>
      <c r="Y26" s="5" t="s">
        <v>48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156</v>
      </c>
      <c r="E27" s="5" t="s">
        <v>157</v>
      </c>
      <c r="F27" s="7">
        <v>44741</v>
      </c>
      <c r="G27" s="7">
        <v>44745</v>
      </c>
      <c r="H27" s="5">
        <v>1</v>
      </c>
      <c r="I27" s="5">
        <v>4</v>
      </c>
      <c r="J27" s="5">
        <v>4</v>
      </c>
      <c r="K27" s="5" t="s">
        <v>30</v>
      </c>
      <c r="L27" s="5">
        <v>4444</v>
      </c>
      <c r="M27" s="5">
        <v>4444</v>
      </c>
      <c r="N27" s="5" t="s">
        <v>158</v>
      </c>
      <c r="O27" s="5" t="s">
        <v>32</v>
      </c>
      <c r="P27" s="5" t="s">
        <v>33</v>
      </c>
      <c r="Q27" s="5">
        <v>0</v>
      </c>
      <c r="R27" s="8">
        <v>44735</v>
      </c>
      <c r="S27" s="7">
        <v>44748</v>
      </c>
      <c r="T27" s="5" t="s">
        <v>34</v>
      </c>
      <c r="U27" s="5">
        <v>4444</v>
      </c>
      <c r="V27" s="5">
        <v>0</v>
      </c>
      <c r="W27" s="5">
        <v>0</v>
      </c>
      <c r="X27" s="5" t="s">
        <v>159</v>
      </c>
      <c r="Y27" s="5" t="s">
        <v>160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156</v>
      </c>
      <c r="E28" s="5" t="s">
        <v>162</v>
      </c>
      <c r="F28" s="7">
        <v>44741</v>
      </c>
      <c r="G28" s="7">
        <v>44745</v>
      </c>
      <c r="H28" s="5">
        <v>1</v>
      </c>
      <c r="I28" s="5">
        <v>4</v>
      </c>
      <c r="J28" s="5">
        <v>4</v>
      </c>
      <c r="K28" s="5" t="s">
        <v>30</v>
      </c>
      <c r="L28" s="5">
        <v>4444</v>
      </c>
      <c r="M28" s="5">
        <v>4444</v>
      </c>
      <c r="N28" s="5" t="s">
        <v>163</v>
      </c>
      <c r="O28" s="5" t="s">
        <v>32</v>
      </c>
      <c r="P28" s="5" t="s">
        <v>33</v>
      </c>
      <c r="Q28" s="5">
        <v>0</v>
      </c>
      <c r="R28" s="8">
        <v>44735</v>
      </c>
      <c r="S28" s="7">
        <v>44748</v>
      </c>
      <c r="T28" s="5" t="s">
        <v>34</v>
      </c>
      <c r="U28" s="5">
        <v>4444</v>
      </c>
      <c r="V28" s="5">
        <v>0</v>
      </c>
      <c r="W28" s="5">
        <v>0</v>
      </c>
      <c r="X28" s="5" t="s">
        <v>164</v>
      </c>
      <c r="Y28" s="5" t="s">
        <v>165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167</v>
      </c>
      <c r="E29" s="5" t="s">
        <v>168</v>
      </c>
      <c r="F29" s="7">
        <v>44744</v>
      </c>
      <c r="G29" s="7">
        <v>44745</v>
      </c>
      <c r="H29" s="5">
        <v>1</v>
      </c>
      <c r="I29" s="5">
        <v>1</v>
      </c>
      <c r="J29" s="5">
        <v>1</v>
      </c>
      <c r="K29" s="5" t="s">
        <v>30</v>
      </c>
      <c r="L29" s="5">
        <v>750</v>
      </c>
      <c r="M29" s="5">
        <v>750</v>
      </c>
      <c r="N29" s="5" t="s">
        <v>169</v>
      </c>
      <c r="O29" s="5" t="s">
        <v>32</v>
      </c>
      <c r="P29" s="5" t="s">
        <v>33</v>
      </c>
      <c r="Q29" s="5">
        <v>0</v>
      </c>
      <c r="R29" s="8">
        <v>44735</v>
      </c>
      <c r="S29" s="7">
        <v>44748</v>
      </c>
      <c r="T29" s="5" t="s">
        <v>34</v>
      </c>
      <c r="U29" s="5">
        <v>750</v>
      </c>
      <c r="V29" s="5">
        <v>0</v>
      </c>
      <c r="W29" s="5">
        <v>0</v>
      </c>
      <c r="X29" s="5" t="s">
        <v>170</v>
      </c>
      <c r="Y29" s="5" t="s">
        <v>171</v>
      </c>
    </row>
    <row r="30" s="5" customFormat="1" spans="1:25">
      <c r="A30" s="5" t="s">
        <v>172</v>
      </c>
      <c r="B30" s="5" t="s">
        <v>26</v>
      </c>
      <c r="C30" s="5" t="s">
        <v>27</v>
      </c>
      <c r="D30" s="5" t="s">
        <v>103</v>
      </c>
      <c r="E30" s="5" t="s">
        <v>132</v>
      </c>
      <c r="F30" s="7">
        <v>44743</v>
      </c>
      <c r="G30" s="7">
        <v>44745</v>
      </c>
      <c r="H30" s="5">
        <v>1</v>
      </c>
      <c r="I30" s="5">
        <v>2</v>
      </c>
      <c r="J30" s="5">
        <v>2</v>
      </c>
      <c r="K30" s="5" t="s">
        <v>30</v>
      </c>
      <c r="L30" s="5">
        <v>1120</v>
      </c>
      <c r="M30" s="5">
        <v>1120</v>
      </c>
      <c r="N30" s="5" t="s">
        <v>173</v>
      </c>
      <c r="O30" s="5" t="s">
        <v>32</v>
      </c>
      <c r="P30" s="5" t="s">
        <v>33</v>
      </c>
      <c r="Q30" s="5">
        <v>0</v>
      </c>
      <c r="R30" s="8">
        <v>44735</v>
      </c>
      <c r="S30" s="7">
        <v>44748</v>
      </c>
      <c r="T30" s="5" t="s">
        <v>34</v>
      </c>
      <c r="U30" s="5">
        <v>1120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7">
        <v>44744</v>
      </c>
      <c r="G31" s="7">
        <v>44745</v>
      </c>
      <c r="H31" s="5">
        <v>1</v>
      </c>
      <c r="I31" s="5">
        <v>1</v>
      </c>
      <c r="J31" s="5">
        <v>1</v>
      </c>
      <c r="K31" s="5" t="s">
        <v>30</v>
      </c>
      <c r="L31" s="5">
        <v>716</v>
      </c>
      <c r="M31" s="5">
        <v>716</v>
      </c>
      <c r="N31" s="5" t="s">
        <v>179</v>
      </c>
      <c r="O31" s="5" t="s">
        <v>32</v>
      </c>
      <c r="P31" s="5" t="s">
        <v>33</v>
      </c>
      <c r="Q31" s="5">
        <v>0</v>
      </c>
      <c r="R31" s="8">
        <v>44736</v>
      </c>
      <c r="S31" s="7">
        <v>44748</v>
      </c>
      <c r="T31" s="5" t="s">
        <v>34</v>
      </c>
      <c r="U31" s="5">
        <v>716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7">
        <v>44741</v>
      </c>
      <c r="G32" s="7">
        <v>44745</v>
      </c>
      <c r="H32" s="5">
        <v>1</v>
      </c>
      <c r="I32" s="5">
        <v>4</v>
      </c>
      <c r="J32" s="5">
        <v>4</v>
      </c>
      <c r="K32" s="5" t="s">
        <v>30</v>
      </c>
      <c r="L32" s="5">
        <v>690</v>
      </c>
      <c r="M32" s="5">
        <v>690</v>
      </c>
      <c r="N32" s="5" t="s">
        <v>185</v>
      </c>
      <c r="O32" s="5" t="s">
        <v>32</v>
      </c>
      <c r="P32" s="5" t="s">
        <v>33</v>
      </c>
      <c r="Q32" s="5">
        <v>0</v>
      </c>
      <c r="R32" s="8">
        <v>44737</v>
      </c>
      <c r="S32" s="7">
        <v>44748</v>
      </c>
      <c r="T32" s="5" t="s">
        <v>34</v>
      </c>
      <c r="U32" s="5">
        <v>690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188</v>
      </c>
      <c r="B33" s="5" t="s">
        <v>26</v>
      </c>
      <c r="C33" s="5" t="s">
        <v>27</v>
      </c>
      <c r="D33" s="5" t="s">
        <v>189</v>
      </c>
      <c r="E33" s="5" t="s">
        <v>190</v>
      </c>
      <c r="F33" s="7">
        <v>44741</v>
      </c>
      <c r="G33" s="7">
        <v>44745</v>
      </c>
      <c r="H33" s="5">
        <v>1</v>
      </c>
      <c r="I33" s="5">
        <v>4</v>
      </c>
      <c r="J33" s="5">
        <v>4</v>
      </c>
      <c r="K33" s="5" t="s">
        <v>30</v>
      </c>
      <c r="L33" s="5">
        <v>762</v>
      </c>
      <c r="M33" s="5">
        <v>762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44737</v>
      </c>
      <c r="S33" s="7">
        <v>44748</v>
      </c>
      <c r="T33" s="5" t="s">
        <v>34</v>
      </c>
      <c r="U33" s="5">
        <v>762</v>
      </c>
      <c r="V33" s="5">
        <v>0</v>
      </c>
      <c r="W33" s="5">
        <v>0</v>
      </c>
      <c r="X33" s="5" t="s">
        <v>192</v>
      </c>
      <c r="Y33" s="5" t="s">
        <v>48</v>
      </c>
    </row>
    <row r="34" s="5" customFormat="1" spans="1:25">
      <c r="A34" s="5" t="s">
        <v>188</v>
      </c>
      <c r="B34" s="5" t="s">
        <v>26</v>
      </c>
      <c r="C34" s="5" t="s">
        <v>49</v>
      </c>
      <c r="D34" s="5" t="s">
        <v>189</v>
      </c>
      <c r="E34" s="5" t="s">
        <v>190</v>
      </c>
      <c r="F34" s="7">
        <v>44741</v>
      </c>
      <c r="G34" s="7">
        <v>44745</v>
      </c>
      <c r="H34" s="5">
        <v>1</v>
      </c>
      <c r="I34" s="5">
        <v>4</v>
      </c>
      <c r="J34" s="5">
        <v>4</v>
      </c>
      <c r="K34" s="5" t="s">
        <v>30</v>
      </c>
      <c r="L34" s="5">
        <v>-762</v>
      </c>
      <c r="M34" s="5">
        <v>-762</v>
      </c>
      <c r="N34" s="5" t="s">
        <v>191</v>
      </c>
      <c r="O34" s="5" t="s">
        <v>32</v>
      </c>
      <c r="P34" s="5" t="s">
        <v>33</v>
      </c>
      <c r="Q34" s="5">
        <v>0</v>
      </c>
      <c r="R34" s="8">
        <v>44737</v>
      </c>
      <c r="S34" s="7">
        <v>44748</v>
      </c>
      <c r="T34" s="5" t="s">
        <v>34</v>
      </c>
      <c r="U34" s="5">
        <v>-762</v>
      </c>
      <c r="V34" s="5">
        <v>0</v>
      </c>
      <c r="W34" s="5">
        <v>0</v>
      </c>
      <c r="X34" s="5" t="s">
        <v>192</v>
      </c>
      <c r="Y34" s="5" t="s">
        <v>48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121</v>
      </c>
      <c r="E35" s="5" t="s">
        <v>194</v>
      </c>
      <c r="F35" s="7">
        <v>44743</v>
      </c>
      <c r="G35" s="7">
        <v>44745</v>
      </c>
      <c r="H35" s="5">
        <v>1</v>
      </c>
      <c r="I35" s="5">
        <v>2</v>
      </c>
      <c r="J35" s="5">
        <v>2</v>
      </c>
      <c r="K35" s="5" t="s">
        <v>30</v>
      </c>
      <c r="L35" s="5">
        <v>618</v>
      </c>
      <c r="M35" s="5">
        <v>618</v>
      </c>
      <c r="N35" s="5" t="s">
        <v>195</v>
      </c>
      <c r="O35" s="5" t="s">
        <v>32</v>
      </c>
      <c r="P35" s="5" t="s">
        <v>33</v>
      </c>
      <c r="Q35" s="5">
        <v>0</v>
      </c>
      <c r="R35" s="8">
        <v>44738</v>
      </c>
      <c r="S35" s="7">
        <v>44748</v>
      </c>
      <c r="T35" s="5" t="s">
        <v>34</v>
      </c>
      <c r="U35" s="5">
        <v>618</v>
      </c>
      <c r="V35" s="5">
        <v>0</v>
      </c>
      <c r="W35" s="5">
        <v>0</v>
      </c>
      <c r="X35" s="5" t="s">
        <v>196</v>
      </c>
      <c r="Y35" s="5" t="s">
        <v>197</v>
      </c>
    </row>
    <row r="36" s="5" customFormat="1" spans="1:25">
      <c r="A36" s="5" t="s">
        <v>198</v>
      </c>
      <c r="B36" s="5" t="s">
        <v>26</v>
      </c>
      <c r="C36" s="5" t="s">
        <v>27</v>
      </c>
      <c r="D36" s="5" t="s">
        <v>199</v>
      </c>
      <c r="E36" s="5" t="s">
        <v>200</v>
      </c>
      <c r="F36" s="7">
        <v>44744</v>
      </c>
      <c r="G36" s="7">
        <v>44745</v>
      </c>
      <c r="H36" s="5">
        <v>1</v>
      </c>
      <c r="I36" s="5">
        <v>1</v>
      </c>
      <c r="J36" s="5">
        <v>1</v>
      </c>
      <c r="K36" s="5" t="s">
        <v>30</v>
      </c>
      <c r="L36" s="5">
        <v>553</v>
      </c>
      <c r="M36" s="5">
        <v>553</v>
      </c>
      <c r="N36" s="5" t="s">
        <v>201</v>
      </c>
      <c r="O36" s="5" t="s">
        <v>32</v>
      </c>
      <c r="P36" s="5" t="s">
        <v>33</v>
      </c>
      <c r="Q36" s="5">
        <v>0</v>
      </c>
      <c r="R36" s="8">
        <v>44738</v>
      </c>
      <c r="S36" s="7">
        <v>44748</v>
      </c>
      <c r="T36" s="5" t="s">
        <v>34</v>
      </c>
      <c r="U36" s="5">
        <v>553</v>
      </c>
      <c r="V36" s="5">
        <v>0</v>
      </c>
      <c r="W36" s="5">
        <v>0</v>
      </c>
      <c r="X36" s="5" t="s">
        <v>202</v>
      </c>
      <c r="Y36" s="5" t="s">
        <v>203</v>
      </c>
    </row>
    <row r="37" s="5" customFormat="1" spans="1:25">
      <c r="A37" s="5" t="s">
        <v>204</v>
      </c>
      <c r="B37" s="5" t="s">
        <v>26</v>
      </c>
      <c r="C37" s="5" t="s">
        <v>27</v>
      </c>
      <c r="D37" s="5" t="s">
        <v>205</v>
      </c>
      <c r="E37" s="5" t="s">
        <v>206</v>
      </c>
      <c r="F37" s="7">
        <v>44743</v>
      </c>
      <c r="G37" s="7">
        <v>44745</v>
      </c>
      <c r="H37" s="5">
        <v>1</v>
      </c>
      <c r="I37" s="5">
        <v>2</v>
      </c>
      <c r="J37" s="5">
        <v>2</v>
      </c>
      <c r="K37" s="5" t="s">
        <v>30</v>
      </c>
      <c r="L37" s="5">
        <v>2976</v>
      </c>
      <c r="M37" s="5">
        <v>2976</v>
      </c>
      <c r="N37" s="5" t="s">
        <v>207</v>
      </c>
      <c r="O37" s="5" t="s">
        <v>32</v>
      </c>
      <c r="P37" s="5" t="s">
        <v>33</v>
      </c>
      <c r="Q37" s="5">
        <v>0</v>
      </c>
      <c r="R37" s="8">
        <v>44738</v>
      </c>
      <c r="S37" s="7">
        <v>44748</v>
      </c>
      <c r="T37" s="5" t="s">
        <v>34</v>
      </c>
      <c r="U37" s="5">
        <v>2976</v>
      </c>
      <c r="V37" s="5">
        <v>0</v>
      </c>
      <c r="W37" s="5">
        <v>0</v>
      </c>
      <c r="X37" s="5" t="s">
        <v>208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7">
        <v>44741</v>
      </c>
      <c r="G38" s="7">
        <v>44745</v>
      </c>
      <c r="H38" s="5">
        <v>1</v>
      </c>
      <c r="I38" s="5">
        <v>4</v>
      </c>
      <c r="J38" s="5">
        <v>4</v>
      </c>
      <c r="K38" s="5" t="s">
        <v>30</v>
      </c>
      <c r="L38" s="5">
        <v>506</v>
      </c>
      <c r="M38" s="5">
        <v>506</v>
      </c>
      <c r="N38" s="5" t="s">
        <v>212</v>
      </c>
      <c r="O38" s="5" t="s">
        <v>32</v>
      </c>
      <c r="P38" s="5" t="s">
        <v>33</v>
      </c>
      <c r="Q38" s="5">
        <v>0</v>
      </c>
      <c r="R38" s="8">
        <v>44738</v>
      </c>
      <c r="S38" s="7">
        <v>44748</v>
      </c>
      <c r="T38" s="5" t="s">
        <v>34</v>
      </c>
      <c r="U38" s="5">
        <v>506</v>
      </c>
      <c r="V38" s="5">
        <v>0</v>
      </c>
      <c r="W38" s="5">
        <v>0</v>
      </c>
      <c r="X38" s="5" t="s">
        <v>213</v>
      </c>
      <c r="Y38" s="5" t="s">
        <v>214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121</v>
      </c>
      <c r="E39" s="5" t="s">
        <v>98</v>
      </c>
      <c r="F39" s="7">
        <v>44744</v>
      </c>
      <c r="G39" s="7">
        <v>44745</v>
      </c>
      <c r="H39" s="5">
        <v>1</v>
      </c>
      <c r="I39" s="5">
        <v>1</v>
      </c>
      <c r="J39" s="5">
        <v>1</v>
      </c>
      <c r="K39" s="5" t="s">
        <v>30</v>
      </c>
      <c r="L39" s="5">
        <v>340</v>
      </c>
      <c r="M39" s="5">
        <v>340</v>
      </c>
      <c r="N39" s="5" t="s">
        <v>216</v>
      </c>
      <c r="O39" s="5" t="s">
        <v>32</v>
      </c>
      <c r="P39" s="5" t="s">
        <v>33</v>
      </c>
      <c r="Q39" s="5">
        <v>0</v>
      </c>
      <c r="R39" s="8">
        <v>44739</v>
      </c>
      <c r="S39" s="7">
        <v>44748</v>
      </c>
      <c r="T39" s="5" t="s">
        <v>34</v>
      </c>
      <c r="U39" s="5">
        <v>340</v>
      </c>
      <c r="V39" s="5">
        <v>0</v>
      </c>
      <c r="W39" s="5">
        <v>0</v>
      </c>
      <c r="X39" s="5" t="s">
        <v>217</v>
      </c>
      <c r="Y39" s="5" t="s">
        <v>197</v>
      </c>
    </row>
    <row r="40" s="5" customFormat="1" spans="1:25">
      <c r="A40" s="5" t="s">
        <v>218</v>
      </c>
      <c r="B40" s="5" t="s">
        <v>26</v>
      </c>
      <c r="C40" s="5" t="s">
        <v>27</v>
      </c>
      <c r="D40" s="5" t="s">
        <v>177</v>
      </c>
      <c r="E40" s="5" t="s">
        <v>178</v>
      </c>
      <c r="F40" s="7">
        <v>44744</v>
      </c>
      <c r="G40" s="7">
        <v>44745</v>
      </c>
      <c r="H40" s="5">
        <v>2</v>
      </c>
      <c r="I40" s="5">
        <v>1</v>
      </c>
      <c r="J40" s="5">
        <v>2</v>
      </c>
      <c r="K40" s="5" t="s">
        <v>30</v>
      </c>
      <c r="L40" s="5">
        <v>1432</v>
      </c>
      <c r="M40" s="5">
        <v>1432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44739</v>
      </c>
      <c r="S40" s="7">
        <v>44748</v>
      </c>
      <c r="T40" s="5" t="s">
        <v>34</v>
      </c>
      <c r="U40" s="5">
        <v>1432</v>
      </c>
      <c r="V40" s="5">
        <v>0</v>
      </c>
      <c r="W40" s="5">
        <v>0</v>
      </c>
      <c r="X40" s="5" t="s">
        <v>220</v>
      </c>
      <c r="Y40" s="5" t="s">
        <v>221</v>
      </c>
    </row>
    <row r="41" s="5" customFormat="1" spans="1:25">
      <c r="A41" s="5" t="s">
        <v>172</v>
      </c>
      <c r="B41" s="5" t="s">
        <v>26</v>
      </c>
      <c r="C41" s="5" t="s">
        <v>49</v>
      </c>
      <c r="D41" s="5" t="s">
        <v>103</v>
      </c>
      <c r="E41" s="5" t="s">
        <v>132</v>
      </c>
      <c r="F41" s="7">
        <v>44743</v>
      </c>
      <c r="G41" s="7">
        <v>44745</v>
      </c>
      <c r="H41" s="5">
        <v>1</v>
      </c>
      <c r="I41" s="5">
        <v>2</v>
      </c>
      <c r="J41" s="5">
        <v>2</v>
      </c>
      <c r="K41" s="5" t="s">
        <v>30</v>
      </c>
      <c r="L41" s="5">
        <v>-1120</v>
      </c>
      <c r="M41" s="5">
        <v>-1120</v>
      </c>
      <c r="N41" s="5" t="s">
        <v>173</v>
      </c>
      <c r="O41" s="5" t="s">
        <v>32</v>
      </c>
      <c r="P41" s="5" t="s">
        <v>33</v>
      </c>
      <c r="Q41" s="5">
        <v>0</v>
      </c>
      <c r="R41" s="8">
        <v>44735</v>
      </c>
      <c r="S41" s="7">
        <v>44748</v>
      </c>
      <c r="T41" s="5" t="s">
        <v>34</v>
      </c>
      <c r="U41" s="5">
        <v>-1120</v>
      </c>
      <c r="V41" s="5">
        <v>0</v>
      </c>
      <c r="W41" s="5">
        <v>0</v>
      </c>
      <c r="X41" s="5" t="s">
        <v>174</v>
      </c>
      <c r="Y41" s="5" t="s">
        <v>175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223</v>
      </c>
      <c r="E42" s="5" t="s">
        <v>224</v>
      </c>
      <c r="F42" s="7">
        <v>44743</v>
      </c>
      <c r="G42" s="7">
        <v>44745</v>
      </c>
      <c r="H42" s="5">
        <v>1</v>
      </c>
      <c r="I42" s="5">
        <v>2</v>
      </c>
      <c r="J42" s="5">
        <v>2</v>
      </c>
      <c r="K42" s="5" t="s">
        <v>30</v>
      </c>
      <c r="L42" s="5">
        <v>1189</v>
      </c>
      <c r="M42" s="5">
        <v>1189</v>
      </c>
      <c r="N42" s="5" t="s">
        <v>225</v>
      </c>
      <c r="O42" s="5" t="s">
        <v>32</v>
      </c>
      <c r="P42" s="5" t="s">
        <v>33</v>
      </c>
      <c r="Q42" s="5">
        <v>0</v>
      </c>
      <c r="R42" s="8">
        <v>44739</v>
      </c>
      <c r="S42" s="7">
        <v>44748</v>
      </c>
      <c r="T42" s="5" t="s">
        <v>34</v>
      </c>
      <c r="U42" s="5">
        <v>1189</v>
      </c>
      <c r="V42" s="5">
        <v>0</v>
      </c>
      <c r="W42" s="5">
        <v>0</v>
      </c>
      <c r="X42" s="5" t="s">
        <v>226</v>
      </c>
      <c r="Y42" s="5" t="s">
        <v>227</v>
      </c>
    </row>
    <row r="43" s="5" customFormat="1" spans="1:25">
      <c r="A43" s="5" t="s">
        <v>228</v>
      </c>
      <c r="B43" s="5" t="s">
        <v>26</v>
      </c>
      <c r="C43" s="5" t="s">
        <v>27</v>
      </c>
      <c r="D43" s="5" t="s">
        <v>229</v>
      </c>
      <c r="E43" s="5" t="s">
        <v>230</v>
      </c>
      <c r="F43" s="7">
        <v>44742</v>
      </c>
      <c r="G43" s="7">
        <v>44745</v>
      </c>
      <c r="H43" s="5">
        <v>2</v>
      </c>
      <c r="I43" s="5">
        <v>3</v>
      </c>
      <c r="J43" s="5">
        <v>6</v>
      </c>
      <c r="K43" s="5" t="s">
        <v>30</v>
      </c>
      <c r="L43" s="5">
        <v>2164</v>
      </c>
      <c r="M43" s="5">
        <v>2164</v>
      </c>
      <c r="N43" s="5" t="s">
        <v>231</v>
      </c>
      <c r="O43" s="5" t="s">
        <v>32</v>
      </c>
      <c r="P43" s="5" t="s">
        <v>33</v>
      </c>
      <c r="Q43" s="5">
        <v>0</v>
      </c>
      <c r="R43" s="8">
        <v>44739</v>
      </c>
      <c r="S43" s="7">
        <v>44748</v>
      </c>
      <c r="T43" s="5" t="s">
        <v>34</v>
      </c>
      <c r="U43" s="5">
        <v>2164</v>
      </c>
      <c r="V43" s="5">
        <v>0</v>
      </c>
      <c r="W43" s="5">
        <v>0</v>
      </c>
      <c r="X43" s="5" t="s">
        <v>232</v>
      </c>
      <c r="Y43" s="5" t="s">
        <v>232</v>
      </c>
    </row>
    <row r="44" s="5" customFormat="1" spans="1:25">
      <c r="A44" s="5" t="s">
        <v>233</v>
      </c>
      <c r="B44" s="5" t="s">
        <v>26</v>
      </c>
      <c r="C44" s="5" t="s">
        <v>27</v>
      </c>
      <c r="D44" s="5" t="s">
        <v>115</v>
      </c>
      <c r="E44" s="5" t="s">
        <v>234</v>
      </c>
      <c r="F44" s="7">
        <v>44744</v>
      </c>
      <c r="G44" s="7">
        <v>44745</v>
      </c>
      <c r="H44" s="5">
        <v>1</v>
      </c>
      <c r="I44" s="5">
        <v>1</v>
      </c>
      <c r="J44" s="5">
        <v>1</v>
      </c>
      <c r="K44" s="5" t="s">
        <v>30</v>
      </c>
      <c r="L44" s="5">
        <v>935</v>
      </c>
      <c r="M44" s="5">
        <v>935</v>
      </c>
      <c r="N44" s="5" t="s">
        <v>235</v>
      </c>
      <c r="O44" s="5" t="s">
        <v>32</v>
      </c>
      <c r="P44" s="5" t="s">
        <v>33</v>
      </c>
      <c r="Q44" s="5">
        <v>0</v>
      </c>
      <c r="R44" s="8">
        <v>44740</v>
      </c>
      <c r="S44" s="7">
        <v>44748</v>
      </c>
      <c r="T44" s="5" t="s">
        <v>34</v>
      </c>
      <c r="U44" s="5">
        <v>935</v>
      </c>
      <c r="V44" s="5">
        <v>0</v>
      </c>
      <c r="W44" s="5">
        <v>0</v>
      </c>
      <c r="X44" s="5" t="s">
        <v>236</v>
      </c>
      <c r="Y44" s="5" t="s">
        <v>237</v>
      </c>
    </row>
    <row r="45" s="5" customFormat="1" spans="1:25">
      <c r="A45" s="5" t="s">
        <v>238</v>
      </c>
      <c r="B45" s="5" t="s">
        <v>26</v>
      </c>
      <c r="C45" s="5" t="s">
        <v>27</v>
      </c>
      <c r="D45" s="5" t="s">
        <v>115</v>
      </c>
      <c r="E45" s="5" t="s">
        <v>116</v>
      </c>
      <c r="F45" s="7">
        <v>44744</v>
      </c>
      <c r="G45" s="7">
        <v>44745</v>
      </c>
      <c r="H45" s="5">
        <v>1</v>
      </c>
      <c r="I45" s="5">
        <v>1</v>
      </c>
      <c r="J45" s="5">
        <v>1</v>
      </c>
      <c r="K45" s="5" t="s">
        <v>30</v>
      </c>
      <c r="L45" s="5">
        <v>935</v>
      </c>
      <c r="M45" s="5">
        <v>935</v>
      </c>
      <c r="N45" s="5" t="s">
        <v>239</v>
      </c>
      <c r="O45" s="5" t="s">
        <v>32</v>
      </c>
      <c r="P45" s="5" t="s">
        <v>33</v>
      </c>
      <c r="Q45" s="5">
        <v>0</v>
      </c>
      <c r="R45" s="8">
        <v>44740</v>
      </c>
      <c r="S45" s="7">
        <v>44748</v>
      </c>
      <c r="T45" s="5" t="s">
        <v>34</v>
      </c>
      <c r="U45" s="5">
        <v>935</v>
      </c>
      <c r="V45" s="5">
        <v>0</v>
      </c>
      <c r="W45" s="5">
        <v>0</v>
      </c>
      <c r="X45" s="5" t="s">
        <v>240</v>
      </c>
      <c r="Y45" s="5" t="s">
        <v>241</v>
      </c>
    </row>
    <row r="46" s="5" customFormat="1" spans="1:25">
      <c r="A46" s="5" t="s">
        <v>242</v>
      </c>
      <c r="B46" s="5" t="s">
        <v>26</v>
      </c>
      <c r="C46" s="5" t="s">
        <v>27</v>
      </c>
      <c r="D46" s="5" t="s">
        <v>243</v>
      </c>
      <c r="E46" s="5" t="s">
        <v>244</v>
      </c>
      <c r="F46" s="7">
        <v>44742</v>
      </c>
      <c r="G46" s="7">
        <v>44745</v>
      </c>
      <c r="H46" s="5">
        <v>1</v>
      </c>
      <c r="I46" s="5">
        <v>3</v>
      </c>
      <c r="J46" s="5">
        <v>3</v>
      </c>
      <c r="K46" s="5" t="s">
        <v>30</v>
      </c>
      <c r="L46" s="5">
        <v>865</v>
      </c>
      <c r="M46" s="5">
        <v>865</v>
      </c>
      <c r="N46" s="5" t="s">
        <v>245</v>
      </c>
      <c r="O46" s="5" t="s">
        <v>32</v>
      </c>
      <c r="P46" s="5" t="s">
        <v>33</v>
      </c>
      <c r="Q46" s="5">
        <v>0</v>
      </c>
      <c r="R46" s="8">
        <v>44740</v>
      </c>
      <c r="S46" s="7">
        <v>44748</v>
      </c>
      <c r="T46" s="5" t="s">
        <v>34</v>
      </c>
      <c r="U46" s="5">
        <v>865</v>
      </c>
      <c r="V46" s="5">
        <v>0</v>
      </c>
      <c r="W46" s="5">
        <v>0</v>
      </c>
      <c r="X46" s="5" t="s">
        <v>246</v>
      </c>
      <c r="Y46" s="5" t="s">
        <v>247</v>
      </c>
    </row>
    <row r="47" s="5" customFormat="1" spans="1:25">
      <c r="A47" s="5" t="s">
        <v>248</v>
      </c>
      <c r="B47" s="5" t="s">
        <v>26</v>
      </c>
      <c r="C47" s="5" t="s">
        <v>27</v>
      </c>
      <c r="D47" s="5" t="s">
        <v>249</v>
      </c>
      <c r="E47" s="5" t="s">
        <v>250</v>
      </c>
      <c r="F47" s="7">
        <v>44743</v>
      </c>
      <c r="G47" s="7">
        <v>44745</v>
      </c>
      <c r="H47" s="5">
        <v>2</v>
      </c>
      <c r="I47" s="5">
        <v>2</v>
      </c>
      <c r="J47" s="5">
        <v>4</v>
      </c>
      <c r="K47" s="5" t="s">
        <v>30</v>
      </c>
      <c r="L47" s="5">
        <v>2724</v>
      </c>
      <c r="M47" s="5">
        <v>2724</v>
      </c>
      <c r="N47" s="5" t="s">
        <v>251</v>
      </c>
      <c r="O47" s="5" t="s">
        <v>32</v>
      </c>
      <c r="P47" s="5" t="s">
        <v>33</v>
      </c>
      <c r="Q47" s="5">
        <v>0</v>
      </c>
      <c r="R47" s="8">
        <v>44740</v>
      </c>
      <c r="S47" s="7">
        <v>44748</v>
      </c>
      <c r="T47" s="5" t="s">
        <v>34</v>
      </c>
      <c r="U47" s="5">
        <v>2724</v>
      </c>
      <c r="V47" s="5">
        <v>0</v>
      </c>
      <c r="W47" s="5">
        <v>0</v>
      </c>
      <c r="X47" s="5" t="s">
        <v>252</v>
      </c>
      <c r="Y47" s="5" t="s">
        <v>253</v>
      </c>
    </row>
    <row r="48" s="5" customFormat="1" spans="1:25">
      <c r="A48" s="5" t="s">
        <v>254</v>
      </c>
      <c r="B48" s="5" t="s">
        <v>26</v>
      </c>
      <c r="C48" s="5" t="s">
        <v>27</v>
      </c>
      <c r="D48" s="5" t="s">
        <v>199</v>
      </c>
      <c r="E48" s="5" t="s">
        <v>200</v>
      </c>
      <c r="F48" s="7">
        <v>44743</v>
      </c>
      <c r="G48" s="7">
        <v>44745</v>
      </c>
      <c r="H48" s="5">
        <v>1</v>
      </c>
      <c r="I48" s="5">
        <v>2</v>
      </c>
      <c r="J48" s="5">
        <v>2</v>
      </c>
      <c r="K48" s="5" t="s">
        <v>30</v>
      </c>
      <c r="L48" s="5">
        <v>1164</v>
      </c>
      <c r="M48" s="5">
        <v>1164</v>
      </c>
      <c r="N48" s="5" t="s">
        <v>255</v>
      </c>
      <c r="O48" s="5" t="s">
        <v>32</v>
      </c>
      <c r="P48" s="5" t="s">
        <v>33</v>
      </c>
      <c r="Q48" s="5">
        <v>0</v>
      </c>
      <c r="R48" s="8">
        <v>44740</v>
      </c>
      <c r="S48" s="7">
        <v>44748</v>
      </c>
      <c r="T48" s="5" t="s">
        <v>34</v>
      </c>
      <c r="U48" s="5">
        <v>1164</v>
      </c>
      <c r="V48" s="5">
        <v>0</v>
      </c>
      <c r="W48" s="5">
        <v>0</v>
      </c>
      <c r="X48" s="5" t="s">
        <v>256</v>
      </c>
      <c r="Y48" s="5" t="s">
        <v>257</v>
      </c>
    </row>
    <row r="49" s="5" customFormat="1" spans="1:27">
      <c r="A49" s="5" t="s">
        <v>258</v>
      </c>
      <c r="B49" s="5" t="s">
        <v>26</v>
      </c>
      <c r="C49" s="5" t="s">
        <v>27</v>
      </c>
      <c r="D49" s="5" t="s">
        <v>91</v>
      </c>
      <c r="E49" s="5" t="s">
        <v>211</v>
      </c>
      <c r="F49" s="7">
        <v>44744</v>
      </c>
      <c r="G49" s="7">
        <v>44745</v>
      </c>
      <c r="H49" s="5">
        <v>3</v>
      </c>
      <c r="I49" s="5">
        <v>1</v>
      </c>
      <c r="J49" s="5">
        <v>3</v>
      </c>
      <c r="K49" s="5" t="s">
        <v>30</v>
      </c>
      <c r="L49" s="5">
        <v>2940</v>
      </c>
      <c r="M49" s="5">
        <v>2940</v>
      </c>
      <c r="N49" s="5" t="s">
        <v>259</v>
      </c>
      <c r="O49" s="5" t="s">
        <v>32</v>
      </c>
      <c r="P49" s="5" t="s">
        <v>33</v>
      </c>
      <c r="Q49" s="5">
        <v>0</v>
      </c>
      <c r="R49" s="8">
        <v>44740</v>
      </c>
      <c r="S49" s="7">
        <v>44748</v>
      </c>
      <c r="T49" s="5" t="s">
        <v>34</v>
      </c>
      <c r="U49" s="5">
        <v>2940</v>
      </c>
      <c r="V49" s="5">
        <v>0</v>
      </c>
      <c r="W49" s="5">
        <v>0</v>
      </c>
      <c r="X49" s="5" t="s">
        <v>260</v>
      </c>
      <c r="Y49" s="5">
        <v>670174</v>
      </c>
      <c r="Z49" s="5">
        <v>670175</v>
      </c>
      <c r="AA49" s="5" t="s">
        <v>261</v>
      </c>
    </row>
    <row r="50" s="5" customFormat="1" spans="1:25">
      <c r="A50" s="5" t="s">
        <v>262</v>
      </c>
      <c r="B50" s="5" t="s">
        <v>26</v>
      </c>
      <c r="C50" s="5" t="s">
        <v>27</v>
      </c>
      <c r="D50" s="5" t="s">
        <v>223</v>
      </c>
      <c r="E50" s="5" t="s">
        <v>224</v>
      </c>
      <c r="F50" s="7">
        <v>44743</v>
      </c>
      <c r="G50" s="7">
        <v>44745</v>
      </c>
      <c r="H50" s="5">
        <v>1</v>
      </c>
      <c r="I50" s="5">
        <v>2</v>
      </c>
      <c r="J50" s="5">
        <v>2</v>
      </c>
      <c r="K50" s="5" t="s">
        <v>30</v>
      </c>
      <c r="L50" s="5">
        <v>1189</v>
      </c>
      <c r="M50" s="5">
        <v>1189</v>
      </c>
      <c r="N50" s="5" t="s">
        <v>263</v>
      </c>
      <c r="O50" s="5" t="s">
        <v>32</v>
      </c>
      <c r="P50" s="5" t="s">
        <v>33</v>
      </c>
      <c r="Q50" s="5">
        <v>0</v>
      </c>
      <c r="R50" s="8">
        <v>44740</v>
      </c>
      <c r="S50" s="7">
        <v>44748</v>
      </c>
      <c r="T50" s="5" t="s">
        <v>34</v>
      </c>
      <c r="U50" s="5">
        <v>1189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223</v>
      </c>
      <c r="E51" s="5" t="s">
        <v>224</v>
      </c>
      <c r="F51" s="7">
        <v>44743</v>
      </c>
      <c r="G51" s="7">
        <v>44745</v>
      </c>
      <c r="H51" s="5">
        <v>1</v>
      </c>
      <c r="I51" s="5">
        <v>2</v>
      </c>
      <c r="J51" s="5">
        <v>2</v>
      </c>
      <c r="K51" s="5" t="s">
        <v>30</v>
      </c>
      <c r="L51" s="5">
        <v>1189</v>
      </c>
      <c r="M51" s="5">
        <v>1189</v>
      </c>
      <c r="N51" s="5" t="s">
        <v>267</v>
      </c>
      <c r="O51" s="5" t="s">
        <v>32</v>
      </c>
      <c r="P51" s="5" t="s">
        <v>33</v>
      </c>
      <c r="Q51" s="5">
        <v>0</v>
      </c>
      <c r="R51" s="8">
        <v>44740</v>
      </c>
      <c r="S51" s="7">
        <v>44748</v>
      </c>
      <c r="T51" s="5" t="s">
        <v>34</v>
      </c>
      <c r="U51" s="5">
        <v>1189</v>
      </c>
      <c r="V51" s="5">
        <v>0</v>
      </c>
      <c r="W51" s="5">
        <v>0</v>
      </c>
      <c r="X51" s="5" t="s">
        <v>268</v>
      </c>
      <c r="Y51" s="5" t="s">
        <v>269</v>
      </c>
    </row>
    <row r="52" s="5" customFormat="1" spans="1:25">
      <c r="A52" s="5" t="s">
        <v>270</v>
      </c>
      <c r="B52" s="5" t="s">
        <v>26</v>
      </c>
      <c r="C52" s="5" t="s">
        <v>27</v>
      </c>
      <c r="D52" s="5" t="s">
        <v>271</v>
      </c>
      <c r="E52" s="5" t="s">
        <v>272</v>
      </c>
      <c r="F52" s="7">
        <v>44744</v>
      </c>
      <c r="G52" s="7">
        <v>44745</v>
      </c>
      <c r="H52" s="5">
        <v>1</v>
      </c>
      <c r="I52" s="5">
        <v>1</v>
      </c>
      <c r="J52" s="5">
        <v>1</v>
      </c>
      <c r="K52" s="5" t="s">
        <v>30</v>
      </c>
      <c r="L52" s="5">
        <v>597</v>
      </c>
      <c r="M52" s="5">
        <v>597</v>
      </c>
      <c r="N52" s="5" t="s">
        <v>273</v>
      </c>
      <c r="O52" s="5" t="s">
        <v>32</v>
      </c>
      <c r="P52" s="5" t="s">
        <v>33</v>
      </c>
      <c r="Q52" s="5">
        <v>0</v>
      </c>
      <c r="R52" s="8">
        <v>44741</v>
      </c>
      <c r="S52" s="7">
        <v>44748</v>
      </c>
      <c r="T52" s="5" t="s">
        <v>34</v>
      </c>
      <c r="U52" s="5">
        <v>597</v>
      </c>
      <c r="V52" s="5">
        <v>0</v>
      </c>
      <c r="W52" s="5">
        <v>0</v>
      </c>
      <c r="X52" s="5" t="s">
        <v>274</v>
      </c>
      <c r="Y52" s="5" t="s">
        <v>48</v>
      </c>
    </row>
    <row r="53" s="5" customFormat="1" spans="1:25">
      <c r="A53" s="5" t="s">
        <v>270</v>
      </c>
      <c r="B53" s="5" t="s">
        <v>26</v>
      </c>
      <c r="C53" s="5" t="s">
        <v>49</v>
      </c>
      <c r="D53" s="5" t="s">
        <v>271</v>
      </c>
      <c r="E53" s="5" t="s">
        <v>272</v>
      </c>
      <c r="F53" s="7">
        <v>44744</v>
      </c>
      <c r="G53" s="7">
        <v>44745</v>
      </c>
      <c r="H53" s="5">
        <v>1</v>
      </c>
      <c r="I53" s="5">
        <v>1</v>
      </c>
      <c r="J53" s="5">
        <v>1</v>
      </c>
      <c r="K53" s="5" t="s">
        <v>30</v>
      </c>
      <c r="L53" s="5">
        <v>-597</v>
      </c>
      <c r="M53" s="5">
        <v>-597</v>
      </c>
      <c r="N53" s="5" t="s">
        <v>273</v>
      </c>
      <c r="O53" s="5" t="s">
        <v>32</v>
      </c>
      <c r="P53" s="5" t="s">
        <v>33</v>
      </c>
      <c r="Q53" s="5">
        <v>0</v>
      </c>
      <c r="R53" s="8">
        <v>44741</v>
      </c>
      <c r="S53" s="7">
        <v>44748</v>
      </c>
      <c r="T53" s="5" t="s">
        <v>34</v>
      </c>
      <c r="U53" s="5">
        <v>-597</v>
      </c>
      <c r="V53" s="5">
        <v>0</v>
      </c>
      <c r="W53" s="5">
        <v>0</v>
      </c>
      <c r="X53" s="5" t="s">
        <v>274</v>
      </c>
      <c r="Y53" s="5" t="s">
        <v>48</v>
      </c>
    </row>
    <row r="54" s="5" customFormat="1" spans="1:25">
      <c r="A54" s="5" t="s">
        <v>275</v>
      </c>
      <c r="B54" s="5" t="s">
        <v>26</v>
      </c>
      <c r="C54" s="5" t="s">
        <v>27</v>
      </c>
      <c r="D54" s="5" t="s">
        <v>276</v>
      </c>
      <c r="E54" s="5" t="s">
        <v>277</v>
      </c>
      <c r="F54" s="7">
        <v>44744</v>
      </c>
      <c r="G54" s="7">
        <v>44745</v>
      </c>
      <c r="H54" s="5">
        <v>1</v>
      </c>
      <c r="I54" s="5">
        <v>1</v>
      </c>
      <c r="J54" s="5">
        <v>1</v>
      </c>
      <c r="K54" s="5" t="s">
        <v>30</v>
      </c>
      <c r="L54" s="5">
        <v>510</v>
      </c>
      <c r="M54" s="5">
        <v>510</v>
      </c>
      <c r="N54" s="5" t="s">
        <v>278</v>
      </c>
      <c r="O54" s="5" t="s">
        <v>32</v>
      </c>
      <c r="P54" s="5" t="s">
        <v>33</v>
      </c>
      <c r="Q54" s="5">
        <v>0</v>
      </c>
      <c r="R54" s="8">
        <v>44741</v>
      </c>
      <c r="S54" s="7">
        <v>44748</v>
      </c>
      <c r="T54" s="5" t="s">
        <v>34</v>
      </c>
      <c r="U54" s="5">
        <v>510</v>
      </c>
      <c r="V54" s="5">
        <v>0</v>
      </c>
      <c r="W54" s="5">
        <v>0</v>
      </c>
      <c r="X54" s="5" t="s">
        <v>279</v>
      </c>
      <c r="Y54" s="5" t="s">
        <v>280</v>
      </c>
    </row>
    <row r="55" s="5" customFormat="1" spans="1:25">
      <c r="A55" s="5" t="s">
        <v>281</v>
      </c>
      <c r="B55" s="5" t="s">
        <v>26</v>
      </c>
      <c r="C55" s="5" t="s">
        <v>27</v>
      </c>
      <c r="D55" s="5" t="s">
        <v>282</v>
      </c>
      <c r="E55" s="5" t="s">
        <v>283</v>
      </c>
      <c r="F55" s="7">
        <v>44743</v>
      </c>
      <c r="G55" s="7">
        <v>44745</v>
      </c>
      <c r="H55" s="5">
        <v>1</v>
      </c>
      <c r="I55" s="5">
        <v>2</v>
      </c>
      <c r="J55" s="5">
        <v>2</v>
      </c>
      <c r="K55" s="5" t="s">
        <v>30</v>
      </c>
      <c r="L55" s="5">
        <v>2552</v>
      </c>
      <c r="M55" s="5">
        <v>2552</v>
      </c>
      <c r="N55" s="5" t="s">
        <v>284</v>
      </c>
      <c r="O55" s="5" t="s">
        <v>32</v>
      </c>
      <c r="P55" s="5" t="s">
        <v>33</v>
      </c>
      <c r="Q55" s="5">
        <v>0</v>
      </c>
      <c r="R55" s="8">
        <v>44741</v>
      </c>
      <c r="S55" s="7">
        <v>44748</v>
      </c>
      <c r="T55" s="5" t="s">
        <v>34</v>
      </c>
      <c r="U55" s="5">
        <v>2552</v>
      </c>
      <c r="V55" s="5">
        <v>0</v>
      </c>
      <c r="W55" s="5">
        <v>0</v>
      </c>
      <c r="X55" s="5" t="s">
        <v>285</v>
      </c>
      <c r="Y55" s="5" t="s">
        <v>286</v>
      </c>
    </row>
    <row r="56" s="5" customFormat="1" spans="1:25">
      <c r="A56" s="5" t="s">
        <v>287</v>
      </c>
      <c r="B56" s="5" t="s">
        <v>26</v>
      </c>
      <c r="C56" s="5" t="s">
        <v>27</v>
      </c>
      <c r="D56" s="5" t="s">
        <v>288</v>
      </c>
      <c r="E56" s="5" t="s">
        <v>289</v>
      </c>
      <c r="F56" s="7">
        <v>44743</v>
      </c>
      <c r="G56" s="7">
        <v>44745</v>
      </c>
      <c r="H56" s="5">
        <v>1</v>
      </c>
      <c r="I56" s="5">
        <v>2</v>
      </c>
      <c r="J56" s="5">
        <v>2</v>
      </c>
      <c r="K56" s="5" t="s">
        <v>30</v>
      </c>
      <c r="L56" s="5">
        <v>1990</v>
      </c>
      <c r="M56" s="5">
        <v>1990</v>
      </c>
      <c r="N56" s="5" t="s">
        <v>290</v>
      </c>
      <c r="O56" s="5" t="s">
        <v>32</v>
      </c>
      <c r="P56" s="5" t="s">
        <v>33</v>
      </c>
      <c r="Q56" s="5">
        <v>0</v>
      </c>
      <c r="R56" s="8">
        <v>44741</v>
      </c>
      <c r="S56" s="7">
        <v>44748</v>
      </c>
      <c r="T56" s="5" t="s">
        <v>34</v>
      </c>
      <c r="U56" s="5">
        <v>1990</v>
      </c>
      <c r="V56" s="5">
        <v>0</v>
      </c>
      <c r="W56" s="5">
        <v>0</v>
      </c>
      <c r="X56" s="5" t="s">
        <v>291</v>
      </c>
      <c r="Y56" s="5" t="s">
        <v>292</v>
      </c>
    </row>
    <row r="57" s="5" customFormat="1" spans="1:25">
      <c r="A57" s="5" t="s">
        <v>293</v>
      </c>
      <c r="B57" s="5" t="s">
        <v>26</v>
      </c>
      <c r="C57" s="5" t="s">
        <v>27</v>
      </c>
      <c r="D57" s="5" t="s">
        <v>294</v>
      </c>
      <c r="E57" s="5" t="s">
        <v>295</v>
      </c>
      <c r="F57" s="7">
        <v>44742</v>
      </c>
      <c r="G57" s="7">
        <v>44745</v>
      </c>
      <c r="H57" s="5">
        <v>1</v>
      </c>
      <c r="I57" s="5">
        <v>3</v>
      </c>
      <c r="J57" s="5">
        <v>3</v>
      </c>
      <c r="K57" s="5" t="s">
        <v>30</v>
      </c>
      <c r="L57" s="5">
        <v>5032</v>
      </c>
      <c r="M57" s="5">
        <v>5032</v>
      </c>
      <c r="N57" s="5" t="s">
        <v>296</v>
      </c>
      <c r="O57" s="5" t="s">
        <v>32</v>
      </c>
      <c r="P57" s="5" t="s">
        <v>33</v>
      </c>
      <c r="Q57" s="5">
        <v>0</v>
      </c>
      <c r="R57" s="8">
        <v>44741</v>
      </c>
      <c r="S57" s="7">
        <v>44748</v>
      </c>
      <c r="T57" s="5" t="s">
        <v>34</v>
      </c>
      <c r="U57" s="5">
        <v>5032</v>
      </c>
      <c r="V57" s="5">
        <v>0</v>
      </c>
      <c r="W57" s="5">
        <v>0</v>
      </c>
      <c r="X57" s="5" t="s">
        <v>297</v>
      </c>
      <c r="Y57" s="5" t="s">
        <v>48</v>
      </c>
    </row>
    <row r="58" s="5" customFormat="1" spans="1:25">
      <c r="A58" s="5" t="s">
        <v>298</v>
      </c>
      <c r="B58" s="5" t="s">
        <v>26</v>
      </c>
      <c r="C58" s="5" t="s">
        <v>27</v>
      </c>
      <c r="D58" s="5" t="s">
        <v>299</v>
      </c>
      <c r="E58" s="5" t="s">
        <v>300</v>
      </c>
      <c r="F58" s="7">
        <v>44742</v>
      </c>
      <c r="G58" s="7">
        <v>44745</v>
      </c>
      <c r="H58" s="5">
        <v>1</v>
      </c>
      <c r="I58" s="5">
        <v>3</v>
      </c>
      <c r="J58" s="5">
        <v>3</v>
      </c>
      <c r="K58" s="5" t="s">
        <v>30</v>
      </c>
      <c r="L58" s="5">
        <v>1699</v>
      </c>
      <c r="M58" s="5">
        <v>1699</v>
      </c>
      <c r="N58" s="5" t="s">
        <v>301</v>
      </c>
      <c r="O58" s="5" t="s">
        <v>32</v>
      </c>
      <c r="P58" s="5" t="s">
        <v>33</v>
      </c>
      <c r="Q58" s="5">
        <v>0</v>
      </c>
      <c r="R58" s="8">
        <v>44741</v>
      </c>
      <c r="S58" s="7">
        <v>44748</v>
      </c>
      <c r="T58" s="5" t="s">
        <v>34</v>
      </c>
      <c r="U58" s="5">
        <v>1699</v>
      </c>
      <c r="V58" s="5">
        <v>0</v>
      </c>
      <c r="W58" s="5">
        <v>0</v>
      </c>
      <c r="X58" s="5" t="s">
        <v>302</v>
      </c>
      <c r="Y58" s="5" t="s">
        <v>303</v>
      </c>
    </row>
    <row r="59" s="5" customFormat="1" spans="1:25">
      <c r="A59" s="5" t="s">
        <v>293</v>
      </c>
      <c r="B59" s="5" t="s">
        <v>26</v>
      </c>
      <c r="C59" s="5" t="s">
        <v>49</v>
      </c>
      <c r="D59" s="5" t="s">
        <v>294</v>
      </c>
      <c r="E59" s="5" t="s">
        <v>295</v>
      </c>
      <c r="F59" s="7">
        <v>44742</v>
      </c>
      <c r="G59" s="7">
        <v>44745</v>
      </c>
      <c r="H59" s="5">
        <v>1</v>
      </c>
      <c r="I59" s="5">
        <v>3</v>
      </c>
      <c r="J59" s="5">
        <v>3</v>
      </c>
      <c r="K59" s="5" t="s">
        <v>30</v>
      </c>
      <c r="L59" s="5">
        <v>-5032</v>
      </c>
      <c r="M59" s="5">
        <v>-5032</v>
      </c>
      <c r="N59" s="5" t="s">
        <v>296</v>
      </c>
      <c r="O59" s="5" t="s">
        <v>32</v>
      </c>
      <c r="P59" s="5" t="s">
        <v>33</v>
      </c>
      <c r="Q59" s="5">
        <v>0</v>
      </c>
      <c r="R59" s="8">
        <v>44741</v>
      </c>
      <c r="S59" s="7">
        <v>44748</v>
      </c>
      <c r="T59" s="5" t="s">
        <v>34</v>
      </c>
      <c r="U59" s="5">
        <v>-5032</v>
      </c>
      <c r="V59" s="5">
        <v>0</v>
      </c>
      <c r="W59" s="5">
        <v>0</v>
      </c>
      <c r="X59" s="5" t="s">
        <v>297</v>
      </c>
      <c r="Y59" s="5" t="s">
        <v>48</v>
      </c>
    </row>
    <row r="60" s="5" customFormat="1" spans="1:25">
      <c r="A60" s="5" t="s">
        <v>304</v>
      </c>
      <c r="B60" s="5" t="s">
        <v>26</v>
      </c>
      <c r="C60" s="5" t="s">
        <v>27</v>
      </c>
      <c r="D60" s="5" t="s">
        <v>294</v>
      </c>
      <c r="E60" s="5" t="s">
        <v>295</v>
      </c>
      <c r="F60" s="7">
        <v>44742</v>
      </c>
      <c r="G60" s="7">
        <v>44745</v>
      </c>
      <c r="H60" s="5">
        <v>1</v>
      </c>
      <c r="I60" s="5">
        <v>3</v>
      </c>
      <c r="J60" s="5">
        <v>3</v>
      </c>
      <c r="K60" s="5" t="s">
        <v>30</v>
      </c>
      <c r="L60" s="5">
        <v>5032</v>
      </c>
      <c r="M60" s="5">
        <v>5032</v>
      </c>
      <c r="N60" s="5" t="s">
        <v>305</v>
      </c>
      <c r="O60" s="5" t="s">
        <v>32</v>
      </c>
      <c r="P60" s="5" t="s">
        <v>33</v>
      </c>
      <c r="Q60" s="5">
        <v>0</v>
      </c>
      <c r="R60" s="8">
        <v>44741</v>
      </c>
      <c r="S60" s="7">
        <v>44748</v>
      </c>
      <c r="T60" s="5" t="s">
        <v>34</v>
      </c>
      <c r="U60" s="5">
        <v>5032</v>
      </c>
      <c r="V60" s="5">
        <v>0</v>
      </c>
      <c r="W60" s="5">
        <v>0</v>
      </c>
      <c r="X60" s="5" t="s">
        <v>306</v>
      </c>
      <c r="Y60" s="5" t="s">
        <v>307</v>
      </c>
    </row>
    <row r="61" s="5" customFormat="1" spans="1:25">
      <c r="A61" s="5" t="s">
        <v>308</v>
      </c>
      <c r="B61" s="5" t="s">
        <v>26</v>
      </c>
      <c r="C61" s="5" t="s">
        <v>27</v>
      </c>
      <c r="D61" s="5" t="s">
        <v>309</v>
      </c>
      <c r="E61" s="5" t="s">
        <v>211</v>
      </c>
      <c r="F61" s="7">
        <v>44744</v>
      </c>
      <c r="G61" s="7">
        <v>44745</v>
      </c>
      <c r="H61" s="5">
        <v>1</v>
      </c>
      <c r="I61" s="5">
        <v>1</v>
      </c>
      <c r="J61" s="5">
        <v>1</v>
      </c>
      <c r="K61" s="5" t="s">
        <v>30</v>
      </c>
      <c r="L61" s="5">
        <v>368</v>
      </c>
      <c r="M61" s="5">
        <v>368</v>
      </c>
      <c r="N61" s="5" t="s">
        <v>310</v>
      </c>
      <c r="O61" s="5" t="s">
        <v>32</v>
      </c>
      <c r="P61" s="5" t="s">
        <v>33</v>
      </c>
      <c r="Q61" s="5">
        <v>0</v>
      </c>
      <c r="R61" s="8">
        <v>44741</v>
      </c>
      <c r="S61" s="7">
        <v>44748</v>
      </c>
      <c r="T61" s="5" t="s">
        <v>34</v>
      </c>
      <c r="U61" s="5">
        <v>368</v>
      </c>
      <c r="V61" s="5">
        <v>0</v>
      </c>
      <c r="W61" s="5">
        <v>0</v>
      </c>
      <c r="X61" s="5" t="s">
        <v>311</v>
      </c>
      <c r="Y61" s="5" t="s">
        <v>312</v>
      </c>
    </row>
    <row r="62" s="5" customFormat="1" spans="1:25">
      <c r="A62" s="5" t="s">
        <v>313</v>
      </c>
      <c r="B62" s="5" t="s">
        <v>26</v>
      </c>
      <c r="C62" s="5" t="s">
        <v>27</v>
      </c>
      <c r="D62" s="5" t="s">
        <v>314</v>
      </c>
      <c r="E62" s="5" t="s">
        <v>315</v>
      </c>
      <c r="F62" s="7">
        <v>44744</v>
      </c>
      <c r="G62" s="7">
        <v>44745</v>
      </c>
      <c r="H62" s="5">
        <v>4</v>
      </c>
      <c r="I62" s="5">
        <v>1</v>
      </c>
      <c r="J62" s="5">
        <v>4</v>
      </c>
      <c r="K62" s="5" t="s">
        <v>30</v>
      </c>
      <c r="L62" s="5">
        <v>3012</v>
      </c>
      <c r="M62" s="5">
        <v>3012</v>
      </c>
      <c r="N62" s="5" t="s">
        <v>316</v>
      </c>
      <c r="O62" s="5" t="s">
        <v>32</v>
      </c>
      <c r="P62" s="5" t="s">
        <v>33</v>
      </c>
      <c r="Q62" s="5">
        <v>0</v>
      </c>
      <c r="R62" s="8">
        <v>44741</v>
      </c>
      <c r="S62" s="7">
        <v>44748</v>
      </c>
      <c r="T62" s="5" t="s">
        <v>34</v>
      </c>
      <c r="U62" s="5">
        <v>3012</v>
      </c>
      <c r="V62" s="5">
        <v>0</v>
      </c>
      <c r="W62" s="5">
        <v>0</v>
      </c>
      <c r="X62" s="5" t="s">
        <v>317</v>
      </c>
      <c r="Y62" s="5" t="s">
        <v>48</v>
      </c>
    </row>
    <row r="63" s="5" customFormat="1" spans="1:25">
      <c r="A63" s="5" t="s">
        <v>313</v>
      </c>
      <c r="B63" s="5" t="s">
        <v>26</v>
      </c>
      <c r="C63" s="5" t="s">
        <v>49</v>
      </c>
      <c r="D63" s="5" t="s">
        <v>314</v>
      </c>
      <c r="E63" s="5" t="s">
        <v>315</v>
      </c>
      <c r="F63" s="7">
        <v>44744</v>
      </c>
      <c r="G63" s="7">
        <v>44745</v>
      </c>
      <c r="H63" s="5">
        <v>4</v>
      </c>
      <c r="I63" s="5">
        <v>1</v>
      </c>
      <c r="J63" s="5">
        <v>4</v>
      </c>
      <c r="K63" s="5" t="s">
        <v>30</v>
      </c>
      <c r="L63" s="5">
        <v>-3012</v>
      </c>
      <c r="M63" s="5">
        <v>-3012</v>
      </c>
      <c r="N63" s="5" t="s">
        <v>316</v>
      </c>
      <c r="O63" s="5" t="s">
        <v>32</v>
      </c>
      <c r="P63" s="5" t="s">
        <v>33</v>
      </c>
      <c r="Q63" s="5">
        <v>0</v>
      </c>
      <c r="R63" s="8">
        <v>44741</v>
      </c>
      <c r="S63" s="7">
        <v>44748</v>
      </c>
      <c r="T63" s="5" t="s">
        <v>34</v>
      </c>
      <c r="U63" s="5">
        <v>-3012</v>
      </c>
      <c r="V63" s="5">
        <v>0</v>
      </c>
      <c r="W63" s="5">
        <v>0</v>
      </c>
      <c r="X63" s="5" t="s">
        <v>317</v>
      </c>
      <c r="Y63" s="5" t="s">
        <v>48</v>
      </c>
    </row>
    <row r="64" s="5" customFormat="1" spans="1:25">
      <c r="A64" s="5" t="s">
        <v>318</v>
      </c>
      <c r="B64" s="5" t="s">
        <v>26</v>
      </c>
      <c r="C64" s="5" t="s">
        <v>27</v>
      </c>
      <c r="D64" s="5" t="s">
        <v>319</v>
      </c>
      <c r="E64" s="5" t="s">
        <v>320</v>
      </c>
      <c r="F64" s="7">
        <v>44743</v>
      </c>
      <c r="G64" s="7">
        <v>44745</v>
      </c>
      <c r="H64" s="5">
        <v>1</v>
      </c>
      <c r="I64" s="5">
        <v>2</v>
      </c>
      <c r="J64" s="5">
        <v>2</v>
      </c>
      <c r="K64" s="5" t="s">
        <v>30</v>
      </c>
      <c r="L64" s="5">
        <v>558</v>
      </c>
      <c r="M64" s="5">
        <v>558</v>
      </c>
      <c r="N64" s="5" t="s">
        <v>321</v>
      </c>
      <c r="O64" s="5" t="s">
        <v>32</v>
      </c>
      <c r="P64" s="5" t="s">
        <v>33</v>
      </c>
      <c r="Q64" s="5">
        <v>0</v>
      </c>
      <c r="R64" s="8">
        <v>44741</v>
      </c>
      <c r="S64" s="7">
        <v>44748</v>
      </c>
      <c r="T64" s="5" t="s">
        <v>34</v>
      </c>
      <c r="U64" s="5">
        <v>558</v>
      </c>
      <c r="V64" s="5">
        <v>0</v>
      </c>
      <c r="W64" s="5">
        <v>0</v>
      </c>
      <c r="X64" s="5" t="s">
        <v>322</v>
      </c>
      <c r="Y64" s="5" t="s">
        <v>323</v>
      </c>
    </row>
    <row r="65" s="5" customFormat="1" spans="1:25">
      <c r="A65" s="5" t="s">
        <v>324</v>
      </c>
      <c r="B65" s="5" t="s">
        <v>26</v>
      </c>
      <c r="C65" s="5" t="s">
        <v>27</v>
      </c>
      <c r="D65" s="5" t="s">
        <v>282</v>
      </c>
      <c r="E65" s="5" t="s">
        <v>325</v>
      </c>
      <c r="F65" s="7">
        <v>44744</v>
      </c>
      <c r="G65" s="7">
        <v>44745</v>
      </c>
      <c r="H65" s="5">
        <v>1</v>
      </c>
      <c r="I65" s="5">
        <v>1</v>
      </c>
      <c r="J65" s="5">
        <v>1</v>
      </c>
      <c r="K65" s="5" t="s">
        <v>30</v>
      </c>
      <c r="L65" s="5">
        <v>1135</v>
      </c>
      <c r="M65" s="5">
        <v>1135</v>
      </c>
      <c r="N65" s="5" t="s">
        <v>326</v>
      </c>
      <c r="O65" s="5" t="s">
        <v>32</v>
      </c>
      <c r="P65" s="5" t="s">
        <v>33</v>
      </c>
      <c r="Q65" s="5">
        <v>0</v>
      </c>
      <c r="R65" s="8">
        <v>44741</v>
      </c>
      <c r="S65" s="7">
        <v>44748</v>
      </c>
      <c r="T65" s="5" t="s">
        <v>34</v>
      </c>
      <c r="U65" s="5">
        <v>1135</v>
      </c>
      <c r="V65" s="5">
        <v>0</v>
      </c>
      <c r="W65" s="5">
        <v>0</v>
      </c>
      <c r="X65" s="5" t="s">
        <v>327</v>
      </c>
      <c r="Y65" s="5" t="s">
        <v>328</v>
      </c>
    </row>
    <row r="66" s="5" customFormat="1" spans="1:25">
      <c r="A66" s="5" t="s">
        <v>329</v>
      </c>
      <c r="B66" s="5" t="s">
        <v>26</v>
      </c>
      <c r="C66" s="5" t="s">
        <v>27</v>
      </c>
      <c r="D66" s="5" t="s">
        <v>330</v>
      </c>
      <c r="E66" s="5" t="s">
        <v>143</v>
      </c>
      <c r="F66" s="7">
        <v>44744</v>
      </c>
      <c r="G66" s="7">
        <v>44745</v>
      </c>
      <c r="H66" s="5">
        <v>1</v>
      </c>
      <c r="I66" s="5">
        <v>1</v>
      </c>
      <c r="J66" s="5">
        <v>1</v>
      </c>
      <c r="K66" s="5" t="s">
        <v>30</v>
      </c>
      <c r="L66" s="5">
        <v>370</v>
      </c>
      <c r="M66" s="5">
        <v>370</v>
      </c>
      <c r="N66" s="5" t="s">
        <v>331</v>
      </c>
      <c r="O66" s="5" t="s">
        <v>32</v>
      </c>
      <c r="P66" s="5" t="s">
        <v>33</v>
      </c>
      <c r="Q66" s="5">
        <v>0</v>
      </c>
      <c r="R66" s="8">
        <v>44741</v>
      </c>
      <c r="S66" s="7">
        <v>44748</v>
      </c>
      <c r="T66" s="5" t="s">
        <v>34</v>
      </c>
      <c r="U66" s="5">
        <v>370</v>
      </c>
      <c r="V66" s="5">
        <v>0</v>
      </c>
      <c r="W66" s="5">
        <v>0</v>
      </c>
      <c r="X66" s="5" t="s">
        <v>332</v>
      </c>
      <c r="Y66" s="5" t="s">
        <v>333</v>
      </c>
    </row>
    <row r="67" s="5" customFormat="1" spans="1:25">
      <c r="A67" s="5" t="s">
        <v>334</v>
      </c>
      <c r="B67" s="5" t="s">
        <v>26</v>
      </c>
      <c r="C67" s="5" t="s">
        <v>27</v>
      </c>
      <c r="D67" s="5" t="s">
        <v>335</v>
      </c>
      <c r="E67" s="5" t="s">
        <v>336</v>
      </c>
      <c r="F67" s="7">
        <v>44743</v>
      </c>
      <c r="G67" s="7">
        <v>44745</v>
      </c>
      <c r="H67" s="5">
        <v>1</v>
      </c>
      <c r="I67" s="5">
        <v>2</v>
      </c>
      <c r="J67" s="5">
        <v>2</v>
      </c>
      <c r="K67" s="5" t="s">
        <v>30</v>
      </c>
      <c r="L67" s="5">
        <v>694</v>
      </c>
      <c r="M67" s="5">
        <v>694</v>
      </c>
      <c r="N67" s="5" t="s">
        <v>337</v>
      </c>
      <c r="O67" s="5" t="s">
        <v>32</v>
      </c>
      <c r="P67" s="5" t="s">
        <v>33</v>
      </c>
      <c r="Q67" s="5">
        <v>0</v>
      </c>
      <c r="R67" s="8">
        <v>44741</v>
      </c>
      <c r="S67" s="7">
        <v>44748</v>
      </c>
      <c r="T67" s="5" t="s">
        <v>34</v>
      </c>
      <c r="U67" s="5">
        <v>694</v>
      </c>
      <c r="V67" s="5">
        <v>0</v>
      </c>
      <c r="W67" s="5">
        <v>0</v>
      </c>
      <c r="X67" s="5" t="s">
        <v>338</v>
      </c>
      <c r="Y67" s="5" t="s">
        <v>339</v>
      </c>
    </row>
    <row r="68" s="5" customFormat="1" spans="1:25">
      <c r="A68" s="5" t="s">
        <v>340</v>
      </c>
      <c r="B68" s="5" t="s">
        <v>26</v>
      </c>
      <c r="C68" s="5" t="s">
        <v>27</v>
      </c>
      <c r="D68" s="5" t="s">
        <v>341</v>
      </c>
      <c r="E68" s="5" t="s">
        <v>342</v>
      </c>
      <c r="F68" s="7">
        <v>44744</v>
      </c>
      <c r="G68" s="7">
        <v>44745</v>
      </c>
      <c r="H68" s="5">
        <v>1</v>
      </c>
      <c r="I68" s="5">
        <v>1</v>
      </c>
      <c r="J68" s="5">
        <v>1</v>
      </c>
      <c r="K68" s="5" t="s">
        <v>30</v>
      </c>
      <c r="L68" s="5">
        <v>387</v>
      </c>
      <c r="M68" s="5">
        <v>387</v>
      </c>
      <c r="N68" s="5" t="s">
        <v>343</v>
      </c>
      <c r="O68" s="5" t="s">
        <v>32</v>
      </c>
      <c r="P68" s="5" t="s">
        <v>33</v>
      </c>
      <c r="Q68" s="5">
        <v>0</v>
      </c>
      <c r="R68" s="8">
        <v>44742</v>
      </c>
      <c r="S68" s="7">
        <v>44748</v>
      </c>
      <c r="T68" s="5" t="s">
        <v>34</v>
      </c>
      <c r="U68" s="5">
        <v>387</v>
      </c>
      <c r="V68" s="5">
        <v>0</v>
      </c>
      <c r="W68" s="5">
        <v>0</v>
      </c>
      <c r="X68" s="5" t="s">
        <v>344</v>
      </c>
      <c r="Y68" s="5" t="s">
        <v>345</v>
      </c>
    </row>
    <row r="69" s="5" customFormat="1" spans="1:25">
      <c r="A69" s="5" t="s">
        <v>346</v>
      </c>
      <c r="B69" s="5" t="s">
        <v>26</v>
      </c>
      <c r="C69" s="5" t="s">
        <v>27</v>
      </c>
      <c r="D69" s="5" t="s">
        <v>210</v>
      </c>
      <c r="E69" s="5" t="s">
        <v>211</v>
      </c>
      <c r="F69" s="7">
        <v>44742</v>
      </c>
      <c r="G69" s="7">
        <v>44745</v>
      </c>
      <c r="H69" s="5">
        <v>1</v>
      </c>
      <c r="I69" s="5">
        <v>3</v>
      </c>
      <c r="J69" s="5">
        <v>3</v>
      </c>
      <c r="K69" s="5" t="s">
        <v>30</v>
      </c>
      <c r="L69" s="5">
        <v>384</v>
      </c>
      <c r="M69" s="5">
        <v>384</v>
      </c>
      <c r="N69" s="5" t="s">
        <v>347</v>
      </c>
      <c r="O69" s="5" t="s">
        <v>32</v>
      </c>
      <c r="P69" s="5" t="s">
        <v>33</v>
      </c>
      <c r="Q69" s="5">
        <v>0</v>
      </c>
      <c r="R69" s="8">
        <v>44742</v>
      </c>
      <c r="S69" s="7">
        <v>44748</v>
      </c>
      <c r="T69" s="5" t="s">
        <v>34</v>
      </c>
      <c r="U69" s="5">
        <v>384</v>
      </c>
      <c r="V69" s="5">
        <v>0</v>
      </c>
      <c r="W69" s="5">
        <v>0</v>
      </c>
      <c r="X69" s="5" t="s">
        <v>348</v>
      </c>
      <c r="Y69" s="5" t="s">
        <v>349</v>
      </c>
    </row>
    <row r="70" s="5" customFormat="1" spans="1:25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352</v>
      </c>
      <c r="F70" s="7">
        <v>44744</v>
      </c>
      <c r="G70" s="7">
        <v>44745</v>
      </c>
      <c r="H70" s="5">
        <v>1</v>
      </c>
      <c r="I70" s="5">
        <v>1</v>
      </c>
      <c r="J70" s="5">
        <v>1</v>
      </c>
      <c r="K70" s="5" t="s">
        <v>30</v>
      </c>
      <c r="L70" s="5">
        <v>350</v>
      </c>
      <c r="M70" s="5">
        <v>350</v>
      </c>
      <c r="N70" s="5" t="s">
        <v>353</v>
      </c>
      <c r="O70" s="5" t="s">
        <v>32</v>
      </c>
      <c r="P70" s="5" t="s">
        <v>33</v>
      </c>
      <c r="Q70" s="5">
        <v>0</v>
      </c>
      <c r="R70" s="8">
        <v>44742</v>
      </c>
      <c r="S70" s="7">
        <v>44748</v>
      </c>
      <c r="T70" s="5" t="s">
        <v>34</v>
      </c>
      <c r="U70" s="5">
        <v>350</v>
      </c>
      <c r="V70" s="5">
        <v>0</v>
      </c>
      <c r="W70" s="5">
        <v>0</v>
      </c>
      <c r="X70" s="5" t="s">
        <v>354</v>
      </c>
      <c r="Y70" s="5" t="s">
        <v>355</v>
      </c>
    </row>
    <row r="71" s="5" customFormat="1" spans="1:25">
      <c r="A71" s="5" t="s">
        <v>356</v>
      </c>
      <c r="B71" s="5" t="s">
        <v>26</v>
      </c>
      <c r="C71" s="5" t="s">
        <v>27</v>
      </c>
      <c r="D71" s="5" t="s">
        <v>103</v>
      </c>
      <c r="E71" s="5" t="s">
        <v>132</v>
      </c>
      <c r="F71" s="7">
        <v>44744</v>
      </c>
      <c r="G71" s="7">
        <v>44745</v>
      </c>
      <c r="H71" s="5">
        <v>1</v>
      </c>
      <c r="I71" s="5">
        <v>1</v>
      </c>
      <c r="J71" s="5">
        <v>1</v>
      </c>
      <c r="K71" s="5" t="s">
        <v>30</v>
      </c>
      <c r="L71" s="5">
        <v>472</v>
      </c>
      <c r="M71" s="5">
        <v>472</v>
      </c>
      <c r="N71" s="5" t="s">
        <v>357</v>
      </c>
      <c r="O71" s="5" t="s">
        <v>32</v>
      </c>
      <c r="P71" s="5" t="s">
        <v>33</v>
      </c>
      <c r="Q71" s="5">
        <v>0</v>
      </c>
      <c r="R71" s="8">
        <v>44742</v>
      </c>
      <c r="S71" s="7">
        <v>44748</v>
      </c>
      <c r="T71" s="5" t="s">
        <v>34</v>
      </c>
      <c r="U71" s="5">
        <v>472</v>
      </c>
      <c r="V71" s="5">
        <v>0</v>
      </c>
      <c r="W71" s="5">
        <v>0</v>
      </c>
      <c r="X71" s="5" t="s">
        <v>358</v>
      </c>
      <c r="Y71" s="5" t="s">
        <v>107</v>
      </c>
    </row>
    <row r="72" s="5" customFormat="1" spans="1:25">
      <c r="A72" s="5" t="s">
        <v>359</v>
      </c>
      <c r="B72" s="5" t="s">
        <v>26</v>
      </c>
      <c r="C72" s="5" t="s">
        <v>27</v>
      </c>
      <c r="D72" s="5" t="s">
        <v>360</v>
      </c>
      <c r="E72" s="5" t="s">
        <v>361</v>
      </c>
      <c r="F72" s="7">
        <v>44742</v>
      </c>
      <c r="G72" s="7">
        <v>44745</v>
      </c>
      <c r="H72" s="5">
        <v>1</v>
      </c>
      <c r="I72" s="5">
        <v>3</v>
      </c>
      <c r="J72" s="5">
        <v>3</v>
      </c>
      <c r="K72" s="5" t="s">
        <v>30</v>
      </c>
      <c r="L72" s="5">
        <v>2055</v>
      </c>
      <c r="M72" s="5">
        <v>2055</v>
      </c>
      <c r="N72" s="5" t="s">
        <v>362</v>
      </c>
      <c r="O72" s="5" t="s">
        <v>32</v>
      </c>
      <c r="P72" s="5" t="s">
        <v>33</v>
      </c>
      <c r="Q72" s="5">
        <v>0</v>
      </c>
      <c r="R72" s="8">
        <v>44742</v>
      </c>
      <c r="S72" s="7">
        <v>44748</v>
      </c>
      <c r="T72" s="5" t="s">
        <v>34</v>
      </c>
      <c r="U72" s="5">
        <v>2055</v>
      </c>
      <c r="V72" s="5">
        <v>0</v>
      </c>
      <c r="W72" s="5">
        <v>0</v>
      </c>
      <c r="X72" s="5" t="s">
        <v>363</v>
      </c>
      <c r="Y72" s="5" t="s">
        <v>364</v>
      </c>
    </row>
    <row r="73" s="5" customFormat="1" spans="1:25">
      <c r="A73" s="5" t="s">
        <v>365</v>
      </c>
      <c r="B73" s="5" t="s">
        <v>26</v>
      </c>
      <c r="C73" s="5" t="s">
        <v>27</v>
      </c>
      <c r="D73" s="5" t="s">
        <v>366</v>
      </c>
      <c r="E73" s="5" t="s">
        <v>367</v>
      </c>
      <c r="F73" s="7">
        <v>44743</v>
      </c>
      <c r="G73" s="7">
        <v>44745</v>
      </c>
      <c r="H73" s="5">
        <v>1</v>
      </c>
      <c r="I73" s="5">
        <v>2</v>
      </c>
      <c r="J73" s="5">
        <v>2</v>
      </c>
      <c r="K73" s="5" t="s">
        <v>30</v>
      </c>
      <c r="L73" s="5">
        <v>1412</v>
      </c>
      <c r="M73" s="5">
        <v>1412</v>
      </c>
      <c r="N73" s="5" t="s">
        <v>368</v>
      </c>
      <c r="O73" s="5" t="s">
        <v>32</v>
      </c>
      <c r="P73" s="5" t="s">
        <v>33</v>
      </c>
      <c r="Q73" s="5">
        <v>0</v>
      </c>
      <c r="R73" s="8">
        <v>44742</v>
      </c>
      <c r="S73" s="7">
        <v>44748</v>
      </c>
      <c r="T73" s="5" t="s">
        <v>34</v>
      </c>
      <c r="U73" s="5">
        <v>1412</v>
      </c>
      <c r="V73" s="5">
        <v>0</v>
      </c>
      <c r="W73" s="5">
        <v>0</v>
      </c>
      <c r="X73" s="5" t="s">
        <v>369</v>
      </c>
      <c r="Y73" s="5" t="s">
        <v>370</v>
      </c>
    </row>
    <row r="74" s="5" customFormat="1" spans="1:25">
      <c r="A74" s="5" t="s">
        <v>371</v>
      </c>
      <c r="B74" s="5" t="s">
        <v>26</v>
      </c>
      <c r="C74" s="5" t="s">
        <v>27</v>
      </c>
      <c r="D74" s="5" t="s">
        <v>183</v>
      </c>
      <c r="E74" s="5" t="s">
        <v>372</v>
      </c>
      <c r="F74" s="7">
        <v>44743</v>
      </c>
      <c r="G74" s="7">
        <v>44745</v>
      </c>
      <c r="H74" s="5">
        <v>2</v>
      </c>
      <c r="I74" s="5">
        <v>2</v>
      </c>
      <c r="J74" s="5">
        <v>4</v>
      </c>
      <c r="K74" s="5" t="s">
        <v>30</v>
      </c>
      <c r="L74" s="5">
        <v>772</v>
      </c>
      <c r="M74" s="5">
        <v>772</v>
      </c>
      <c r="N74" s="5" t="s">
        <v>373</v>
      </c>
      <c r="O74" s="5" t="s">
        <v>32</v>
      </c>
      <c r="P74" s="5" t="s">
        <v>33</v>
      </c>
      <c r="Q74" s="5">
        <v>0</v>
      </c>
      <c r="R74" s="8">
        <v>44742</v>
      </c>
      <c r="S74" s="7">
        <v>44748</v>
      </c>
      <c r="T74" s="5" t="s">
        <v>34</v>
      </c>
      <c r="U74" s="5">
        <v>772</v>
      </c>
      <c r="V74" s="5">
        <v>0</v>
      </c>
      <c r="W74" s="5">
        <v>0</v>
      </c>
      <c r="X74" s="5" t="s">
        <v>374</v>
      </c>
      <c r="Y74" s="5" t="s">
        <v>375</v>
      </c>
    </row>
    <row r="75" s="5" customFormat="1" spans="1:25">
      <c r="A75" s="5" t="s">
        <v>376</v>
      </c>
      <c r="B75" s="5" t="s">
        <v>26</v>
      </c>
      <c r="C75" s="5" t="s">
        <v>27</v>
      </c>
      <c r="D75" s="5" t="s">
        <v>377</v>
      </c>
      <c r="E75" s="5" t="s">
        <v>378</v>
      </c>
      <c r="F75" s="7">
        <v>44742</v>
      </c>
      <c r="G75" s="7">
        <v>44745</v>
      </c>
      <c r="H75" s="5">
        <v>1</v>
      </c>
      <c r="I75" s="5">
        <v>3</v>
      </c>
      <c r="J75" s="5">
        <v>3</v>
      </c>
      <c r="K75" s="5" t="s">
        <v>30</v>
      </c>
      <c r="L75" s="5">
        <v>8467</v>
      </c>
      <c r="M75" s="5">
        <v>8467</v>
      </c>
      <c r="N75" s="5" t="s">
        <v>379</v>
      </c>
      <c r="O75" s="5" t="s">
        <v>32</v>
      </c>
      <c r="P75" s="5" t="s">
        <v>33</v>
      </c>
      <c r="Q75" s="5">
        <v>0</v>
      </c>
      <c r="R75" s="8">
        <v>44742</v>
      </c>
      <c r="S75" s="7">
        <v>44748</v>
      </c>
      <c r="T75" s="5" t="s">
        <v>34</v>
      </c>
      <c r="U75" s="5">
        <v>8467</v>
      </c>
      <c r="V75" s="5">
        <v>0</v>
      </c>
      <c r="W75" s="5">
        <v>0</v>
      </c>
      <c r="X75" s="5" t="s">
        <v>380</v>
      </c>
      <c r="Y75" s="5" t="s">
        <v>381</v>
      </c>
    </row>
    <row r="76" s="5" customFormat="1" spans="1:25">
      <c r="A76" s="5" t="s">
        <v>382</v>
      </c>
      <c r="B76" s="5" t="s">
        <v>26</v>
      </c>
      <c r="C76" s="5" t="s">
        <v>27</v>
      </c>
      <c r="D76" s="5" t="s">
        <v>243</v>
      </c>
      <c r="E76" s="5" t="s">
        <v>244</v>
      </c>
      <c r="F76" s="7">
        <v>44744</v>
      </c>
      <c r="G76" s="7">
        <v>44745</v>
      </c>
      <c r="H76" s="5">
        <v>1</v>
      </c>
      <c r="I76" s="5">
        <v>1</v>
      </c>
      <c r="J76" s="5">
        <v>1</v>
      </c>
      <c r="K76" s="5" t="s">
        <v>30</v>
      </c>
      <c r="L76" s="5">
        <v>290</v>
      </c>
      <c r="M76" s="5">
        <v>290</v>
      </c>
      <c r="N76" s="5" t="s">
        <v>383</v>
      </c>
      <c r="O76" s="5" t="s">
        <v>32</v>
      </c>
      <c r="P76" s="5" t="s">
        <v>33</v>
      </c>
      <c r="Q76" s="5">
        <v>0</v>
      </c>
      <c r="R76" s="8">
        <v>44742</v>
      </c>
      <c r="S76" s="7">
        <v>44748</v>
      </c>
      <c r="T76" s="5" t="s">
        <v>34</v>
      </c>
      <c r="U76" s="5">
        <v>290</v>
      </c>
      <c r="V76" s="5">
        <v>0</v>
      </c>
      <c r="W76" s="5">
        <v>0</v>
      </c>
      <c r="X76" s="5" t="s">
        <v>384</v>
      </c>
      <c r="Y76" s="5" t="s">
        <v>385</v>
      </c>
    </row>
    <row r="77" s="5" customFormat="1" spans="1:25">
      <c r="A77" s="5" t="s">
        <v>386</v>
      </c>
      <c r="B77" s="5" t="s">
        <v>26</v>
      </c>
      <c r="C77" s="5" t="s">
        <v>27</v>
      </c>
      <c r="D77" s="5" t="s">
        <v>366</v>
      </c>
      <c r="E77" s="5" t="s">
        <v>387</v>
      </c>
      <c r="F77" s="7">
        <v>44742</v>
      </c>
      <c r="G77" s="7">
        <v>44745</v>
      </c>
      <c r="H77" s="5">
        <v>1</v>
      </c>
      <c r="I77" s="5">
        <v>3</v>
      </c>
      <c r="J77" s="5">
        <v>3</v>
      </c>
      <c r="K77" s="5" t="s">
        <v>30</v>
      </c>
      <c r="L77" s="5">
        <v>4101</v>
      </c>
      <c r="M77" s="5">
        <v>4101</v>
      </c>
      <c r="N77" s="5" t="s">
        <v>388</v>
      </c>
      <c r="O77" s="5" t="s">
        <v>32</v>
      </c>
      <c r="P77" s="5" t="s">
        <v>33</v>
      </c>
      <c r="Q77" s="5">
        <v>0</v>
      </c>
      <c r="R77" s="8">
        <v>44742</v>
      </c>
      <c r="S77" s="7">
        <v>44748</v>
      </c>
      <c r="T77" s="5" t="s">
        <v>34</v>
      </c>
      <c r="U77" s="5">
        <v>4101</v>
      </c>
      <c r="V77" s="5">
        <v>0</v>
      </c>
      <c r="W77" s="5">
        <v>0</v>
      </c>
      <c r="X77" s="5" t="s">
        <v>389</v>
      </c>
      <c r="Y77" s="5" t="s">
        <v>390</v>
      </c>
    </row>
    <row r="78" s="5" customFormat="1" spans="1:25">
      <c r="A78" s="5" t="s">
        <v>391</v>
      </c>
      <c r="B78" s="5" t="s">
        <v>26</v>
      </c>
      <c r="C78" s="5" t="s">
        <v>27</v>
      </c>
      <c r="D78" s="5" t="s">
        <v>314</v>
      </c>
      <c r="E78" s="5" t="s">
        <v>392</v>
      </c>
      <c r="F78" s="7">
        <v>44744</v>
      </c>
      <c r="G78" s="7">
        <v>44745</v>
      </c>
      <c r="H78" s="5">
        <v>1</v>
      </c>
      <c r="I78" s="5">
        <v>1</v>
      </c>
      <c r="J78" s="5">
        <v>1</v>
      </c>
      <c r="K78" s="5" t="s">
        <v>30</v>
      </c>
      <c r="L78" s="5">
        <v>466</v>
      </c>
      <c r="M78" s="5">
        <v>466</v>
      </c>
      <c r="N78" s="5" t="s">
        <v>393</v>
      </c>
      <c r="O78" s="5" t="s">
        <v>32</v>
      </c>
      <c r="P78" s="5" t="s">
        <v>33</v>
      </c>
      <c r="Q78" s="5">
        <v>0</v>
      </c>
      <c r="R78" s="8">
        <v>44742</v>
      </c>
      <c r="S78" s="7">
        <v>44748</v>
      </c>
      <c r="T78" s="5" t="s">
        <v>34</v>
      </c>
      <c r="U78" s="5">
        <v>466</v>
      </c>
      <c r="V78" s="5">
        <v>0</v>
      </c>
      <c r="W78" s="5">
        <v>0</v>
      </c>
      <c r="X78" s="5" t="s">
        <v>394</v>
      </c>
      <c r="Y78" s="5" t="s">
        <v>395</v>
      </c>
    </row>
    <row r="79" s="5" customFormat="1" spans="1:25">
      <c r="A79" s="5" t="s">
        <v>396</v>
      </c>
      <c r="B79" s="5" t="s">
        <v>26</v>
      </c>
      <c r="C79" s="5" t="s">
        <v>27</v>
      </c>
      <c r="D79" s="5" t="s">
        <v>330</v>
      </c>
      <c r="E79" s="5" t="s">
        <v>143</v>
      </c>
      <c r="F79" s="7">
        <v>44744</v>
      </c>
      <c r="G79" s="7">
        <v>44745</v>
      </c>
      <c r="H79" s="5">
        <v>1</v>
      </c>
      <c r="I79" s="5">
        <v>1</v>
      </c>
      <c r="J79" s="5">
        <v>1</v>
      </c>
      <c r="K79" s="5" t="s">
        <v>30</v>
      </c>
      <c r="L79" s="5">
        <v>370</v>
      </c>
      <c r="M79" s="5">
        <v>370</v>
      </c>
      <c r="N79" s="5" t="s">
        <v>397</v>
      </c>
      <c r="O79" s="5" t="s">
        <v>32</v>
      </c>
      <c r="P79" s="5" t="s">
        <v>33</v>
      </c>
      <c r="Q79" s="5">
        <v>0</v>
      </c>
      <c r="R79" s="8">
        <v>44742</v>
      </c>
      <c r="S79" s="7">
        <v>44748</v>
      </c>
      <c r="T79" s="5" t="s">
        <v>34</v>
      </c>
      <c r="U79" s="5">
        <v>370</v>
      </c>
      <c r="V79" s="5">
        <v>0</v>
      </c>
      <c r="W79" s="5">
        <v>0</v>
      </c>
      <c r="X79" s="5" t="s">
        <v>398</v>
      </c>
      <c r="Y79" s="5" t="s">
        <v>399</v>
      </c>
    </row>
    <row r="80" s="5" customFormat="1" spans="1:25">
      <c r="A80" s="5" t="s">
        <v>400</v>
      </c>
      <c r="B80" s="5" t="s">
        <v>26</v>
      </c>
      <c r="C80" s="5" t="s">
        <v>27</v>
      </c>
      <c r="D80" s="5" t="s">
        <v>401</v>
      </c>
      <c r="E80" s="5" t="s">
        <v>402</v>
      </c>
      <c r="F80" s="7">
        <v>44743</v>
      </c>
      <c r="G80" s="7">
        <v>44745</v>
      </c>
      <c r="H80" s="5">
        <v>1</v>
      </c>
      <c r="I80" s="5">
        <v>2</v>
      </c>
      <c r="J80" s="5">
        <v>2</v>
      </c>
      <c r="K80" s="5" t="s">
        <v>30</v>
      </c>
      <c r="L80" s="5">
        <v>648</v>
      </c>
      <c r="M80" s="5">
        <v>648</v>
      </c>
      <c r="N80" s="5" t="s">
        <v>403</v>
      </c>
      <c r="O80" s="5" t="s">
        <v>32</v>
      </c>
      <c r="P80" s="5" t="s">
        <v>33</v>
      </c>
      <c r="Q80" s="5">
        <v>0</v>
      </c>
      <c r="R80" s="8">
        <v>44742</v>
      </c>
      <c r="S80" s="7">
        <v>44748</v>
      </c>
      <c r="T80" s="5" t="s">
        <v>34</v>
      </c>
      <c r="U80" s="5">
        <v>648</v>
      </c>
      <c r="V80" s="5">
        <v>0</v>
      </c>
      <c r="W80" s="5">
        <v>0</v>
      </c>
      <c r="X80" s="5" t="s">
        <v>404</v>
      </c>
      <c r="Y80" s="5" t="s">
        <v>405</v>
      </c>
    </row>
    <row r="81" s="5" customFormat="1" spans="1:25">
      <c r="A81" s="5" t="s">
        <v>406</v>
      </c>
      <c r="B81" s="5" t="s">
        <v>26</v>
      </c>
      <c r="C81" s="5" t="s">
        <v>27</v>
      </c>
      <c r="D81" s="5" t="s">
        <v>330</v>
      </c>
      <c r="E81" s="5" t="s">
        <v>143</v>
      </c>
      <c r="F81" s="7">
        <v>44744</v>
      </c>
      <c r="G81" s="7">
        <v>44745</v>
      </c>
      <c r="H81" s="5">
        <v>1</v>
      </c>
      <c r="I81" s="5">
        <v>1</v>
      </c>
      <c r="J81" s="5">
        <v>1</v>
      </c>
      <c r="K81" s="5" t="s">
        <v>30</v>
      </c>
      <c r="L81" s="5">
        <v>470</v>
      </c>
      <c r="M81" s="5">
        <v>470</v>
      </c>
      <c r="N81" s="5" t="s">
        <v>407</v>
      </c>
      <c r="O81" s="5" t="s">
        <v>32</v>
      </c>
      <c r="P81" s="5" t="s">
        <v>33</v>
      </c>
      <c r="Q81" s="5">
        <v>0</v>
      </c>
      <c r="R81" s="8">
        <v>44742</v>
      </c>
      <c r="S81" s="7">
        <v>44748</v>
      </c>
      <c r="T81" s="5" t="s">
        <v>34</v>
      </c>
      <c r="U81" s="5">
        <v>470</v>
      </c>
      <c r="V81" s="5">
        <v>0</v>
      </c>
      <c r="W81" s="5">
        <v>0</v>
      </c>
      <c r="X81" s="5" t="s">
        <v>408</v>
      </c>
      <c r="Y81" s="5" t="s">
        <v>409</v>
      </c>
    </row>
    <row r="82" s="5" customFormat="1" spans="1:25">
      <c r="A82" s="5" t="s">
        <v>410</v>
      </c>
      <c r="B82" s="5" t="s">
        <v>26</v>
      </c>
      <c r="C82" s="5" t="s">
        <v>27</v>
      </c>
      <c r="D82" s="5" t="s">
        <v>411</v>
      </c>
      <c r="E82" s="5" t="s">
        <v>412</v>
      </c>
      <c r="F82" s="7">
        <v>44743</v>
      </c>
      <c r="G82" s="7">
        <v>44745</v>
      </c>
      <c r="H82" s="5">
        <v>1</v>
      </c>
      <c r="I82" s="5">
        <v>2</v>
      </c>
      <c r="J82" s="5">
        <v>2</v>
      </c>
      <c r="K82" s="5" t="s">
        <v>30</v>
      </c>
      <c r="L82" s="5">
        <v>878</v>
      </c>
      <c r="M82" s="5">
        <v>878</v>
      </c>
      <c r="N82" s="5" t="s">
        <v>413</v>
      </c>
      <c r="O82" s="5" t="s">
        <v>32</v>
      </c>
      <c r="P82" s="5" t="s">
        <v>33</v>
      </c>
      <c r="Q82" s="5">
        <v>0</v>
      </c>
      <c r="R82" s="8">
        <v>44742</v>
      </c>
      <c r="S82" s="7">
        <v>44748</v>
      </c>
      <c r="T82" s="5" t="s">
        <v>34</v>
      </c>
      <c r="U82" s="5">
        <v>878</v>
      </c>
      <c r="V82" s="5">
        <v>0</v>
      </c>
      <c r="W82" s="5">
        <v>0</v>
      </c>
      <c r="X82" s="5" t="s">
        <v>414</v>
      </c>
      <c r="Y82" s="5" t="s">
        <v>415</v>
      </c>
    </row>
    <row r="83" s="5" customFormat="1" spans="1:26">
      <c r="A83" s="5" t="s">
        <v>416</v>
      </c>
      <c r="B83" s="5" t="s">
        <v>26</v>
      </c>
      <c r="C83" s="5" t="s">
        <v>27</v>
      </c>
      <c r="D83" s="5" t="s">
        <v>401</v>
      </c>
      <c r="E83" s="5" t="s">
        <v>417</v>
      </c>
      <c r="F83" s="7">
        <v>44743</v>
      </c>
      <c r="G83" s="7">
        <v>44745</v>
      </c>
      <c r="H83" s="5">
        <v>2</v>
      </c>
      <c r="I83" s="5">
        <v>2</v>
      </c>
      <c r="J83" s="5">
        <v>4</v>
      </c>
      <c r="K83" s="5" t="s">
        <v>30</v>
      </c>
      <c r="L83" s="5">
        <v>1296</v>
      </c>
      <c r="M83" s="5">
        <v>1296</v>
      </c>
      <c r="N83" s="5" t="s">
        <v>418</v>
      </c>
      <c r="O83" s="5" t="s">
        <v>32</v>
      </c>
      <c r="P83" s="5" t="s">
        <v>33</v>
      </c>
      <c r="Q83" s="5">
        <v>0</v>
      </c>
      <c r="R83" s="8">
        <v>44742</v>
      </c>
      <c r="S83" s="7">
        <v>44748</v>
      </c>
      <c r="T83" s="5" t="s">
        <v>34</v>
      </c>
      <c r="U83" s="5">
        <v>1296</v>
      </c>
      <c r="V83" s="5">
        <v>0</v>
      </c>
      <c r="W83" s="5">
        <v>0</v>
      </c>
      <c r="X83" s="5" t="s">
        <v>419</v>
      </c>
      <c r="Y83" s="5">
        <v>580978</v>
      </c>
      <c r="Z83" s="5" t="s">
        <v>420</v>
      </c>
    </row>
    <row r="84" s="5" customFormat="1" spans="1:25">
      <c r="A84" s="5" t="s">
        <v>421</v>
      </c>
      <c r="B84" s="5" t="s">
        <v>26</v>
      </c>
      <c r="C84" s="5" t="s">
        <v>27</v>
      </c>
      <c r="D84" s="5" t="s">
        <v>319</v>
      </c>
      <c r="E84" s="5" t="s">
        <v>422</v>
      </c>
      <c r="F84" s="7">
        <v>44744</v>
      </c>
      <c r="G84" s="7">
        <v>44745</v>
      </c>
      <c r="H84" s="5">
        <v>1</v>
      </c>
      <c r="I84" s="5">
        <v>1</v>
      </c>
      <c r="J84" s="5">
        <v>1</v>
      </c>
      <c r="K84" s="5" t="s">
        <v>30</v>
      </c>
      <c r="L84" s="5">
        <v>274</v>
      </c>
      <c r="M84" s="5">
        <v>274</v>
      </c>
      <c r="N84" s="5" t="s">
        <v>423</v>
      </c>
      <c r="O84" s="5" t="s">
        <v>32</v>
      </c>
      <c r="P84" s="5" t="s">
        <v>33</v>
      </c>
      <c r="Q84" s="5">
        <v>0</v>
      </c>
      <c r="R84" s="8">
        <v>44742</v>
      </c>
      <c r="S84" s="7">
        <v>44748</v>
      </c>
      <c r="T84" s="5" t="s">
        <v>34</v>
      </c>
      <c r="U84" s="5">
        <v>274</v>
      </c>
      <c r="V84" s="5">
        <v>0</v>
      </c>
      <c r="W84" s="5">
        <v>0</v>
      </c>
      <c r="X84" s="5" t="s">
        <v>424</v>
      </c>
      <c r="Y84" s="5" t="s">
        <v>425</v>
      </c>
    </row>
    <row r="85" s="5" customFormat="1" spans="1:25">
      <c r="A85" s="5" t="s">
        <v>426</v>
      </c>
      <c r="B85" s="5" t="s">
        <v>26</v>
      </c>
      <c r="C85" s="5" t="s">
        <v>27</v>
      </c>
      <c r="D85" s="5" t="s">
        <v>319</v>
      </c>
      <c r="E85" s="5" t="s">
        <v>427</v>
      </c>
      <c r="F85" s="7">
        <v>44743</v>
      </c>
      <c r="G85" s="7">
        <v>44745</v>
      </c>
      <c r="H85" s="5">
        <v>1</v>
      </c>
      <c r="I85" s="5">
        <v>2</v>
      </c>
      <c r="J85" s="5">
        <v>2</v>
      </c>
      <c r="K85" s="5" t="s">
        <v>30</v>
      </c>
      <c r="L85" s="5">
        <v>480</v>
      </c>
      <c r="M85" s="5">
        <v>480</v>
      </c>
      <c r="N85" s="5" t="s">
        <v>428</v>
      </c>
      <c r="O85" s="5" t="s">
        <v>32</v>
      </c>
      <c r="P85" s="5" t="s">
        <v>33</v>
      </c>
      <c r="Q85" s="5">
        <v>0</v>
      </c>
      <c r="R85" s="8">
        <v>44743</v>
      </c>
      <c r="S85" s="7">
        <v>44748</v>
      </c>
      <c r="T85" s="5" t="s">
        <v>34</v>
      </c>
      <c r="U85" s="5">
        <v>480</v>
      </c>
      <c r="V85" s="5">
        <v>0</v>
      </c>
      <c r="W85" s="5">
        <v>0</v>
      </c>
      <c r="X85" s="5" t="s">
        <v>429</v>
      </c>
      <c r="Y85" s="5" t="s">
        <v>430</v>
      </c>
    </row>
    <row r="86" s="5" customFormat="1" spans="1:25">
      <c r="A86" s="5" t="s">
        <v>431</v>
      </c>
      <c r="B86" s="5" t="s">
        <v>26</v>
      </c>
      <c r="C86" s="5" t="s">
        <v>27</v>
      </c>
      <c r="D86" s="5" t="s">
        <v>319</v>
      </c>
      <c r="E86" s="5" t="s">
        <v>320</v>
      </c>
      <c r="F86" s="7">
        <v>44744</v>
      </c>
      <c r="G86" s="7">
        <v>44745</v>
      </c>
      <c r="H86" s="5">
        <v>1</v>
      </c>
      <c r="I86" s="5">
        <v>1</v>
      </c>
      <c r="J86" s="5">
        <v>1</v>
      </c>
      <c r="K86" s="5" t="s">
        <v>30</v>
      </c>
      <c r="L86" s="5">
        <v>279</v>
      </c>
      <c r="M86" s="5">
        <v>279</v>
      </c>
      <c r="N86" s="5" t="s">
        <v>432</v>
      </c>
      <c r="O86" s="5" t="s">
        <v>32</v>
      </c>
      <c r="P86" s="5" t="s">
        <v>33</v>
      </c>
      <c r="Q86" s="5">
        <v>0</v>
      </c>
      <c r="R86" s="8">
        <v>44743</v>
      </c>
      <c r="S86" s="7">
        <v>44748</v>
      </c>
      <c r="T86" s="5" t="s">
        <v>34</v>
      </c>
      <c r="U86" s="5">
        <v>279</v>
      </c>
      <c r="V86" s="5">
        <v>0</v>
      </c>
      <c r="W86" s="5">
        <v>0</v>
      </c>
      <c r="X86" s="5" t="s">
        <v>433</v>
      </c>
      <c r="Y86" s="5" t="s">
        <v>434</v>
      </c>
    </row>
    <row r="87" s="5" customFormat="1" spans="1:25">
      <c r="A87" s="5" t="s">
        <v>435</v>
      </c>
      <c r="B87" s="5" t="s">
        <v>26</v>
      </c>
      <c r="C87" s="5" t="s">
        <v>27</v>
      </c>
      <c r="D87" s="5" t="s">
        <v>330</v>
      </c>
      <c r="E87" s="5" t="s">
        <v>143</v>
      </c>
      <c r="F87" s="7">
        <v>44743</v>
      </c>
      <c r="G87" s="7">
        <v>44745</v>
      </c>
      <c r="H87" s="5">
        <v>1</v>
      </c>
      <c r="I87" s="5">
        <v>2</v>
      </c>
      <c r="J87" s="5">
        <v>2</v>
      </c>
      <c r="K87" s="5" t="s">
        <v>30</v>
      </c>
      <c r="L87" s="5">
        <v>940</v>
      </c>
      <c r="M87" s="5">
        <v>940</v>
      </c>
      <c r="N87" s="5" t="s">
        <v>436</v>
      </c>
      <c r="O87" s="5" t="s">
        <v>32</v>
      </c>
      <c r="P87" s="5" t="s">
        <v>33</v>
      </c>
      <c r="Q87" s="5">
        <v>0</v>
      </c>
      <c r="R87" s="8">
        <v>44743</v>
      </c>
      <c r="S87" s="7">
        <v>44748</v>
      </c>
      <c r="T87" s="5" t="s">
        <v>34</v>
      </c>
      <c r="U87" s="5">
        <v>940</v>
      </c>
      <c r="V87" s="5">
        <v>0</v>
      </c>
      <c r="W87" s="5">
        <v>0</v>
      </c>
      <c r="X87" s="5" t="s">
        <v>437</v>
      </c>
      <c r="Y87" s="5" t="s">
        <v>438</v>
      </c>
    </row>
    <row r="88" s="5" customFormat="1" spans="1:25">
      <c r="A88" s="5" t="s">
        <v>439</v>
      </c>
      <c r="B88" s="5" t="s">
        <v>26</v>
      </c>
      <c r="C88" s="5" t="s">
        <v>27</v>
      </c>
      <c r="D88" s="5" t="s">
        <v>319</v>
      </c>
      <c r="E88" s="5" t="s">
        <v>427</v>
      </c>
      <c r="F88" s="7">
        <v>44743</v>
      </c>
      <c r="G88" s="7">
        <v>44745</v>
      </c>
      <c r="H88" s="5">
        <v>2</v>
      </c>
      <c r="I88" s="5">
        <v>2</v>
      </c>
      <c r="J88" s="5">
        <v>4</v>
      </c>
      <c r="K88" s="5" t="s">
        <v>30</v>
      </c>
      <c r="L88" s="5">
        <v>960</v>
      </c>
      <c r="M88" s="5">
        <v>960</v>
      </c>
      <c r="N88" s="5" t="s">
        <v>440</v>
      </c>
      <c r="O88" s="5" t="s">
        <v>32</v>
      </c>
      <c r="P88" s="5" t="s">
        <v>33</v>
      </c>
      <c r="Q88" s="5">
        <v>0</v>
      </c>
      <c r="R88" s="8">
        <v>44743</v>
      </c>
      <c r="S88" s="7">
        <v>44748</v>
      </c>
      <c r="T88" s="5" t="s">
        <v>34</v>
      </c>
      <c r="U88" s="5">
        <v>960</v>
      </c>
      <c r="V88" s="5">
        <v>0</v>
      </c>
      <c r="W88" s="5">
        <v>0</v>
      </c>
      <c r="X88" s="5" t="s">
        <v>441</v>
      </c>
      <c r="Y88" s="5" t="s">
        <v>442</v>
      </c>
    </row>
    <row r="89" s="5" customFormat="1" spans="1:25">
      <c r="A89" s="5" t="s">
        <v>443</v>
      </c>
      <c r="B89" s="5" t="s">
        <v>26</v>
      </c>
      <c r="C89" s="5" t="s">
        <v>27</v>
      </c>
      <c r="D89" s="5" t="s">
        <v>115</v>
      </c>
      <c r="E89" s="5" t="s">
        <v>132</v>
      </c>
      <c r="F89" s="7">
        <v>44744</v>
      </c>
      <c r="G89" s="7">
        <v>44745</v>
      </c>
      <c r="H89" s="5">
        <v>1</v>
      </c>
      <c r="I89" s="5">
        <v>1</v>
      </c>
      <c r="J89" s="5">
        <v>1</v>
      </c>
      <c r="K89" s="5" t="s">
        <v>30</v>
      </c>
      <c r="L89" s="5">
        <v>1100</v>
      </c>
      <c r="M89" s="5">
        <v>1100</v>
      </c>
      <c r="N89" s="5" t="s">
        <v>444</v>
      </c>
      <c r="O89" s="5" t="s">
        <v>32</v>
      </c>
      <c r="P89" s="5" t="s">
        <v>33</v>
      </c>
      <c r="Q89" s="5">
        <v>0</v>
      </c>
      <c r="R89" s="8">
        <v>44743</v>
      </c>
      <c r="S89" s="7">
        <v>44748</v>
      </c>
      <c r="T89" s="5" t="s">
        <v>34</v>
      </c>
      <c r="U89" s="5">
        <v>1100</v>
      </c>
      <c r="V89" s="5">
        <v>0</v>
      </c>
      <c r="W89" s="5">
        <v>0</v>
      </c>
      <c r="X89" s="5" t="s">
        <v>445</v>
      </c>
      <c r="Y89" s="5" t="s">
        <v>446</v>
      </c>
    </row>
    <row r="90" s="5" customFormat="1" spans="1:26">
      <c r="A90" s="5" t="s">
        <v>447</v>
      </c>
      <c r="B90" s="5" t="s">
        <v>26</v>
      </c>
      <c r="C90" s="5" t="s">
        <v>27</v>
      </c>
      <c r="D90" s="5" t="s">
        <v>243</v>
      </c>
      <c r="E90" s="5" t="s">
        <v>244</v>
      </c>
      <c r="F90" s="7">
        <v>44743</v>
      </c>
      <c r="G90" s="7">
        <v>44745</v>
      </c>
      <c r="H90" s="5">
        <v>2</v>
      </c>
      <c r="I90" s="5">
        <v>2</v>
      </c>
      <c r="J90" s="5">
        <v>4</v>
      </c>
      <c r="K90" s="5" t="s">
        <v>30</v>
      </c>
      <c r="L90" s="5">
        <v>1160</v>
      </c>
      <c r="M90" s="5">
        <v>1160</v>
      </c>
      <c r="N90" s="5" t="s">
        <v>448</v>
      </c>
      <c r="O90" s="5" t="s">
        <v>32</v>
      </c>
      <c r="P90" s="5" t="s">
        <v>33</v>
      </c>
      <c r="Q90" s="5">
        <v>0</v>
      </c>
      <c r="R90" s="8">
        <v>44743</v>
      </c>
      <c r="S90" s="7">
        <v>44748</v>
      </c>
      <c r="T90" s="5" t="s">
        <v>34</v>
      </c>
      <c r="U90" s="5">
        <v>1160</v>
      </c>
      <c r="V90" s="5">
        <v>0</v>
      </c>
      <c r="W90" s="5">
        <v>0</v>
      </c>
      <c r="X90" s="5" t="s">
        <v>449</v>
      </c>
      <c r="Y90" s="5">
        <v>42577</v>
      </c>
      <c r="Z90" s="5" t="s">
        <v>450</v>
      </c>
    </row>
    <row r="91" s="5" customFormat="1" spans="1:25">
      <c r="A91" s="5" t="s">
        <v>451</v>
      </c>
      <c r="B91" s="5" t="s">
        <v>26</v>
      </c>
      <c r="C91" s="5" t="s">
        <v>27</v>
      </c>
      <c r="D91" s="5" t="s">
        <v>299</v>
      </c>
      <c r="E91" s="5" t="s">
        <v>300</v>
      </c>
      <c r="F91" s="7">
        <v>44744</v>
      </c>
      <c r="G91" s="7">
        <v>44745</v>
      </c>
      <c r="H91" s="5">
        <v>1</v>
      </c>
      <c r="I91" s="5">
        <v>1</v>
      </c>
      <c r="J91" s="5">
        <v>1</v>
      </c>
      <c r="K91" s="5" t="s">
        <v>30</v>
      </c>
      <c r="L91" s="5">
        <v>608</v>
      </c>
      <c r="M91" s="5">
        <v>608</v>
      </c>
      <c r="N91" s="5" t="s">
        <v>452</v>
      </c>
      <c r="O91" s="5" t="s">
        <v>32</v>
      </c>
      <c r="P91" s="5" t="s">
        <v>33</v>
      </c>
      <c r="Q91" s="5">
        <v>0</v>
      </c>
      <c r="R91" s="8">
        <v>44743</v>
      </c>
      <c r="S91" s="7">
        <v>44748</v>
      </c>
      <c r="T91" s="5" t="s">
        <v>34</v>
      </c>
      <c r="U91" s="5">
        <v>608</v>
      </c>
      <c r="V91" s="5">
        <v>0</v>
      </c>
      <c r="W91" s="5">
        <v>0</v>
      </c>
      <c r="X91" s="5" t="s">
        <v>453</v>
      </c>
      <c r="Y91" s="5" t="s">
        <v>454</v>
      </c>
    </row>
    <row r="92" s="5" customFormat="1" spans="1:25">
      <c r="A92" s="5" t="s">
        <v>455</v>
      </c>
      <c r="B92" s="5" t="s">
        <v>26</v>
      </c>
      <c r="C92" s="5" t="s">
        <v>27</v>
      </c>
      <c r="D92" s="5" t="s">
        <v>85</v>
      </c>
      <c r="E92" s="5" t="s">
        <v>143</v>
      </c>
      <c r="F92" s="7">
        <v>44744</v>
      </c>
      <c r="G92" s="7">
        <v>44745</v>
      </c>
      <c r="H92" s="5">
        <v>1</v>
      </c>
      <c r="I92" s="5">
        <v>1</v>
      </c>
      <c r="J92" s="5">
        <v>1</v>
      </c>
      <c r="K92" s="5" t="s">
        <v>30</v>
      </c>
      <c r="L92" s="5">
        <v>379</v>
      </c>
      <c r="M92" s="5">
        <v>379</v>
      </c>
      <c r="N92" s="5" t="s">
        <v>456</v>
      </c>
      <c r="O92" s="5" t="s">
        <v>32</v>
      </c>
      <c r="P92" s="5" t="s">
        <v>33</v>
      </c>
      <c r="Q92" s="5">
        <v>0</v>
      </c>
      <c r="R92" s="8">
        <v>44743</v>
      </c>
      <c r="S92" s="7">
        <v>44748</v>
      </c>
      <c r="T92" s="5" t="s">
        <v>34</v>
      </c>
      <c r="U92" s="5">
        <v>379</v>
      </c>
      <c r="V92" s="5">
        <v>0</v>
      </c>
      <c r="W92" s="5">
        <v>0</v>
      </c>
      <c r="X92" s="5" t="s">
        <v>457</v>
      </c>
      <c r="Y92" s="5" t="s">
        <v>458</v>
      </c>
    </row>
    <row r="93" s="5" customFormat="1" spans="1:25">
      <c r="A93" s="5" t="s">
        <v>459</v>
      </c>
      <c r="B93" s="5" t="s">
        <v>26</v>
      </c>
      <c r="C93" s="5" t="s">
        <v>27</v>
      </c>
      <c r="D93" s="5" t="s">
        <v>223</v>
      </c>
      <c r="E93" s="5" t="s">
        <v>224</v>
      </c>
      <c r="F93" s="7">
        <v>44744</v>
      </c>
      <c r="G93" s="7">
        <v>44745</v>
      </c>
      <c r="H93" s="5">
        <v>1</v>
      </c>
      <c r="I93" s="5">
        <v>1</v>
      </c>
      <c r="J93" s="5">
        <v>1</v>
      </c>
      <c r="K93" s="5" t="s">
        <v>30</v>
      </c>
      <c r="L93" s="5">
        <v>648</v>
      </c>
      <c r="M93" s="5">
        <v>648</v>
      </c>
      <c r="N93" s="5" t="s">
        <v>460</v>
      </c>
      <c r="O93" s="5" t="s">
        <v>32</v>
      </c>
      <c r="P93" s="5" t="s">
        <v>33</v>
      </c>
      <c r="Q93" s="5">
        <v>0</v>
      </c>
      <c r="R93" s="8">
        <v>44743</v>
      </c>
      <c r="S93" s="7">
        <v>44748</v>
      </c>
      <c r="T93" s="5" t="s">
        <v>34</v>
      </c>
      <c r="U93" s="5">
        <v>648</v>
      </c>
      <c r="V93" s="5">
        <v>0</v>
      </c>
      <c r="W93" s="5">
        <v>0</v>
      </c>
      <c r="X93" s="5" t="s">
        <v>461</v>
      </c>
      <c r="Y93" s="5" t="s">
        <v>462</v>
      </c>
    </row>
    <row r="94" s="5" customFormat="1" spans="1:25">
      <c r="A94" s="5" t="s">
        <v>463</v>
      </c>
      <c r="B94" s="5" t="s">
        <v>26</v>
      </c>
      <c r="C94" s="5" t="s">
        <v>27</v>
      </c>
      <c r="D94" s="5" t="s">
        <v>464</v>
      </c>
      <c r="E94" s="5" t="s">
        <v>127</v>
      </c>
      <c r="F94" s="7">
        <v>44744</v>
      </c>
      <c r="G94" s="7">
        <v>44745</v>
      </c>
      <c r="H94" s="5">
        <v>1</v>
      </c>
      <c r="I94" s="5">
        <v>1</v>
      </c>
      <c r="J94" s="5">
        <v>1</v>
      </c>
      <c r="K94" s="5" t="s">
        <v>30</v>
      </c>
      <c r="L94" s="5">
        <v>135</v>
      </c>
      <c r="M94" s="5">
        <v>135</v>
      </c>
      <c r="N94" s="5" t="s">
        <v>465</v>
      </c>
      <c r="O94" s="5" t="s">
        <v>32</v>
      </c>
      <c r="P94" s="5" t="s">
        <v>33</v>
      </c>
      <c r="Q94" s="5">
        <v>0</v>
      </c>
      <c r="R94" s="8">
        <v>44743</v>
      </c>
      <c r="S94" s="7">
        <v>44748</v>
      </c>
      <c r="T94" s="5" t="s">
        <v>34</v>
      </c>
      <c r="U94" s="5">
        <v>135</v>
      </c>
      <c r="V94" s="5">
        <v>0</v>
      </c>
      <c r="W94" s="5">
        <v>0</v>
      </c>
      <c r="X94" s="5" t="s">
        <v>466</v>
      </c>
      <c r="Y94" s="5" t="s">
        <v>466</v>
      </c>
    </row>
    <row r="95" s="5" customFormat="1" spans="1:25">
      <c r="A95" s="5" t="s">
        <v>467</v>
      </c>
      <c r="B95" s="5" t="s">
        <v>26</v>
      </c>
      <c r="C95" s="5" t="s">
        <v>27</v>
      </c>
      <c r="D95" s="5" t="s">
        <v>330</v>
      </c>
      <c r="E95" s="5" t="s">
        <v>468</v>
      </c>
      <c r="F95" s="7">
        <v>44744</v>
      </c>
      <c r="G95" s="7">
        <v>44745</v>
      </c>
      <c r="H95" s="5">
        <v>1</v>
      </c>
      <c r="I95" s="5">
        <v>1</v>
      </c>
      <c r="J95" s="5">
        <v>1</v>
      </c>
      <c r="K95" s="5" t="s">
        <v>30</v>
      </c>
      <c r="L95" s="5">
        <v>490</v>
      </c>
      <c r="M95" s="5">
        <v>490</v>
      </c>
      <c r="N95" s="5" t="s">
        <v>469</v>
      </c>
      <c r="O95" s="5" t="s">
        <v>32</v>
      </c>
      <c r="P95" s="5" t="s">
        <v>33</v>
      </c>
      <c r="Q95" s="5">
        <v>0</v>
      </c>
      <c r="R95" s="8">
        <v>44743</v>
      </c>
      <c r="S95" s="7">
        <v>44748</v>
      </c>
      <c r="T95" s="5" t="s">
        <v>34</v>
      </c>
      <c r="U95" s="5">
        <v>490</v>
      </c>
      <c r="V95" s="5">
        <v>0</v>
      </c>
      <c r="W95" s="5">
        <v>0</v>
      </c>
      <c r="X95" s="5" t="s">
        <v>470</v>
      </c>
      <c r="Y95" s="5" t="s">
        <v>471</v>
      </c>
    </row>
    <row r="96" s="5" customFormat="1" spans="1:25">
      <c r="A96" s="5" t="s">
        <v>472</v>
      </c>
      <c r="B96" s="5" t="s">
        <v>26</v>
      </c>
      <c r="C96" s="5" t="s">
        <v>27</v>
      </c>
      <c r="D96" s="5" t="s">
        <v>366</v>
      </c>
      <c r="E96" s="5" t="s">
        <v>473</v>
      </c>
      <c r="F96" s="7">
        <v>44744</v>
      </c>
      <c r="G96" s="7">
        <v>44745</v>
      </c>
      <c r="H96" s="5">
        <v>1</v>
      </c>
      <c r="I96" s="5">
        <v>1</v>
      </c>
      <c r="J96" s="5">
        <v>1</v>
      </c>
      <c r="K96" s="5" t="s">
        <v>30</v>
      </c>
      <c r="L96" s="5">
        <v>900</v>
      </c>
      <c r="M96" s="5">
        <v>900</v>
      </c>
      <c r="N96" s="5" t="s">
        <v>474</v>
      </c>
      <c r="O96" s="5" t="s">
        <v>32</v>
      </c>
      <c r="P96" s="5" t="s">
        <v>33</v>
      </c>
      <c r="Q96" s="5">
        <v>0</v>
      </c>
      <c r="R96" s="8">
        <v>44743</v>
      </c>
      <c r="S96" s="7">
        <v>44748</v>
      </c>
      <c r="T96" s="5" t="s">
        <v>34</v>
      </c>
      <c r="U96" s="5">
        <v>900</v>
      </c>
      <c r="V96" s="5">
        <v>0</v>
      </c>
      <c r="W96" s="5">
        <v>0</v>
      </c>
      <c r="X96" s="5" t="s">
        <v>475</v>
      </c>
      <c r="Y96" s="5" t="s">
        <v>476</v>
      </c>
    </row>
    <row r="97" s="5" customFormat="1" spans="1:25">
      <c r="A97" s="5" t="s">
        <v>477</v>
      </c>
      <c r="B97" s="5" t="s">
        <v>26</v>
      </c>
      <c r="C97" s="5" t="s">
        <v>27</v>
      </c>
      <c r="D97" s="5" t="s">
        <v>478</v>
      </c>
      <c r="E97" s="5" t="s">
        <v>479</v>
      </c>
      <c r="F97" s="7">
        <v>44744</v>
      </c>
      <c r="G97" s="7">
        <v>44745</v>
      </c>
      <c r="H97" s="5">
        <v>1</v>
      </c>
      <c r="I97" s="5">
        <v>1</v>
      </c>
      <c r="J97" s="5">
        <v>1</v>
      </c>
      <c r="K97" s="5" t="s">
        <v>30</v>
      </c>
      <c r="L97" s="5">
        <v>1060</v>
      </c>
      <c r="M97" s="5">
        <v>1060</v>
      </c>
      <c r="N97" s="5" t="s">
        <v>480</v>
      </c>
      <c r="O97" s="5" t="s">
        <v>32</v>
      </c>
      <c r="P97" s="5" t="s">
        <v>33</v>
      </c>
      <c r="Q97" s="5">
        <v>0</v>
      </c>
      <c r="R97" s="8">
        <v>44743</v>
      </c>
      <c r="S97" s="7">
        <v>44748</v>
      </c>
      <c r="T97" s="5" t="s">
        <v>34</v>
      </c>
      <c r="U97" s="5">
        <v>1060</v>
      </c>
      <c r="V97" s="5">
        <v>0</v>
      </c>
      <c r="W97" s="5">
        <v>0</v>
      </c>
      <c r="X97" s="5" t="s">
        <v>481</v>
      </c>
      <c r="Y97" s="5" t="s">
        <v>482</v>
      </c>
    </row>
    <row r="98" s="5" customFormat="1" spans="1:25">
      <c r="A98" s="5" t="s">
        <v>483</v>
      </c>
      <c r="B98" s="5" t="s">
        <v>26</v>
      </c>
      <c r="C98" s="5" t="s">
        <v>27</v>
      </c>
      <c r="D98" s="5" t="s">
        <v>478</v>
      </c>
      <c r="E98" s="5" t="s">
        <v>484</v>
      </c>
      <c r="F98" s="7">
        <v>44744</v>
      </c>
      <c r="G98" s="7">
        <v>44745</v>
      </c>
      <c r="H98" s="5">
        <v>1</v>
      </c>
      <c r="I98" s="5">
        <v>1</v>
      </c>
      <c r="J98" s="5">
        <v>1</v>
      </c>
      <c r="K98" s="5" t="s">
        <v>30</v>
      </c>
      <c r="L98" s="5">
        <v>1457</v>
      </c>
      <c r="M98" s="5">
        <v>1457</v>
      </c>
      <c r="N98" s="5" t="s">
        <v>485</v>
      </c>
      <c r="O98" s="5" t="s">
        <v>32</v>
      </c>
      <c r="P98" s="5" t="s">
        <v>33</v>
      </c>
      <c r="Q98" s="5">
        <v>0</v>
      </c>
      <c r="R98" s="8">
        <v>44743</v>
      </c>
      <c r="S98" s="7">
        <v>44748</v>
      </c>
      <c r="T98" s="5" t="s">
        <v>34</v>
      </c>
      <c r="U98" s="5">
        <v>1457</v>
      </c>
      <c r="V98" s="5">
        <v>0</v>
      </c>
      <c r="W98" s="5">
        <v>0</v>
      </c>
      <c r="X98" s="5" t="s">
        <v>486</v>
      </c>
      <c r="Y98" s="5" t="s">
        <v>48</v>
      </c>
    </row>
    <row r="99" s="5" customFormat="1" spans="1:25">
      <c r="A99" s="5" t="s">
        <v>487</v>
      </c>
      <c r="B99" s="5" t="s">
        <v>26</v>
      </c>
      <c r="C99" s="5" t="s">
        <v>27</v>
      </c>
      <c r="D99" s="5" t="s">
        <v>109</v>
      </c>
      <c r="E99" s="5" t="s">
        <v>110</v>
      </c>
      <c r="F99" s="7">
        <v>44744</v>
      </c>
      <c r="G99" s="7">
        <v>44745</v>
      </c>
      <c r="H99" s="5">
        <v>1</v>
      </c>
      <c r="I99" s="5">
        <v>1</v>
      </c>
      <c r="J99" s="5">
        <v>1</v>
      </c>
      <c r="K99" s="5" t="s">
        <v>30</v>
      </c>
      <c r="L99" s="5">
        <v>186</v>
      </c>
      <c r="M99" s="5">
        <v>186</v>
      </c>
      <c r="N99" s="5" t="s">
        <v>488</v>
      </c>
      <c r="O99" s="5" t="s">
        <v>32</v>
      </c>
      <c r="P99" s="5" t="s">
        <v>33</v>
      </c>
      <c r="Q99" s="5">
        <v>0</v>
      </c>
      <c r="R99" s="8">
        <v>44743</v>
      </c>
      <c r="S99" s="7">
        <v>44748</v>
      </c>
      <c r="T99" s="5" t="s">
        <v>34</v>
      </c>
      <c r="U99" s="5">
        <v>186</v>
      </c>
      <c r="V99" s="5">
        <v>0</v>
      </c>
      <c r="W99" s="5">
        <v>0</v>
      </c>
      <c r="X99" s="5" t="s">
        <v>489</v>
      </c>
      <c r="Y99" s="5" t="s">
        <v>490</v>
      </c>
    </row>
    <row r="100" s="5" customFormat="1" spans="1:25">
      <c r="A100" s="5" t="s">
        <v>491</v>
      </c>
      <c r="B100" s="5" t="s">
        <v>26</v>
      </c>
      <c r="C100" s="5" t="s">
        <v>27</v>
      </c>
      <c r="D100" s="5" t="s">
        <v>492</v>
      </c>
      <c r="E100" s="5" t="s">
        <v>473</v>
      </c>
      <c r="F100" s="7">
        <v>44744</v>
      </c>
      <c r="G100" s="7">
        <v>44745</v>
      </c>
      <c r="H100" s="5">
        <v>1</v>
      </c>
      <c r="I100" s="5">
        <v>1</v>
      </c>
      <c r="J100" s="5">
        <v>1</v>
      </c>
      <c r="K100" s="5" t="s">
        <v>30</v>
      </c>
      <c r="L100" s="5">
        <v>313</v>
      </c>
      <c r="M100" s="5">
        <v>313</v>
      </c>
      <c r="N100" s="5" t="s">
        <v>493</v>
      </c>
      <c r="O100" s="5" t="s">
        <v>32</v>
      </c>
      <c r="P100" s="5" t="s">
        <v>33</v>
      </c>
      <c r="Q100" s="5">
        <v>0</v>
      </c>
      <c r="R100" s="8">
        <v>44744</v>
      </c>
      <c r="S100" s="7">
        <v>44748</v>
      </c>
      <c r="T100" s="5" t="s">
        <v>34</v>
      </c>
      <c r="U100" s="5">
        <v>313</v>
      </c>
      <c r="V100" s="5">
        <v>0</v>
      </c>
      <c r="W100" s="5">
        <v>0</v>
      </c>
      <c r="X100" s="5" t="s">
        <v>494</v>
      </c>
      <c r="Y100" s="5" t="s">
        <v>495</v>
      </c>
    </row>
    <row r="101" s="5" customFormat="1" spans="1:25">
      <c r="A101" s="5" t="s">
        <v>496</v>
      </c>
      <c r="B101" s="5" t="s">
        <v>26</v>
      </c>
      <c r="C101" s="5" t="s">
        <v>27</v>
      </c>
      <c r="D101" s="5" t="s">
        <v>497</v>
      </c>
      <c r="E101" s="5" t="s">
        <v>498</v>
      </c>
      <c r="F101" s="7">
        <v>44744</v>
      </c>
      <c r="G101" s="7">
        <v>44745</v>
      </c>
      <c r="H101" s="5">
        <v>1</v>
      </c>
      <c r="I101" s="5">
        <v>1</v>
      </c>
      <c r="J101" s="5">
        <v>1</v>
      </c>
      <c r="K101" s="5" t="s">
        <v>30</v>
      </c>
      <c r="L101" s="5">
        <v>520</v>
      </c>
      <c r="M101" s="5">
        <v>520</v>
      </c>
      <c r="N101" s="5" t="s">
        <v>499</v>
      </c>
      <c r="O101" s="5" t="s">
        <v>32</v>
      </c>
      <c r="P101" s="5" t="s">
        <v>33</v>
      </c>
      <c r="Q101" s="5">
        <v>0</v>
      </c>
      <c r="R101" s="8">
        <v>44744</v>
      </c>
      <c r="S101" s="7">
        <v>44748</v>
      </c>
      <c r="T101" s="5" t="s">
        <v>34</v>
      </c>
      <c r="U101" s="5">
        <v>520</v>
      </c>
      <c r="V101" s="5">
        <v>0</v>
      </c>
      <c r="W101" s="5">
        <v>0</v>
      </c>
      <c r="X101" s="5" t="s">
        <v>500</v>
      </c>
      <c r="Y101" s="5" t="s">
        <v>501</v>
      </c>
    </row>
    <row r="102" s="5" customFormat="1" spans="1:25">
      <c r="A102" s="5" t="s">
        <v>483</v>
      </c>
      <c r="B102" s="5" t="s">
        <v>26</v>
      </c>
      <c r="C102" s="5" t="s">
        <v>49</v>
      </c>
      <c r="D102" s="5" t="s">
        <v>478</v>
      </c>
      <c r="E102" s="5" t="s">
        <v>484</v>
      </c>
      <c r="F102" s="7">
        <v>44744</v>
      </c>
      <c r="G102" s="7">
        <v>44745</v>
      </c>
      <c r="H102" s="5">
        <v>1</v>
      </c>
      <c r="I102" s="5">
        <v>1</v>
      </c>
      <c r="J102" s="5">
        <v>1</v>
      </c>
      <c r="K102" s="5" t="s">
        <v>30</v>
      </c>
      <c r="L102" s="5">
        <v>-1457</v>
      </c>
      <c r="M102" s="5">
        <v>-1457</v>
      </c>
      <c r="N102" s="5" t="s">
        <v>485</v>
      </c>
      <c r="O102" s="5" t="s">
        <v>32</v>
      </c>
      <c r="P102" s="5" t="s">
        <v>33</v>
      </c>
      <c r="Q102" s="5">
        <v>0</v>
      </c>
      <c r="R102" s="8">
        <v>44743</v>
      </c>
      <c r="S102" s="7">
        <v>44748</v>
      </c>
      <c r="T102" s="5" t="s">
        <v>34</v>
      </c>
      <c r="U102" s="5">
        <v>-1457</v>
      </c>
      <c r="V102" s="5">
        <v>0</v>
      </c>
      <c r="W102" s="5">
        <v>0</v>
      </c>
      <c r="X102" s="5" t="s">
        <v>486</v>
      </c>
      <c r="Y102" s="5" t="s">
        <v>48</v>
      </c>
    </row>
    <row r="103" s="5" customFormat="1" spans="1:25">
      <c r="A103" s="5" t="s">
        <v>502</v>
      </c>
      <c r="B103" s="5" t="s">
        <v>26</v>
      </c>
      <c r="C103" s="5" t="s">
        <v>27</v>
      </c>
      <c r="D103" s="5" t="s">
        <v>243</v>
      </c>
      <c r="E103" s="5" t="s">
        <v>503</v>
      </c>
      <c r="F103" s="7">
        <v>44744</v>
      </c>
      <c r="G103" s="7">
        <v>44745</v>
      </c>
      <c r="H103" s="5">
        <v>1</v>
      </c>
      <c r="I103" s="5">
        <v>1</v>
      </c>
      <c r="J103" s="5">
        <v>1</v>
      </c>
      <c r="K103" s="5" t="s">
        <v>30</v>
      </c>
      <c r="L103" s="5">
        <v>340</v>
      </c>
      <c r="M103" s="5">
        <v>340</v>
      </c>
      <c r="N103" s="5" t="s">
        <v>504</v>
      </c>
      <c r="O103" s="5" t="s">
        <v>32</v>
      </c>
      <c r="P103" s="5" t="s">
        <v>33</v>
      </c>
      <c r="Q103" s="5">
        <v>0</v>
      </c>
      <c r="R103" s="8">
        <v>44744</v>
      </c>
      <c r="S103" s="7">
        <v>44748</v>
      </c>
      <c r="T103" s="5" t="s">
        <v>34</v>
      </c>
      <c r="U103" s="5">
        <v>340</v>
      </c>
      <c r="V103" s="5">
        <v>0</v>
      </c>
      <c r="W103" s="5">
        <v>0</v>
      </c>
      <c r="X103" s="5" t="s">
        <v>505</v>
      </c>
      <c r="Y103" s="5" t="s">
        <v>506</v>
      </c>
    </row>
    <row r="104" s="5" customFormat="1" spans="1:25">
      <c r="A104" s="5" t="s">
        <v>507</v>
      </c>
      <c r="B104" s="5" t="s">
        <v>26</v>
      </c>
      <c r="C104" s="5" t="s">
        <v>27</v>
      </c>
      <c r="D104" s="5" t="s">
        <v>508</v>
      </c>
      <c r="E104" s="5" t="s">
        <v>509</v>
      </c>
      <c r="F104" s="7">
        <v>44744</v>
      </c>
      <c r="G104" s="7">
        <v>44745</v>
      </c>
      <c r="H104" s="5">
        <v>1</v>
      </c>
      <c r="I104" s="5">
        <v>1</v>
      </c>
      <c r="J104" s="5">
        <v>1</v>
      </c>
      <c r="K104" s="5" t="s">
        <v>30</v>
      </c>
      <c r="L104" s="5">
        <v>534</v>
      </c>
      <c r="M104" s="5">
        <v>534</v>
      </c>
      <c r="N104" s="5" t="s">
        <v>510</v>
      </c>
      <c r="O104" s="5" t="s">
        <v>32</v>
      </c>
      <c r="P104" s="5" t="s">
        <v>33</v>
      </c>
      <c r="Q104" s="5">
        <v>0</v>
      </c>
      <c r="R104" s="8">
        <v>44744</v>
      </c>
      <c r="S104" s="7">
        <v>44748</v>
      </c>
      <c r="T104" s="5" t="s">
        <v>34</v>
      </c>
      <c r="U104" s="5">
        <v>534</v>
      </c>
      <c r="V104" s="5">
        <v>0</v>
      </c>
      <c r="W104" s="5">
        <v>0</v>
      </c>
      <c r="X104" s="5" t="s">
        <v>511</v>
      </c>
      <c r="Y104" s="5" t="s">
        <v>512</v>
      </c>
    </row>
    <row r="105" s="5" customFormat="1" spans="1:25">
      <c r="A105" s="5" t="s">
        <v>513</v>
      </c>
      <c r="B105" s="5" t="s">
        <v>26</v>
      </c>
      <c r="C105" s="5" t="s">
        <v>27</v>
      </c>
      <c r="D105" s="5" t="s">
        <v>271</v>
      </c>
      <c r="E105" s="5" t="s">
        <v>272</v>
      </c>
      <c r="F105" s="7">
        <v>44744</v>
      </c>
      <c r="G105" s="7">
        <v>44745</v>
      </c>
      <c r="H105" s="5">
        <v>1</v>
      </c>
      <c r="I105" s="5">
        <v>1</v>
      </c>
      <c r="J105" s="5">
        <v>1</v>
      </c>
      <c r="K105" s="5" t="s">
        <v>30</v>
      </c>
      <c r="L105" s="5">
        <v>597</v>
      </c>
      <c r="M105" s="5">
        <v>597</v>
      </c>
      <c r="N105" s="5" t="s">
        <v>514</v>
      </c>
      <c r="O105" s="5" t="s">
        <v>32</v>
      </c>
      <c r="P105" s="5" t="s">
        <v>33</v>
      </c>
      <c r="Q105" s="5">
        <v>0</v>
      </c>
      <c r="R105" s="8">
        <v>44744</v>
      </c>
      <c r="S105" s="7">
        <v>44748</v>
      </c>
      <c r="T105" s="5" t="s">
        <v>34</v>
      </c>
      <c r="U105" s="5">
        <v>597</v>
      </c>
      <c r="V105" s="5">
        <v>0</v>
      </c>
      <c r="W105" s="5">
        <v>0</v>
      </c>
      <c r="X105" s="5" t="s">
        <v>515</v>
      </c>
      <c r="Y105" s="5" t="s">
        <v>516</v>
      </c>
    </row>
    <row r="106" s="5" customFormat="1" spans="1:25">
      <c r="A106" s="5" t="s">
        <v>517</v>
      </c>
      <c r="B106" s="5" t="s">
        <v>26</v>
      </c>
      <c r="C106" s="5" t="s">
        <v>27</v>
      </c>
      <c r="D106" s="5" t="s">
        <v>464</v>
      </c>
      <c r="E106" s="5" t="s">
        <v>127</v>
      </c>
      <c r="F106" s="7">
        <v>44744</v>
      </c>
      <c r="G106" s="7">
        <v>44745</v>
      </c>
      <c r="H106" s="5">
        <v>1</v>
      </c>
      <c r="I106" s="5">
        <v>1</v>
      </c>
      <c r="J106" s="5">
        <v>1</v>
      </c>
      <c r="K106" s="5" t="s">
        <v>30</v>
      </c>
      <c r="L106" s="5">
        <v>135</v>
      </c>
      <c r="M106" s="5">
        <v>135</v>
      </c>
      <c r="N106" s="5" t="s">
        <v>518</v>
      </c>
      <c r="O106" s="5" t="s">
        <v>32</v>
      </c>
      <c r="P106" s="5" t="s">
        <v>33</v>
      </c>
      <c r="Q106" s="5">
        <v>0</v>
      </c>
      <c r="R106" s="8">
        <v>44744</v>
      </c>
      <c r="S106" s="7">
        <v>44748</v>
      </c>
      <c r="T106" s="5" t="s">
        <v>34</v>
      </c>
      <c r="U106" s="5">
        <v>135</v>
      </c>
      <c r="V106" s="5">
        <v>0</v>
      </c>
      <c r="W106" s="5">
        <v>0</v>
      </c>
      <c r="X106" s="5" t="s">
        <v>519</v>
      </c>
      <c r="Y106" s="5" t="s">
        <v>471</v>
      </c>
    </row>
    <row r="107" s="5" customFormat="1" spans="1:25">
      <c r="A107" s="5" t="s">
        <v>520</v>
      </c>
      <c r="B107" s="5" t="s">
        <v>26</v>
      </c>
      <c r="C107" s="5" t="s">
        <v>27</v>
      </c>
      <c r="D107" s="5" t="s">
        <v>109</v>
      </c>
      <c r="E107" s="5" t="s">
        <v>110</v>
      </c>
      <c r="F107" s="7">
        <v>44744</v>
      </c>
      <c r="G107" s="7">
        <v>44745</v>
      </c>
      <c r="H107" s="5">
        <v>1</v>
      </c>
      <c r="I107" s="5">
        <v>1</v>
      </c>
      <c r="J107" s="5">
        <v>1</v>
      </c>
      <c r="K107" s="5" t="s">
        <v>30</v>
      </c>
      <c r="L107" s="5">
        <v>186</v>
      </c>
      <c r="M107" s="5">
        <v>186</v>
      </c>
      <c r="N107" s="5" t="s">
        <v>521</v>
      </c>
      <c r="O107" s="5" t="s">
        <v>32</v>
      </c>
      <c r="P107" s="5" t="s">
        <v>33</v>
      </c>
      <c r="Q107" s="5">
        <v>0</v>
      </c>
      <c r="R107" s="8">
        <v>44744</v>
      </c>
      <c r="S107" s="7">
        <v>44748</v>
      </c>
      <c r="T107" s="5" t="s">
        <v>34</v>
      </c>
      <c r="U107" s="5">
        <v>186</v>
      </c>
      <c r="V107" s="5">
        <v>0</v>
      </c>
      <c r="W107" s="5">
        <v>0</v>
      </c>
      <c r="X107" s="5" t="s">
        <v>522</v>
      </c>
      <c r="Y107" s="5" t="s">
        <v>523</v>
      </c>
    </row>
    <row r="108" s="5" customFormat="1" spans="1:25">
      <c r="A108" s="5" t="s">
        <v>524</v>
      </c>
      <c r="B108" s="5" t="s">
        <v>26</v>
      </c>
      <c r="C108" s="5" t="s">
        <v>27</v>
      </c>
      <c r="D108" s="5" t="s">
        <v>525</v>
      </c>
      <c r="E108" s="5" t="s">
        <v>138</v>
      </c>
      <c r="F108" s="7">
        <v>44744</v>
      </c>
      <c r="G108" s="7">
        <v>44745</v>
      </c>
      <c r="H108" s="5">
        <v>1</v>
      </c>
      <c r="I108" s="5">
        <v>1</v>
      </c>
      <c r="J108" s="5">
        <v>1</v>
      </c>
      <c r="K108" s="5" t="s">
        <v>30</v>
      </c>
      <c r="L108" s="5">
        <v>2385</v>
      </c>
      <c r="M108" s="5">
        <v>2385</v>
      </c>
      <c r="N108" s="5" t="s">
        <v>526</v>
      </c>
      <c r="O108" s="5" t="s">
        <v>32</v>
      </c>
      <c r="P108" s="5" t="s">
        <v>33</v>
      </c>
      <c r="Q108" s="5">
        <v>0</v>
      </c>
      <c r="R108" s="8">
        <v>44744</v>
      </c>
      <c r="S108" s="7">
        <v>44748</v>
      </c>
      <c r="T108" s="5" t="s">
        <v>34</v>
      </c>
      <c r="U108" s="5">
        <v>2385</v>
      </c>
      <c r="V108" s="5">
        <v>0</v>
      </c>
      <c r="W108" s="5">
        <v>0</v>
      </c>
      <c r="X108" s="5" t="s">
        <v>527</v>
      </c>
      <c r="Y108" s="5" t="s">
        <v>528</v>
      </c>
    </row>
    <row r="109" s="5" customFormat="1" spans="1:25">
      <c r="A109" s="5" t="s">
        <v>529</v>
      </c>
      <c r="B109" s="5" t="s">
        <v>26</v>
      </c>
      <c r="C109" s="5" t="s">
        <v>27</v>
      </c>
      <c r="D109" s="5" t="s">
        <v>530</v>
      </c>
      <c r="E109" s="5" t="s">
        <v>531</v>
      </c>
      <c r="F109" s="7">
        <v>44744</v>
      </c>
      <c r="G109" s="7">
        <v>44745</v>
      </c>
      <c r="H109" s="5">
        <v>1</v>
      </c>
      <c r="I109" s="5">
        <v>1</v>
      </c>
      <c r="J109" s="5">
        <v>1</v>
      </c>
      <c r="K109" s="5" t="s">
        <v>30</v>
      </c>
      <c r="L109" s="5">
        <v>253</v>
      </c>
      <c r="M109" s="5">
        <v>253</v>
      </c>
      <c r="N109" s="5" t="s">
        <v>532</v>
      </c>
      <c r="O109" s="5" t="s">
        <v>32</v>
      </c>
      <c r="P109" s="5" t="s">
        <v>33</v>
      </c>
      <c r="Q109" s="5">
        <v>0</v>
      </c>
      <c r="R109" s="8">
        <v>44744</v>
      </c>
      <c r="S109" s="7">
        <v>44748</v>
      </c>
      <c r="T109" s="5" t="s">
        <v>34</v>
      </c>
      <c r="U109" s="5">
        <v>253</v>
      </c>
      <c r="V109" s="5">
        <v>0</v>
      </c>
      <c r="W109" s="5">
        <v>0</v>
      </c>
      <c r="X109" s="5" t="s">
        <v>533</v>
      </c>
      <c r="Y109" s="5" t="s">
        <v>534</v>
      </c>
    </row>
    <row r="110" s="5" customFormat="1" spans="1:25">
      <c r="A110" s="5" t="s">
        <v>535</v>
      </c>
      <c r="B110" s="5" t="s">
        <v>26</v>
      </c>
      <c r="C110" s="5" t="s">
        <v>27</v>
      </c>
      <c r="D110" s="5" t="s">
        <v>530</v>
      </c>
      <c r="E110" s="5" t="s">
        <v>531</v>
      </c>
      <c r="F110" s="7">
        <v>44744</v>
      </c>
      <c r="G110" s="7">
        <v>44745</v>
      </c>
      <c r="H110" s="5">
        <v>1</v>
      </c>
      <c r="I110" s="5">
        <v>1</v>
      </c>
      <c r="J110" s="5">
        <v>1</v>
      </c>
      <c r="K110" s="5" t="s">
        <v>30</v>
      </c>
      <c r="L110" s="5">
        <v>253</v>
      </c>
      <c r="M110" s="5">
        <v>253</v>
      </c>
      <c r="N110" s="5" t="s">
        <v>536</v>
      </c>
      <c r="O110" s="5" t="s">
        <v>32</v>
      </c>
      <c r="P110" s="5" t="s">
        <v>33</v>
      </c>
      <c r="Q110" s="5">
        <v>0</v>
      </c>
      <c r="R110" s="8">
        <v>44744</v>
      </c>
      <c r="S110" s="7">
        <v>44748</v>
      </c>
      <c r="T110" s="5" t="s">
        <v>34</v>
      </c>
      <c r="U110" s="5">
        <v>253</v>
      </c>
      <c r="V110" s="5">
        <v>0</v>
      </c>
      <c r="W110" s="5">
        <v>0</v>
      </c>
      <c r="X110" s="5" t="s">
        <v>537</v>
      </c>
      <c r="Y110" s="5" t="s">
        <v>538</v>
      </c>
    </row>
    <row r="111" s="5" customFormat="1" spans="1:25">
      <c r="A111" s="5" t="s">
        <v>539</v>
      </c>
      <c r="B111" s="5" t="s">
        <v>26</v>
      </c>
      <c r="C111" s="5" t="s">
        <v>27</v>
      </c>
      <c r="D111" s="5" t="s">
        <v>243</v>
      </c>
      <c r="E111" s="5" t="s">
        <v>503</v>
      </c>
      <c r="F111" s="7">
        <v>44744</v>
      </c>
      <c r="G111" s="7">
        <v>44745</v>
      </c>
      <c r="H111" s="5">
        <v>1</v>
      </c>
      <c r="I111" s="5">
        <v>1</v>
      </c>
      <c r="J111" s="5">
        <v>1</v>
      </c>
      <c r="K111" s="5" t="s">
        <v>30</v>
      </c>
      <c r="L111" s="5">
        <v>340</v>
      </c>
      <c r="M111" s="5">
        <v>340</v>
      </c>
      <c r="N111" s="5" t="s">
        <v>540</v>
      </c>
      <c r="O111" s="5" t="s">
        <v>32</v>
      </c>
      <c r="P111" s="5" t="s">
        <v>33</v>
      </c>
      <c r="Q111" s="5">
        <v>0</v>
      </c>
      <c r="R111" s="8">
        <v>44744</v>
      </c>
      <c r="S111" s="7">
        <v>44748</v>
      </c>
      <c r="T111" s="5" t="s">
        <v>34</v>
      </c>
      <c r="U111" s="5">
        <v>340</v>
      </c>
      <c r="V111" s="5">
        <v>0</v>
      </c>
      <c r="W111" s="5">
        <v>0</v>
      </c>
      <c r="X111" s="5" t="s">
        <v>541</v>
      </c>
      <c r="Y111" s="5" t="s">
        <v>542</v>
      </c>
    </row>
    <row r="112" s="5" customFormat="1" spans="1:25">
      <c r="A112" s="5" t="s">
        <v>543</v>
      </c>
      <c r="B112" s="5" t="s">
        <v>26</v>
      </c>
      <c r="C112" s="5" t="s">
        <v>27</v>
      </c>
      <c r="D112" s="5" t="s">
        <v>464</v>
      </c>
      <c r="E112" s="5" t="s">
        <v>127</v>
      </c>
      <c r="F112" s="7">
        <v>44744</v>
      </c>
      <c r="G112" s="7">
        <v>44745</v>
      </c>
      <c r="H112" s="5">
        <v>1</v>
      </c>
      <c r="I112" s="5">
        <v>1</v>
      </c>
      <c r="J112" s="5">
        <v>1</v>
      </c>
      <c r="K112" s="5" t="s">
        <v>30</v>
      </c>
      <c r="L112" s="5">
        <v>135</v>
      </c>
      <c r="M112" s="5">
        <v>135</v>
      </c>
      <c r="N112" s="5" t="s">
        <v>544</v>
      </c>
      <c r="O112" s="5" t="s">
        <v>32</v>
      </c>
      <c r="P112" s="5" t="s">
        <v>33</v>
      </c>
      <c r="Q112" s="5">
        <v>0</v>
      </c>
      <c r="R112" s="8">
        <v>44744</v>
      </c>
      <c r="S112" s="7">
        <v>44748</v>
      </c>
      <c r="T112" s="5" t="s">
        <v>34</v>
      </c>
      <c r="U112" s="5">
        <v>135</v>
      </c>
      <c r="V112" s="5">
        <v>0</v>
      </c>
      <c r="W112" s="5">
        <v>0</v>
      </c>
      <c r="X112" s="5" t="s">
        <v>545</v>
      </c>
      <c r="Y112" s="5" t="s">
        <v>545</v>
      </c>
    </row>
    <row r="113" s="5" customFormat="1" spans="1:25">
      <c r="A113" s="5" t="s">
        <v>546</v>
      </c>
      <c r="B113" s="5" t="s">
        <v>26</v>
      </c>
      <c r="C113" s="5" t="s">
        <v>27</v>
      </c>
      <c r="D113" s="5" t="s">
        <v>464</v>
      </c>
      <c r="E113" s="5" t="s">
        <v>127</v>
      </c>
      <c r="F113" s="7">
        <v>44744</v>
      </c>
      <c r="G113" s="7">
        <v>44745</v>
      </c>
      <c r="H113" s="5">
        <v>1</v>
      </c>
      <c r="I113" s="5">
        <v>1</v>
      </c>
      <c r="J113" s="5">
        <v>1</v>
      </c>
      <c r="K113" s="5" t="s">
        <v>30</v>
      </c>
      <c r="L113" s="5">
        <v>135</v>
      </c>
      <c r="M113" s="5">
        <v>135</v>
      </c>
      <c r="N113" s="5" t="s">
        <v>547</v>
      </c>
      <c r="O113" s="5" t="s">
        <v>32</v>
      </c>
      <c r="P113" s="5" t="s">
        <v>33</v>
      </c>
      <c r="Q113" s="5">
        <v>0</v>
      </c>
      <c r="R113" s="8">
        <v>44744</v>
      </c>
      <c r="S113" s="7">
        <v>44748</v>
      </c>
      <c r="T113" s="5" t="s">
        <v>34</v>
      </c>
      <c r="U113" s="5">
        <v>135</v>
      </c>
      <c r="V113" s="5">
        <v>0</v>
      </c>
      <c r="W113" s="5">
        <v>0</v>
      </c>
      <c r="X113" s="5" t="s">
        <v>548</v>
      </c>
      <c r="Y113" s="5" t="s">
        <v>548</v>
      </c>
    </row>
    <row r="114" s="5" customFormat="1" spans="1:25">
      <c r="A114" s="5" t="s">
        <v>549</v>
      </c>
      <c r="B114" s="5" t="s">
        <v>26</v>
      </c>
      <c r="C114" s="5" t="s">
        <v>27</v>
      </c>
      <c r="D114" s="5" t="s">
        <v>360</v>
      </c>
      <c r="E114" s="5" t="s">
        <v>468</v>
      </c>
      <c r="F114" s="7">
        <v>44744</v>
      </c>
      <c r="G114" s="7">
        <v>44745</v>
      </c>
      <c r="H114" s="5">
        <v>1</v>
      </c>
      <c r="I114" s="5">
        <v>1</v>
      </c>
      <c r="J114" s="5">
        <v>1</v>
      </c>
      <c r="K114" s="5" t="s">
        <v>30</v>
      </c>
      <c r="L114" s="5">
        <v>850</v>
      </c>
      <c r="M114" s="5">
        <v>850</v>
      </c>
      <c r="N114" s="5" t="s">
        <v>550</v>
      </c>
      <c r="O114" s="5" t="s">
        <v>32</v>
      </c>
      <c r="P114" s="5" t="s">
        <v>33</v>
      </c>
      <c r="Q114" s="5">
        <v>0</v>
      </c>
      <c r="R114" s="8">
        <v>44744</v>
      </c>
      <c r="S114" s="7">
        <v>44748</v>
      </c>
      <c r="T114" s="5" t="s">
        <v>34</v>
      </c>
      <c r="U114" s="5">
        <v>850</v>
      </c>
      <c r="V114" s="5">
        <v>0</v>
      </c>
      <c r="W114" s="5">
        <v>0</v>
      </c>
      <c r="X114" s="5" t="s">
        <v>48</v>
      </c>
      <c r="Y114" s="5" t="s">
        <v>48</v>
      </c>
    </row>
    <row r="115" s="5" customFormat="1" spans="1:25">
      <c r="A115" s="5" t="s">
        <v>549</v>
      </c>
      <c r="B115" s="5" t="s">
        <v>26</v>
      </c>
      <c r="C115" s="5" t="s">
        <v>49</v>
      </c>
      <c r="D115" s="5" t="s">
        <v>360</v>
      </c>
      <c r="E115" s="5" t="s">
        <v>468</v>
      </c>
      <c r="F115" s="7">
        <v>44744</v>
      </c>
      <c r="G115" s="7">
        <v>44745</v>
      </c>
      <c r="H115" s="5">
        <v>1</v>
      </c>
      <c r="I115" s="5">
        <v>1</v>
      </c>
      <c r="J115" s="5">
        <v>1</v>
      </c>
      <c r="K115" s="5" t="s">
        <v>30</v>
      </c>
      <c r="L115" s="5">
        <v>-850</v>
      </c>
      <c r="M115" s="5">
        <v>-850</v>
      </c>
      <c r="N115" s="5" t="s">
        <v>550</v>
      </c>
      <c r="O115" s="5" t="s">
        <v>32</v>
      </c>
      <c r="P115" s="5" t="s">
        <v>33</v>
      </c>
      <c r="Q115" s="5">
        <v>0</v>
      </c>
      <c r="R115" s="8">
        <v>44744</v>
      </c>
      <c r="S115" s="7">
        <v>44748</v>
      </c>
      <c r="T115" s="5" t="s">
        <v>34</v>
      </c>
      <c r="U115" s="5">
        <v>-850</v>
      </c>
      <c r="V115" s="5">
        <v>0</v>
      </c>
      <c r="W115" s="5">
        <v>0</v>
      </c>
      <c r="X115" s="5" t="s">
        <v>48</v>
      </c>
      <c r="Y115" s="5" t="s">
        <v>48</v>
      </c>
    </row>
    <row r="116" s="5" customFormat="1" spans="1:25">
      <c r="A116" s="5" t="s">
        <v>551</v>
      </c>
      <c r="B116" s="5" t="s">
        <v>26</v>
      </c>
      <c r="C116" s="5" t="s">
        <v>27</v>
      </c>
      <c r="D116" s="5" t="s">
        <v>243</v>
      </c>
      <c r="E116" s="5" t="s">
        <v>503</v>
      </c>
      <c r="F116" s="7">
        <v>44744</v>
      </c>
      <c r="G116" s="7">
        <v>44745</v>
      </c>
      <c r="H116" s="5">
        <v>1</v>
      </c>
      <c r="I116" s="5">
        <v>1</v>
      </c>
      <c r="J116" s="5">
        <v>1</v>
      </c>
      <c r="K116" s="5" t="s">
        <v>30</v>
      </c>
      <c r="L116" s="5">
        <v>340</v>
      </c>
      <c r="M116" s="5">
        <v>340</v>
      </c>
      <c r="N116" s="5" t="s">
        <v>552</v>
      </c>
      <c r="O116" s="5" t="s">
        <v>32</v>
      </c>
      <c r="P116" s="5" t="s">
        <v>33</v>
      </c>
      <c r="Q116" s="5">
        <v>0</v>
      </c>
      <c r="R116" s="8">
        <v>44744</v>
      </c>
      <c r="S116" s="7">
        <v>44748</v>
      </c>
      <c r="T116" s="5" t="s">
        <v>34</v>
      </c>
      <c r="U116" s="5">
        <v>340</v>
      </c>
      <c r="V116" s="5">
        <v>0</v>
      </c>
      <c r="W116" s="5">
        <v>0</v>
      </c>
      <c r="X116" s="5" t="s">
        <v>553</v>
      </c>
      <c r="Y116" s="5" t="s">
        <v>554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6"/>
  <sheetViews>
    <sheetView tabSelected="1" topLeftCell="A89" workbookViewId="0">
      <selection activeCell="E122" sqref="E122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7" width="9" style="5"/>
    <col min="8" max="8" width="10.75" style="5" customWidth="1"/>
    <col min="9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555</v>
      </c>
    </row>
    <row r="2" s="5" customFormat="1" spans="1:9">
      <c r="A2" s="6">
        <v>17936279782</v>
      </c>
      <c r="B2" s="7">
        <v>44742</v>
      </c>
      <c r="C2" s="7">
        <v>44745</v>
      </c>
      <c r="D2" s="5">
        <v>4157</v>
      </c>
      <c r="E2" s="5" t="str">
        <f>VLOOKUP(A2,HOP!A:L,12,0)</f>
        <v>4157.00</v>
      </c>
      <c r="F2" s="5" t="str">
        <f>VLOOKUP(A2,HOP!A:C,3,0)</f>
        <v>2551747</v>
      </c>
      <c r="G2" s="5">
        <f>D2-E2</f>
        <v>0</v>
      </c>
      <c r="H2" s="5" t="str">
        <f>$H$1&amp;F2</f>
        <v>，2551747</v>
      </c>
      <c r="I2" s="5" t="str">
        <f>VLOOKUP(A2,HOP!A:U,21,0)</f>
        <v>直采</v>
      </c>
    </row>
    <row r="3" s="5" customFormat="1" spans="1:9">
      <c r="A3" s="6">
        <v>17953325137</v>
      </c>
      <c r="B3" s="7">
        <v>44744</v>
      </c>
      <c r="C3" s="7">
        <v>44745</v>
      </c>
      <c r="D3" s="5">
        <v>1267</v>
      </c>
      <c r="E3" s="5" t="str">
        <f>VLOOKUP(A3,HOP!A:L,12,0)</f>
        <v>1267.00</v>
      </c>
      <c r="F3" s="5" t="str">
        <f>VLOOKUP(A3,HOP!A:C,3,0)</f>
        <v>2555531</v>
      </c>
      <c r="G3" s="5">
        <f t="shared" ref="G3:G34" si="0">D3-E3</f>
        <v>0</v>
      </c>
      <c r="H3" s="5" t="str">
        <f t="shared" ref="H3:H34" si="1">$H$1&amp;F3</f>
        <v>，2555531</v>
      </c>
      <c r="I3" s="5" t="str">
        <f>VLOOKUP(A3,HOP!A:U,21,0)</f>
        <v>直采</v>
      </c>
    </row>
    <row r="4" s="5" customFormat="1" hidden="1" spans="1:9">
      <c r="A4" s="6">
        <v>17956250896</v>
      </c>
      <c r="B4" s="7">
        <v>44743</v>
      </c>
      <c r="C4" s="7">
        <v>44745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spans="1:9">
      <c r="A5" s="6">
        <v>18005301235</v>
      </c>
      <c r="B5" s="7">
        <v>44742</v>
      </c>
      <c r="C5" s="7">
        <v>44745</v>
      </c>
      <c r="D5" s="5">
        <v>864</v>
      </c>
      <c r="E5" s="5" t="str">
        <f>VLOOKUP(A5,HOP!A:L,12,0)</f>
        <v>864.00</v>
      </c>
      <c r="F5" s="5" t="str">
        <f>VLOOKUP(A5,HOP!A:C,3,0)</f>
        <v>2565492</v>
      </c>
      <c r="G5" s="5">
        <f t="shared" si="0"/>
        <v>0</v>
      </c>
      <c r="H5" s="5" t="str">
        <f t="shared" si="1"/>
        <v>，2565492</v>
      </c>
      <c r="I5" s="5" t="str">
        <f>VLOOKUP(A5,HOP!A:U,21,0)</f>
        <v>直采</v>
      </c>
    </row>
    <row r="6" s="5" customFormat="1" spans="1:9">
      <c r="A6" s="6">
        <v>18035422030</v>
      </c>
      <c r="B6" s="7">
        <v>44743</v>
      </c>
      <c r="C6" s="7">
        <v>44745</v>
      </c>
      <c r="D6" s="5">
        <v>702</v>
      </c>
      <c r="E6" s="5" t="str">
        <f>VLOOKUP(A6,HOP!A:L,12,0)</f>
        <v>702.00</v>
      </c>
      <c r="F6" s="5" t="str">
        <f>VLOOKUP(A6,HOP!A:C,3,0)</f>
        <v>2572863</v>
      </c>
      <c r="G6" s="5">
        <f t="shared" si="0"/>
        <v>0</v>
      </c>
      <c r="H6" s="5" t="str">
        <f t="shared" si="1"/>
        <v>，2572863</v>
      </c>
      <c r="I6" s="5" t="str">
        <f>VLOOKUP(A6,HOP!A:U,21,0)</f>
        <v>直采</v>
      </c>
    </row>
    <row r="7" s="5" customFormat="1" spans="1:9">
      <c r="A7" s="6">
        <v>18037688995</v>
      </c>
      <c r="B7" s="7">
        <v>44742</v>
      </c>
      <c r="C7" s="7">
        <v>44745</v>
      </c>
      <c r="D7" s="5">
        <v>1026</v>
      </c>
      <c r="E7" s="5" t="str">
        <f>VLOOKUP(A7,HOP!A:L,12,0)</f>
        <v>1026.00</v>
      </c>
      <c r="F7" s="5" t="str">
        <f>VLOOKUP(A7,HOP!A:C,3,0)</f>
        <v>2573376</v>
      </c>
      <c r="G7" s="5">
        <f t="shared" si="0"/>
        <v>0</v>
      </c>
      <c r="H7" s="5" t="str">
        <f t="shared" si="1"/>
        <v>，2573376</v>
      </c>
      <c r="I7" s="5" t="str">
        <f>VLOOKUP(A7,HOP!A:U,21,0)</f>
        <v>直采</v>
      </c>
    </row>
    <row r="8" s="5" customFormat="1" spans="1:9">
      <c r="A8" s="6">
        <v>18050536140</v>
      </c>
      <c r="B8" s="7">
        <v>44743</v>
      </c>
      <c r="C8" s="7">
        <v>44745</v>
      </c>
      <c r="D8" s="5">
        <v>1920</v>
      </c>
      <c r="E8" s="5" t="str">
        <f>VLOOKUP(A8,HOP!A:L,12,0)</f>
        <v>1920.00</v>
      </c>
      <c r="F8" s="5" t="str">
        <f>VLOOKUP(A8,HOP!A:C,3,0)</f>
        <v>2576423</v>
      </c>
      <c r="G8" s="5">
        <f t="shared" si="0"/>
        <v>0</v>
      </c>
      <c r="H8" s="5" t="str">
        <f t="shared" si="1"/>
        <v>，2576423</v>
      </c>
      <c r="I8" s="5" t="str">
        <f>VLOOKUP(A8,HOP!A:U,21,0)</f>
        <v>直采</v>
      </c>
    </row>
    <row r="9" s="5" customFormat="1" hidden="1" spans="1:9">
      <c r="A9" s="6">
        <v>18056811217</v>
      </c>
      <c r="B9" s="7">
        <v>44743</v>
      </c>
      <c r="C9" s="7">
        <v>44745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spans="1:9">
      <c r="A10" s="6">
        <v>18058813944</v>
      </c>
      <c r="B10" s="7">
        <v>44743</v>
      </c>
      <c r="C10" s="7">
        <v>44745</v>
      </c>
      <c r="D10" s="5">
        <v>1800</v>
      </c>
      <c r="E10" s="5" t="str">
        <f>VLOOKUP(A10,HOP!A:L,12,0)</f>
        <v>1800.00</v>
      </c>
      <c r="F10" s="5" t="str">
        <f>VLOOKUP(A10,HOP!A:C,3,0)</f>
        <v>2577712</v>
      </c>
      <c r="G10" s="5">
        <f t="shared" si="0"/>
        <v>0</v>
      </c>
      <c r="H10" s="5" t="str">
        <f t="shared" si="1"/>
        <v>，2577712</v>
      </c>
      <c r="I10" s="5" t="str">
        <f>VLOOKUP(A10,HOP!A:U,21,0)</f>
        <v>直采</v>
      </c>
    </row>
    <row r="11" s="5" customFormat="1" spans="1:9">
      <c r="A11" s="6">
        <v>18077287254</v>
      </c>
      <c r="B11" s="7">
        <v>44744</v>
      </c>
      <c r="C11" s="7">
        <v>44745</v>
      </c>
      <c r="D11" s="5">
        <v>310</v>
      </c>
      <c r="E11" s="5" t="str">
        <f>VLOOKUP(A11,HOP!A:L,12,0)</f>
        <v>310.00</v>
      </c>
      <c r="F11" s="5" t="str">
        <f>VLOOKUP(A11,HOP!A:C,3,0)</f>
        <v>2582070</v>
      </c>
      <c r="G11" s="5">
        <f t="shared" si="0"/>
        <v>0</v>
      </c>
      <c r="H11" s="5" t="str">
        <f t="shared" si="1"/>
        <v>，2582070</v>
      </c>
      <c r="I11" s="5" t="str">
        <f>VLOOKUP(A11,HOP!A:U,21,0)</f>
        <v>直采</v>
      </c>
    </row>
    <row r="12" s="5" customFormat="1" spans="1:9">
      <c r="A12" s="6">
        <v>18087911068</v>
      </c>
      <c r="B12" s="7">
        <v>44744</v>
      </c>
      <c r="C12" s="7">
        <v>44745</v>
      </c>
      <c r="D12" s="5">
        <v>913</v>
      </c>
      <c r="E12" s="5" t="str">
        <f>VLOOKUP(A12,HOP!A:L,12,0)</f>
        <v>913.00</v>
      </c>
      <c r="F12" s="5" t="str">
        <f>VLOOKUP(A12,HOP!A:C,3,0)</f>
        <v>2584678</v>
      </c>
      <c r="G12" s="5">
        <f t="shared" si="0"/>
        <v>0</v>
      </c>
      <c r="H12" s="5" t="str">
        <f t="shared" si="1"/>
        <v>，2584678</v>
      </c>
      <c r="I12" s="5" t="str">
        <f>VLOOKUP(A12,HOP!A:U,21,0)</f>
        <v>直采</v>
      </c>
    </row>
    <row r="13" s="5" customFormat="1" spans="1:9">
      <c r="A13" s="6">
        <v>18123970431</v>
      </c>
      <c r="B13" s="7">
        <v>44744</v>
      </c>
      <c r="C13" s="7">
        <v>44745</v>
      </c>
      <c r="D13" s="5">
        <v>352</v>
      </c>
      <c r="E13" s="5" t="str">
        <f>VLOOKUP(A13,HOP!A:L,12,0)</f>
        <v>352.00</v>
      </c>
      <c r="F13" s="5" t="str">
        <f>VLOOKUP(A13,HOP!A:C,3,0)</f>
        <v>2591427</v>
      </c>
      <c r="G13" s="5">
        <f t="shared" si="0"/>
        <v>0</v>
      </c>
      <c r="H13" s="5" t="str">
        <f t="shared" si="1"/>
        <v>，2591427</v>
      </c>
      <c r="I13" s="5" t="str">
        <f>VLOOKUP(A13,HOP!A:U,21,0)</f>
        <v>直采</v>
      </c>
    </row>
    <row r="14" s="5" customFormat="1" spans="1:9">
      <c r="A14" s="6">
        <v>18125174876</v>
      </c>
      <c r="B14" s="7">
        <v>44743</v>
      </c>
      <c r="C14" s="7">
        <v>44745</v>
      </c>
      <c r="D14" s="5">
        <v>2388</v>
      </c>
      <c r="E14" s="5" t="str">
        <f>VLOOKUP(A14,HOP!A:L,12,0)</f>
        <v>2388.00</v>
      </c>
      <c r="F14" s="5" t="str">
        <f>VLOOKUP(A14,HOP!A:C,3,0)</f>
        <v>2591707</v>
      </c>
      <c r="G14" s="5">
        <f t="shared" si="0"/>
        <v>0</v>
      </c>
      <c r="H14" s="5" t="str">
        <f t="shared" si="1"/>
        <v>，2591707</v>
      </c>
      <c r="I14" s="5" t="str">
        <f>VLOOKUP(A14,HOP!A:U,21,0)</f>
        <v>直采</v>
      </c>
    </row>
    <row r="15" s="5" customFormat="1" spans="1:9">
      <c r="A15" s="6">
        <v>18126926223</v>
      </c>
      <c r="B15" s="7">
        <v>44744</v>
      </c>
      <c r="C15" s="7">
        <v>44745</v>
      </c>
      <c r="D15" s="5">
        <v>176</v>
      </c>
      <c r="E15" s="5" t="str">
        <f>VLOOKUP(A15,HOP!A:L,12,0)</f>
        <v>176.00</v>
      </c>
      <c r="F15" s="5" t="str">
        <f>VLOOKUP(A15,HOP!A:C,3,0)</f>
        <v>2592055</v>
      </c>
      <c r="G15" s="5">
        <f t="shared" si="0"/>
        <v>0</v>
      </c>
      <c r="H15" s="5" t="str">
        <f t="shared" si="1"/>
        <v>，2592055</v>
      </c>
      <c r="I15" s="5" t="str">
        <f>VLOOKUP(A15,HOP!A:U,21,0)</f>
        <v>直采</v>
      </c>
    </row>
    <row r="16" s="5" customFormat="1" spans="1:9">
      <c r="A16" s="6">
        <v>18133688972</v>
      </c>
      <c r="B16" s="7">
        <v>44744</v>
      </c>
      <c r="C16" s="7">
        <v>44745</v>
      </c>
      <c r="D16" s="5">
        <v>921</v>
      </c>
      <c r="E16" s="5" t="str">
        <f>VLOOKUP(A16,HOP!A:L,12,0)</f>
        <v>921.00</v>
      </c>
      <c r="F16" s="5" t="str">
        <f>VLOOKUP(A16,HOP!A:C,3,0)</f>
        <v>2593382</v>
      </c>
      <c r="G16" s="5">
        <f t="shared" si="0"/>
        <v>0</v>
      </c>
      <c r="H16" s="5" t="str">
        <f t="shared" si="1"/>
        <v>，2593382</v>
      </c>
      <c r="I16" s="5" t="str">
        <f>VLOOKUP(A16,HOP!A:U,21,0)</f>
        <v>直采</v>
      </c>
    </row>
    <row r="17" s="5" customFormat="1" spans="1:9">
      <c r="A17" s="6">
        <v>18133802550</v>
      </c>
      <c r="B17" s="7">
        <v>44744</v>
      </c>
      <c r="C17" s="7">
        <v>44745</v>
      </c>
      <c r="D17" s="5">
        <v>320</v>
      </c>
      <c r="E17" s="5" t="str">
        <f>VLOOKUP(A17,HOP!A:L,12,0)</f>
        <v>320.00</v>
      </c>
      <c r="F17" s="5" t="str">
        <f>VLOOKUP(A17,HOP!A:C,3,0)</f>
        <v>2593390</v>
      </c>
      <c r="G17" s="5">
        <f t="shared" si="0"/>
        <v>0</v>
      </c>
      <c r="H17" s="5" t="str">
        <f t="shared" si="1"/>
        <v>，2593390</v>
      </c>
      <c r="I17" s="5" t="str">
        <f>VLOOKUP(A17,HOP!A:U,21,0)</f>
        <v>直采</v>
      </c>
    </row>
    <row r="18" s="5" customFormat="1" spans="1:9">
      <c r="A18" s="6">
        <v>18138412895</v>
      </c>
      <c r="B18" s="7">
        <v>44744</v>
      </c>
      <c r="C18" s="7">
        <v>44745</v>
      </c>
      <c r="D18" s="5">
        <v>126</v>
      </c>
      <c r="E18" s="5" t="str">
        <f>VLOOKUP(A18,HOP!A:L,12,0)</f>
        <v>126.00</v>
      </c>
      <c r="F18" s="5" t="str">
        <f>VLOOKUP(A18,HOP!A:C,3,0)</f>
        <v>2594066</v>
      </c>
      <c r="G18" s="5">
        <f t="shared" si="0"/>
        <v>0</v>
      </c>
      <c r="H18" s="5" t="str">
        <f t="shared" si="1"/>
        <v>，2594066</v>
      </c>
      <c r="I18" s="5" t="str">
        <f>VLOOKUP(A18,HOP!A:U,21,0)</f>
        <v>直采</v>
      </c>
    </row>
    <row r="19" s="5" customFormat="1" spans="1:9">
      <c r="A19" s="6">
        <v>18146293194</v>
      </c>
      <c r="B19" s="7">
        <v>44744</v>
      </c>
      <c r="C19" s="7">
        <v>44745</v>
      </c>
      <c r="D19" s="5">
        <v>420</v>
      </c>
      <c r="E19" s="5" t="str">
        <f>VLOOKUP(A19,HOP!A:L,12,0)</f>
        <v>420.00</v>
      </c>
      <c r="F19" s="5" t="str">
        <f>VLOOKUP(A19,HOP!A:C,3,0)</f>
        <v>2595182</v>
      </c>
      <c r="G19" s="5">
        <f t="shared" si="0"/>
        <v>0</v>
      </c>
      <c r="H19" s="5" t="str">
        <f t="shared" si="1"/>
        <v>，2595182</v>
      </c>
      <c r="I19" s="5" t="str">
        <f>VLOOKUP(A19,HOP!A:U,21,0)</f>
        <v>直采</v>
      </c>
    </row>
    <row r="20" s="5" customFormat="1" spans="1:9">
      <c r="A20" s="6">
        <v>18151213632</v>
      </c>
      <c r="B20" s="7">
        <v>44743</v>
      </c>
      <c r="C20" s="7">
        <v>44745</v>
      </c>
      <c r="D20" s="5">
        <v>752</v>
      </c>
      <c r="E20" s="5" t="str">
        <f>VLOOKUP(A20,HOP!A:L,12,0)</f>
        <v>752.00</v>
      </c>
      <c r="F20" s="5" t="str">
        <f>VLOOKUP(A20,HOP!A:C,3,0)</f>
        <v>2596020</v>
      </c>
      <c r="G20" s="5">
        <f t="shared" si="0"/>
        <v>0</v>
      </c>
      <c r="H20" s="5" t="str">
        <f t="shared" si="1"/>
        <v>，2596020</v>
      </c>
      <c r="I20" s="5" t="str">
        <f>VLOOKUP(A20,HOP!A:U,21,0)</f>
        <v>直采</v>
      </c>
    </row>
    <row r="21" s="5" customFormat="1" spans="1:9">
      <c r="A21" s="6">
        <v>18154191715</v>
      </c>
      <c r="B21" s="7">
        <v>44744</v>
      </c>
      <c r="C21" s="7">
        <v>44745</v>
      </c>
      <c r="D21" s="5">
        <v>289</v>
      </c>
      <c r="E21" s="5" t="str">
        <f>VLOOKUP(A21,HOP!A:L,12,0)</f>
        <v>289.00</v>
      </c>
      <c r="F21" s="5" t="str">
        <f>VLOOKUP(A21,HOP!A:C,3,0)</f>
        <v>2596388</v>
      </c>
      <c r="G21" s="5">
        <f t="shared" si="0"/>
        <v>0</v>
      </c>
      <c r="H21" s="5" t="str">
        <f t="shared" si="1"/>
        <v>，2596388</v>
      </c>
      <c r="I21" s="5" t="str">
        <f>VLOOKUP(A21,HOP!A:U,21,0)</f>
        <v>直采</v>
      </c>
    </row>
    <row r="22" s="5" customFormat="1" spans="1:9">
      <c r="A22" s="6">
        <v>18155657240</v>
      </c>
      <c r="B22" s="7">
        <v>44744</v>
      </c>
      <c r="C22" s="7">
        <v>44745</v>
      </c>
      <c r="D22" s="5">
        <v>940</v>
      </c>
      <c r="E22" s="5" t="str">
        <f>VLOOKUP(A22,HOP!A:L,12,0)</f>
        <v>940.00</v>
      </c>
      <c r="F22" s="5" t="str">
        <f>VLOOKUP(A22,HOP!A:C,3,0)</f>
        <v>2596616</v>
      </c>
      <c r="G22" s="5">
        <f t="shared" si="0"/>
        <v>0</v>
      </c>
      <c r="H22" s="5" t="str">
        <f t="shared" si="1"/>
        <v>，2596616</v>
      </c>
      <c r="I22" s="5" t="str">
        <f>VLOOKUP(A22,HOP!A:U,21,0)</f>
        <v>直采</v>
      </c>
    </row>
    <row r="23" s="5" customFormat="1" hidden="1" spans="1:9">
      <c r="A23" s="6">
        <v>18187075413</v>
      </c>
      <c r="B23" s="7">
        <v>44743</v>
      </c>
      <c r="C23" s="7">
        <v>44745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spans="1:9">
      <c r="A24" s="6">
        <v>18187824518</v>
      </c>
      <c r="B24" s="7">
        <v>44741</v>
      </c>
      <c r="C24" s="7">
        <v>44745</v>
      </c>
      <c r="D24" s="5">
        <v>4444</v>
      </c>
      <c r="E24" s="5" t="str">
        <f>VLOOKUP(A24,HOP!A:L,12,0)</f>
        <v>4444.00</v>
      </c>
      <c r="F24" s="5" t="str">
        <f>VLOOKUP(A24,HOP!A:C,3,0)</f>
        <v>2600669</v>
      </c>
      <c r="G24" s="5">
        <f t="shared" si="0"/>
        <v>0</v>
      </c>
      <c r="H24" s="5" t="str">
        <f t="shared" si="1"/>
        <v>，2600669</v>
      </c>
      <c r="I24" s="5" t="str">
        <f>VLOOKUP(A24,HOP!A:U,21,0)</f>
        <v>直采</v>
      </c>
    </row>
    <row r="25" s="5" customFormat="1" spans="1:9">
      <c r="A25" s="6">
        <v>18187848930</v>
      </c>
      <c r="B25" s="7">
        <v>44741</v>
      </c>
      <c r="C25" s="7">
        <v>44745</v>
      </c>
      <c r="D25" s="5">
        <v>4444</v>
      </c>
      <c r="E25" s="5" t="str">
        <f>VLOOKUP(A25,HOP!A:L,12,0)</f>
        <v>4444.00</v>
      </c>
      <c r="F25" s="5" t="str">
        <f>VLOOKUP(A25,HOP!A:C,3,0)</f>
        <v>2600676</v>
      </c>
      <c r="G25" s="5">
        <f t="shared" si="0"/>
        <v>0</v>
      </c>
      <c r="H25" s="5" t="str">
        <f t="shared" si="1"/>
        <v>，2600676</v>
      </c>
      <c r="I25" s="5" t="str">
        <f>VLOOKUP(A25,HOP!A:U,21,0)</f>
        <v>直采</v>
      </c>
    </row>
    <row r="26" s="5" customFormat="1" spans="1:9">
      <c r="A26" s="6">
        <v>18190485600</v>
      </c>
      <c r="B26" s="7">
        <v>44744</v>
      </c>
      <c r="C26" s="7">
        <v>44745</v>
      </c>
      <c r="D26" s="5">
        <v>750</v>
      </c>
      <c r="E26" s="5" t="str">
        <f>VLOOKUP(A26,HOP!A:L,12,0)</f>
        <v>750.00</v>
      </c>
      <c r="F26" s="5" t="str">
        <f>VLOOKUP(A26,HOP!A:C,3,0)</f>
        <v>2600815</v>
      </c>
      <c r="G26" s="5">
        <f t="shared" si="0"/>
        <v>0</v>
      </c>
      <c r="H26" s="5" t="str">
        <f t="shared" si="1"/>
        <v>，2600815</v>
      </c>
      <c r="I26" s="5" t="str">
        <f>VLOOKUP(A26,HOP!A:U,21,0)</f>
        <v>直采</v>
      </c>
    </row>
    <row r="27" s="5" customFormat="1" hidden="1" spans="1:9">
      <c r="A27" s="6">
        <v>18191236152</v>
      </c>
      <c r="B27" s="7">
        <v>44743</v>
      </c>
      <c r="C27" s="7">
        <v>44745</v>
      </c>
      <c r="D27" s="5">
        <v>0</v>
      </c>
      <c r="E27" s="5" t="str">
        <f>VLOOKUP(A27,HOP!A:L,12,0)</f>
        <v>1120.00</v>
      </c>
      <c r="F27" s="5" t="str">
        <f>VLOOKUP(A27,HOP!A:C,3,0)</f>
        <v>2600882</v>
      </c>
      <c r="G27" s="5">
        <f t="shared" si="0"/>
        <v>-1120</v>
      </c>
      <c r="H27" s="5" t="str">
        <f t="shared" si="1"/>
        <v>，2600882</v>
      </c>
      <c r="I27" s="5" t="str">
        <f>VLOOKUP(A27,HOP!A:U,21,0)</f>
        <v>直采</v>
      </c>
    </row>
    <row r="28" s="5" customFormat="1" spans="1:9">
      <c r="A28" s="6">
        <v>18197088306</v>
      </c>
      <c r="B28" s="7">
        <v>44744</v>
      </c>
      <c r="C28" s="7">
        <v>44745</v>
      </c>
      <c r="D28" s="5">
        <v>716</v>
      </c>
      <c r="E28" s="5" t="str">
        <f>VLOOKUP(A28,HOP!A:L,12,0)</f>
        <v>716.00</v>
      </c>
      <c r="F28" s="5" t="str">
        <f>VLOOKUP(A28,HOP!A:C,3,0)</f>
        <v>2601652</v>
      </c>
      <c r="G28" s="5">
        <f t="shared" si="0"/>
        <v>0</v>
      </c>
      <c r="H28" s="5" t="str">
        <f t="shared" si="1"/>
        <v>，2601652</v>
      </c>
      <c r="I28" s="5" t="str">
        <f>VLOOKUP(A28,HOP!A:U,21,0)</f>
        <v>直采</v>
      </c>
    </row>
    <row r="29" s="5" customFormat="1" spans="1:9">
      <c r="A29" s="6">
        <v>18202781470</v>
      </c>
      <c r="B29" s="7">
        <v>44741</v>
      </c>
      <c r="C29" s="7">
        <v>44745</v>
      </c>
      <c r="D29" s="5">
        <v>690</v>
      </c>
      <c r="E29" s="5" t="str">
        <f>VLOOKUP(A29,HOP!A:L,12,0)</f>
        <v>690.00</v>
      </c>
      <c r="F29" s="5" t="str">
        <f>VLOOKUP(A29,HOP!A:C,3,0)</f>
        <v>2602467</v>
      </c>
      <c r="G29" s="5">
        <f t="shared" si="0"/>
        <v>0</v>
      </c>
      <c r="H29" s="5" t="str">
        <f t="shared" si="1"/>
        <v>，2602467</v>
      </c>
      <c r="I29" s="5" t="str">
        <f>VLOOKUP(A29,HOP!A:U,21,0)</f>
        <v>直采</v>
      </c>
    </row>
    <row r="30" s="5" customFormat="1" hidden="1" spans="1:9">
      <c r="A30" s="6">
        <v>18205092259</v>
      </c>
      <c r="B30" s="7">
        <v>44741</v>
      </c>
      <c r="C30" s="7">
        <v>44745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spans="1:9">
      <c r="A31" s="6">
        <v>18214338341</v>
      </c>
      <c r="B31" s="7">
        <v>44743</v>
      </c>
      <c r="C31" s="7">
        <v>44745</v>
      </c>
      <c r="D31" s="5">
        <v>618</v>
      </c>
      <c r="E31" s="5" t="str">
        <f>VLOOKUP(A31,HOP!A:L,12,0)</f>
        <v>618.00</v>
      </c>
      <c r="F31" s="5" t="str">
        <f>VLOOKUP(A31,HOP!A:C,3,0)</f>
        <v>2603754</v>
      </c>
      <c r="G31" s="5">
        <f t="shared" si="0"/>
        <v>0</v>
      </c>
      <c r="H31" s="5" t="str">
        <f t="shared" si="1"/>
        <v>，2603754</v>
      </c>
      <c r="I31" s="5" t="str">
        <f>VLOOKUP(A31,HOP!A:U,21,0)</f>
        <v>直采</v>
      </c>
    </row>
    <row r="32" s="5" customFormat="1" spans="1:9">
      <c r="A32" s="6">
        <v>18214866334</v>
      </c>
      <c r="B32" s="7">
        <v>44744</v>
      </c>
      <c r="C32" s="7">
        <v>44745</v>
      </c>
      <c r="D32" s="5">
        <v>553</v>
      </c>
      <c r="E32" s="5" t="str">
        <f>VLOOKUP(A32,HOP!A:L,12,0)</f>
        <v>553.00</v>
      </c>
      <c r="F32" s="5" t="str">
        <f>VLOOKUP(A32,HOP!A:C,3,0)</f>
        <v>2603839</v>
      </c>
      <c r="G32" s="5">
        <f t="shared" si="0"/>
        <v>0</v>
      </c>
      <c r="H32" s="5" t="str">
        <f t="shared" si="1"/>
        <v>，2603839</v>
      </c>
      <c r="I32" s="5" t="str">
        <f>VLOOKUP(A32,HOP!A:U,21,0)</f>
        <v>直采</v>
      </c>
    </row>
    <row r="33" s="5" customFormat="1" spans="1:9">
      <c r="A33" s="6">
        <v>18215116969</v>
      </c>
      <c r="B33" s="7">
        <v>44743</v>
      </c>
      <c r="C33" s="7">
        <v>44745</v>
      </c>
      <c r="D33" s="5">
        <v>2976</v>
      </c>
      <c r="E33" s="5" t="str">
        <f>VLOOKUP(A33,HOP!A:L,12,0)</f>
        <v>2976.00</v>
      </c>
      <c r="F33" s="5" t="str">
        <f>VLOOKUP(A33,HOP!A:C,3,0)</f>
        <v>2603869</v>
      </c>
      <c r="G33" s="5">
        <f t="shared" si="0"/>
        <v>0</v>
      </c>
      <c r="H33" s="5" t="str">
        <f t="shared" si="1"/>
        <v>，2603869</v>
      </c>
      <c r="I33" s="5" t="str">
        <f>VLOOKUP(A33,HOP!A:U,21,0)</f>
        <v>直采</v>
      </c>
    </row>
    <row r="34" s="5" customFormat="1" spans="1:9">
      <c r="A34" s="6">
        <v>18215619946</v>
      </c>
      <c r="B34" s="7">
        <v>44741</v>
      </c>
      <c r="C34" s="7">
        <v>44745</v>
      </c>
      <c r="D34" s="5">
        <v>506</v>
      </c>
      <c r="E34" s="5" t="str">
        <f>VLOOKUP(A34,HOP!A:L,12,0)</f>
        <v>506.00</v>
      </c>
      <c r="F34" s="5" t="str">
        <f>VLOOKUP(A34,HOP!A:C,3,0)</f>
        <v>2603979</v>
      </c>
      <c r="G34" s="5">
        <f t="shared" si="0"/>
        <v>0</v>
      </c>
      <c r="H34" s="5" t="str">
        <f t="shared" si="1"/>
        <v>，2603979</v>
      </c>
      <c r="I34" s="5" t="str">
        <f>VLOOKUP(A34,HOP!A:U,21,0)</f>
        <v>直采</v>
      </c>
    </row>
    <row r="35" s="5" customFormat="1" spans="1:9">
      <c r="A35" s="6">
        <v>18215899319</v>
      </c>
      <c r="B35" s="7">
        <v>44744</v>
      </c>
      <c r="C35" s="7">
        <v>44745</v>
      </c>
      <c r="D35" s="5">
        <v>340</v>
      </c>
      <c r="E35" s="5" t="str">
        <f>VLOOKUP(A35,HOP!A:L,12,0)</f>
        <v>340.00</v>
      </c>
      <c r="F35" s="5" t="str">
        <f>VLOOKUP(A35,HOP!A:C,3,0)</f>
        <v>2604023</v>
      </c>
      <c r="G35" s="5">
        <f t="shared" ref="G35:G66" si="2">D35-E35</f>
        <v>0</v>
      </c>
      <c r="H35" s="5" t="str">
        <f t="shared" ref="H35:H66" si="3">$H$1&amp;F35</f>
        <v>，2604023</v>
      </c>
      <c r="I35" s="5" t="str">
        <f>VLOOKUP(A35,HOP!A:U,21,0)</f>
        <v>直采</v>
      </c>
    </row>
    <row r="36" s="5" customFormat="1" spans="1:9">
      <c r="A36" s="6">
        <v>18216216156</v>
      </c>
      <c r="B36" s="7">
        <v>44744</v>
      </c>
      <c r="C36" s="7">
        <v>44745</v>
      </c>
      <c r="D36" s="5">
        <v>1432</v>
      </c>
      <c r="E36" s="5" t="str">
        <f>VLOOKUP(A36,HOP!A:L,12,0)</f>
        <v>1432.00</v>
      </c>
      <c r="F36" s="5" t="str">
        <f>VLOOKUP(A36,HOP!A:C,3,0)</f>
        <v>2604102</v>
      </c>
      <c r="G36" s="5">
        <f t="shared" si="2"/>
        <v>0</v>
      </c>
      <c r="H36" s="5" t="str">
        <f t="shared" si="3"/>
        <v>，2604102</v>
      </c>
      <c r="I36" s="5" t="str">
        <f>VLOOKUP(A36,HOP!A:U,21,0)</f>
        <v>直采</v>
      </c>
    </row>
    <row r="37" s="5" customFormat="1" spans="1:9">
      <c r="A37" s="6">
        <v>18222279507</v>
      </c>
      <c r="B37" s="7">
        <v>44743</v>
      </c>
      <c r="C37" s="7">
        <v>44745</v>
      </c>
      <c r="D37" s="5">
        <v>1189</v>
      </c>
      <c r="E37" s="5" t="str">
        <f>VLOOKUP(A37,HOP!A:L,12,0)</f>
        <v>1189.00</v>
      </c>
      <c r="F37" s="5" t="str">
        <f>VLOOKUP(A37,HOP!A:C,3,0)</f>
        <v>2604789</v>
      </c>
      <c r="G37" s="5">
        <f t="shared" si="2"/>
        <v>0</v>
      </c>
      <c r="H37" s="5" t="str">
        <f t="shared" si="3"/>
        <v>，2604789</v>
      </c>
      <c r="I37" s="5" t="str">
        <f>VLOOKUP(A37,HOP!A:U,21,0)</f>
        <v>直采</v>
      </c>
    </row>
    <row r="38" s="5" customFormat="1" spans="1:9">
      <c r="A38" s="6">
        <v>18222972090</v>
      </c>
      <c r="B38" s="7">
        <v>44742</v>
      </c>
      <c r="C38" s="7">
        <v>44745</v>
      </c>
      <c r="D38" s="5">
        <v>2164</v>
      </c>
      <c r="E38" s="5" t="str">
        <f>VLOOKUP(A38,HOP!A:L,12,0)</f>
        <v>2164.00</v>
      </c>
      <c r="F38" s="5" t="str">
        <f>VLOOKUP(A38,HOP!A:C,3,0)</f>
        <v>2604895</v>
      </c>
      <c r="G38" s="5">
        <f t="shared" si="2"/>
        <v>0</v>
      </c>
      <c r="H38" s="5" t="str">
        <f t="shared" si="3"/>
        <v>，2604895</v>
      </c>
      <c r="I38" s="5" t="str">
        <f>VLOOKUP(A38,HOP!A:U,21,0)</f>
        <v>直采</v>
      </c>
    </row>
    <row r="39" s="5" customFormat="1" spans="1:9">
      <c r="A39" s="6">
        <v>18226597421</v>
      </c>
      <c r="B39" s="7">
        <v>44744</v>
      </c>
      <c r="C39" s="7">
        <v>44745</v>
      </c>
      <c r="D39" s="5">
        <v>935</v>
      </c>
      <c r="E39" s="5" t="str">
        <f>VLOOKUP(A39,HOP!A:L,12,0)</f>
        <v>935.00</v>
      </c>
      <c r="F39" s="5" t="str">
        <f>VLOOKUP(A39,HOP!A:C,3,0)</f>
        <v>2605272</v>
      </c>
      <c r="G39" s="5">
        <f t="shared" si="2"/>
        <v>0</v>
      </c>
      <c r="H39" s="5" t="str">
        <f t="shared" si="3"/>
        <v>，2605272</v>
      </c>
      <c r="I39" s="5" t="str">
        <f>VLOOKUP(A39,HOP!A:U,21,0)</f>
        <v>直采</v>
      </c>
    </row>
    <row r="40" s="5" customFormat="1" spans="1:9">
      <c r="A40" s="6">
        <v>18226966556</v>
      </c>
      <c r="B40" s="7">
        <v>44744</v>
      </c>
      <c r="C40" s="7">
        <v>44745</v>
      </c>
      <c r="D40" s="5">
        <v>935</v>
      </c>
      <c r="E40" s="5" t="str">
        <f>VLOOKUP(A40,HOP!A:L,12,0)</f>
        <v>935.00</v>
      </c>
      <c r="F40" s="5" t="str">
        <f>VLOOKUP(A40,HOP!A:C,3,0)</f>
        <v>2605345</v>
      </c>
      <c r="G40" s="5">
        <f t="shared" si="2"/>
        <v>0</v>
      </c>
      <c r="H40" s="5" t="str">
        <f t="shared" si="3"/>
        <v>，2605345</v>
      </c>
      <c r="I40" s="5" t="str">
        <f>VLOOKUP(A40,HOP!A:U,21,0)</f>
        <v>直采</v>
      </c>
    </row>
    <row r="41" s="5" customFormat="1" spans="1:9">
      <c r="A41" s="6">
        <v>18227027545</v>
      </c>
      <c r="B41" s="7">
        <v>44742</v>
      </c>
      <c r="C41" s="7">
        <v>44745</v>
      </c>
      <c r="D41" s="5">
        <v>865</v>
      </c>
      <c r="E41" s="5" t="str">
        <f>VLOOKUP(A41,HOP!A:L,12,0)</f>
        <v>865.00</v>
      </c>
      <c r="F41" s="5" t="str">
        <f>VLOOKUP(A41,HOP!A:C,3,0)</f>
        <v>2605363</v>
      </c>
      <c r="G41" s="5">
        <f t="shared" si="2"/>
        <v>0</v>
      </c>
      <c r="H41" s="5" t="str">
        <f t="shared" si="3"/>
        <v>，2605363</v>
      </c>
      <c r="I41" s="5" t="str">
        <f>VLOOKUP(A41,HOP!A:U,21,0)</f>
        <v>直采</v>
      </c>
    </row>
    <row r="42" s="5" customFormat="1" spans="1:9">
      <c r="A42" s="6">
        <v>18229065594</v>
      </c>
      <c r="B42" s="7">
        <v>44743</v>
      </c>
      <c r="C42" s="7">
        <v>44745</v>
      </c>
      <c r="D42" s="5">
        <v>2724</v>
      </c>
      <c r="E42" s="5" t="str">
        <f>VLOOKUP(A42,HOP!A:L,12,0)</f>
        <v>2724.00</v>
      </c>
      <c r="F42" s="5" t="str">
        <f>VLOOKUP(A42,HOP!A:C,3,0)</f>
        <v>2605471</v>
      </c>
      <c r="G42" s="5">
        <f t="shared" si="2"/>
        <v>0</v>
      </c>
      <c r="H42" s="5" t="str">
        <f t="shared" si="3"/>
        <v>，2605471</v>
      </c>
      <c r="I42" s="5" t="str">
        <f>VLOOKUP(A42,HOP!A:U,21,0)</f>
        <v>直采</v>
      </c>
    </row>
    <row r="43" s="5" customFormat="1" spans="1:9">
      <c r="A43" s="6">
        <v>18230056303</v>
      </c>
      <c r="B43" s="7">
        <v>44743</v>
      </c>
      <c r="C43" s="7">
        <v>44745</v>
      </c>
      <c r="D43" s="5">
        <v>1164</v>
      </c>
      <c r="E43" s="5" t="str">
        <f>VLOOKUP(A43,HOP!A:L,12,0)</f>
        <v>1164.00</v>
      </c>
      <c r="F43" s="5" t="str">
        <f>VLOOKUP(A43,HOP!A:C,3,0)</f>
        <v>2605584</v>
      </c>
      <c r="G43" s="5">
        <f t="shared" si="2"/>
        <v>0</v>
      </c>
      <c r="H43" s="5" t="str">
        <f t="shared" si="3"/>
        <v>，2605584</v>
      </c>
      <c r="I43" s="5" t="str">
        <f>VLOOKUP(A43,HOP!A:U,21,0)</f>
        <v>直采</v>
      </c>
    </row>
    <row r="44" s="5" customFormat="1" spans="1:9">
      <c r="A44" s="6">
        <v>18230981901</v>
      </c>
      <c r="B44" s="7">
        <v>44744</v>
      </c>
      <c r="C44" s="7">
        <v>44745</v>
      </c>
      <c r="D44" s="5">
        <v>2940</v>
      </c>
      <c r="E44" s="5" t="str">
        <f>VLOOKUP(A44,HOP!A:L,12,0)</f>
        <v>2940.00</v>
      </c>
      <c r="F44" s="5" t="str">
        <f>VLOOKUP(A44,HOP!A:C,3,0)</f>
        <v>2605762</v>
      </c>
      <c r="G44" s="5">
        <f t="shared" si="2"/>
        <v>0</v>
      </c>
      <c r="H44" s="5" t="str">
        <f t="shared" si="3"/>
        <v>，2605762</v>
      </c>
      <c r="I44" s="5" t="str">
        <f>VLOOKUP(A44,HOP!A:U,21,0)</f>
        <v>直采</v>
      </c>
    </row>
    <row r="45" s="5" customFormat="1" spans="1:9">
      <c r="A45" s="6">
        <v>18231030277</v>
      </c>
      <c r="B45" s="7">
        <v>44743</v>
      </c>
      <c r="C45" s="7">
        <v>44745</v>
      </c>
      <c r="D45" s="5">
        <v>1189</v>
      </c>
      <c r="E45" s="5" t="str">
        <f>VLOOKUP(A45,HOP!A:L,12,0)</f>
        <v>1189.00</v>
      </c>
      <c r="F45" s="5" t="str">
        <f>VLOOKUP(A45,HOP!A:C,3,0)</f>
        <v>2605770</v>
      </c>
      <c r="G45" s="5">
        <f t="shared" si="2"/>
        <v>0</v>
      </c>
      <c r="H45" s="5" t="str">
        <f t="shared" si="3"/>
        <v>，2605770</v>
      </c>
      <c r="I45" s="5" t="str">
        <f>VLOOKUP(A45,HOP!A:U,21,0)</f>
        <v>直采</v>
      </c>
    </row>
    <row r="46" s="5" customFormat="1" spans="1:9">
      <c r="A46" s="6">
        <v>18231207406</v>
      </c>
      <c r="B46" s="7">
        <v>44743</v>
      </c>
      <c r="C46" s="7">
        <v>44745</v>
      </c>
      <c r="D46" s="5">
        <v>1189</v>
      </c>
      <c r="E46" s="5" t="str">
        <f>VLOOKUP(A46,HOP!A:L,12,0)</f>
        <v>1189.00</v>
      </c>
      <c r="F46" s="5" t="str">
        <f>VLOOKUP(A46,HOP!A:C,3,0)</f>
        <v>2605799</v>
      </c>
      <c r="G46" s="5">
        <f t="shared" si="2"/>
        <v>0</v>
      </c>
      <c r="H46" s="5" t="str">
        <f t="shared" si="3"/>
        <v>，2605799</v>
      </c>
      <c r="I46" s="5" t="str">
        <f>VLOOKUP(A46,HOP!A:U,21,0)</f>
        <v>直采</v>
      </c>
    </row>
    <row r="47" s="5" customFormat="1" hidden="1" spans="1:9">
      <c r="A47" s="6">
        <v>18231770912</v>
      </c>
      <c r="B47" s="7">
        <v>44744</v>
      </c>
      <c r="C47" s="7">
        <v>44745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2"/>
        <v>#N/A</v>
      </c>
      <c r="H47" s="5" t="e">
        <f t="shared" si="3"/>
        <v>#N/A</v>
      </c>
      <c r="I47" s="5" t="e">
        <f>VLOOKUP(A47,HOP!A:U,21,0)</f>
        <v>#N/A</v>
      </c>
    </row>
    <row r="48" s="5" customFormat="1" spans="1:9">
      <c r="A48" s="6">
        <v>18232246975</v>
      </c>
      <c r="B48" s="7">
        <v>44744</v>
      </c>
      <c r="C48" s="7">
        <v>44745</v>
      </c>
      <c r="D48" s="5">
        <v>510</v>
      </c>
      <c r="E48" s="5" t="str">
        <f>VLOOKUP(A48,HOP!A:L,12,0)</f>
        <v>510.00</v>
      </c>
      <c r="F48" s="5" t="str">
        <f>VLOOKUP(A48,HOP!A:C,3,0)</f>
        <v>2606085</v>
      </c>
      <c r="G48" s="5">
        <f t="shared" si="2"/>
        <v>0</v>
      </c>
      <c r="H48" s="5" t="str">
        <f t="shared" si="3"/>
        <v>，2606085</v>
      </c>
      <c r="I48" s="5" t="str">
        <f>VLOOKUP(A48,HOP!A:U,21,0)</f>
        <v>直采</v>
      </c>
    </row>
    <row r="49" s="5" customFormat="1" spans="1:9">
      <c r="A49" s="6">
        <v>18232576678</v>
      </c>
      <c r="B49" s="7">
        <v>44743</v>
      </c>
      <c r="C49" s="7">
        <v>44745</v>
      </c>
      <c r="D49" s="5">
        <v>2552</v>
      </c>
      <c r="E49" s="5" t="str">
        <f>VLOOKUP(A49,HOP!A:L,12,0)</f>
        <v>2552.00</v>
      </c>
      <c r="F49" s="5" t="str">
        <f>VLOOKUP(A49,HOP!A:C,3,0)</f>
        <v>2606142</v>
      </c>
      <c r="G49" s="5">
        <f t="shared" si="2"/>
        <v>0</v>
      </c>
      <c r="H49" s="5" t="str">
        <f t="shared" si="3"/>
        <v>，2606142</v>
      </c>
      <c r="I49" s="5" t="str">
        <f>VLOOKUP(A49,HOP!A:U,21,0)</f>
        <v>直采</v>
      </c>
    </row>
    <row r="50" s="5" customFormat="1" spans="1:9">
      <c r="A50" s="6">
        <v>18232606735</v>
      </c>
      <c r="B50" s="7">
        <v>44743</v>
      </c>
      <c r="C50" s="7">
        <v>44745</v>
      </c>
      <c r="D50" s="5">
        <v>1990</v>
      </c>
      <c r="E50" s="5" t="str">
        <f>VLOOKUP(A50,HOP!A:L,12,0)</f>
        <v>1990.00</v>
      </c>
      <c r="F50" s="5" t="str">
        <f>VLOOKUP(A50,HOP!A:C,3,0)</f>
        <v>2606144</v>
      </c>
      <c r="G50" s="5">
        <f t="shared" si="2"/>
        <v>0</v>
      </c>
      <c r="H50" s="5" t="str">
        <f t="shared" si="3"/>
        <v>，2606144</v>
      </c>
      <c r="I50" s="5" t="str">
        <f>VLOOKUP(A50,HOP!A:U,21,0)</f>
        <v>直采</v>
      </c>
    </row>
    <row r="51" s="5" customFormat="1" hidden="1" spans="1:9">
      <c r="A51" s="6">
        <v>18235099429</v>
      </c>
      <c r="B51" s="7">
        <v>44742</v>
      </c>
      <c r="C51" s="7">
        <v>44745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spans="1:9">
      <c r="A52" s="6">
        <v>18235122217</v>
      </c>
      <c r="B52" s="7">
        <v>44742</v>
      </c>
      <c r="C52" s="7">
        <v>44745</v>
      </c>
      <c r="D52" s="5">
        <v>1699</v>
      </c>
      <c r="E52" s="5" t="str">
        <f>VLOOKUP(A52,HOP!A:L,12,0)</f>
        <v>1699.00</v>
      </c>
      <c r="F52" s="5" t="str">
        <f>VLOOKUP(A52,HOP!A:C,3,0)</f>
        <v>2606217</v>
      </c>
      <c r="G52" s="5">
        <f t="shared" si="2"/>
        <v>0</v>
      </c>
      <c r="H52" s="5" t="str">
        <f t="shared" si="3"/>
        <v>，2606217</v>
      </c>
      <c r="I52" s="5" t="str">
        <f>VLOOKUP(A52,HOP!A:U,21,0)</f>
        <v>直采</v>
      </c>
    </row>
    <row r="53" s="5" customFormat="1" spans="1:9">
      <c r="A53" s="6">
        <v>18235212601</v>
      </c>
      <c r="B53" s="7">
        <v>44742</v>
      </c>
      <c r="C53" s="7">
        <v>44745</v>
      </c>
      <c r="D53" s="5">
        <v>5032</v>
      </c>
      <c r="E53" s="5" t="str">
        <f>VLOOKUP(A53,HOP!A:L,12,0)</f>
        <v>5032.00</v>
      </c>
      <c r="F53" s="5" t="str">
        <f>VLOOKUP(A53,HOP!A:C,3,0)</f>
        <v>2606233</v>
      </c>
      <c r="G53" s="5">
        <f t="shared" si="2"/>
        <v>0</v>
      </c>
      <c r="H53" s="5" t="str">
        <f t="shared" si="3"/>
        <v>，2606233</v>
      </c>
      <c r="I53" s="5" t="str">
        <f>VLOOKUP(A53,HOP!A:U,21,0)</f>
        <v>直采</v>
      </c>
    </row>
    <row r="54" s="5" customFormat="1" spans="1:9">
      <c r="A54" s="6">
        <v>18235911744</v>
      </c>
      <c r="B54" s="7">
        <v>44744</v>
      </c>
      <c r="C54" s="7">
        <v>44745</v>
      </c>
      <c r="D54" s="5">
        <v>368</v>
      </c>
      <c r="E54" s="5" t="str">
        <f>VLOOKUP(A54,HOP!A:L,12,0)</f>
        <v>368.00</v>
      </c>
      <c r="F54" s="5" t="str">
        <f>VLOOKUP(A54,HOP!A:C,3,0)</f>
        <v>2606351</v>
      </c>
      <c r="G54" s="5">
        <f t="shared" si="2"/>
        <v>0</v>
      </c>
      <c r="H54" s="5" t="str">
        <f t="shared" si="3"/>
        <v>，2606351</v>
      </c>
      <c r="I54" s="5" t="str">
        <f>VLOOKUP(A54,HOP!A:U,21,0)</f>
        <v>直采</v>
      </c>
    </row>
    <row r="55" s="5" customFormat="1" hidden="1" spans="1:9">
      <c r="A55" s="6">
        <v>18236325405</v>
      </c>
      <c r="B55" s="7">
        <v>44744</v>
      </c>
      <c r="C55" s="7">
        <v>44745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spans="1:9">
      <c r="A56" s="6">
        <v>18236712753</v>
      </c>
      <c r="B56" s="7">
        <v>44743</v>
      </c>
      <c r="C56" s="7">
        <v>44745</v>
      </c>
      <c r="D56" s="5">
        <v>558</v>
      </c>
      <c r="E56" s="5" t="str">
        <f>VLOOKUP(A56,HOP!A:L,12,0)</f>
        <v>558.00</v>
      </c>
      <c r="F56" s="5" t="str">
        <f>VLOOKUP(A56,HOP!A:C,3,0)</f>
        <v>2606517</v>
      </c>
      <c r="G56" s="5">
        <f t="shared" si="2"/>
        <v>0</v>
      </c>
      <c r="H56" s="5" t="str">
        <f t="shared" si="3"/>
        <v>，2606517</v>
      </c>
      <c r="I56" s="5" t="str">
        <f>VLOOKUP(A56,HOP!A:U,21,0)</f>
        <v>直采</v>
      </c>
    </row>
    <row r="57" s="5" customFormat="1" spans="1:9">
      <c r="A57" s="6">
        <v>18236963263</v>
      </c>
      <c r="B57" s="7">
        <v>44744</v>
      </c>
      <c r="C57" s="7">
        <v>44745</v>
      </c>
      <c r="D57" s="5">
        <v>1135</v>
      </c>
      <c r="E57" s="5" t="str">
        <f>VLOOKUP(A57,HOP!A:L,12,0)</f>
        <v>1135.00</v>
      </c>
      <c r="F57" s="5" t="str">
        <f>VLOOKUP(A57,HOP!A:C,3,0)</f>
        <v>2606556</v>
      </c>
      <c r="G57" s="5">
        <f t="shared" si="2"/>
        <v>0</v>
      </c>
      <c r="H57" s="5" t="str">
        <f t="shared" si="3"/>
        <v>，2606556</v>
      </c>
      <c r="I57" s="5" t="str">
        <f>VLOOKUP(A57,HOP!A:U,21,0)</f>
        <v>直采</v>
      </c>
    </row>
    <row r="58" s="5" customFormat="1" spans="1:9">
      <c r="A58" s="6">
        <v>18237743796</v>
      </c>
      <c r="B58" s="7">
        <v>44744</v>
      </c>
      <c r="C58" s="7">
        <v>44745</v>
      </c>
      <c r="D58" s="5">
        <v>370</v>
      </c>
      <c r="E58" s="5" t="str">
        <f>VLOOKUP(A58,HOP!A:L,12,0)</f>
        <v>370.00</v>
      </c>
      <c r="F58" s="5" t="str">
        <f>VLOOKUP(A58,HOP!A:C,3,0)</f>
        <v>2606690</v>
      </c>
      <c r="G58" s="5">
        <f t="shared" si="2"/>
        <v>0</v>
      </c>
      <c r="H58" s="5" t="str">
        <f t="shared" si="3"/>
        <v>，2606690</v>
      </c>
      <c r="I58" s="5" t="str">
        <f>VLOOKUP(A58,HOP!A:U,21,0)</f>
        <v>直采</v>
      </c>
    </row>
    <row r="59" s="5" customFormat="1" spans="1:9">
      <c r="A59" s="6">
        <v>18237835715</v>
      </c>
      <c r="B59" s="7">
        <v>44743</v>
      </c>
      <c r="C59" s="7">
        <v>44745</v>
      </c>
      <c r="D59" s="5">
        <v>694</v>
      </c>
      <c r="E59" s="5" t="str">
        <f>VLOOKUP(A59,HOP!A:L,12,0)</f>
        <v>694.00</v>
      </c>
      <c r="F59" s="5" t="str">
        <f>VLOOKUP(A59,HOP!A:C,3,0)</f>
        <v>2606698</v>
      </c>
      <c r="G59" s="5">
        <f t="shared" si="2"/>
        <v>0</v>
      </c>
      <c r="H59" s="5" t="str">
        <f t="shared" si="3"/>
        <v>，2606698</v>
      </c>
      <c r="I59" s="5" t="str">
        <f>VLOOKUP(A59,HOP!A:U,21,0)</f>
        <v>直采</v>
      </c>
    </row>
    <row r="60" s="5" customFormat="1" spans="1:9">
      <c r="A60" s="6">
        <v>18241632068</v>
      </c>
      <c r="B60" s="7">
        <v>44744</v>
      </c>
      <c r="C60" s="7">
        <v>44745</v>
      </c>
      <c r="D60" s="5">
        <v>387</v>
      </c>
      <c r="E60" s="5" t="str">
        <f>VLOOKUP(A60,HOP!A:L,12,0)</f>
        <v>387.00</v>
      </c>
      <c r="F60" s="5" t="str">
        <f>VLOOKUP(A60,HOP!A:C,3,0)</f>
        <v>2606958</v>
      </c>
      <c r="G60" s="5">
        <f t="shared" si="2"/>
        <v>0</v>
      </c>
      <c r="H60" s="5" t="str">
        <f t="shared" si="3"/>
        <v>，2606958</v>
      </c>
      <c r="I60" s="5" t="str">
        <f>VLOOKUP(A60,HOP!A:U,21,0)</f>
        <v>直采</v>
      </c>
    </row>
    <row r="61" s="5" customFormat="1" spans="1:9">
      <c r="A61" s="6">
        <v>18242094793</v>
      </c>
      <c r="B61" s="7">
        <v>44742</v>
      </c>
      <c r="C61" s="7">
        <v>44745</v>
      </c>
      <c r="D61" s="5">
        <v>384</v>
      </c>
      <c r="E61" s="5" t="str">
        <f>VLOOKUP(A61,HOP!A:L,12,0)</f>
        <v>384.00</v>
      </c>
      <c r="F61" s="5" t="str">
        <f>VLOOKUP(A61,HOP!A:C,3,0)</f>
        <v>2607093</v>
      </c>
      <c r="G61" s="5">
        <f t="shared" si="2"/>
        <v>0</v>
      </c>
      <c r="H61" s="5" t="str">
        <f t="shared" si="3"/>
        <v>，2607093</v>
      </c>
      <c r="I61" s="5" t="str">
        <f>VLOOKUP(A61,HOP!A:U,21,0)</f>
        <v>直采</v>
      </c>
    </row>
    <row r="62" s="5" customFormat="1" spans="1:9">
      <c r="A62" s="6">
        <v>18242229267</v>
      </c>
      <c r="B62" s="7">
        <v>44744</v>
      </c>
      <c r="C62" s="7">
        <v>44745</v>
      </c>
      <c r="D62" s="5">
        <v>350</v>
      </c>
      <c r="E62" s="5" t="str">
        <f>VLOOKUP(A62,HOP!A:L,12,0)</f>
        <v>350.00</v>
      </c>
      <c r="F62" s="5" t="str">
        <f>VLOOKUP(A62,HOP!A:C,3,0)</f>
        <v>2607116</v>
      </c>
      <c r="G62" s="5">
        <f t="shared" si="2"/>
        <v>0</v>
      </c>
      <c r="H62" s="5" t="str">
        <f t="shared" si="3"/>
        <v>，2607116</v>
      </c>
      <c r="I62" s="5" t="str">
        <f>VLOOKUP(A62,HOP!A:U,21,0)</f>
        <v>直采</v>
      </c>
    </row>
    <row r="63" s="5" customFormat="1" spans="1:9">
      <c r="A63" s="6">
        <v>18243397161</v>
      </c>
      <c r="B63" s="7">
        <v>44744</v>
      </c>
      <c r="C63" s="7">
        <v>44745</v>
      </c>
      <c r="D63" s="5">
        <v>472</v>
      </c>
      <c r="E63" s="5" t="str">
        <f>VLOOKUP(A63,HOP!A:L,12,0)</f>
        <v>472.00</v>
      </c>
      <c r="F63" s="5" t="str">
        <f>VLOOKUP(A63,HOP!A:C,3,0)</f>
        <v>2607295</v>
      </c>
      <c r="G63" s="5">
        <f t="shared" si="2"/>
        <v>0</v>
      </c>
      <c r="H63" s="5" t="str">
        <f t="shared" si="3"/>
        <v>，2607295</v>
      </c>
      <c r="I63" s="5" t="str">
        <f>VLOOKUP(A63,HOP!A:U,21,0)</f>
        <v>直采</v>
      </c>
    </row>
    <row r="64" s="5" customFormat="1" spans="1:9">
      <c r="A64" s="6">
        <v>18243909612</v>
      </c>
      <c r="B64" s="7">
        <v>44742</v>
      </c>
      <c r="C64" s="7">
        <v>44745</v>
      </c>
      <c r="D64" s="5">
        <v>2055</v>
      </c>
      <c r="E64" s="5" t="str">
        <f>VLOOKUP(A64,HOP!A:L,12,0)</f>
        <v>2055.00</v>
      </c>
      <c r="F64" s="5" t="str">
        <f>VLOOKUP(A64,HOP!A:C,3,0)</f>
        <v>2607374</v>
      </c>
      <c r="G64" s="5">
        <f t="shared" si="2"/>
        <v>0</v>
      </c>
      <c r="H64" s="5" t="str">
        <f t="shared" si="3"/>
        <v>，2607374</v>
      </c>
      <c r="I64" s="5" t="str">
        <f>VLOOKUP(A64,HOP!A:U,21,0)</f>
        <v>直采</v>
      </c>
    </row>
    <row r="65" s="5" customFormat="1" spans="1:9">
      <c r="A65" s="6">
        <v>18243887389</v>
      </c>
      <c r="B65" s="7">
        <v>44743</v>
      </c>
      <c r="C65" s="7">
        <v>44745</v>
      </c>
      <c r="D65" s="5">
        <v>1412</v>
      </c>
      <c r="E65" s="5" t="str">
        <f>VLOOKUP(A65,HOP!A:L,12,0)</f>
        <v>1412.00</v>
      </c>
      <c r="F65" s="5" t="str">
        <f>VLOOKUP(A65,HOP!A:C,3,0)</f>
        <v>2607372</v>
      </c>
      <c r="G65" s="5">
        <f t="shared" si="2"/>
        <v>0</v>
      </c>
      <c r="H65" s="5" t="str">
        <f t="shared" si="3"/>
        <v>，2607372</v>
      </c>
      <c r="I65" s="5" t="str">
        <f>VLOOKUP(A65,HOP!A:U,21,0)</f>
        <v>直采</v>
      </c>
    </row>
    <row r="66" s="5" customFormat="1" spans="1:9">
      <c r="A66" s="6">
        <v>18246989104</v>
      </c>
      <c r="B66" s="7">
        <v>44743</v>
      </c>
      <c r="C66" s="7">
        <v>44745</v>
      </c>
      <c r="D66" s="5">
        <v>772</v>
      </c>
      <c r="E66" s="5" t="str">
        <f>VLOOKUP(A66,HOP!A:L,12,0)</f>
        <v>772.00</v>
      </c>
      <c r="F66" s="5" t="str">
        <f>VLOOKUP(A66,HOP!A:C,3,0)</f>
        <v>2607469</v>
      </c>
      <c r="G66" s="5">
        <f t="shared" si="2"/>
        <v>0</v>
      </c>
      <c r="H66" s="5" t="str">
        <f t="shared" si="3"/>
        <v>，2607469</v>
      </c>
      <c r="I66" s="5" t="str">
        <f>VLOOKUP(A66,HOP!A:U,21,0)</f>
        <v>直采</v>
      </c>
    </row>
    <row r="67" s="5" customFormat="1" spans="1:9">
      <c r="A67" s="6">
        <v>18247189175</v>
      </c>
      <c r="B67" s="7">
        <v>44742</v>
      </c>
      <c r="C67" s="7">
        <v>44745</v>
      </c>
      <c r="D67" s="5">
        <v>8467</v>
      </c>
      <c r="E67" s="5" t="str">
        <f>VLOOKUP(A67,HOP!A:L,12,0)</f>
        <v>8467.00</v>
      </c>
      <c r="F67" s="5" t="str">
        <f>VLOOKUP(A67,HOP!A:C,3,0)</f>
        <v>2607507</v>
      </c>
      <c r="G67" s="5">
        <f t="shared" ref="G67:G98" si="4">D67-E67</f>
        <v>0</v>
      </c>
      <c r="H67" s="5" t="str">
        <f t="shared" ref="H67:H98" si="5">$H$1&amp;F67</f>
        <v>，2607507</v>
      </c>
      <c r="I67" s="5" t="str">
        <f>VLOOKUP(A67,HOP!A:U,21,0)</f>
        <v>直采</v>
      </c>
    </row>
    <row r="68" s="5" customFormat="1" spans="1:9">
      <c r="A68" s="6">
        <v>18247292727</v>
      </c>
      <c r="B68" s="7">
        <v>44744</v>
      </c>
      <c r="C68" s="7">
        <v>44745</v>
      </c>
      <c r="D68" s="5">
        <v>290</v>
      </c>
      <c r="E68" s="5" t="str">
        <f>VLOOKUP(A68,HOP!A:L,12,0)</f>
        <v>290.00</v>
      </c>
      <c r="F68" s="5" t="str">
        <f>VLOOKUP(A68,HOP!A:C,3,0)</f>
        <v>2607529</v>
      </c>
      <c r="G68" s="5">
        <f t="shared" si="4"/>
        <v>0</v>
      </c>
      <c r="H68" s="5" t="str">
        <f t="shared" si="5"/>
        <v>，2607529</v>
      </c>
      <c r="I68" s="5" t="str">
        <f>VLOOKUP(A68,HOP!A:U,21,0)</f>
        <v>直采</v>
      </c>
    </row>
    <row r="69" s="5" customFormat="1" spans="1:9">
      <c r="A69" s="6">
        <v>18247483026</v>
      </c>
      <c r="B69" s="7">
        <v>44742</v>
      </c>
      <c r="C69" s="7">
        <v>44745</v>
      </c>
      <c r="D69" s="5">
        <v>4101</v>
      </c>
      <c r="E69" s="5" t="str">
        <f>VLOOKUP(A69,HOP!A:L,12,0)</f>
        <v>4101.00</v>
      </c>
      <c r="F69" s="5" t="str">
        <f>VLOOKUP(A69,HOP!A:C,3,0)</f>
        <v>2607558</v>
      </c>
      <c r="G69" s="5">
        <f t="shared" si="4"/>
        <v>0</v>
      </c>
      <c r="H69" s="5" t="str">
        <f t="shared" si="5"/>
        <v>，2607558</v>
      </c>
      <c r="I69" s="5" t="str">
        <f>VLOOKUP(A69,HOP!A:U,21,0)</f>
        <v>直采</v>
      </c>
    </row>
    <row r="70" s="5" customFormat="1" spans="1:9">
      <c r="A70" s="6">
        <v>18247681155</v>
      </c>
      <c r="B70" s="7">
        <v>44744</v>
      </c>
      <c r="C70" s="7">
        <v>44745</v>
      </c>
      <c r="D70" s="5">
        <v>466</v>
      </c>
      <c r="E70" s="5" t="str">
        <f>VLOOKUP(A70,HOP!A:L,12,0)</f>
        <v>466.00</v>
      </c>
      <c r="F70" s="5" t="str">
        <f>VLOOKUP(A70,HOP!A:C,3,0)</f>
        <v>2607592</v>
      </c>
      <c r="G70" s="5">
        <f t="shared" si="4"/>
        <v>0</v>
      </c>
      <c r="H70" s="5" t="str">
        <f t="shared" si="5"/>
        <v>，2607592</v>
      </c>
      <c r="I70" s="5" t="str">
        <f>VLOOKUP(A70,HOP!A:U,21,0)</f>
        <v>直采</v>
      </c>
    </row>
    <row r="71" s="5" customFormat="1" spans="1:9">
      <c r="A71" s="6">
        <v>18247834491</v>
      </c>
      <c r="B71" s="7">
        <v>44744</v>
      </c>
      <c r="C71" s="7">
        <v>44745</v>
      </c>
      <c r="D71" s="5">
        <v>370</v>
      </c>
      <c r="E71" s="5" t="str">
        <f>VLOOKUP(A71,HOP!A:L,12,0)</f>
        <v>370.00</v>
      </c>
      <c r="F71" s="5" t="str">
        <f>VLOOKUP(A71,HOP!A:C,3,0)</f>
        <v>2607604</v>
      </c>
      <c r="G71" s="5">
        <f t="shared" si="4"/>
        <v>0</v>
      </c>
      <c r="H71" s="5" t="str">
        <f t="shared" si="5"/>
        <v>，2607604</v>
      </c>
      <c r="I71" s="5" t="str">
        <f>VLOOKUP(A71,HOP!A:U,21,0)</f>
        <v>直采</v>
      </c>
    </row>
    <row r="72" s="5" customFormat="1" spans="1:9">
      <c r="A72" s="6">
        <v>18247886922</v>
      </c>
      <c r="B72" s="7">
        <v>44743</v>
      </c>
      <c r="C72" s="7">
        <v>44745</v>
      </c>
      <c r="D72" s="5">
        <v>648</v>
      </c>
      <c r="E72" s="5" t="str">
        <f>VLOOKUP(A72,HOP!A:L,12,0)</f>
        <v>648.00</v>
      </c>
      <c r="F72" s="5" t="str">
        <f>VLOOKUP(A72,HOP!A:C,3,0)</f>
        <v>2607611</v>
      </c>
      <c r="G72" s="5">
        <f t="shared" si="4"/>
        <v>0</v>
      </c>
      <c r="H72" s="5" t="str">
        <f t="shared" si="5"/>
        <v>，2607611</v>
      </c>
      <c r="I72" s="5" t="str">
        <f>VLOOKUP(A72,HOP!A:U,21,0)</f>
        <v>直采</v>
      </c>
    </row>
    <row r="73" s="5" customFormat="1" spans="1:9">
      <c r="A73" s="6">
        <v>18248350010</v>
      </c>
      <c r="B73" s="7">
        <v>44744</v>
      </c>
      <c r="C73" s="7">
        <v>44745</v>
      </c>
      <c r="D73" s="5">
        <v>470</v>
      </c>
      <c r="E73" s="5" t="str">
        <f>VLOOKUP(A73,HOP!A:L,12,0)</f>
        <v>470.00</v>
      </c>
      <c r="F73" s="5" t="str">
        <f>VLOOKUP(A73,HOP!A:C,3,0)</f>
        <v>2607690</v>
      </c>
      <c r="G73" s="5">
        <f t="shared" si="4"/>
        <v>0</v>
      </c>
      <c r="H73" s="5" t="str">
        <f t="shared" si="5"/>
        <v>，2607690</v>
      </c>
      <c r="I73" s="5" t="str">
        <f>VLOOKUP(A73,HOP!A:U,21,0)</f>
        <v>直采</v>
      </c>
    </row>
    <row r="74" s="5" customFormat="1" spans="1:9">
      <c r="A74" s="6">
        <v>18248439894</v>
      </c>
      <c r="B74" s="7">
        <v>44743</v>
      </c>
      <c r="C74" s="7">
        <v>44745</v>
      </c>
      <c r="D74" s="5">
        <v>878</v>
      </c>
      <c r="E74" s="5" t="str">
        <f>VLOOKUP(A74,HOP!A:L,12,0)</f>
        <v>878.00</v>
      </c>
      <c r="F74" s="5" t="str">
        <f>VLOOKUP(A74,HOP!A:C,3,0)</f>
        <v>2607709</v>
      </c>
      <c r="G74" s="5">
        <f t="shared" si="4"/>
        <v>0</v>
      </c>
      <c r="H74" s="5" t="str">
        <f t="shared" si="5"/>
        <v>，2607709</v>
      </c>
      <c r="I74" s="5" t="str">
        <f>VLOOKUP(A74,HOP!A:U,21,0)</f>
        <v>直采</v>
      </c>
    </row>
    <row r="75" s="5" customFormat="1" spans="1:9">
      <c r="A75" s="6">
        <v>18249091061</v>
      </c>
      <c r="B75" s="7">
        <v>44743</v>
      </c>
      <c r="C75" s="7">
        <v>44745</v>
      </c>
      <c r="D75" s="5">
        <v>1296</v>
      </c>
      <c r="E75" s="5" t="str">
        <f>VLOOKUP(A75,HOP!A:L,12,0)</f>
        <v>1296.00</v>
      </c>
      <c r="F75" s="5" t="str">
        <f>VLOOKUP(A75,HOP!A:C,3,0)</f>
        <v>2607826</v>
      </c>
      <c r="G75" s="5">
        <f t="shared" si="4"/>
        <v>0</v>
      </c>
      <c r="H75" s="5" t="str">
        <f t="shared" si="5"/>
        <v>，2607826</v>
      </c>
      <c r="I75" s="5" t="str">
        <f>VLOOKUP(A75,HOP!A:U,21,0)</f>
        <v>直采</v>
      </c>
    </row>
    <row r="76" s="5" customFormat="1" spans="1:9">
      <c r="A76" s="6">
        <v>18249374124</v>
      </c>
      <c r="B76" s="7">
        <v>44744</v>
      </c>
      <c r="C76" s="7">
        <v>44745</v>
      </c>
      <c r="D76" s="5">
        <v>274</v>
      </c>
      <c r="E76" s="5" t="str">
        <f>VLOOKUP(A76,HOP!A:L,12,0)</f>
        <v>274.00</v>
      </c>
      <c r="F76" s="5" t="str">
        <f>VLOOKUP(A76,HOP!A:C,3,0)</f>
        <v>2607883</v>
      </c>
      <c r="G76" s="5">
        <f t="shared" si="4"/>
        <v>0</v>
      </c>
      <c r="H76" s="5" t="str">
        <f t="shared" si="5"/>
        <v>，2607883</v>
      </c>
      <c r="I76" s="5" t="str">
        <f>VLOOKUP(A76,HOP!A:U,21,0)</f>
        <v>直采</v>
      </c>
    </row>
    <row r="77" s="5" customFormat="1" spans="1:9">
      <c r="A77" s="6">
        <v>18249703256</v>
      </c>
      <c r="B77" s="7">
        <v>44743</v>
      </c>
      <c r="C77" s="7">
        <v>44745</v>
      </c>
      <c r="D77" s="5">
        <v>480</v>
      </c>
      <c r="E77" s="5" t="str">
        <f>VLOOKUP(A77,HOP!A:L,12,0)</f>
        <v>480.00</v>
      </c>
      <c r="F77" s="5" t="str">
        <f>VLOOKUP(A77,HOP!A:C,3,0)</f>
        <v>2607932</v>
      </c>
      <c r="G77" s="5">
        <f t="shared" si="4"/>
        <v>0</v>
      </c>
      <c r="H77" s="5" t="str">
        <f t="shared" si="5"/>
        <v>，2607932</v>
      </c>
      <c r="I77" s="5" t="str">
        <f>VLOOKUP(A77,HOP!A:U,21,0)</f>
        <v>直采</v>
      </c>
    </row>
    <row r="78" s="5" customFormat="1" spans="1:9">
      <c r="A78" s="6">
        <v>18249846616</v>
      </c>
      <c r="B78" s="7">
        <v>44744</v>
      </c>
      <c r="C78" s="7">
        <v>44745</v>
      </c>
      <c r="D78" s="5">
        <v>279</v>
      </c>
      <c r="E78" s="5" t="str">
        <f>VLOOKUP(A78,HOP!A:L,12,0)</f>
        <v>279.00</v>
      </c>
      <c r="F78" s="5" t="str">
        <f>VLOOKUP(A78,HOP!A:C,3,0)</f>
        <v>2607965</v>
      </c>
      <c r="G78" s="5">
        <f t="shared" si="4"/>
        <v>0</v>
      </c>
      <c r="H78" s="5" t="str">
        <f t="shared" si="5"/>
        <v>，2607965</v>
      </c>
      <c r="I78" s="5" t="str">
        <f>VLOOKUP(A78,HOP!A:U,21,0)</f>
        <v>直采</v>
      </c>
    </row>
    <row r="79" s="5" customFormat="1" spans="1:9">
      <c r="A79" s="6">
        <v>18252524225</v>
      </c>
      <c r="B79" s="7">
        <v>44743</v>
      </c>
      <c r="C79" s="7">
        <v>44745</v>
      </c>
      <c r="D79" s="5">
        <v>940</v>
      </c>
      <c r="E79" s="5" t="str">
        <f>VLOOKUP(A79,HOP!A:L,12,0)</f>
        <v>940.00</v>
      </c>
      <c r="F79" s="5" t="str">
        <f>VLOOKUP(A79,HOP!A:C,3,0)</f>
        <v>2608130</v>
      </c>
      <c r="G79" s="5">
        <f t="shared" si="4"/>
        <v>0</v>
      </c>
      <c r="H79" s="5" t="str">
        <f t="shared" si="5"/>
        <v>，2608130</v>
      </c>
      <c r="I79" s="5" t="str">
        <f>VLOOKUP(A79,HOP!A:U,21,0)</f>
        <v>直采</v>
      </c>
    </row>
    <row r="80" s="5" customFormat="1" spans="1:9">
      <c r="A80" s="6">
        <v>18252597889</v>
      </c>
      <c r="B80" s="7">
        <v>44743</v>
      </c>
      <c r="C80" s="7">
        <v>44745</v>
      </c>
      <c r="D80" s="5">
        <v>960</v>
      </c>
      <c r="E80" s="5" t="str">
        <f>VLOOKUP(A80,HOP!A:L,12,0)</f>
        <v>960.00</v>
      </c>
      <c r="F80" s="5" t="str">
        <f>VLOOKUP(A80,HOP!A:C,3,0)</f>
        <v>2608136</v>
      </c>
      <c r="G80" s="5">
        <f t="shared" si="4"/>
        <v>0</v>
      </c>
      <c r="H80" s="5" t="str">
        <f t="shared" si="5"/>
        <v>，2608136</v>
      </c>
      <c r="I80" s="5" t="str">
        <f>VLOOKUP(A80,HOP!A:U,21,0)</f>
        <v>直采</v>
      </c>
    </row>
    <row r="81" s="5" customFormat="1" spans="1:9">
      <c r="A81" s="6">
        <v>18253128841</v>
      </c>
      <c r="B81" s="7">
        <v>44744</v>
      </c>
      <c r="C81" s="7">
        <v>44745</v>
      </c>
      <c r="D81" s="5">
        <v>1100</v>
      </c>
      <c r="E81" s="5" t="str">
        <f>VLOOKUP(A81,HOP!A:L,12,0)</f>
        <v>1100.00</v>
      </c>
      <c r="F81" s="5" t="str">
        <f>VLOOKUP(A81,HOP!A:C,3,0)</f>
        <v>2608196</v>
      </c>
      <c r="G81" s="5">
        <f t="shared" si="4"/>
        <v>0</v>
      </c>
      <c r="H81" s="5" t="str">
        <f t="shared" si="5"/>
        <v>，2608196</v>
      </c>
      <c r="I81" s="5" t="str">
        <f>VLOOKUP(A81,HOP!A:U,21,0)</f>
        <v>直采</v>
      </c>
    </row>
    <row r="82" s="5" customFormat="1" spans="1:9">
      <c r="A82" s="6">
        <v>18253260807</v>
      </c>
      <c r="B82" s="7">
        <v>44743</v>
      </c>
      <c r="C82" s="7">
        <v>44745</v>
      </c>
      <c r="D82" s="5">
        <v>1160</v>
      </c>
      <c r="E82" s="5" t="str">
        <f>VLOOKUP(A82,HOP!A:L,12,0)</f>
        <v>1160.00</v>
      </c>
      <c r="F82" s="5" t="str">
        <f>VLOOKUP(A82,HOP!A:C,3,0)</f>
        <v>2608214</v>
      </c>
      <c r="G82" s="5">
        <f t="shared" si="4"/>
        <v>0</v>
      </c>
      <c r="H82" s="5" t="str">
        <f t="shared" si="5"/>
        <v>，2608214</v>
      </c>
      <c r="I82" s="5" t="str">
        <f>VLOOKUP(A82,HOP!A:U,21,0)</f>
        <v>直采</v>
      </c>
    </row>
    <row r="83" s="5" customFormat="1" spans="1:9">
      <c r="A83" s="6">
        <v>18254498344</v>
      </c>
      <c r="B83" s="7">
        <v>44744</v>
      </c>
      <c r="C83" s="7">
        <v>44745</v>
      </c>
      <c r="D83" s="5">
        <v>608</v>
      </c>
      <c r="E83" s="5" t="str">
        <f>VLOOKUP(A83,HOP!A:L,12,0)</f>
        <v>608.00</v>
      </c>
      <c r="F83" s="5" t="str">
        <f>VLOOKUP(A83,HOP!A:C,3,0)</f>
        <v>2608406</v>
      </c>
      <c r="G83" s="5">
        <f t="shared" si="4"/>
        <v>0</v>
      </c>
      <c r="H83" s="5" t="str">
        <f t="shared" si="5"/>
        <v>，2608406</v>
      </c>
      <c r="I83" s="5" t="str">
        <f>VLOOKUP(A83,HOP!A:U,21,0)</f>
        <v>直采</v>
      </c>
    </row>
    <row r="84" s="5" customFormat="1" spans="1:9">
      <c r="A84" s="6">
        <v>18255152008</v>
      </c>
      <c r="B84" s="7">
        <v>44744</v>
      </c>
      <c r="C84" s="7">
        <v>44745</v>
      </c>
      <c r="D84" s="5">
        <v>379</v>
      </c>
      <c r="E84" s="5" t="str">
        <f>VLOOKUP(A84,HOP!A:L,12,0)</f>
        <v>379.00</v>
      </c>
      <c r="F84" s="5" t="str">
        <f>VLOOKUP(A84,HOP!A:C,3,0)</f>
        <v>2608511</v>
      </c>
      <c r="G84" s="5">
        <f t="shared" si="4"/>
        <v>0</v>
      </c>
      <c r="H84" s="5" t="str">
        <f t="shared" si="5"/>
        <v>，2608511</v>
      </c>
      <c r="I84" s="5" t="str">
        <f>VLOOKUP(A84,HOP!A:U,21,0)</f>
        <v>直采</v>
      </c>
    </row>
    <row r="85" s="5" customFormat="1" spans="1:9">
      <c r="A85" s="6">
        <v>18255373058</v>
      </c>
      <c r="B85" s="7">
        <v>44744</v>
      </c>
      <c r="C85" s="7">
        <v>44745</v>
      </c>
      <c r="D85" s="5">
        <v>648</v>
      </c>
      <c r="E85" s="5" t="str">
        <f>VLOOKUP(A85,HOP!A:L,12,0)</f>
        <v>648.00</v>
      </c>
      <c r="F85" s="5" t="str">
        <f>VLOOKUP(A85,HOP!A:C,3,0)</f>
        <v>2608542</v>
      </c>
      <c r="G85" s="5">
        <f t="shared" si="4"/>
        <v>0</v>
      </c>
      <c r="H85" s="5" t="str">
        <f t="shared" si="5"/>
        <v>，2608542</v>
      </c>
      <c r="I85" s="5" t="str">
        <f>VLOOKUP(A85,HOP!A:U,21,0)</f>
        <v>直采</v>
      </c>
    </row>
    <row r="86" s="5" customFormat="1" spans="1:9">
      <c r="A86" s="6">
        <v>18255624718</v>
      </c>
      <c r="B86" s="7">
        <v>44744</v>
      </c>
      <c r="C86" s="7">
        <v>44745</v>
      </c>
      <c r="D86" s="5">
        <v>135</v>
      </c>
      <c r="E86" s="5" t="str">
        <f>VLOOKUP(A86,HOP!A:L,12,0)</f>
        <v>135.00</v>
      </c>
      <c r="F86" s="5" t="str">
        <f>VLOOKUP(A86,HOP!A:C,3,0)</f>
        <v>2608570</v>
      </c>
      <c r="G86" s="5">
        <f t="shared" si="4"/>
        <v>0</v>
      </c>
      <c r="H86" s="5" t="str">
        <f t="shared" si="5"/>
        <v>，2608570</v>
      </c>
      <c r="I86" s="5" t="str">
        <f>VLOOKUP(A86,HOP!A:U,21,0)</f>
        <v>直采</v>
      </c>
    </row>
    <row r="87" s="5" customFormat="1" spans="1:9">
      <c r="A87" s="6">
        <v>18259285706</v>
      </c>
      <c r="B87" s="7">
        <v>44744</v>
      </c>
      <c r="C87" s="7">
        <v>44745</v>
      </c>
      <c r="D87" s="5">
        <v>490</v>
      </c>
      <c r="E87" s="5" t="str">
        <f>VLOOKUP(A87,HOP!A:L,12,0)</f>
        <v>490.00</v>
      </c>
      <c r="F87" s="5" t="str">
        <f>VLOOKUP(A87,HOP!A:C,3,0)</f>
        <v>2608711</v>
      </c>
      <c r="G87" s="5">
        <f t="shared" si="4"/>
        <v>0</v>
      </c>
      <c r="H87" s="5" t="str">
        <f t="shared" si="5"/>
        <v>，2608711</v>
      </c>
      <c r="I87" s="5" t="str">
        <f>VLOOKUP(A87,HOP!A:U,21,0)</f>
        <v>直采</v>
      </c>
    </row>
    <row r="88" s="5" customFormat="1" spans="1:9">
      <c r="A88" s="6">
        <v>18259276258</v>
      </c>
      <c r="B88" s="7">
        <v>44744</v>
      </c>
      <c r="C88" s="7">
        <v>44745</v>
      </c>
      <c r="D88" s="5">
        <v>900</v>
      </c>
      <c r="E88" s="5" t="str">
        <f>VLOOKUP(A88,HOP!A:L,12,0)</f>
        <v>900.00</v>
      </c>
      <c r="F88" s="5" t="str">
        <f>VLOOKUP(A88,HOP!A:C,3,0)</f>
        <v>2608710</v>
      </c>
      <c r="G88" s="5">
        <f t="shared" si="4"/>
        <v>0</v>
      </c>
      <c r="H88" s="5" t="str">
        <f t="shared" si="5"/>
        <v>，2608710</v>
      </c>
      <c r="I88" s="5" t="str">
        <f>VLOOKUP(A88,HOP!A:U,21,0)</f>
        <v>直采</v>
      </c>
    </row>
    <row r="89" s="5" customFormat="1" spans="1:9">
      <c r="A89" s="6">
        <v>18259858325</v>
      </c>
      <c r="B89" s="7">
        <v>44744</v>
      </c>
      <c r="C89" s="7">
        <v>44745</v>
      </c>
      <c r="D89" s="5">
        <v>1060</v>
      </c>
      <c r="E89" s="5" t="str">
        <f>VLOOKUP(A89,HOP!A:L,12,0)</f>
        <v>1060.00</v>
      </c>
      <c r="F89" s="5" t="str">
        <f>VLOOKUP(A89,HOP!A:C,3,0)</f>
        <v>2608784</v>
      </c>
      <c r="G89" s="5">
        <f t="shared" si="4"/>
        <v>0</v>
      </c>
      <c r="H89" s="5" t="str">
        <f t="shared" si="5"/>
        <v>，2608784</v>
      </c>
      <c r="I89" s="5" t="str">
        <f>VLOOKUP(A89,HOP!A:U,21,0)</f>
        <v>直采</v>
      </c>
    </row>
    <row r="90" s="5" customFormat="1" hidden="1" spans="1:9">
      <c r="A90" s="6">
        <v>18259868631</v>
      </c>
      <c r="B90" s="7">
        <v>44744</v>
      </c>
      <c r="C90" s="7">
        <v>44745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4"/>
        <v>#N/A</v>
      </c>
      <c r="H90" s="5" t="e">
        <f t="shared" si="5"/>
        <v>#N/A</v>
      </c>
      <c r="I90" s="5" t="e">
        <f>VLOOKUP(A90,HOP!A:U,21,0)</f>
        <v>#N/A</v>
      </c>
    </row>
    <row r="91" s="5" customFormat="1" spans="1:9">
      <c r="A91" s="6">
        <v>18260214203</v>
      </c>
      <c r="B91" s="7">
        <v>44744</v>
      </c>
      <c r="C91" s="7">
        <v>44745</v>
      </c>
      <c r="D91" s="5">
        <v>186</v>
      </c>
      <c r="E91" s="5" t="str">
        <f>VLOOKUP(A91,HOP!A:L,12,0)</f>
        <v>186.00</v>
      </c>
      <c r="F91" s="5" t="str">
        <f>VLOOKUP(A91,HOP!A:C,3,0)</f>
        <v>2608827</v>
      </c>
      <c r="G91" s="5">
        <f t="shared" si="4"/>
        <v>0</v>
      </c>
      <c r="H91" s="5" t="str">
        <f t="shared" si="5"/>
        <v>，2608827</v>
      </c>
      <c r="I91" s="5" t="str">
        <f>VLOOKUP(A91,HOP!A:U,21,0)</f>
        <v>直采</v>
      </c>
    </row>
    <row r="92" s="5" customFormat="1" spans="1:9">
      <c r="A92" s="6">
        <v>18260607992</v>
      </c>
      <c r="B92" s="7">
        <v>44744</v>
      </c>
      <c r="C92" s="7">
        <v>44745</v>
      </c>
      <c r="D92" s="5">
        <v>313</v>
      </c>
      <c r="E92" s="5" t="str">
        <f>VLOOKUP(A92,HOP!A:L,12,0)</f>
        <v>313.00</v>
      </c>
      <c r="F92" s="5" t="str">
        <f>VLOOKUP(A92,HOP!A:C,3,0)</f>
        <v>2608890</v>
      </c>
      <c r="G92" s="5">
        <f t="shared" si="4"/>
        <v>0</v>
      </c>
      <c r="H92" s="5" t="str">
        <f t="shared" si="5"/>
        <v>，2608890</v>
      </c>
      <c r="I92" s="5" t="str">
        <f>VLOOKUP(A92,HOP!A:U,21,0)</f>
        <v>直采</v>
      </c>
    </row>
    <row r="93" s="5" customFormat="1" spans="1:9">
      <c r="A93" s="6">
        <v>18260915569</v>
      </c>
      <c r="B93" s="7">
        <v>44744</v>
      </c>
      <c r="C93" s="7">
        <v>44745</v>
      </c>
      <c r="D93" s="5">
        <v>520</v>
      </c>
      <c r="E93" s="5" t="str">
        <f>VLOOKUP(A93,HOP!A:L,12,0)</f>
        <v>520.00</v>
      </c>
      <c r="F93" s="5" t="str">
        <f>VLOOKUP(A93,HOP!A:C,3,0)</f>
        <v>2608998</v>
      </c>
      <c r="G93" s="5">
        <f t="shared" si="4"/>
        <v>0</v>
      </c>
      <c r="H93" s="5" t="str">
        <f t="shared" si="5"/>
        <v>，2608998</v>
      </c>
      <c r="I93" s="5" t="str">
        <f>VLOOKUP(A93,HOP!A:U,21,0)</f>
        <v>直采</v>
      </c>
    </row>
    <row r="94" s="5" customFormat="1" spans="1:9">
      <c r="A94" s="6">
        <v>18261722108</v>
      </c>
      <c r="B94" s="7">
        <v>44744</v>
      </c>
      <c r="C94" s="7">
        <v>44745</v>
      </c>
      <c r="D94" s="5">
        <v>340</v>
      </c>
      <c r="E94" s="5" t="str">
        <f>VLOOKUP(A94,HOP!A:L,12,0)</f>
        <v>340.00</v>
      </c>
      <c r="F94" s="5" t="str">
        <f>VLOOKUP(A94,HOP!A:C,3,0)</f>
        <v>2609098</v>
      </c>
      <c r="G94" s="5">
        <f t="shared" si="4"/>
        <v>0</v>
      </c>
      <c r="H94" s="5" t="str">
        <f t="shared" si="5"/>
        <v>，2609098</v>
      </c>
      <c r="I94" s="5" t="str">
        <f>VLOOKUP(A94,HOP!A:U,21,0)</f>
        <v>直采</v>
      </c>
    </row>
    <row r="95" s="5" customFormat="1" spans="1:9">
      <c r="A95" s="6">
        <v>18261938443</v>
      </c>
      <c r="B95" s="7">
        <v>44744</v>
      </c>
      <c r="C95" s="7">
        <v>44745</v>
      </c>
      <c r="D95" s="5">
        <v>534</v>
      </c>
      <c r="E95" s="5" t="str">
        <f>VLOOKUP(A95,HOP!A:L,12,0)</f>
        <v>534.00</v>
      </c>
      <c r="F95" s="5" t="str">
        <f>VLOOKUP(A95,HOP!A:C,3,0)</f>
        <v>2609129</v>
      </c>
      <c r="G95" s="5">
        <f t="shared" si="4"/>
        <v>0</v>
      </c>
      <c r="H95" s="5" t="str">
        <f t="shared" si="5"/>
        <v>，2609129</v>
      </c>
      <c r="I95" s="5" t="str">
        <f>VLOOKUP(A95,HOP!A:U,21,0)</f>
        <v>直采</v>
      </c>
    </row>
    <row r="96" s="5" customFormat="1" spans="1:9">
      <c r="A96" s="6">
        <v>18263640832</v>
      </c>
      <c r="B96" s="7">
        <v>44744</v>
      </c>
      <c r="C96" s="7">
        <v>44745</v>
      </c>
      <c r="D96" s="5">
        <v>597</v>
      </c>
      <c r="E96" s="5" t="str">
        <f>VLOOKUP(A96,HOP!A:L,12,0)</f>
        <v>597.00</v>
      </c>
      <c r="F96" s="5" t="str">
        <f>VLOOKUP(A96,HOP!A:C,3,0)</f>
        <v>2609155</v>
      </c>
      <c r="G96" s="5">
        <f t="shared" si="4"/>
        <v>0</v>
      </c>
      <c r="H96" s="5" t="str">
        <f t="shared" si="5"/>
        <v>，2609155</v>
      </c>
      <c r="I96" s="5" t="str">
        <f>VLOOKUP(A96,HOP!A:U,21,0)</f>
        <v>直采</v>
      </c>
    </row>
    <row r="97" s="5" customFormat="1" spans="1:9">
      <c r="A97" s="6">
        <v>18264072644</v>
      </c>
      <c r="B97" s="7">
        <v>44744</v>
      </c>
      <c r="C97" s="7">
        <v>44745</v>
      </c>
      <c r="D97" s="5">
        <v>135</v>
      </c>
      <c r="E97" s="5" t="str">
        <f>VLOOKUP(A97,HOP!A:L,12,0)</f>
        <v>135.00</v>
      </c>
      <c r="F97" s="5" t="str">
        <f>VLOOKUP(A97,HOP!A:C,3,0)</f>
        <v>2609177</v>
      </c>
      <c r="G97" s="5">
        <f t="shared" si="4"/>
        <v>0</v>
      </c>
      <c r="H97" s="5" t="str">
        <f t="shared" si="5"/>
        <v>，2609177</v>
      </c>
      <c r="I97" s="5" t="str">
        <f>VLOOKUP(A97,HOP!A:U,21,0)</f>
        <v>直采</v>
      </c>
    </row>
    <row r="98" s="5" customFormat="1" spans="1:9">
      <c r="A98" s="6">
        <v>18264138171</v>
      </c>
      <c r="B98" s="7">
        <v>44744</v>
      </c>
      <c r="C98" s="7">
        <v>44745</v>
      </c>
      <c r="D98" s="5">
        <v>186</v>
      </c>
      <c r="E98" s="5" t="str">
        <f>VLOOKUP(A98,HOP!A:L,12,0)</f>
        <v>186.00</v>
      </c>
      <c r="F98" s="5" t="str">
        <f>VLOOKUP(A98,HOP!A:C,3,0)</f>
        <v>2609192</v>
      </c>
      <c r="G98" s="5">
        <f t="shared" si="4"/>
        <v>0</v>
      </c>
      <c r="H98" s="5" t="str">
        <f t="shared" si="5"/>
        <v>，2609192</v>
      </c>
      <c r="I98" s="5" t="str">
        <f>VLOOKUP(A98,HOP!A:U,21,0)</f>
        <v>直采</v>
      </c>
    </row>
    <row r="99" s="5" customFormat="1" spans="1:9">
      <c r="A99" s="6">
        <v>18264245566</v>
      </c>
      <c r="B99" s="7">
        <v>44744</v>
      </c>
      <c r="C99" s="7">
        <v>44745</v>
      </c>
      <c r="D99" s="5">
        <v>2385</v>
      </c>
      <c r="E99" s="5" t="str">
        <f>VLOOKUP(A99,HOP!A:L,12,0)</f>
        <v>2385.00</v>
      </c>
      <c r="F99" s="5" t="str">
        <f>VLOOKUP(A99,HOP!A:C,3,0)</f>
        <v>2609197</v>
      </c>
      <c r="G99" s="5">
        <f>D99-E99</f>
        <v>0</v>
      </c>
      <c r="H99" s="5" t="str">
        <f>$H$1&amp;F99</f>
        <v>，2609197</v>
      </c>
      <c r="I99" s="5" t="str">
        <f>VLOOKUP(A99,HOP!A:U,21,0)</f>
        <v>直采</v>
      </c>
    </row>
    <row r="100" s="5" customFormat="1" spans="1:9">
      <c r="A100" s="6">
        <v>18264511134</v>
      </c>
      <c r="B100" s="7">
        <v>44744</v>
      </c>
      <c r="C100" s="7">
        <v>44745</v>
      </c>
      <c r="D100" s="5">
        <v>253</v>
      </c>
      <c r="E100" s="5" t="str">
        <f>VLOOKUP(A100,HOP!A:L,12,0)</f>
        <v>253.00</v>
      </c>
      <c r="F100" s="5" t="str">
        <f>VLOOKUP(A100,HOP!A:C,3,0)</f>
        <v>2609231</v>
      </c>
      <c r="G100" s="5">
        <f>D100-E100</f>
        <v>0</v>
      </c>
      <c r="H100" s="5" t="str">
        <f>$H$1&amp;F100</f>
        <v>，2609231</v>
      </c>
      <c r="I100" s="5" t="str">
        <f>VLOOKUP(A100,HOP!A:U,21,0)</f>
        <v>直采</v>
      </c>
    </row>
    <row r="101" s="5" customFormat="1" spans="1:9">
      <c r="A101" s="6">
        <v>18264520825</v>
      </c>
      <c r="B101" s="7">
        <v>44744</v>
      </c>
      <c r="C101" s="7">
        <v>44745</v>
      </c>
      <c r="D101" s="5">
        <v>253</v>
      </c>
      <c r="E101" s="5" t="str">
        <f>VLOOKUP(A101,HOP!A:L,12,0)</f>
        <v>253.00</v>
      </c>
      <c r="F101" s="5" t="str">
        <f>VLOOKUP(A101,HOP!A:C,3,0)</f>
        <v>2609232</v>
      </c>
      <c r="G101" s="5">
        <f>D101-E101</f>
        <v>0</v>
      </c>
      <c r="H101" s="5" t="str">
        <f>$H$1&amp;F101</f>
        <v>，2609232</v>
      </c>
      <c r="I101" s="5" t="str">
        <f>VLOOKUP(A101,HOP!A:U,21,0)</f>
        <v>直采</v>
      </c>
    </row>
    <row r="102" s="5" customFormat="1" spans="1:9">
      <c r="A102" s="6">
        <v>18264597827</v>
      </c>
      <c r="B102" s="7">
        <v>44744</v>
      </c>
      <c r="C102" s="7">
        <v>44745</v>
      </c>
      <c r="D102" s="5">
        <v>340</v>
      </c>
      <c r="E102" s="5" t="str">
        <f>VLOOKUP(A102,HOP!A:L,12,0)</f>
        <v>340.00</v>
      </c>
      <c r="F102" s="5" t="str">
        <f>VLOOKUP(A102,HOP!A:C,3,0)</f>
        <v>2609238</v>
      </c>
      <c r="G102" s="5">
        <f>D102-E102</f>
        <v>0</v>
      </c>
      <c r="H102" s="5" t="str">
        <f>$H$1&amp;F102</f>
        <v>，2609238</v>
      </c>
      <c r="I102" s="5" t="str">
        <f>VLOOKUP(A102,HOP!A:U,21,0)</f>
        <v>直采</v>
      </c>
    </row>
    <row r="103" s="5" customFormat="1" spans="1:9">
      <c r="A103" s="6">
        <v>18264877457</v>
      </c>
      <c r="B103" s="7">
        <v>44744</v>
      </c>
      <c r="C103" s="7">
        <v>44745</v>
      </c>
      <c r="D103" s="5">
        <v>135</v>
      </c>
      <c r="E103" s="5" t="str">
        <f>VLOOKUP(A103,HOP!A:L,12,0)</f>
        <v>135.00</v>
      </c>
      <c r="F103" s="5" t="str">
        <f>VLOOKUP(A103,HOP!A:C,3,0)</f>
        <v>2609257</v>
      </c>
      <c r="G103" s="5">
        <f>D103-E103</f>
        <v>0</v>
      </c>
      <c r="H103" s="5" t="str">
        <f>$H$1&amp;F103</f>
        <v>，2609257</v>
      </c>
      <c r="I103" s="5" t="str">
        <f>VLOOKUP(A103,HOP!A:U,21,0)</f>
        <v>直采</v>
      </c>
    </row>
    <row r="104" s="5" customFormat="1" spans="1:9">
      <c r="A104" s="6">
        <v>18264994849</v>
      </c>
      <c r="B104" s="7">
        <v>44744</v>
      </c>
      <c r="C104" s="7">
        <v>44745</v>
      </c>
      <c r="D104" s="5">
        <v>135</v>
      </c>
      <c r="E104" s="5" t="str">
        <f>VLOOKUP(A104,HOP!A:L,12,0)</f>
        <v>135.00</v>
      </c>
      <c r="F104" s="5" t="str">
        <f>VLOOKUP(A104,HOP!A:C,3,0)</f>
        <v>2609268</v>
      </c>
      <c r="G104" s="5">
        <f>D104-E104</f>
        <v>0</v>
      </c>
      <c r="H104" s="5" t="str">
        <f>$H$1&amp;F104</f>
        <v>，2609268</v>
      </c>
      <c r="I104" s="5" t="str">
        <f>VLOOKUP(A104,HOP!A:U,21,0)</f>
        <v>直采</v>
      </c>
    </row>
    <row r="105" s="5" customFormat="1" hidden="1" spans="1:9">
      <c r="A105" s="6">
        <v>18265300622</v>
      </c>
      <c r="B105" s="7">
        <v>44744</v>
      </c>
      <c r="C105" s="7">
        <v>44745</v>
      </c>
      <c r="D105" s="5">
        <v>0</v>
      </c>
      <c r="E105" s="5" t="e">
        <f>VLOOKUP(A105,HOP!A:L,12,0)</f>
        <v>#N/A</v>
      </c>
      <c r="F105" s="5" t="e">
        <f>VLOOKUP(A105,HOP!A:C,3,0)</f>
        <v>#N/A</v>
      </c>
      <c r="G105" s="5" t="e">
        <f>D105-E105</f>
        <v>#N/A</v>
      </c>
      <c r="H105" s="5" t="e">
        <f>$H$1&amp;F105</f>
        <v>#N/A</v>
      </c>
      <c r="I105" s="5" t="e">
        <f>VLOOKUP(A105,HOP!A:U,21,0)</f>
        <v>#N/A</v>
      </c>
    </row>
    <row r="106" s="5" customFormat="1" spans="1:9">
      <c r="A106" s="6">
        <v>18265970762</v>
      </c>
      <c r="B106" s="7">
        <v>44744</v>
      </c>
      <c r="C106" s="7">
        <v>44745</v>
      </c>
      <c r="D106" s="5">
        <v>340</v>
      </c>
      <c r="E106" s="5" t="str">
        <f>VLOOKUP(A106,HOP!A:L,12,0)</f>
        <v>340.00</v>
      </c>
      <c r="F106" s="5" t="str">
        <f>VLOOKUP(A106,HOP!A:C,3,0)</f>
        <v>2609367</v>
      </c>
      <c r="G106" s="5">
        <f>D106-E106</f>
        <v>0</v>
      </c>
      <c r="H106" s="5" t="str">
        <f>$H$1&amp;F106</f>
        <v>，2609367</v>
      </c>
      <c r="I106" s="5" t="str">
        <f>VLOOKUP(A106,HOP!A:U,21,0)</f>
        <v>直采</v>
      </c>
    </row>
    <row r="108" spans="4:4">
      <c r="D108" s="5">
        <f>SUM(D2:D107)</f>
        <v>106197</v>
      </c>
    </row>
    <row r="114" spans="1:1">
      <c r="A114" s="5" t="s">
        <v>556</v>
      </c>
    </row>
    <row r="115" spans="1:1">
      <c r="A115" s="5" t="s">
        <v>557</v>
      </c>
    </row>
    <row r="116" spans="1:1">
      <c r="A116" s="5" t="s">
        <v>558</v>
      </c>
    </row>
  </sheetData>
  <autoFilter ref="A1:X106">
    <filterColumn colId="3">
      <filters>
        <filter val="900"/>
        <filter val="1100"/>
        <filter val="1800"/>
        <filter val="4101"/>
        <filter val="702"/>
        <filter val="506"/>
        <filter val="608"/>
        <filter val="310"/>
        <filter val="510"/>
        <filter val="1412"/>
        <filter val="313"/>
        <filter val="913"/>
        <filter val="716"/>
        <filter val="618"/>
        <filter val="320"/>
        <filter val="420"/>
        <filter val="520"/>
        <filter val="1920"/>
        <filter val="921"/>
        <filter val="2724"/>
        <filter val="126"/>
        <filter val="1026"/>
        <filter val="1432"/>
        <filter val="5032"/>
        <filter val="534"/>
        <filter val="135"/>
        <filter val="935"/>
        <filter val="1135"/>
        <filter val="340"/>
        <filter val="940"/>
        <filter val="2940"/>
        <filter val="4444"/>
        <filter val="648"/>
        <filter val="350"/>
        <filter val="750"/>
        <filter val="352"/>
        <filter val="752"/>
        <filter val="2552"/>
        <filter val="253"/>
        <filter val="553"/>
        <filter val="2055"/>
        <filter val="4157"/>
        <filter val="558"/>
        <filter val="960"/>
        <filter val="1060"/>
        <filter val="1160"/>
        <filter val="864"/>
        <filter val="1164"/>
        <filter val="2164"/>
        <filter val="865"/>
        <filter val="466"/>
        <filter val="1267"/>
        <filter val="8467"/>
        <filter val="368"/>
        <filter val="370"/>
        <filter val="470"/>
        <filter val="472"/>
        <filter val="772"/>
        <filter val="274"/>
        <filter val="176"/>
        <filter val="2976"/>
        <filter val="878"/>
        <filter val="279"/>
        <filter val="379"/>
        <filter val="480"/>
        <filter val="384"/>
        <filter val="2385"/>
        <filter val="186"/>
        <filter val="387"/>
        <filter val="2388"/>
        <filter val="289"/>
        <filter val="1189"/>
        <filter val="290"/>
        <filter val="490"/>
        <filter val="690"/>
        <filter val="1990"/>
        <filter val="694"/>
        <filter val="1296"/>
        <filter val="597"/>
        <filter val="1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559</v>
      </c>
      <c r="B1" s="2" t="s">
        <v>560</v>
      </c>
      <c r="C1" s="2" t="s">
        <v>561</v>
      </c>
      <c r="D1" s="2" t="s">
        <v>562</v>
      </c>
      <c r="E1" s="2" t="s">
        <v>13</v>
      </c>
      <c r="F1" s="2" t="s">
        <v>5</v>
      </c>
      <c r="G1" s="2" t="s">
        <v>6</v>
      </c>
      <c r="H1" s="2" t="s">
        <v>563</v>
      </c>
      <c r="I1" s="2" t="s">
        <v>564</v>
      </c>
      <c r="J1" s="2" t="s">
        <v>565</v>
      </c>
      <c r="K1" s="2" t="s">
        <v>566</v>
      </c>
      <c r="L1" s="2" t="s">
        <v>567</v>
      </c>
      <c r="M1" s="2" t="s">
        <v>568</v>
      </c>
      <c r="N1" s="2" t="s">
        <v>569</v>
      </c>
      <c r="O1" s="2" t="s">
        <v>570</v>
      </c>
      <c r="P1" s="2" t="s">
        <v>571</v>
      </c>
      <c r="Q1" s="2" t="s">
        <v>572</v>
      </c>
      <c r="R1" s="2" t="s">
        <v>573</v>
      </c>
      <c r="S1" s="2" t="s">
        <v>574</v>
      </c>
      <c r="T1" s="2" t="s">
        <v>575</v>
      </c>
      <c r="U1" s="2" t="s">
        <v>576</v>
      </c>
    </row>
    <row r="2" s="1" customFormat="1" spans="1:21">
      <c r="A2" s="3">
        <v>18265970762</v>
      </c>
      <c r="B2" s="1" t="s">
        <v>577</v>
      </c>
      <c r="C2" s="1" t="s">
        <v>578</v>
      </c>
      <c r="D2" s="1" t="s">
        <v>579</v>
      </c>
      <c r="E2" s="1" t="s">
        <v>580</v>
      </c>
      <c r="F2" s="1" t="s">
        <v>577</v>
      </c>
      <c r="G2" s="1" t="s">
        <v>581</v>
      </c>
      <c r="H2" s="1" t="s">
        <v>582</v>
      </c>
      <c r="I2" s="1" t="s">
        <v>583</v>
      </c>
      <c r="J2" s="1" t="s">
        <v>584</v>
      </c>
      <c r="K2" s="1" t="s">
        <v>583</v>
      </c>
      <c r="L2" s="1" t="s">
        <v>583</v>
      </c>
      <c r="M2" s="1" t="s">
        <v>585</v>
      </c>
      <c r="N2" s="1" t="s">
        <v>585</v>
      </c>
      <c r="O2" s="1" t="s">
        <v>586</v>
      </c>
      <c r="P2" s="1" t="s">
        <v>587</v>
      </c>
      <c r="Q2" s="1" t="s">
        <v>588</v>
      </c>
      <c r="R2" s="1" t="s">
        <v>589</v>
      </c>
      <c r="S2" s="1" t="s">
        <v>590</v>
      </c>
      <c r="T2" s="1" t="s">
        <v>591</v>
      </c>
      <c r="U2" s="1" t="s">
        <v>592</v>
      </c>
    </row>
    <row r="3" s="1" customFormat="1" spans="1:21">
      <c r="A3" s="3">
        <v>18264994849</v>
      </c>
      <c r="B3" s="1" t="s">
        <v>577</v>
      </c>
      <c r="C3" s="1" t="s">
        <v>593</v>
      </c>
      <c r="D3" s="1" t="s">
        <v>594</v>
      </c>
      <c r="E3" s="1" t="s">
        <v>595</v>
      </c>
      <c r="F3" s="1" t="s">
        <v>577</v>
      </c>
      <c r="G3" s="1" t="s">
        <v>581</v>
      </c>
      <c r="H3" s="1" t="s">
        <v>582</v>
      </c>
      <c r="I3" s="1" t="s">
        <v>596</v>
      </c>
      <c r="J3" s="1" t="s">
        <v>584</v>
      </c>
      <c r="K3" s="1" t="s">
        <v>596</v>
      </c>
      <c r="L3" s="1" t="s">
        <v>596</v>
      </c>
      <c r="M3" s="1" t="s">
        <v>585</v>
      </c>
      <c r="N3" s="1" t="s">
        <v>585</v>
      </c>
      <c r="O3" s="1" t="s">
        <v>586</v>
      </c>
      <c r="P3" s="1" t="s">
        <v>587</v>
      </c>
      <c r="Q3" s="1" t="s">
        <v>588</v>
      </c>
      <c r="R3" s="1" t="s">
        <v>597</v>
      </c>
      <c r="S3" s="1" t="s">
        <v>590</v>
      </c>
      <c r="T3" s="1" t="s">
        <v>591</v>
      </c>
      <c r="U3" s="1" t="s">
        <v>592</v>
      </c>
    </row>
    <row r="4" s="1" customFormat="1" spans="1:21">
      <c r="A4" s="3">
        <v>18264877457</v>
      </c>
      <c r="B4" s="1" t="s">
        <v>577</v>
      </c>
      <c r="C4" s="1" t="s">
        <v>598</v>
      </c>
      <c r="D4" s="1" t="s">
        <v>594</v>
      </c>
      <c r="E4" s="1" t="s">
        <v>599</v>
      </c>
      <c r="F4" s="1" t="s">
        <v>577</v>
      </c>
      <c r="G4" s="1" t="s">
        <v>581</v>
      </c>
      <c r="H4" s="1" t="s">
        <v>582</v>
      </c>
      <c r="I4" s="1" t="s">
        <v>596</v>
      </c>
      <c r="J4" s="1" t="s">
        <v>584</v>
      </c>
      <c r="K4" s="1" t="s">
        <v>596</v>
      </c>
      <c r="L4" s="1" t="s">
        <v>596</v>
      </c>
      <c r="M4" s="1" t="s">
        <v>585</v>
      </c>
      <c r="N4" s="1" t="s">
        <v>585</v>
      </c>
      <c r="O4" s="1" t="s">
        <v>586</v>
      </c>
      <c r="P4" s="1" t="s">
        <v>587</v>
      </c>
      <c r="Q4" s="1" t="s">
        <v>588</v>
      </c>
      <c r="R4" s="1" t="s">
        <v>600</v>
      </c>
      <c r="S4" s="1" t="s">
        <v>590</v>
      </c>
      <c r="T4" s="1" t="s">
        <v>591</v>
      </c>
      <c r="U4" s="1" t="s">
        <v>592</v>
      </c>
    </row>
    <row r="5" s="1" customFormat="1" spans="1:21">
      <c r="A5" s="3">
        <v>18264597827</v>
      </c>
      <c r="B5" s="1" t="s">
        <v>577</v>
      </c>
      <c r="C5" s="1" t="s">
        <v>601</v>
      </c>
      <c r="D5" s="1" t="s">
        <v>579</v>
      </c>
      <c r="E5" s="1" t="s">
        <v>602</v>
      </c>
      <c r="F5" s="1" t="s">
        <v>577</v>
      </c>
      <c r="G5" s="1" t="s">
        <v>581</v>
      </c>
      <c r="H5" s="1" t="s">
        <v>582</v>
      </c>
      <c r="I5" s="1" t="s">
        <v>583</v>
      </c>
      <c r="J5" s="1" t="s">
        <v>584</v>
      </c>
      <c r="K5" s="1" t="s">
        <v>583</v>
      </c>
      <c r="L5" s="1" t="s">
        <v>583</v>
      </c>
      <c r="M5" s="1" t="s">
        <v>585</v>
      </c>
      <c r="N5" s="1" t="s">
        <v>585</v>
      </c>
      <c r="O5" s="1" t="s">
        <v>586</v>
      </c>
      <c r="P5" s="1" t="s">
        <v>587</v>
      </c>
      <c r="Q5" s="1" t="s">
        <v>588</v>
      </c>
      <c r="R5" s="1" t="s">
        <v>603</v>
      </c>
      <c r="S5" s="1" t="s">
        <v>590</v>
      </c>
      <c r="T5" s="1" t="s">
        <v>591</v>
      </c>
      <c r="U5" s="1" t="s">
        <v>592</v>
      </c>
    </row>
    <row r="6" s="1" customFormat="1" spans="1:21">
      <c r="A6" s="3">
        <v>18264520825</v>
      </c>
      <c r="B6" s="1" t="s">
        <v>577</v>
      </c>
      <c r="C6" s="1" t="s">
        <v>604</v>
      </c>
      <c r="D6" s="1" t="s">
        <v>605</v>
      </c>
      <c r="E6" s="1" t="s">
        <v>606</v>
      </c>
      <c r="F6" s="1" t="s">
        <v>577</v>
      </c>
      <c r="G6" s="1" t="s">
        <v>581</v>
      </c>
      <c r="H6" s="1" t="s">
        <v>582</v>
      </c>
      <c r="I6" s="1" t="s">
        <v>607</v>
      </c>
      <c r="J6" s="1" t="s">
        <v>584</v>
      </c>
      <c r="K6" s="1" t="s">
        <v>607</v>
      </c>
      <c r="L6" s="1" t="s">
        <v>607</v>
      </c>
      <c r="M6" s="1" t="s">
        <v>585</v>
      </c>
      <c r="N6" s="1" t="s">
        <v>585</v>
      </c>
      <c r="O6" s="1" t="s">
        <v>586</v>
      </c>
      <c r="P6" s="1" t="s">
        <v>587</v>
      </c>
      <c r="Q6" s="1" t="s">
        <v>588</v>
      </c>
      <c r="R6" s="1" t="s">
        <v>608</v>
      </c>
      <c r="S6" s="1" t="s">
        <v>590</v>
      </c>
      <c r="T6" s="1" t="s">
        <v>591</v>
      </c>
      <c r="U6" s="1" t="s">
        <v>592</v>
      </c>
    </row>
    <row r="7" s="1" customFormat="1" spans="1:21">
      <c r="A7" s="3">
        <v>18264511134</v>
      </c>
      <c r="B7" s="1" t="s">
        <v>577</v>
      </c>
      <c r="C7" s="1" t="s">
        <v>609</v>
      </c>
      <c r="D7" s="1" t="s">
        <v>605</v>
      </c>
      <c r="E7" s="1" t="s">
        <v>610</v>
      </c>
      <c r="F7" s="1" t="s">
        <v>577</v>
      </c>
      <c r="G7" s="1" t="s">
        <v>581</v>
      </c>
      <c r="H7" s="1" t="s">
        <v>582</v>
      </c>
      <c r="I7" s="1" t="s">
        <v>607</v>
      </c>
      <c r="J7" s="1" t="s">
        <v>584</v>
      </c>
      <c r="K7" s="1" t="s">
        <v>607</v>
      </c>
      <c r="L7" s="1" t="s">
        <v>607</v>
      </c>
      <c r="M7" s="1" t="s">
        <v>585</v>
      </c>
      <c r="N7" s="1" t="s">
        <v>585</v>
      </c>
      <c r="O7" s="1" t="s">
        <v>586</v>
      </c>
      <c r="P7" s="1" t="s">
        <v>587</v>
      </c>
      <c r="Q7" s="1" t="s">
        <v>588</v>
      </c>
      <c r="R7" s="1" t="s">
        <v>611</v>
      </c>
      <c r="S7" s="1" t="s">
        <v>590</v>
      </c>
      <c r="T7" s="1" t="s">
        <v>591</v>
      </c>
      <c r="U7" s="1" t="s">
        <v>592</v>
      </c>
    </row>
    <row r="8" s="1" customFormat="1" spans="1:21">
      <c r="A8" s="3">
        <v>18264245566</v>
      </c>
      <c r="B8" s="1" t="s">
        <v>577</v>
      </c>
      <c r="C8" s="1" t="s">
        <v>612</v>
      </c>
      <c r="D8" s="1" t="s">
        <v>613</v>
      </c>
      <c r="E8" s="1" t="s">
        <v>614</v>
      </c>
      <c r="F8" s="1" t="s">
        <v>577</v>
      </c>
      <c r="G8" s="1" t="s">
        <v>581</v>
      </c>
      <c r="H8" s="1" t="s">
        <v>582</v>
      </c>
      <c r="I8" s="1" t="s">
        <v>615</v>
      </c>
      <c r="J8" s="1" t="s">
        <v>584</v>
      </c>
      <c r="K8" s="1" t="s">
        <v>615</v>
      </c>
      <c r="L8" s="1" t="s">
        <v>615</v>
      </c>
      <c r="M8" s="1" t="s">
        <v>585</v>
      </c>
      <c r="N8" s="1" t="s">
        <v>585</v>
      </c>
      <c r="O8" s="1" t="s">
        <v>586</v>
      </c>
      <c r="P8" s="1" t="s">
        <v>587</v>
      </c>
      <c r="Q8" s="1" t="s">
        <v>588</v>
      </c>
      <c r="R8" s="1" t="s">
        <v>616</v>
      </c>
      <c r="S8" s="1" t="s">
        <v>590</v>
      </c>
      <c r="T8" s="1" t="s">
        <v>591</v>
      </c>
      <c r="U8" s="1" t="s">
        <v>592</v>
      </c>
    </row>
    <row r="9" s="1" customFormat="1" spans="1:21">
      <c r="A9" s="3">
        <v>18264138171</v>
      </c>
      <c r="B9" s="1" t="s">
        <v>577</v>
      </c>
      <c r="C9" s="1" t="s">
        <v>617</v>
      </c>
      <c r="D9" s="1" t="s">
        <v>618</v>
      </c>
      <c r="E9" s="1" t="s">
        <v>619</v>
      </c>
      <c r="F9" s="1" t="s">
        <v>577</v>
      </c>
      <c r="G9" s="1" t="s">
        <v>581</v>
      </c>
      <c r="H9" s="1" t="s">
        <v>582</v>
      </c>
      <c r="I9" s="1" t="s">
        <v>620</v>
      </c>
      <c r="J9" s="1" t="s">
        <v>584</v>
      </c>
      <c r="K9" s="1" t="s">
        <v>620</v>
      </c>
      <c r="L9" s="1" t="s">
        <v>620</v>
      </c>
      <c r="M9" s="1" t="s">
        <v>585</v>
      </c>
      <c r="N9" s="1" t="s">
        <v>585</v>
      </c>
      <c r="O9" s="1" t="s">
        <v>586</v>
      </c>
      <c r="P9" s="1" t="s">
        <v>587</v>
      </c>
      <c r="Q9" s="1" t="s">
        <v>588</v>
      </c>
      <c r="R9" s="1" t="s">
        <v>621</v>
      </c>
      <c r="S9" s="1" t="s">
        <v>590</v>
      </c>
      <c r="T9" s="1" t="s">
        <v>591</v>
      </c>
      <c r="U9" s="1" t="s">
        <v>592</v>
      </c>
    </row>
    <row r="10" s="1" customFormat="1" spans="1:21">
      <c r="A10" s="3">
        <v>18264072644</v>
      </c>
      <c r="B10" s="1" t="s">
        <v>577</v>
      </c>
      <c r="C10" s="1" t="s">
        <v>622</v>
      </c>
      <c r="D10" s="1" t="s">
        <v>594</v>
      </c>
      <c r="E10" s="1" t="s">
        <v>623</v>
      </c>
      <c r="F10" s="1" t="s">
        <v>577</v>
      </c>
      <c r="G10" s="1" t="s">
        <v>581</v>
      </c>
      <c r="H10" s="1" t="s">
        <v>582</v>
      </c>
      <c r="I10" s="1" t="s">
        <v>596</v>
      </c>
      <c r="J10" s="1" t="s">
        <v>584</v>
      </c>
      <c r="K10" s="1" t="s">
        <v>596</v>
      </c>
      <c r="L10" s="1" t="s">
        <v>596</v>
      </c>
      <c r="M10" s="1" t="s">
        <v>585</v>
      </c>
      <c r="N10" s="1" t="s">
        <v>585</v>
      </c>
      <c r="O10" s="1" t="s">
        <v>586</v>
      </c>
      <c r="P10" s="1" t="s">
        <v>587</v>
      </c>
      <c r="Q10" s="1" t="s">
        <v>588</v>
      </c>
      <c r="R10" s="1" t="s">
        <v>624</v>
      </c>
      <c r="S10" s="1" t="s">
        <v>590</v>
      </c>
      <c r="T10" s="1" t="s">
        <v>591</v>
      </c>
      <c r="U10" s="1" t="s">
        <v>592</v>
      </c>
    </row>
    <row r="11" s="1" customFormat="1" spans="1:21">
      <c r="A11" s="3">
        <v>18263640832</v>
      </c>
      <c r="B11" s="1" t="s">
        <v>577</v>
      </c>
      <c r="C11" s="1" t="s">
        <v>625</v>
      </c>
      <c r="D11" s="1" t="s">
        <v>626</v>
      </c>
      <c r="E11" s="1" t="s">
        <v>627</v>
      </c>
      <c r="F11" s="1" t="s">
        <v>577</v>
      </c>
      <c r="G11" s="1" t="s">
        <v>581</v>
      </c>
      <c r="H11" s="1" t="s">
        <v>582</v>
      </c>
      <c r="I11" s="1" t="s">
        <v>628</v>
      </c>
      <c r="J11" s="1" t="s">
        <v>584</v>
      </c>
      <c r="K11" s="1" t="s">
        <v>628</v>
      </c>
      <c r="L11" s="1" t="s">
        <v>628</v>
      </c>
      <c r="M11" s="1" t="s">
        <v>585</v>
      </c>
      <c r="N11" s="1" t="s">
        <v>585</v>
      </c>
      <c r="O11" s="1" t="s">
        <v>586</v>
      </c>
      <c r="P11" s="1" t="s">
        <v>587</v>
      </c>
      <c r="Q11" s="1" t="s">
        <v>588</v>
      </c>
      <c r="R11" s="1" t="s">
        <v>629</v>
      </c>
      <c r="S11" s="1" t="s">
        <v>590</v>
      </c>
      <c r="T11" s="1" t="s">
        <v>591</v>
      </c>
      <c r="U11" s="1" t="s">
        <v>592</v>
      </c>
    </row>
    <row r="12" s="1" customFormat="1" spans="1:21">
      <c r="A12" s="3">
        <v>18261938443</v>
      </c>
      <c r="B12" s="1" t="s">
        <v>577</v>
      </c>
      <c r="C12" s="1" t="s">
        <v>630</v>
      </c>
      <c r="D12" s="1" t="s">
        <v>631</v>
      </c>
      <c r="E12" s="1" t="s">
        <v>632</v>
      </c>
      <c r="F12" s="1" t="s">
        <v>577</v>
      </c>
      <c r="G12" s="1" t="s">
        <v>581</v>
      </c>
      <c r="H12" s="1" t="s">
        <v>582</v>
      </c>
      <c r="I12" s="1" t="s">
        <v>633</v>
      </c>
      <c r="J12" s="1" t="s">
        <v>584</v>
      </c>
      <c r="K12" s="1" t="s">
        <v>633</v>
      </c>
      <c r="L12" s="1" t="s">
        <v>633</v>
      </c>
      <c r="M12" s="1" t="s">
        <v>585</v>
      </c>
      <c r="N12" s="1" t="s">
        <v>585</v>
      </c>
      <c r="O12" s="1" t="s">
        <v>586</v>
      </c>
      <c r="P12" s="1" t="s">
        <v>587</v>
      </c>
      <c r="Q12" s="1" t="s">
        <v>588</v>
      </c>
      <c r="R12" s="1" t="s">
        <v>634</v>
      </c>
      <c r="S12" s="1" t="s">
        <v>590</v>
      </c>
      <c r="T12" s="1" t="s">
        <v>591</v>
      </c>
      <c r="U12" s="1" t="s">
        <v>592</v>
      </c>
    </row>
    <row r="13" s="1" customFormat="1" spans="1:21">
      <c r="A13" s="3">
        <v>18261722108</v>
      </c>
      <c r="B13" s="1" t="s">
        <v>577</v>
      </c>
      <c r="C13" s="1" t="s">
        <v>635</v>
      </c>
      <c r="D13" s="1" t="s">
        <v>579</v>
      </c>
      <c r="E13" s="1" t="s">
        <v>636</v>
      </c>
      <c r="F13" s="1" t="s">
        <v>577</v>
      </c>
      <c r="G13" s="1" t="s">
        <v>581</v>
      </c>
      <c r="H13" s="1" t="s">
        <v>582</v>
      </c>
      <c r="I13" s="1" t="s">
        <v>583</v>
      </c>
      <c r="J13" s="1" t="s">
        <v>584</v>
      </c>
      <c r="K13" s="1" t="s">
        <v>583</v>
      </c>
      <c r="L13" s="1" t="s">
        <v>583</v>
      </c>
      <c r="M13" s="1" t="s">
        <v>585</v>
      </c>
      <c r="N13" s="1" t="s">
        <v>585</v>
      </c>
      <c r="O13" s="1" t="s">
        <v>586</v>
      </c>
      <c r="P13" s="1" t="s">
        <v>587</v>
      </c>
      <c r="Q13" s="1" t="s">
        <v>588</v>
      </c>
      <c r="R13" s="1" t="s">
        <v>637</v>
      </c>
      <c r="S13" s="1" t="s">
        <v>590</v>
      </c>
      <c r="T13" s="1" t="s">
        <v>591</v>
      </c>
      <c r="U13" s="1" t="s">
        <v>592</v>
      </c>
    </row>
    <row r="14" s="1" customFormat="1" spans="1:21">
      <c r="A14" s="3">
        <v>18260915569</v>
      </c>
      <c r="B14" s="1" t="s">
        <v>577</v>
      </c>
      <c r="C14" s="1" t="s">
        <v>638</v>
      </c>
      <c r="D14" s="1" t="s">
        <v>639</v>
      </c>
      <c r="E14" s="1" t="s">
        <v>640</v>
      </c>
      <c r="F14" s="1" t="s">
        <v>577</v>
      </c>
      <c r="G14" s="1" t="s">
        <v>581</v>
      </c>
      <c r="H14" s="1" t="s">
        <v>582</v>
      </c>
      <c r="I14" s="1" t="s">
        <v>641</v>
      </c>
      <c r="J14" s="1" t="s">
        <v>584</v>
      </c>
      <c r="K14" s="1" t="s">
        <v>641</v>
      </c>
      <c r="L14" s="1" t="s">
        <v>641</v>
      </c>
      <c r="M14" s="1" t="s">
        <v>585</v>
      </c>
      <c r="N14" s="1" t="s">
        <v>585</v>
      </c>
      <c r="O14" s="1" t="s">
        <v>586</v>
      </c>
      <c r="P14" s="1" t="s">
        <v>587</v>
      </c>
      <c r="Q14" s="1" t="s">
        <v>588</v>
      </c>
      <c r="R14" s="1" t="s">
        <v>642</v>
      </c>
      <c r="S14" s="1" t="s">
        <v>590</v>
      </c>
      <c r="T14" s="1" t="s">
        <v>591</v>
      </c>
      <c r="U14" s="1" t="s">
        <v>592</v>
      </c>
    </row>
    <row r="15" s="1" customFormat="1" spans="1:21">
      <c r="A15" s="3">
        <v>18260607992</v>
      </c>
      <c r="B15" s="1" t="s">
        <v>577</v>
      </c>
      <c r="C15" s="1" t="s">
        <v>643</v>
      </c>
      <c r="D15" s="1" t="s">
        <v>644</v>
      </c>
      <c r="E15" s="1" t="s">
        <v>645</v>
      </c>
      <c r="F15" s="1" t="s">
        <v>577</v>
      </c>
      <c r="G15" s="1" t="s">
        <v>581</v>
      </c>
      <c r="H15" s="1" t="s">
        <v>582</v>
      </c>
      <c r="I15" s="1" t="s">
        <v>646</v>
      </c>
      <c r="J15" s="1" t="s">
        <v>584</v>
      </c>
      <c r="K15" s="1" t="s">
        <v>646</v>
      </c>
      <c r="L15" s="1" t="s">
        <v>646</v>
      </c>
      <c r="M15" s="1" t="s">
        <v>585</v>
      </c>
      <c r="N15" s="1" t="s">
        <v>585</v>
      </c>
      <c r="O15" s="1" t="s">
        <v>586</v>
      </c>
      <c r="P15" s="1" t="s">
        <v>587</v>
      </c>
      <c r="Q15" s="1" t="s">
        <v>588</v>
      </c>
      <c r="R15" s="1" t="s">
        <v>647</v>
      </c>
      <c r="S15" s="1" t="s">
        <v>590</v>
      </c>
      <c r="T15" s="1" t="s">
        <v>591</v>
      </c>
      <c r="U15" s="1" t="s">
        <v>592</v>
      </c>
    </row>
    <row r="16" s="1" customFormat="1" spans="1:21">
      <c r="A16" s="3">
        <v>18260214203</v>
      </c>
      <c r="B16" s="1" t="s">
        <v>648</v>
      </c>
      <c r="C16" s="1" t="s">
        <v>649</v>
      </c>
      <c r="D16" s="1" t="s">
        <v>618</v>
      </c>
      <c r="E16" s="1" t="s">
        <v>650</v>
      </c>
      <c r="F16" s="1" t="s">
        <v>577</v>
      </c>
      <c r="G16" s="1" t="s">
        <v>581</v>
      </c>
      <c r="H16" s="1" t="s">
        <v>582</v>
      </c>
      <c r="I16" s="1" t="s">
        <v>620</v>
      </c>
      <c r="J16" s="1" t="s">
        <v>584</v>
      </c>
      <c r="K16" s="1" t="s">
        <v>620</v>
      </c>
      <c r="L16" s="1" t="s">
        <v>620</v>
      </c>
      <c r="M16" s="1" t="s">
        <v>585</v>
      </c>
      <c r="N16" s="1" t="s">
        <v>585</v>
      </c>
      <c r="O16" s="1" t="s">
        <v>586</v>
      </c>
      <c r="P16" s="1" t="s">
        <v>587</v>
      </c>
      <c r="Q16" s="1" t="s">
        <v>588</v>
      </c>
      <c r="R16" s="1" t="s">
        <v>651</v>
      </c>
      <c r="S16" s="1" t="s">
        <v>590</v>
      </c>
      <c r="T16" s="1" t="s">
        <v>591</v>
      </c>
      <c r="U16" s="1" t="s">
        <v>592</v>
      </c>
    </row>
    <row r="17" s="1" customFormat="1" spans="1:21">
      <c r="A17" s="3">
        <v>18259858325</v>
      </c>
      <c r="B17" s="1" t="s">
        <v>648</v>
      </c>
      <c r="C17" s="1" t="s">
        <v>652</v>
      </c>
      <c r="D17" s="1" t="s">
        <v>653</v>
      </c>
      <c r="E17" s="1" t="s">
        <v>654</v>
      </c>
      <c r="F17" s="1" t="s">
        <v>577</v>
      </c>
      <c r="G17" s="1" t="s">
        <v>581</v>
      </c>
      <c r="H17" s="1" t="s">
        <v>582</v>
      </c>
      <c r="I17" s="1" t="s">
        <v>655</v>
      </c>
      <c r="J17" s="1" t="s">
        <v>584</v>
      </c>
      <c r="K17" s="1" t="s">
        <v>655</v>
      </c>
      <c r="L17" s="1" t="s">
        <v>655</v>
      </c>
      <c r="M17" s="1" t="s">
        <v>585</v>
      </c>
      <c r="N17" s="1" t="s">
        <v>585</v>
      </c>
      <c r="O17" s="1" t="s">
        <v>586</v>
      </c>
      <c r="P17" s="1" t="s">
        <v>587</v>
      </c>
      <c r="Q17" s="1" t="s">
        <v>588</v>
      </c>
      <c r="R17" s="1" t="s">
        <v>656</v>
      </c>
      <c r="S17" s="1" t="s">
        <v>590</v>
      </c>
      <c r="T17" s="1" t="s">
        <v>591</v>
      </c>
      <c r="U17" s="1" t="s">
        <v>592</v>
      </c>
    </row>
    <row r="18" s="1" customFormat="1" spans="1:21">
      <c r="A18" s="3">
        <v>18259285706</v>
      </c>
      <c r="B18" s="1" t="s">
        <v>648</v>
      </c>
      <c r="C18" s="1" t="s">
        <v>657</v>
      </c>
      <c r="D18" s="1" t="s">
        <v>658</v>
      </c>
      <c r="E18" s="1" t="s">
        <v>659</v>
      </c>
      <c r="F18" s="1" t="s">
        <v>577</v>
      </c>
      <c r="G18" s="1" t="s">
        <v>581</v>
      </c>
      <c r="H18" s="1" t="s">
        <v>582</v>
      </c>
      <c r="I18" s="1" t="s">
        <v>660</v>
      </c>
      <c r="J18" s="1" t="s">
        <v>584</v>
      </c>
      <c r="K18" s="1" t="s">
        <v>660</v>
      </c>
      <c r="L18" s="1" t="s">
        <v>660</v>
      </c>
      <c r="M18" s="1" t="s">
        <v>585</v>
      </c>
      <c r="N18" s="1" t="s">
        <v>585</v>
      </c>
      <c r="O18" s="1" t="s">
        <v>586</v>
      </c>
      <c r="P18" s="1" t="s">
        <v>587</v>
      </c>
      <c r="Q18" s="1" t="s">
        <v>588</v>
      </c>
      <c r="R18" s="1" t="s">
        <v>661</v>
      </c>
      <c r="S18" s="1" t="s">
        <v>590</v>
      </c>
      <c r="T18" s="1" t="s">
        <v>591</v>
      </c>
      <c r="U18" s="1" t="s">
        <v>592</v>
      </c>
    </row>
    <row r="19" s="1" customFormat="1" spans="1:21">
      <c r="A19" s="3">
        <v>18259276258</v>
      </c>
      <c r="B19" s="1" t="s">
        <v>648</v>
      </c>
      <c r="C19" s="1" t="s">
        <v>662</v>
      </c>
      <c r="D19" s="1" t="s">
        <v>663</v>
      </c>
      <c r="E19" s="1" t="s">
        <v>664</v>
      </c>
      <c r="F19" s="1" t="s">
        <v>577</v>
      </c>
      <c r="G19" s="1" t="s">
        <v>581</v>
      </c>
      <c r="H19" s="1" t="s">
        <v>582</v>
      </c>
      <c r="I19" s="1" t="s">
        <v>665</v>
      </c>
      <c r="J19" s="1" t="s">
        <v>584</v>
      </c>
      <c r="K19" s="1" t="s">
        <v>665</v>
      </c>
      <c r="L19" s="1" t="s">
        <v>665</v>
      </c>
      <c r="M19" s="1" t="s">
        <v>585</v>
      </c>
      <c r="N19" s="1" t="s">
        <v>585</v>
      </c>
      <c r="O19" s="1" t="s">
        <v>586</v>
      </c>
      <c r="P19" s="1" t="s">
        <v>587</v>
      </c>
      <c r="Q19" s="1" t="s">
        <v>588</v>
      </c>
      <c r="R19" s="1" t="s">
        <v>666</v>
      </c>
      <c r="S19" s="1" t="s">
        <v>590</v>
      </c>
      <c r="T19" s="1" t="s">
        <v>591</v>
      </c>
      <c r="U19" s="1" t="s">
        <v>592</v>
      </c>
    </row>
    <row r="20" s="1" customFormat="1" spans="1:21">
      <c r="A20" s="3">
        <v>18255624718</v>
      </c>
      <c r="B20" s="1" t="s">
        <v>648</v>
      </c>
      <c r="C20" s="1" t="s">
        <v>667</v>
      </c>
      <c r="D20" s="1" t="s">
        <v>594</v>
      </c>
      <c r="E20" s="1" t="s">
        <v>668</v>
      </c>
      <c r="F20" s="1" t="s">
        <v>577</v>
      </c>
      <c r="G20" s="1" t="s">
        <v>581</v>
      </c>
      <c r="H20" s="1" t="s">
        <v>582</v>
      </c>
      <c r="I20" s="1" t="s">
        <v>596</v>
      </c>
      <c r="J20" s="1" t="s">
        <v>584</v>
      </c>
      <c r="K20" s="1" t="s">
        <v>596</v>
      </c>
      <c r="L20" s="1" t="s">
        <v>596</v>
      </c>
      <c r="M20" s="1" t="s">
        <v>585</v>
      </c>
      <c r="N20" s="1" t="s">
        <v>585</v>
      </c>
      <c r="O20" s="1" t="s">
        <v>586</v>
      </c>
      <c r="P20" s="1" t="s">
        <v>587</v>
      </c>
      <c r="Q20" s="1" t="s">
        <v>588</v>
      </c>
      <c r="R20" s="1" t="s">
        <v>669</v>
      </c>
      <c r="S20" s="1" t="s">
        <v>590</v>
      </c>
      <c r="T20" s="1" t="s">
        <v>591</v>
      </c>
      <c r="U20" s="1" t="s">
        <v>592</v>
      </c>
    </row>
    <row r="21" s="1" customFormat="1" spans="1:21">
      <c r="A21" s="3">
        <v>18255373058</v>
      </c>
      <c r="B21" s="1" t="s">
        <v>648</v>
      </c>
      <c r="C21" s="1" t="s">
        <v>670</v>
      </c>
      <c r="D21" s="1" t="s">
        <v>671</v>
      </c>
      <c r="E21" s="1" t="s">
        <v>672</v>
      </c>
      <c r="F21" s="1" t="s">
        <v>577</v>
      </c>
      <c r="G21" s="1" t="s">
        <v>581</v>
      </c>
      <c r="H21" s="1" t="s">
        <v>582</v>
      </c>
      <c r="I21" s="1" t="s">
        <v>673</v>
      </c>
      <c r="J21" s="1" t="s">
        <v>584</v>
      </c>
      <c r="K21" s="1" t="s">
        <v>673</v>
      </c>
      <c r="L21" s="1" t="s">
        <v>673</v>
      </c>
      <c r="M21" s="1" t="s">
        <v>585</v>
      </c>
      <c r="N21" s="1" t="s">
        <v>585</v>
      </c>
      <c r="O21" s="1" t="s">
        <v>586</v>
      </c>
      <c r="P21" s="1" t="s">
        <v>587</v>
      </c>
      <c r="Q21" s="1" t="s">
        <v>588</v>
      </c>
      <c r="R21" s="1" t="s">
        <v>674</v>
      </c>
      <c r="S21" s="1" t="s">
        <v>590</v>
      </c>
      <c r="T21" s="1" t="s">
        <v>591</v>
      </c>
      <c r="U21" s="1" t="s">
        <v>592</v>
      </c>
    </row>
    <row r="22" s="1" customFormat="1" spans="1:21">
      <c r="A22" s="3">
        <v>18255152008</v>
      </c>
      <c r="B22" s="1" t="s">
        <v>648</v>
      </c>
      <c r="C22" s="1" t="s">
        <v>675</v>
      </c>
      <c r="D22" s="1" t="s">
        <v>676</v>
      </c>
      <c r="E22" s="1" t="s">
        <v>677</v>
      </c>
      <c r="F22" s="1" t="s">
        <v>577</v>
      </c>
      <c r="G22" s="1" t="s">
        <v>581</v>
      </c>
      <c r="H22" s="1" t="s">
        <v>582</v>
      </c>
      <c r="I22" s="1" t="s">
        <v>678</v>
      </c>
      <c r="J22" s="1" t="s">
        <v>584</v>
      </c>
      <c r="K22" s="1" t="s">
        <v>678</v>
      </c>
      <c r="L22" s="1" t="s">
        <v>678</v>
      </c>
      <c r="M22" s="1" t="s">
        <v>585</v>
      </c>
      <c r="N22" s="1" t="s">
        <v>585</v>
      </c>
      <c r="O22" s="1" t="s">
        <v>586</v>
      </c>
      <c r="P22" s="1" t="s">
        <v>587</v>
      </c>
      <c r="Q22" s="1" t="s">
        <v>588</v>
      </c>
      <c r="R22" s="1" t="s">
        <v>679</v>
      </c>
      <c r="S22" s="1" t="s">
        <v>590</v>
      </c>
      <c r="T22" s="1" t="s">
        <v>591</v>
      </c>
      <c r="U22" s="1" t="s">
        <v>592</v>
      </c>
    </row>
    <row r="23" s="1" customFormat="1" spans="1:21">
      <c r="A23" s="3">
        <v>18254498344</v>
      </c>
      <c r="B23" s="1" t="s">
        <v>648</v>
      </c>
      <c r="C23" s="1" t="s">
        <v>680</v>
      </c>
      <c r="D23" s="1" t="s">
        <v>681</v>
      </c>
      <c r="E23" s="1" t="s">
        <v>682</v>
      </c>
      <c r="F23" s="1" t="s">
        <v>577</v>
      </c>
      <c r="G23" s="1" t="s">
        <v>581</v>
      </c>
      <c r="H23" s="1" t="s">
        <v>582</v>
      </c>
      <c r="I23" s="1" t="s">
        <v>683</v>
      </c>
      <c r="J23" s="1" t="s">
        <v>584</v>
      </c>
      <c r="K23" s="1" t="s">
        <v>683</v>
      </c>
      <c r="L23" s="1" t="s">
        <v>683</v>
      </c>
      <c r="M23" s="1" t="s">
        <v>585</v>
      </c>
      <c r="N23" s="1" t="s">
        <v>585</v>
      </c>
      <c r="O23" s="1" t="s">
        <v>586</v>
      </c>
      <c r="P23" s="1" t="s">
        <v>587</v>
      </c>
      <c r="Q23" s="1" t="s">
        <v>588</v>
      </c>
      <c r="R23" s="1" t="s">
        <v>684</v>
      </c>
      <c r="S23" s="1" t="s">
        <v>590</v>
      </c>
      <c r="T23" s="1" t="s">
        <v>591</v>
      </c>
      <c r="U23" s="1" t="s">
        <v>592</v>
      </c>
    </row>
    <row r="24" s="1" customFormat="1" spans="1:21">
      <c r="A24" s="3">
        <v>18253260807</v>
      </c>
      <c r="B24" s="1" t="s">
        <v>648</v>
      </c>
      <c r="C24" s="1" t="s">
        <v>685</v>
      </c>
      <c r="D24" s="1" t="s">
        <v>579</v>
      </c>
      <c r="E24" s="1" t="s">
        <v>686</v>
      </c>
      <c r="F24" s="1" t="s">
        <v>648</v>
      </c>
      <c r="G24" s="1" t="s">
        <v>581</v>
      </c>
      <c r="H24" s="1" t="s">
        <v>582</v>
      </c>
      <c r="I24" s="1" t="s">
        <v>687</v>
      </c>
      <c r="J24" s="1" t="s">
        <v>584</v>
      </c>
      <c r="K24" s="1" t="s">
        <v>687</v>
      </c>
      <c r="L24" s="1" t="s">
        <v>687</v>
      </c>
      <c r="M24" s="1" t="s">
        <v>585</v>
      </c>
      <c r="N24" s="1" t="s">
        <v>585</v>
      </c>
      <c r="O24" s="1" t="s">
        <v>586</v>
      </c>
      <c r="P24" s="1" t="s">
        <v>587</v>
      </c>
      <c r="Q24" s="1" t="s">
        <v>588</v>
      </c>
      <c r="R24" s="1" t="s">
        <v>688</v>
      </c>
      <c r="S24" s="1" t="s">
        <v>590</v>
      </c>
      <c r="T24" s="1" t="s">
        <v>591</v>
      </c>
      <c r="U24" s="1" t="s">
        <v>592</v>
      </c>
    </row>
    <row r="25" s="1" customFormat="1" spans="1:21">
      <c r="A25" s="3">
        <v>18253128841</v>
      </c>
      <c r="B25" s="1" t="s">
        <v>648</v>
      </c>
      <c r="C25" s="1" t="s">
        <v>689</v>
      </c>
      <c r="D25" s="1" t="s">
        <v>690</v>
      </c>
      <c r="E25" s="1" t="s">
        <v>691</v>
      </c>
      <c r="F25" s="1" t="s">
        <v>577</v>
      </c>
      <c r="G25" s="1" t="s">
        <v>581</v>
      </c>
      <c r="H25" s="1" t="s">
        <v>582</v>
      </c>
      <c r="I25" s="1" t="s">
        <v>692</v>
      </c>
      <c r="J25" s="1" t="s">
        <v>584</v>
      </c>
      <c r="K25" s="1" t="s">
        <v>692</v>
      </c>
      <c r="L25" s="1" t="s">
        <v>692</v>
      </c>
      <c r="M25" s="1" t="s">
        <v>585</v>
      </c>
      <c r="N25" s="1" t="s">
        <v>585</v>
      </c>
      <c r="O25" s="1" t="s">
        <v>586</v>
      </c>
      <c r="P25" s="1" t="s">
        <v>587</v>
      </c>
      <c r="Q25" s="1" t="s">
        <v>588</v>
      </c>
      <c r="R25" s="1" t="s">
        <v>693</v>
      </c>
      <c r="S25" s="1" t="s">
        <v>590</v>
      </c>
      <c r="T25" s="1" t="s">
        <v>591</v>
      </c>
      <c r="U25" s="1" t="s">
        <v>592</v>
      </c>
    </row>
    <row r="26" s="1" customFormat="1" spans="1:21">
      <c r="A26" s="3">
        <v>18252597889</v>
      </c>
      <c r="B26" s="1" t="s">
        <v>648</v>
      </c>
      <c r="C26" s="1" t="s">
        <v>694</v>
      </c>
      <c r="D26" s="1" t="s">
        <v>695</v>
      </c>
      <c r="E26" s="1" t="s">
        <v>696</v>
      </c>
      <c r="F26" s="1" t="s">
        <v>648</v>
      </c>
      <c r="G26" s="1" t="s">
        <v>581</v>
      </c>
      <c r="H26" s="1" t="s">
        <v>582</v>
      </c>
      <c r="I26" s="1" t="s">
        <v>697</v>
      </c>
      <c r="J26" s="1" t="s">
        <v>584</v>
      </c>
      <c r="K26" s="1" t="s">
        <v>697</v>
      </c>
      <c r="L26" s="1" t="s">
        <v>697</v>
      </c>
      <c r="M26" s="1" t="s">
        <v>585</v>
      </c>
      <c r="N26" s="1" t="s">
        <v>585</v>
      </c>
      <c r="O26" s="1" t="s">
        <v>586</v>
      </c>
      <c r="P26" s="1" t="s">
        <v>587</v>
      </c>
      <c r="Q26" s="1" t="s">
        <v>588</v>
      </c>
      <c r="R26" s="1" t="s">
        <v>698</v>
      </c>
      <c r="S26" s="1" t="s">
        <v>590</v>
      </c>
      <c r="T26" s="1" t="s">
        <v>591</v>
      </c>
      <c r="U26" s="1" t="s">
        <v>592</v>
      </c>
    </row>
    <row r="27" s="1" customFormat="1" spans="1:21">
      <c r="A27" s="3">
        <v>18252524225</v>
      </c>
      <c r="B27" s="1" t="s">
        <v>648</v>
      </c>
      <c r="C27" s="1" t="s">
        <v>699</v>
      </c>
      <c r="D27" s="1" t="s">
        <v>658</v>
      </c>
      <c r="E27" s="1" t="s">
        <v>700</v>
      </c>
      <c r="F27" s="1" t="s">
        <v>648</v>
      </c>
      <c r="G27" s="1" t="s">
        <v>581</v>
      </c>
      <c r="H27" s="1" t="s">
        <v>582</v>
      </c>
      <c r="I27" s="1" t="s">
        <v>701</v>
      </c>
      <c r="J27" s="1" t="s">
        <v>584</v>
      </c>
      <c r="K27" s="1" t="s">
        <v>701</v>
      </c>
      <c r="L27" s="1" t="s">
        <v>701</v>
      </c>
      <c r="M27" s="1" t="s">
        <v>585</v>
      </c>
      <c r="N27" s="1" t="s">
        <v>585</v>
      </c>
      <c r="O27" s="1" t="s">
        <v>586</v>
      </c>
      <c r="P27" s="1" t="s">
        <v>587</v>
      </c>
      <c r="Q27" s="1" t="s">
        <v>588</v>
      </c>
      <c r="R27" s="1" t="s">
        <v>702</v>
      </c>
      <c r="S27" s="1" t="s">
        <v>590</v>
      </c>
      <c r="T27" s="1" t="s">
        <v>591</v>
      </c>
      <c r="U27" s="1" t="s">
        <v>592</v>
      </c>
    </row>
    <row r="28" s="1" customFormat="1" spans="1:21">
      <c r="A28" s="3">
        <v>18249846616</v>
      </c>
      <c r="B28" s="1" t="s">
        <v>648</v>
      </c>
      <c r="C28" s="1" t="s">
        <v>703</v>
      </c>
      <c r="D28" s="1" t="s">
        <v>695</v>
      </c>
      <c r="E28" s="1" t="s">
        <v>704</v>
      </c>
      <c r="F28" s="1" t="s">
        <v>577</v>
      </c>
      <c r="G28" s="1" t="s">
        <v>581</v>
      </c>
      <c r="H28" s="1" t="s">
        <v>582</v>
      </c>
      <c r="I28" s="1" t="s">
        <v>705</v>
      </c>
      <c r="J28" s="1" t="s">
        <v>584</v>
      </c>
      <c r="K28" s="1" t="s">
        <v>705</v>
      </c>
      <c r="L28" s="1" t="s">
        <v>705</v>
      </c>
      <c r="M28" s="1" t="s">
        <v>585</v>
      </c>
      <c r="N28" s="1" t="s">
        <v>585</v>
      </c>
      <c r="O28" s="1" t="s">
        <v>586</v>
      </c>
      <c r="P28" s="1" t="s">
        <v>587</v>
      </c>
      <c r="Q28" s="1" t="s">
        <v>588</v>
      </c>
      <c r="R28" s="1" t="s">
        <v>706</v>
      </c>
      <c r="S28" s="1" t="s">
        <v>590</v>
      </c>
      <c r="T28" s="1" t="s">
        <v>591</v>
      </c>
      <c r="U28" s="1" t="s">
        <v>592</v>
      </c>
    </row>
    <row r="29" s="1" customFormat="1" spans="1:21">
      <c r="A29" s="3">
        <v>18249703256</v>
      </c>
      <c r="B29" s="1" t="s">
        <v>648</v>
      </c>
      <c r="C29" s="1" t="s">
        <v>707</v>
      </c>
      <c r="D29" s="1" t="s">
        <v>695</v>
      </c>
      <c r="E29" s="1" t="s">
        <v>708</v>
      </c>
      <c r="F29" s="1" t="s">
        <v>648</v>
      </c>
      <c r="G29" s="1" t="s">
        <v>581</v>
      </c>
      <c r="H29" s="1" t="s">
        <v>582</v>
      </c>
      <c r="I29" s="1" t="s">
        <v>709</v>
      </c>
      <c r="J29" s="1" t="s">
        <v>584</v>
      </c>
      <c r="K29" s="1" t="s">
        <v>709</v>
      </c>
      <c r="L29" s="1" t="s">
        <v>709</v>
      </c>
      <c r="M29" s="1" t="s">
        <v>585</v>
      </c>
      <c r="N29" s="1" t="s">
        <v>585</v>
      </c>
      <c r="O29" s="1" t="s">
        <v>586</v>
      </c>
      <c r="P29" s="1" t="s">
        <v>587</v>
      </c>
      <c r="Q29" s="1" t="s">
        <v>588</v>
      </c>
      <c r="R29" s="1" t="s">
        <v>710</v>
      </c>
      <c r="S29" s="1" t="s">
        <v>590</v>
      </c>
      <c r="T29" s="1" t="s">
        <v>591</v>
      </c>
      <c r="U29" s="1" t="s">
        <v>592</v>
      </c>
    </row>
    <row r="30" s="1" customFormat="1" spans="1:21">
      <c r="A30" s="3">
        <v>18249374124</v>
      </c>
      <c r="B30" s="1" t="s">
        <v>711</v>
      </c>
      <c r="C30" s="1" t="s">
        <v>712</v>
      </c>
      <c r="D30" s="1" t="s">
        <v>695</v>
      </c>
      <c r="E30" s="1" t="s">
        <v>713</v>
      </c>
      <c r="F30" s="1" t="s">
        <v>577</v>
      </c>
      <c r="G30" s="1" t="s">
        <v>581</v>
      </c>
      <c r="H30" s="1" t="s">
        <v>582</v>
      </c>
      <c r="I30" s="1" t="s">
        <v>714</v>
      </c>
      <c r="J30" s="1" t="s">
        <v>584</v>
      </c>
      <c r="K30" s="1" t="s">
        <v>714</v>
      </c>
      <c r="L30" s="1" t="s">
        <v>714</v>
      </c>
      <c r="M30" s="1" t="s">
        <v>585</v>
      </c>
      <c r="N30" s="1" t="s">
        <v>585</v>
      </c>
      <c r="O30" s="1" t="s">
        <v>586</v>
      </c>
      <c r="P30" s="1" t="s">
        <v>587</v>
      </c>
      <c r="Q30" s="1" t="s">
        <v>588</v>
      </c>
      <c r="R30" s="1" t="s">
        <v>715</v>
      </c>
      <c r="S30" s="1" t="s">
        <v>590</v>
      </c>
      <c r="T30" s="1" t="s">
        <v>591</v>
      </c>
      <c r="U30" s="1" t="s">
        <v>592</v>
      </c>
    </row>
    <row r="31" s="1" customFormat="1" spans="1:21">
      <c r="A31" s="3">
        <v>18249091061</v>
      </c>
      <c r="B31" s="1" t="s">
        <v>711</v>
      </c>
      <c r="C31" s="1" t="s">
        <v>716</v>
      </c>
      <c r="D31" s="1" t="s">
        <v>717</v>
      </c>
      <c r="E31" s="1" t="s">
        <v>718</v>
      </c>
      <c r="F31" s="1" t="s">
        <v>648</v>
      </c>
      <c r="G31" s="1" t="s">
        <v>581</v>
      </c>
      <c r="H31" s="1" t="s">
        <v>582</v>
      </c>
      <c r="I31" s="1" t="s">
        <v>719</v>
      </c>
      <c r="J31" s="1" t="s">
        <v>584</v>
      </c>
      <c r="K31" s="1" t="s">
        <v>719</v>
      </c>
      <c r="L31" s="1" t="s">
        <v>719</v>
      </c>
      <c r="M31" s="1" t="s">
        <v>585</v>
      </c>
      <c r="N31" s="1" t="s">
        <v>585</v>
      </c>
      <c r="O31" s="1" t="s">
        <v>586</v>
      </c>
      <c r="P31" s="1" t="s">
        <v>587</v>
      </c>
      <c r="Q31" s="1" t="s">
        <v>588</v>
      </c>
      <c r="R31" s="1" t="s">
        <v>720</v>
      </c>
      <c r="S31" s="1" t="s">
        <v>590</v>
      </c>
      <c r="T31" s="1" t="s">
        <v>591</v>
      </c>
      <c r="U31" s="1" t="s">
        <v>592</v>
      </c>
    </row>
    <row r="32" s="1" customFormat="1" spans="1:21">
      <c r="A32" s="3">
        <v>18248439894</v>
      </c>
      <c r="B32" s="1" t="s">
        <v>711</v>
      </c>
      <c r="C32" s="1" t="s">
        <v>721</v>
      </c>
      <c r="D32" s="1" t="s">
        <v>722</v>
      </c>
      <c r="E32" s="1" t="s">
        <v>723</v>
      </c>
      <c r="F32" s="1" t="s">
        <v>648</v>
      </c>
      <c r="G32" s="1" t="s">
        <v>581</v>
      </c>
      <c r="H32" s="1" t="s">
        <v>582</v>
      </c>
      <c r="I32" s="1" t="s">
        <v>724</v>
      </c>
      <c r="J32" s="1" t="s">
        <v>584</v>
      </c>
      <c r="K32" s="1" t="s">
        <v>724</v>
      </c>
      <c r="L32" s="1" t="s">
        <v>724</v>
      </c>
      <c r="M32" s="1" t="s">
        <v>585</v>
      </c>
      <c r="N32" s="1" t="s">
        <v>585</v>
      </c>
      <c r="O32" s="1" t="s">
        <v>586</v>
      </c>
      <c r="P32" s="1" t="s">
        <v>587</v>
      </c>
      <c r="Q32" s="1" t="s">
        <v>588</v>
      </c>
      <c r="R32" s="1" t="s">
        <v>725</v>
      </c>
      <c r="S32" s="1" t="s">
        <v>590</v>
      </c>
      <c r="T32" s="1" t="s">
        <v>591</v>
      </c>
      <c r="U32" s="1" t="s">
        <v>592</v>
      </c>
    </row>
    <row r="33" s="1" customFormat="1" spans="1:21">
      <c r="A33" s="3">
        <v>18248350010</v>
      </c>
      <c r="B33" s="1" t="s">
        <v>711</v>
      </c>
      <c r="C33" s="1" t="s">
        <v>726</v>
      </c>
      <c r="D33" s="1" t="s">
        <v>658</v>
      </c>
      <c r="E33" s="1" t="s">
        <v>727</v>
      </c>
      <c r="F33" s="1" t="s">
        <v>577</v>
      </c>
      <c r="G33" s="1" t="s">
        <v>581</v>
      </c>
      <c r="H33" s="1" t="s">
        <v>582</v>
      </c>
      <c r="I33" s="1" t="s">
        <v>728</v>
      </c>
      <c r="J33" s="1" t="s">
        <v>584</v>
      </c>
      <c r="K33" s="1" t="s">
        <v>728</v>
      </c>
      <c r="L33" s="1" t="s">
        <v>728</v>
      </c>
      <c r="M33" s="1" t="s">
        <v>585</v>
      </c>
      <c r="N33" s="1" t="s">
        <v>585</v>
      </c>
      <c r="O33" s="1" t="s">
        <v>586</v>
      </c>
      <c r="P33" s="1" t="s">
        <v>587</v>
      </c>
      <c r="Q33" s="1" t="s">
        <v>588</v>
      </c>
      <c r="R33" s="1" t="s">
        <v>729</v>
      </c>
      <c r="S33" s="1" t="s">
        <v>590</v>
      </c>
      <c r="T33" s="1" t="s">
        <v>591</v>
      </c>
      <c r="U33" s="1" t="s">
        <v>592</v>
      </c>
    </row>
    <row r="34" s="1" customFormat="1" spans="1:21">
      <c r="A34" s="3">
        <v>18247886922</v>
      </c>
      <c r="B34" s="1" t="s">
        <v>711</v>
      </c>
      <c r="C34" s="1" t="s">
        <v>730</v>
      </c>
      <c r="D34" s="1" t="s">
        <v>717</v>
      </c>
      <c r="E34" s="1" t="s">
        <v>731</v>
      </c>
      <c r="F34" s="1" t="s">
        <v>648</v>
      </c>
      <c r="G34" s="1" t="s">
        <v>581</v>
      </c>
      <c r="H34" s="1" t="s">
        <v>582</v>
      </c>
      <c r="I34" s="1" t="s">
        <v>673</v>
      </c>
      <c r="J34" s="1" t="s">
        <v>584</v>
      </c>
      <c r="K34" s="1" t="s">
        <v>673</v>
      </c>
      <c r="L34" s="1" t="s">
        <v>673</v>
      </c>
      <c r="M34" s="1" t="s">
        <v>585</v>
      </c>
      <c r="N34" s="1" t="s">
        <v>585</v>
      </c>
      <c r="O34" s="1" t="s">
        <v>586</v>
      </c>
      <c r="P34" s="1" t="s">
        <v>587</v>
      </c>
      <c r="Q34" s="1" t="s">
        <v>588</v>
      </c>
      <c r="R34" s="1" t="s">
        <v>732</v>
      </c>
      <c r="S34" s="1" t="s">
        <v>590</v>
      </c>
      <c r="T34" s="1" t="s">
        <v>591</v>
      </c>
      <c r="U34" s="1" t="s">
        <v>592</v>
      </c>
    </row>
    <row r="35" s="1" customFormat="1" spans="1:21">
      <c r="A35" s="3">
        <v>18247834491</v>
      </c>
      <c r="B35" s="1" t="s">
        <v>711</v>
      </c>
      <c r="C35" s="1" t="s">
        <v>733</v>
      </c>
      <c r="D35" s="1" t="s">
        <v>658</v>
      </c>
      <c r="E35" s="1" t="s">
        <v>734</v>
      </c>
      <c r="F35" s="1" t="s">
        <v>577</v>
      </c>
      <c r="G35" s="1" t="s">
        <v>581</v>
      </c>
      <c r="H35" s="1" t="s">
        <v>582</v>
      </c>
      <c r="I35" s="1" t="s">
        <v>735</v>
      </c>
      <c r="J35" s="1" t="s">
        <v>584</v>
      </c>
      <c r="K35" s="1" t="s">
        <v>735</v>
      </c>
      <c r="L35" s="1" t="s">
        <v>735</v>
      </c>
      <c r="M35" s="1" t="s">
        <v>585</v>
      </c>
      <c r="N35" s="1" t="s">
        <v>585</v>
      </c>
      <c r="O35" s="1" t="s">
        <v>586</v>
      </c>
      <c r="P35" s="1" t="s">
        <v>587</v>
      </c>
      <c r="Q35" s="1" t="s">
        <v>588</v>
      </c>
      <c r="R35" s="1" t="s">
        <v>736</v>
      </c>
      <c r="S35" s="1" t="s">
        <v>590</v>
      </c>
      <c r="T35" s="1" t="s">
        <v>591</v>
      </c>
      <c r="U35" s="1" t="s">
        <v>592</v>
      </c>
    </row>
    <row r="36" s="1" customFormat="1" spans="1:21">
      <c r="A36" s="3">
        <v>18247681155</v>
      </c>
      <c r="B36" s="1" t="s">
        <v>711</v>
      </c>
      <c r="C36" s="1" t="s">
        <v>737</v>
      </c>
      <c r="D36" s="1" t="s">
        <v>738</v>
      </c>
      <c r="E36" s="1" t="s">
        <v>739</v>
      </c>
      <c r="F36" s="1" t="s">
        <v>577</v>
      </c>
      <c r="G36" s="1" t="s">
        <v>581</v>
      </c>
      <c r="H36" s="1" t="s">
        <v>582</v>
      </c>
      <c r="I36" s="1" t="s">
        <v>740</v>
      </c>
      <c r="J36" s="1" t="s">
        <v>584</v>
      </c>
      <c r="K36" s="1" t="s">
        <v>740</v>
      </c>
      <c r="L36" s="1" t="s">
        <v>740</v>
      </c>
      <c r="M36" s="1" t="s">
        <v>585</v>
      </c>
      <c r="N36" s="1" t="s">
        <v>585</v>
      </c>
      <c r="O36" s="1" t="s">
        <v>586</v>
      </c>
      <c r="P36" s="1" t="s">
        <v>587</v>
      </c>
      <c r="Q36" s="1" t="s">
        <v>588</v>
      </c>
      <c r="R36" s="1" t="s">
        <v>741</v>
      </c>
      <c r="S36" s="1" t="s">
        <v>590</v>
      </c>
      <c r="T36" s="1" t="s">
        <v>591</v>
      </c>
      <c r="U36" s="1" t="s">
        <v>592</v>
      </c>
    </row>
    <row r="37" s="1" customFormat="1" spans="1:21">
      <c r="A37" s="3">
        <v>18247483026</v>
      </c>
      <c r="B37" s="1" t="s">
        <v>711</v>
      </c>
      <c r="C37" s="1" t="s">
        <v>742</v>
      </c>
      <c r="D37" s="1" t="s">
        <v>663</v>
      </c>
      <c r="E37" s="1" t="s">
        <v>743</v>
      </c>
      <c r="F37" s="1" t="s">
        <v>711</v>
      </c>
      <c r="G37" s="1" t="s">
        <v>581</v>
      </c>
      <c r="H37" s="1" t="s">
        <v>582</v>
      </c>
      <c r="I37" s="1" t="s">
        <v>744</v>
      </c>
      <c r="J37" s="1" t="s">
        <v>584</v>
      </c>
      <c r="K37" s="1" t="s">
        <v>744</v>
      </c>
      <c r="L37" s="1" t="s">
        <v>744</v>
      </c>
      <c r="M37" s="1" t="s">
        <v>585</v>
      </c>
      <c r="N37" s="1" t="s">
        <v>585</v>
      </c>
      <c r="O37" s="1" t="s">
        <v>586</v>
      </c>
      <c r="P37" s="1" t="s">
        <v>587</v>
      </c>
      <c r="Q37" s="1" t="s">
        <v>588</v>
      </c>
      <c r="R37" s="1" t="s">
        <v>745</v>
      </c>
      <c r="S37" s="1" t="s">
        <v>590</v>
      </c>
      <c r="T37" s="1" t="s">
        <v>591</v>
      </c>
      <c r="U37" s="1" t="s">
        <v>592</v>
      </c>
    </row>
    <row r="38" s="1" customFormat="1" spans="1:21">
      <c r="A38" s="3">
        <v>18247292727</v>
      </c>
      <c r="B38" s="1" t="s">
        <v>711</v>
      </c>
      <c r="C38" s="1" t="s">
        <v>746</v>
      </c>
      <c r="D38" s="1" t="s">
        <v>579</v>
      </c>
      <c r="E38" s="1" t="s">
        <v>747</v>
      </c>
      <c r="F38" s="1" t="s">
        <v>577</v>
      </c>
      <c r="G38" s="1" t="s">
        <v>581</v>
      </c>
      <c r="H38" s="1" t="s">
        <v>582</v>
      </c>
      <c r="I38" s="1" t="s">
        <v>748</v>
      </c>
      <c r="J38" s="1" t="s">
        <v>584</v>
      </c>
      <c r="K38" s="1" t="s">
        <v>748</v>
      </c>
      <c r="L38" s="1" t="s">
        <v>748</v>
      </c>
      <c r="M38" s="1" t="s">
        <v>585</v>
      </c>
      <c r="N38" s="1" t="s">
        <v>585</v>
      </c>
      <c r="O38" s="1" t="s">
        <v>586</v>
      </c>
      <c r="P38" s="1" t="s">
        <v>587</v>
      </c>
      <c r="Q38" s="1" t="s">
        <v>588</v>
      </c>
      <c r="R38" s="1" t="s">
        <v>749</v>
      </c>
      <c r="S38" s="1" t="s">
        <v>590</v>
      </c>
      <c r="T38" s="1" t="s">
        <v>591</v>
      </c>
      <c r="U38" s="1" t="s">
        <v>592</v>
      </c>
    </row>
    <row r="39" s="1" customFormat="1" spans="1:21">
      <c r="A39" s="3">
        <v>18247189175</v>
      </c>
      <c r="B39" s="1" t="s">
        <v>711</v>
      </c>
      <c r="C39" s="1" t="s">
        <v>750</v>
      </c>
      <c r="D39" s="1" t="s">
        <v>751</v>
      </c>
      <c r="E39" s="1" t="s">
        <v>752</v>
      </c>
      <c r="F39" s="1" t="s">
        <v>711</v>
      </c>
      <c r="G39" s="1" t="s">
        <v>581</v>
      </c>
      <c r="H39" s="1" t="s">
        <v>582</v>
      </c>
      <c r="I39" s="1" t="s">
        <v>753</v>
      </c>
      <c r="J39" s="1" t="s">
        <v>584</v>
      </c>
      <c r="K39" s="1" t="s">
        <v>753</v>
      </c>
      <c r="L39" s="1" t="s">
        <v>753</v>
      </c>
      <c r="M39" s="1" t="s">
        <v>585</v>
      </c>
      <c r="N39" s="1" t="s">
        <v>585</v>
      </c>
      <c r="O39" s="1" t="s">
        <v>586</v>
      </c>
      <c r="P39" s="1" t="s">
        <v>587</v>
      </c>
      <c r="Q39" s="1" t="s">
        <v>588</v>
      </c>
      <c r="R39" s="1" t="s">
        <v>754</v>
      </c>
      <c r="S39" s="1" t="s">
        <v>590</v>
      </c>
      <c r="T39" s="1" t="s">
        <v>591</v>
      </c>
      <c r="U39" s="1" t="s">
        <v>592</v>
      </c>
    </row>
    <row r="40" s="1" customFormat="1" spans="1:21">
      <c r="A40" s="3">
        <v>18246989104</v>
      </c>
      <c r="B40" s="1" t="s">
        <v>711</v>
      </c>
      <c r="C40" s="1" t="s">
        <v>755</v>
      </c>
      <c r="D40" s="1" t="s">
        <v>756</v>
      </c>
      <c r="E40" s="1" t="s">
        <v>757</v>
      </c>
      <c r="F40" s="1" t="s">
        <v>648</v>
      </c>
      <c r="G40" s="1" t="s">
        <v>581</v>
      </c>
      <c r="H40" s="1" t="s">
        <v>582</v>
      </c>
      <c r="I40" s="1" t="s">
        <v>758</v>
      </c>
      <c r="J40" s="1" t="s">
        <v>584</v>
      </c>
      <c r="K40" s="1" t="s">
        <v>758</v>
      </c>
      <c r="L40" s="1" t="s">
        <v>758</v>
      </c>
      <c r="M40" s="1" t="s">
        <v>585</v>
      </c>
      <c r="N40" s="1" t="s">
        <v>585</v>
      </c>
      <c r="O40" s="1" t="s">
        <v>586</v>
      </c>
      <c r="P40" s="1" t="s">
        <v>587</v>
      </c>
      <c r="Q40" s="1" t="s">
        <v>588</v>
      </c>
      <c r="R40" s="1" t="s">
        <v>759</v>
      </c>
      <c r="S40" s="1" t="s">
        <v>590</v>
      </c>
      <c r="T40" s="1" t="s">
        <v>591</v>
      </c>
      <c r="U40" s="1" t="s">
        <v>592</v>
      </c>
    </row>
    <row r="41" s="1" customFormat="1" spans="1:21">
      <c r="A41" s="3">
        <v>18243909612</v>
      </c>
      <c r="B41" s="1" t="s">
        <v>711</v>
      </c>
      <c r="C41" s="1" t="s">
        <v>760</v>
      </c>
      <c r="D41" s="1" t="s">
        <v>761</v>
      </c>
      <c r="E41" s="1" t="s">
        <v>762</v>
      </c>
      <c r="F41" s="1" t="s">
        <v>711</v>
      </c>
      <c r="G41" s="1" t="s">
        <v>581</v>
      </c>
      <c r="H41" s="1" t="s">
        <v>582</v>
      </c>
      <c r="I41" s="1" t="s">
        <v>763</v>
      </c>
      <c r="J41" s="1" t="s">
        <v>584</v>
      </c>
      <c r="K41" s="1" t="s">
        <v>763</v>
      </c>
      <c r="L41" s="1" t="s">
        <v>763</v>
      </c>
      <c r="M41" s="1" t="s">
        <v>585</v>
      </c>
      <c r="N41" s="1" t="s">
        <v>585</v>
      </c>
      <c r="O41" s="1" t="s">
        <v>586</v>
      </c>
      <c r="P41" s="1" t="s">
        <v>587</v>
      </c>
      <c r="Q41" s="1" t="s">
        <v>588</v>
      </c>
      <c r="R41" s="1" t="s">
        <v>764</v>
      </c>
      <c r="S41" s="1" t="s">
        <v>590</v>
      </c>
      <c r="T41" s="1" t="s">
        <v>591</v>
      </c>
      <c r="U41" s="1" t="s">
        <v>592</v>
      </c>
    </row>
    <row r="42" s="1" customFormat="1" spans="1:21">
      <c r="A42" s="3">
        <v>18243887389</v>
      </c>
      <c r="B42" s="1" t="s">
        <v>711</v>
      </c>
      <c r="C42" s="1" t="s">
        <v>765</v>
      </c>
      <c r="D42" s="1" t="s">
        <v>663</v>
      </c>
      <c r="E42" s="1" t="s">
        <v>766</v>
      </c>
      <c r="F42" s="1" t="s">
        <v>648</v>
      </c>
      <c r="G42" s="1" t="s">
        <v>581</v>
      </c>
      <c r="H42" s="1" t="s">
        <v>582</v>
      </c>
      <c r="I42" s="1" t="s">
        <v>767</v>
      </c>
      <c r="J42" s="1" t="s">
        <v>584</v>
      </c>
      <c r="K42" s="1" t="s">
        <v>767</v>
      </c>
      <c r="L42" s="1" t="s">
        <v>767</v>
      </c>
      <c r="M42" s="1" t="s">
        <v>585</v>
      </c>
      <c r="N42" s="1" t="s">
        <v>585</v>
      </c>
      <c r="O42" s="1" t="s">
        <v>586</v>
      </c>
      <c r="P42" s="1" t="s">
        <v>587</v>
      </c>
      <c r="Q42" s="1" t="s">
        <v>588</v>
      </c>
      <c r="R42" s="1" t="s">
        <v>768</v>
      </c>
      <c r="S42" s="1" t="s">
        <v>590</v>
      </c>
      <c r="T42" s="1" t="s">
        <v>591</v>
      </c>
      <c r="U42" s="1" t="s">
        <v>592</v>
      </c>
    </row>
    <row r="43" s="1" customFormat="1" spans="1:21">
      <c r="A43" s="3">
        <v>18243397161</v>
      </c>
      <c r="B43" s="1" t="s">
        <v>711</v>
      </c>
      <c r="C43" s="1" t="s">
        <v>769</v>
      </c>
      <c r="D43" s="1" t="s">
        <v>770</v>
      </c>
      <c r="E43" s="1" t="s">
        <v>771</v>
      </c>
      <c r="F43" s="1" t="s">
        <v>577</v>
      </c>
      <c r="G43" s="1" t="s">
        <v>581</v>
      </c>
      <c r="H43" s="1" t="s">
        <v>582</v>
      </c>
      <c r="I43" s="1" t="s">
        <v>772</v>
      </c>
      <c r="J43" s="1" t="s">
        <v>584</v>
      </c>
      <c r="K43" s="1" t="s">
        <v>772</v>
      </c>
      <c r="L43" s="1" t="s">
        <v>772</v>
      </c>
      <c r="M43" s="1" t="s">
        <v>585</v>
      </c>
      <c r="N43" s="1" t="s">
        <v>585</v>
      </c>
      <c r="O43" s="1" t="s">
        <v>586</v>
      </c>
      <c r="P43" s="1" t="s">
        <v>587</v>
      </c>
      <c r="Q43" s="1" t="s">
        <v>588</v>
      </c>
      <c r="R43" s="1" t="s">
        <v>773</v>
      </c>
      <c r="S43" s="1" t="s">
        <v>590</v>
      </c>
      <c r="T43" s="1" t="s">
        <v>591</v>
      </c>
      <c r="U43" s="1" t="s">
        <v>592</v>
      </c>
    </row>
    <row r="44" s="1" customFormat="1" spans="1:21">
      <c r="A44" s="3">
        <v>18242229267</v>
      </c>
      <c r="B44" s="1" t="s">
        <v>711</v>
      </c>
      <c r="C44" s="1" t="s">
        <v>774</v>
      </c>
      <c r="D44" s="1" t="s">
        <v>775</v>
      </c>
      <c r="E44" s="1" t="s">
        <v>776</v>
      </c>
      <c r="F44" s="1" t="s">
        <v>577</v>
      </c>
      <c r="G44" s="1" t="s">
        <v>581</v>
      </c>
      <c r="H44" s="1" t="s">
        <v>582</v>
      </c>
      <c r="I44" s="1" t="s">
        <v>777</v>
      </c>
      <c r="J44" s="1" t="s">
        <v>584</v>
      </c>
      <c r="K44" s="1" t="s">
        <v>777</v>
      </c>
      <c r="L44" s="1" t="s">
        <v>777</v>
      </c>
      <c r="M44" s="1" t="s">
        <v>585</v>
      </c>
      <c r="N44" s="1" t="s">
        <v>585</v>
      </c>
      <c r="O44" s="1" t="s">
        <v>586</v>
      </c>
      <c r="P44" s="1" t="s">
        <v>587</v>
      </c>
      <c r="Q44" s="1" t="s">
        <v>588</v>
      </c>
      <c r="R44" s="1" t="s">
        <v>778</v>
      </c>
      <c r="S44" s="1" t="s">
        <v>590</v>
      </c>
      <c r="T44" s="1" t="s">
        <v>591</v>
      </c>
      <c r="U44" s="1" t="s">
        <v>592</v>
      </c>
    </row>
    <row r="45" s="1" customFormat="1" spans="1:21">
      <c r="A45" s="3">
        <v>18242094793</v>
      </c>
      <c r="B45" s="1" t="s">
        <v>711</v>
      </c>
      <c r="C45" s="1" t="s">
        <v>779</v>
      </c>
      <c r="D45" s="1" t="s">
        <v>780</v>
      </c>
      <c r="E45" s="1" t="s">
        <v>781</v>
      </c>
      <c r="F45" s="1" t="s">
        <v>711</v>
      </c>
      <c r="G45" s="1" t="s">
        <v>581</v>
      </c>
      <c r="H45" s="1" t="s">
        <v>582</v>
      </c>
      <c r="I45" s="1" t="s">
        <v>782</v>
      </c>
      <c r="J45" s="1" t="s">
        <v>584</v>
      </c>
      <c r="K45" s="1" t="s">
        <v>782</v>
      </c>
      <c r="L45" s="1" t="s">
        <v>782</v>
      </c>
      <c r="M45" s="1" t="s">
        <v>585</v>
      </c>
      <c r="N45" s="1" t="s">
        <v>585</v>
      </c>
      <c r="O45" s="1" t="s">
        <v>586</v>
      </c>
      <c r="P45" s="1" t="s">
        <v>587</v>
      </c>
      <c r="Q45" s="1" t="s">
        <v>588</v>
      </c>
      <c r="R45" s="1" t="s">
        <v>783</v>
      </c>
      <c r="S45" s="1" t="s">
        <v>590</v>
      </c>
      <c r="T45" s="1" t="s">
        <v>591</v>
      </c>
      <c r="U45" s="1" t="s">
        <v>592</v>
      </c>
    </row>
    <row r="46" s="1" customFormat="1" spans="1:21">
      <c r="A46" s="3">
        <v>18241632068</v>
      </c>
      <c r="B46" s="1" t="s">
        <v>711</v>
      </c>
      <c r="C46" s="1" t="s">
        <v>784</v>
      </c>
      <c r="D46" s="1" t="s">
        <v>785</v>
      </c>
      <c r="E46" s="1" t="s">
        <v>786</v>
      </c>
      <c r="F46" s="1" t="s">
        <v>577</v>
      </c>
      <c r="G46" s="1" t="s">
        <v>581</v>
      </c>
      <c r="H46" s="1" t="s">
        <v>582</v>
      </c>
      <c r="I46" s="1" t="s">
        <v>787</v>
      </c>
      <c r="J46" s="1" t="s">
        <v>584</v>
      </c>
      <c r="K46" s="1" t="s">
        <v>787</v>
      </c>
      <c r="L46" s="1" t="s">
        <v>787</v>
      </c>
      <c r="M46" s="1" t="s">
        <v>585</v>
      </c>
      <c r="N46" s="1" t="s">
        <v>585</v>
      </c>
      <c r="O46" s="1" t="s">
        <v>586</v>
      </c>
      <c r="P46" s="1" t="s">
        <v>587</v>
      </c>
      <c r="Q46" s="1" t="s">
        <v>588</v>
      </c>
      <c r="R46" s="1" t="s">
        <v>788</v>
      </c>
      <c r="S46" s="1" t="s">
        <v>590</v>
      </c>
      <c r="T46" s="1" t="s">
        <v>591</v>
      </c>
      <c r="U46" s="1" t="s">
        <v>592</v>
      </c>
    </row>
    <row r="47" s="1" customFormat="1" spans="1:21">
      <c r="A47" s="3">
        <v>18237835715</v>
      </c>
      <c r="B47" s="1" t="s">
        <v>789</v>
      </c>
      <c r="C47" s="1" t="s">
        <v>790</v>
      </c>
      <c r="D47" s="1" t="s">
        <v>791</v>
      </c>
      <c r="E47" s="1" t="s">
        <v>792</v>
      </c>
      <c r="F47" s="1" t="s">
        <v>648</v>
      </c>
      <c r="G47" s="1" t="s">
        <v>581</v>
      </c>
      <c r="H47" s="1" t="s">
        <v>582</v>
      </c>
      <c r="I47" s="1" t="s">
        <v>793</v>
      </c>
      <c r="J47" s="1" t="s">
        <v>584</v>
      </c>
      <c r="K47" s="1" t="s">
        <v>793</v>
      </c>
      <c r="L47" s="1" t="s">
        <v>793</v>
      </c>
      <c r="M47" s="1" t="s">
        <v>585</v>
      </c>
      <c r="N47" s="1" t="s">
        <v>585</v>
      </c>
      <c r="O47" s="1" t="s">
        <v>586</v>
      </c>
      <c r="P47" s="1" t="s">
        <v>587</v>
      </c>
      <c r="Q47" s="1" t="s">
        <v>588</v>
      </c>
      <c r="R47" s="1" t="s">
        <v>794</v>
      </c>
      <c r="S47" s="1" t="s">
        <v>590</v>
      </c>
      <c r="T47" s="1" t="s">
        <v>591</v>
      </c>
      <c r="U47" s="1" t="s">
        <v>592</v>
      </c>
    </row>
    <row r="48" s="1" customFormat="1" spans="1:21">
      <c r="A48" s="3">
        <v>18235122217</v>
      </c>
      <c r="B48" s="1" t="s">
        <v>789</v>
      </c>
      <c r="C48" s="1" t="s">
        <v>795</v>
      </c>
      <c r="D48" s="1" t="s">
        <v>681</v>
      </c>
      <c r="E48" s="1" t="s">
        <v>796</v>
      </c>
      <c r="F48" s="1" t="s">
        <v>711</v>
      </c>
      <c r="G48" s="1" t="s">
        <v>581</v>
      </c>
      <c r="H48" s="1" t="s">
        <v>582</v>
      </c>
      <c r="I48" s="1" t="s">
        <v>797</v>
      </c>
      <c r="J48" s="1" t="s">
        <v>584</v>
      </c>
      <c r="K48" s="1" t="s">
        <v>797</v>
      </c>
      <c r="L48" s="1" t="s">
        <v>797</v>
      </c>
      <c r="M48" s="1" t="s">
        <v>585</v>
      </c>
      <c r="N48" s="1" t="s">
        <v>585</v>
      </c>
      <c r="O48" s="1" t="s">
        <v>586</v>
      </c>
      <c r="P48" s="1" t="s">
        <v>587</v>
      </c>
      <c r="Q48" s="1" t="s">
        <v>588</v>
      </c>
      <c r="R48" s="1" t="s">
        <v>798</v>
      </c>
      <c r="S48" s="1" t="s">
        <v>590</v>
      </c>
      <c r="T48" s="1" t="s">
        <v>591</v>
      </c>
      <c r="U48" s="1" t="s">
        <v>592</v>
      </c>
    </row>
    <row r="49" s="1" customFormat="1" spans="1:21">
      <c r="A49" s="3">
        <v>18230981901</v>
      </c>
      <c r="B49" s="1" t="s">
        <v>799</v>
      </c>
      <c r="C49" s="1" t="s">
        <v>800</v>
      </c>
      <c r="D49" s="1" t="s">
        <v>801</v>
      </c>
      <c r="E49" s="1" t="s">
        <v>802</v>
      </c>
      <c r="F49" s="1" t="s">
        <v>577</v>
      </c>
      <c r="G49" s="1" t="s">
        <v>581</v>
      </c>
      <c r="H49" s="1" t="s">
        <v>582</v>
      </c>
      <c r="I49" s="1" t="s">
        <v>803</v>
      </c>
      <c r="J49" s="1" t="s">
        <v>584</v>
      </c>
      <c r="K49" s="1" t="s">
        <v>803</v>
      </c>
      <c r="L49" s="1" t="s">
        <v>803</v>
      </c>
      <c r="M49" s="1" t="s">
        <v>585</v>
      </c>
      <c r="N49" s="1" t="s">
        <v>585</v>
      </c>
      <c r="O49" s="1" t="s">
        <v>586</v>
      </c>
      <c r="P49" s="1" t="s">
        <v>587</v>
      </c>
      <c r="Q49" s="1" t="s">
        <v>588</v>
      </c>
      <c r="R49" s="1" t="s">
        <v>804</v>
      </c>
      <c r="S49" s="1" t="s">
        <v>590</v>
      </c>
      <c r="T49" s="1" t="s">
        <v>591</v>
      </c>
      <c r="U49" s="1" t="s">
        <v>592</v>
      </c>
    </row>
    <row r="50" s="1" customFormat="1" spans="1:21">
      <c r="A50" s="3">
        <v>18087911068</v>
      </c>
      <c r="B50" s="1" t="s">
        <v>805</v>
      </c>
      <c r="C50" s="1" t="s">
        <v>806</v>
      </c>
      <c r="D50" s="1" t="s">
        <v>801</v>
      </c>
      <c r="E50" s="1" t="s">
        <v>807</v>
      </c>
      <c r="F50" s="1" t="s">
        <v>577</v>
      </c>
      <c r="G50" s="1" t="s">
        <v>581</v>
      </c>
      <c r="H50" s="1" t="s">
        <v>582</v>
      </c>
      <c r="I50" s="1" t="s">
        <v>808</v>
      </c>
      <c r="J50" s="1" t="s">
        <v>584</v>
      </c>
      <c r="K50" s="1" t="s">
        <v>808</v>
      </c>
      <c r="L50" s="1" t="s">
        <v>808</v>
      </c>
      <c r="M50" s="1" t="s">
        <v>585</v>
      </c>
      <c r="N50" s="1" t="s">
        <v>585</v>
      </c>
      <c r="O50" s="1" t="s">
        <v>586</v>
      </c>
      <c r="P50" s="1" t="s">
        <v>587</v>
      </c>
      <c r="Q50" s="1" t="s">
        <v>588</v>
      </c>
      <c r="R50" s="1" t="s">
        <v>809</v>
      </c>
      <c r="S50" s="1" t="s">
        <v>590</v>
      </c>
      <c r="T50" s="1" t="s">
        <v>591</v>
      </c>
      <c r="U50" s="1" t="s">
        <v>592</v>
      </c>
    </row>
    <row r="51" s="1" customFormat="1" spans="1:21">
      <c r="A51" s="3">
        <v>18037688995</v>
      </c>
      <c r="B51" s="1" t="s">
        <v>810</v>
      </c>
      <c r="C51" s="1" t="s">
        <v>811</v>
      </c>
      <c r="D51" s="1" t="s">
        <v>812</v>
      </c>
      <c r="E51" s="1" t="s">
        <v>813</v>
      </c>
      <c r="F51" s="1" t="s">
        <v>711</v>
      </c>
      <c r="G51" s="1" t="s">
        <v>581</v>
      </c>
      <c r="H51" s="1" t="s">
        <v>582</v>
      </c>
      <c r="I51" s="1" t="s">
        <v>814</v>
      </c>
      <c r="J51" s="1" t="s">
        <v>584</v>
      </c>
      <c r="K51" s="1" t="s">
        <v>814</v>
      </c>
      <c r="L51" s="1" t="s">
        <v>814</v>
      </c>
      <c r="M51" s="1" t="s">
        <v>585</v>
      </c>
      <c r="N51" s="1" t="s">
        <v>585</v>
      </c>
      <c r="O51" s="1" t="s">
        <v>586</v>
      </c>
      <c r="P51" s="1" t="s">
        <v>587</v>
      </c>
      <c r="Q51" s="1" t="s">
        <v>588</v>
      </c>
      <c r="R51" s="1" t="s">
        <v>815</v>
      </c>
      <c r="S51" s="1" t="s">
        <v>590</v>
      </c>
      <c r="T51" s="1" t="s">
        <v>591</v>
      </c>
      <c r="U51" s="1" t="s">
        <v>592</v>
      </c>
    </row>
    <row r="52" s="1" customFormat="1" spans="1:21">
      <c r="A52" s="3">
        <v>18235212601</v>
      </c>
      <c r="B52" s="1" t="s">
        <v>789</v>
      </c>
      <c r="C52" s="1" t="s">
        <v>816</v>
      </c>
      <c r="D52" s="1" t="s">
        <v>817</v>
      </c>
      <c r="E52" s="1" t="s">
        <v>818</v>
      </c>
      <c r="F52" s="1" t="s">
        <v>711</v>
      </c>
      <c r="G52" s="1" t="s">
        <v>581</v>
      </c>
      <c r="H52" s="1" t="s">
        <v>582</v>
      </c>
      <c r="I52" s="1" t="s">
        <v>819</v>
      </c>
      <c r="J52" s="1" t="s">
        <v>584</v>
      </c>
      <c r="K52" s="1" t="s">
        <v>819</v>
      </c>
      <c r="L52" s="1" t="s">
        <v>819</v>
      </c>
      <c r="M52" s="1" t="s">
        <v>585</v>
      </c>
      <c r="N52" s="1" t="s">
        <v>585</v>
      </c>
      <c r="O52" s="1" t="s">
        <v>586</v>
      </c>
      <c r="P52" s="1" t="s">
        <v>587</v>
      </c>
      <c r="Q52" s="1" t="s">
        <v>588</v>
      </c>
      <c r="R52" s="1" t="s">
        <v>820</v>
      </c>
      <c r="S52" s="1" t="s">
        <v>590</v>
      </c>
      <c r="T52" s="1" t="s">
        <v>591</v>
      </c>
      <c r="U52" s="1" t="s">
        <v>592</v>
      </c>
    </row>
    <row r="53" s="1" customFormat="1" spans="1:21">
      <c r="A53" s="3">
        <v>18216216156</v>
      </c>
      <c r="B53" s="1" t="s">
        <v>821</v>
      </c>
      <c r="C53" s="1" t="s">
        <v>822</v>
      </c>
      <c r="D53" s="1" t="s">
        <v>823</v>
      </c>
      <c r="E53" s="1" t="s">
        <v>824</v>
      </c>
      <c r="F53" s="1" t="s">
        <v>577</v>
      </c>
      <c r="G53" s="1" t="s">
        <v>581</v>
      </c>
      <c r="H53" s="1" t="s">
        <v>582</v>
      </c>
      <c r="I53" s="1" t="s">
        <v>825</v>
      </c>
      <c r="J53" s="1" t="s">
        <v>584</v>
      </c>
      <c r="K53" s="1" t="s">
        <v>825</v>
      </c>
      <c r="L53" s="1" t="s">
        <v>825</v>
      </c>
      <c r="M53" s="1" t="s">
        <v>585</v>
      </c>
      <c r="N53" s="1" t="s">
        <v>585</v>
      </c>
      <c r="O53" s="1" t="s">
        <v>586</v>
      </c>
      <c r="P53" s="1" t="s">
        <v>587</v>
      </c>
      <c r="Q53" s="1" t="s">
        <v>588</v>
      </c>
      <c r="R53" s="1" t="s">
        <v>826</v>
      </c>
      <c r="S53" s="1" t="s">
        <v>590</v>
      </c>
      <c r="T53" s="1" t="s">
        <v>591</v>
      </c>
      <c r="U53" s="1" t="s">
        <v>592</v>
      </c>
    </row>
    <row r="54" s="1" customFormat="1" spans="1:21">
      <c r="A54" s="3">
        <v>18197088306</v>
      </c>
      <c r="B54" s="1" t="s">
        <v>827</v>
      </c>
      <c r="C54" s="1" t="s">
        <v>828</v>
      </c>
      <c r="D54" s="1" t="s">
        <v>823</v>
      </c>
      <c r="E54" s="1" t="s">
        <v>829</v>
      </c>
      <c r="F54" s="1" t="s">
        <v>577</v>
      </c>
      <c r="G54" s="1" t="s">
        <v>581</v>
      </c>
      <c r="H54" s="1" t="s">
        <v>582</v>
      </c>
      <c r="I54" s="1" t="s">
        <v>830</v>
      </c>
      <c r="J54" s="1" t="s">
        <v>584</v>
      </c>
      <c r="K54" s="1" t="s">
        <v>830</v>
      </c>
      <c r="L54" s="1" t="s">
        <v>830</v>
      </c>
      <c r="M54" s="1" t="s">
        <v>585</v>
      </c>
      <c r="N54" s="1" t="s">
        <v>585</v>
      </c>
      <c r="O54" s="1" t="s">
        <v>586</v>
      </c>
      <c r="P54" s="1" t="s">
        <v>587</v>
      </c>
      <c r="Q54" s="1" t="s">
        <v>588</v>
      </c>
      <c r="R54" s="1" t="s">
        <v>831</v>
      </c>
      <c r="S54" s="1" t="s">
        <v>590</v>
      </c>
      <c r="T54" s="1" t="s">
        <v>591</v>
      </c>
      <c r="U54" s="1" t="s">
        <v>592</v>
      </c>
    </row>
    <row r="55" s="1" customFormat="1" spans="1:21">
      <c r="A55" s="3">
        <v>18215619946</v>
      </c>
      <c r="B55" s="1" t="s">
        <v>832</v>
      </c>
      <c r="C55" s="1" t="s">
        <v>833</v>
      </c>
      <c r="D55" s="1" t="s">
        <v>780</v>
      </c>
      <c r="E55" s="1" t="s">
        <v>834</v>
      </c>
      <c r="F55" s="1" t="s">
        <v>789</v>
      </c>
      <c r="G55" s="1" t="s">
        <v>581</v>
      </c>
      <c r="H55" s="1" t="s">
        <v>582</v>
      </c>
      <c r="I55" s="1" t="s">
        <v>835</v>
      </c>
      <c r="J55" s="1" t="s">
        <v>584</v>
      </c>
      <c r="K55" s="1" t="s">
        <v>835</v>
      </c>
      <c r="L55" s="1" t="s">
        <v>835</v>
      </c>
      <c r="M55" s="1" t="s">
        <v>585</v>
      </c>
      <c r="N55" s="1" t="s">
        <v>585</v>
      </c>
      <c r="O55" s="1" t="s">
        <v>586</v>
      </c>
      <c r="P55" s="1" t="s">
        <v>587</v>
      </c>
      <c r="Q55" s="1" t="s">
        <v>588</v>
      </c>
      <c r="R55" s="1" t="s">
        <v>836</v>
      </c>
      <c r="S55" s="1" t="s">
        <v>590</v>
      </c>
      <c r="T55" s="1" t="s">
        <v>591</v>
      </c>
      <c r="U55" s="1" t="s">
        <v>592</v>
      </c>
    </row>
    <row r="56" s="1" customFormat="1" spans="1:21">
      <c r="A56" s="3">
        <v>18231207406</v>
      </c>
      <c r="B56" s="1" t="s">
        <v>799</v>
      </c>
      <c r="C56" s="1" t="s">
        <v>837</v>
      </c>
      <c r="D56" s="1" t="s">
        <v>671</v>
      </c>
      <c r="E56" s="1" t="s">
        <v>838</v>
      </c>
      <c r="F56" s="1" t="s">
        <v>648</v>
      </c>
      <c r="G56" s="1" t="s">
        <v>581</v>
      </c>
      <c r="H56" s="1" t="s">
        <v>582</v>
      </c>
      <c r="I56" s="1" t="s">
        <v>839</v>
      </c>
      <c r="J56" s="1" t="s">
        <v>584</v>
      </c>
      <c r="K56" s="1" t="s">
        <v>839</v>
      </c>
      <c r="L56" s="1" t="s">
        <v>839</v>
      </c>
      <c r="M56" s="1" t="s">
        <v>585</v>
      </c>
      <c r="N56" s="1" t="s">
        <v>585</v>
      </c>
      <c r="O56" s="1" t="s">
        <v>586</v>
      </c>
      <c r="P56" s="1" t="s">
        <v>587</v>
      </c>
      <c r="Q56" s="1" t="s">
        <v>588</v>
      </c>
      <c r="R56" s="1" t="s">
        <v>840</v>
      </c>
      <c r="S56" s="1" t="s">
        <v>590</v>
      </c>
      <c r="T56" s="1" t="s">
        <v>591</v>
      </c>
      <c r="U56" s="1" t="s">
        <v>592</v>
      </c>
    </row>
    <row r="57" s="1" customFormat="1" spans="1:21">
      <c r="A57" s="3">
        <v>18231030277</v>
      </c>
      <c r="B57" s="1" t="s">
        <v>799</v>
      </c>
      <c r="C57" s="1" t="s">
        <v>841</v>
      </c>
      <c r="D57" s="1" t="s">
        <v>671</v>
      </c>
      <c r="E57" s="1" t="s">
        <v>842</v>
      </c>
      <c r="F57" s="1" t="s">
        <v>648</v>
      </c>
      <c r="G57" s="1" t="s">
        <v>581</v>
      </c>
      <c r="H57" s="1" t="s">
        <v>582</v>
      </c>
      <c r="I57" s="1" t="s">
        <v>839</v>
      </c>
      <c r="J57" s="1" t="s">
        <v>584</v>
      </c>
      <c r="K57" s="1" t="s">
        <v>839</v>
      </c>
      <c r="L57" s="1" t="s">
        <v>839</v>
      </c>
      <c r="M57" s="1" t="s">
        <v>585</v>
      </c>
      <c r="N57" s="1" t="s">
        <v>585</v>
      </c>
      <c r="O57" s="1" t="s">
        <v>586</v>
      </c>
      <c r="P57" s="1" t="s">
        <v>587</v>
      </c>
      <c r="Q57" s="1" t="s">
        <v>588</v>
      </c>
      <c r="R57" s="1" t="s">
        <v>843</v>
      </c>
      <c r="S57" s="1" t="s">
        <v>590</v>
      </c>
      <c r="T57" s="1" t="s">
        <v>591</v>
      </c>
      <c r="U57" s="1" t="s">
        <v>592</v>
      </c>
    </row>
    <row r="58" s="1" customFormat="1" spans="1:21">
      <c r="A58" s="3">
        <v>18222279507</v>
      </c>
      <c r="B58" s="1" t="s">
        <v>821</v>
      </c>
      <c r="C58" s="1" t="s">
        <v>844</v>
      </c>
      <c r="D58" s="1" t="s">
        <v>671</v>
      </c>
      <c r="E58" s="1" t="s">
        <v>845</v>
      </c>
      <c r="F58" s="1" t="s">
        <v>648</v>
      </c>
      <c r="G58" s="1" t="s">
        <v>581</v>
      </c>
      <c r="H58" s="1" t="s">
        <v>582</v>
      </c>
      <c r="I58" s="1" t="s">
        <v>839</v>
      </c>
      <c r="J58" s="1" t="s">
        <v>584</v>
      </c>
      <c r="K58" s="1" t="s">
        <v>839</v>
      </c>
      <c r="L58" s="1" t="s">
        <v>839</v>
      </c>
      <c r="M58" s="1" t="s">
        <v>585</v>
      </c>
      <c r="N58" s="1" t="s">
        <v>585</v>
      </c>
      <c r="O58" s="1" t="s">
        <v>586</v>
      </c>
      <c r="P58" s="1" t="s">
        <v>587</v>
      </c>
      <c r="Q58" s="1" t="s">
        <v>588</v>
      </c>
      <c r="R58" s="1" t="s">
        <v>846</v>
      </c>
      <c r="S58" s="1" t="s">
        <v>590</v>
      </c>
      <c r="T58" s="1" t="s">
        <v>591</v>
      </c>
      <c r="U58" s="1" t="s">
        <v>592</v>
      </c>
    </row>
    <row r="59" s="1" customFormat="1" spans="1:21">
      <c r="A59" s="3">
        <v>18215899319</v>
      </c>
      <c r="B59" s="1" t="s">
        <v>821</v>
      </c>
      <c r="C59" s="1" t="s">
        <v>847</v>
      </c>
      <c r="D59" s="1" t="s">
        <v>848</v>
      </c>
      <c r="E59" s="1" t="s">
        <v>849</v>
      </c>
      <c r="F59" s="1" t="s">
        <v>577</v>
      </c>
      <c r="G59" s="1" t="s">
        <v>581</v>
      </c>
      <c r="H59" s="1" t="s">
        <v>582</v>
      </c>
      <c r="I59" s="1" t="s">
        <v>583</v>
      </c>
      <c r="J59" s="1" t="s">
        <v>584</v>
      </c>
      <c r="K59" s="1" t="s">
        <v>583</v>
      </c>
      <c r="L59" s="1" t="s">
        <v>583</v>
      </c>
      <c r="M59" s="1" t="s">
        <v>585</v>
      </c>
      <c r="N59" s="1" t="s">
        <v>585</v>
      </c>
      <c r="O59" s="1" t="s">
        <v>586</v>
      </c>
      <c r="P59" s="1" t="s">
        <v>587</v>
      </c>
      <c r="Q59" s="1" t="s">
        <v>588</v>
      </c>
      <c r="R59" s="1" t="s">
        <v>850</v>
      </c>
      <c r="S59" s="1" t="s">
        <v>590</v>
      </c>
      <c r="T59" s="1" t="s">
        <v>591</v>
      </c>
      <c r="U59" s="1" t="s">
        <v>592</v>
      </c>
    </row>
    <row r="60" s="1" customFormat="1" spans="1:21">
      <c r="A60" s="3">
        <v>18214338341</v>
      </c>
      <c r="B60" s="1" t="s">
        <v>832</v>
      </c>
      <c r="C60" s="1" t="s">
        <v>851</v>
      </c>
      <c r="D60" s="1" t="s">
        <v>848</v>
      </c>
      <c r="E60" s="1" t="s">
        <v>852</v>
      </c>
      <c r="F60" s="1" t="s">
        <v>648</v>
      </c>
      <c r="G60" s="1" t="s">
        <v>581</v>
      </c>
      <c r="H60" s="1" t="s">
        <v>582</v>
      </c>
      <c r="I60" s="1" t="s">
        <v>853</v>
      </c>
      <c r="J60" s="1" t="s">
        <v>584</v>
      </c>
      <c r="K60" s="1" t="s">
        <v>853</v>
      </c>
      <c r="L60" s="1" t="s">
        <v>853</v>
      </c>
      <c r="M60" s="1" t="s">
        <v>585</v>
      </c>
      <c r="N60" s="1" t="s">
        <v>585</v>
      </c>
      <c r="O60" s="1" t="s">
        <v>586</v>
      </c>
      <c r="P60" s="1" t="s">
        <v>587</v>
      </c>
      <c r="Q60" s="1" t="s">
        <v>588</v>
      </c>
      <c r="R60" s="1" t="s">
        <v>854</v>
      </c>
      <c r="S60" s="1" t="s">
        <v>590</v>
      </c>
      <c r="T60" s="1" t="s">
        <v>591</v>
      </c>
      <c r="U60" s="1" t="s">
        <v>592</v>
      </c>
    </row>
    <row r="61" s="1" customFormat="1" spans="1:21">
      <c r="A61" s="3">
        <v>18154191715</v>
      </c>
      <c r="B61" s="1" t="s">
        <v>855</v>
      </c>
      <c r="C61" s="1" t="s">
        <v>856</v>
      </c>
      <c r="D61" s="1" t="s">
        <v>848</v>
      </c>
      <c r="E61" s="1" t="s">
        <v>857</v>
      </c>
      <c r="F61" s="1" t="s">
        <v>577</v>
      </c>
      <c r="G61" s="1" t="s">
        <v>581</v>
      </c>
      <c r="H61" s="1" t="s">
        <v>582</v>
      </c>
      <c r="I61" s="1" t="s">
        <v>858</v>
      </c>
      <c r="J61" s="1" t="s">
        <v>584</v>
      </c>
      <c r="K61" s="1" t="s">
        <v>858</v>
      </c>
      <c r="L61" s="1" t="s">
        <v>858</v>
      </c>
      <c r="M61" s="1" t="s">
        <v>585</v>
      </c>
      <c r="N61" s="1" t="s">
        <v>585</v>
      </c>
      <c r="O61" s="1" t="s">
        <v>586</v>
      </c>
      <c r="P61" s="1" t="s">
        <v>587</v>
      </c>
      <c r="Q61" s="1" t="s">
        <v>588</v>
      </c>
      <c r="R61" s="1" t="s">
        <v>859</v>
      </c>
      <c r="S61" s="1" t="s">
        <v>590</v>
      </c>
      <c r="T61" s="1" t="s">
        <v>591</v>
      </c>
      <c r="U61" s="1" t="s">
        <v>592</v>
      </c>
    </row>
    <row r="62" s="1" customFormat="1" spans="1:21">
      <c r="A62" s="3">
        <v>18133802550</v>
      </c>
      <c r="B62" s="1" t="s">
        <v>860</v>
      </c>
      <c r="C62" s="1" t="s">
        <v>861</v>
      </c>
      <c r="D62" s="1" t="s">
        <v>848</v>
      </c>
      <c r="E62" s="1" t="s">
        <v>862</v>
      </c>
      <c r="F62" s="1" t="s">
        <v>577</v>
      </c>
      <c r="G62" s="1" t="s">
        <v>581</v>
      </c>
      <c r="H62" s="1" t="s">
        <v>582</v>
      </c>
      <c r="I62" s="1" t="s">
        <v>863</v>
      </c>
      <c r="J62" s="1" t="s">
        <v>584</v>
      </c>
      <c r="K62" s="1" t="s">
        <v>863</v>
      </c>
      <c r="L62" s="1" t="s">
        <v>863</v>
      </c>
      <c r="M62" s="1" t="s">
        <v>585</v>
      </c>
      <c r="N62" s="1" t="s">
        <v>585</v>
      </c>
      <c r="O62" s="1" t="s">
        <v>586</v>
      </c>
      <c r="P62" s="1" t="s">
        <v>587</v>
      </c>
      <c r="Q62" s="1" t="s">
        <v>588</v>
      </c>
      <c r="R62" s="1" t="s">
        <v>864</v>
      </c>
      <c r="S62" s="1" t="s">
        <v>590</v>
      </c>
      <c r="T62" s="1" t="s">
        <v>591</v>
      </c>
      <c r="U62" s="1" t="s">
        <v>592</v>
      </c>
    </row>
    <row r="63" s="1" customFormat="1" spans="1:21">
      <c r="A63" s="3">
        <v>18222972090</v>
      </c>
      <c r="B63" s="1" t="s">
        <v>821</v>
      </c>
      <c r="C63" s="1" t="s">
        <v>865</v>
      </c>
      <c r="D63" s="1" t="s">
        <v>866</v>
      </c>
      <c r="E63" s="1" t="s">
        <v>867</v>
      </c>
      <c r="F63" s="1" t="s">
        <v>711</v>
      </c>
      <c r="G63" s="1" t="s">
        <v>581</v>
      </c>
      <c r="H63" s="1" t="s">
        <v>582</v>
      </c>
      <c r="I63" s="1" t="s">
        <v>868</v>
      </c>
      <c r="J63" s="1" t="s">
        <v>584</v>
      </c>
      <c r="K63" s="1" t="s">
        <v>868</v>
      </c>
      <c r="L63" s="1" t="s">
        <v>868</v>
      </c>
      <c r="M63" s="1" t="s">
        <v>585</v>
      </c>
      <c r="N63" s="1" t="s">
        <v>585</v>
      </c>
      <c r="O63" s="1" t="s">
        <v>586</v>
      </c>
      <c r="P63" s="1" t="s">
        <v>587</v>
      </c>
      <c r="Q63" s="1" t="s">
        <v>588</v>
      </c>
      <c r="R63" s="1" t="s">
        <v>869</v>
      </c>
      <c r="S63" s="1" t="s">
        <v>590</v>
      </c>
      <c r="T63" s="1" t="s">
        <v>591</v>
      </c>
      <c r="U63" s="1" t="s">
        <v>592</v>
      </c>
    </row>
    <row r="64" s="1" customFormat="1" spans="1:21">
      <c r="A64" s="3">
        <v>18236963263</v>
      </c>
      <c r="B64" s="1" t="s">
        <v>789</v>
      </c>
      <c r="C64" s="1" t="s">
        <v>870</v>
      </c>
      <c r="D64" s="1" t="s">
        <v>871</v>
      </c>
      <c r="E64" s="1" t="s">
        <v>872</v>
      </c>
      <c r="F64" s="1" t="s">
        <v>577</v>
      </c>
      <c r="G64" s="1" t="s">
        <v>581</v>
      </c>
      <c r="H64" s="1" t="s">
        <v>582</v>
      </c>
      <c r="I64" s="1" t="s">
        <v>873</v>
      </c>
      <c r="J64" s="1" t="s">
        <v>584</v>
      </c>
      <c r="K64" s="1" t="s">
        <v>873</v>
      </c>
      <c r="L64" s="1" t="s">
        <v>873</v>
      </c>
      <c r="M64" s="1" t="s">
        <v>585</v>
      </c>
      <c r="N64" s="1" t="s">
        <v>585</v>
      </c>
      <c r="O64" s="1" t="s">
        <v>586</v>
      </c>
      <c r="P64" s="1" t="s">
        <v>587</v>
      </c>
      <c r="Q64" s="1" t="s">
        <v>588</v>
      </c>
      <c r="R64" s="1" t="s">
        <v>874</v>
      </c>
      <c r="S64" s="1" t="s">
        <v>590</v>
      </c>
      <c r="T64" s="1" t="s">
        <v>591</v>
      </c>
      <c r="U64" s="1" t="s">
        <v>592</v>
      </c>
    </row>
    <row r="65" s="1" customFormat="1" spans="1:21">
      <c r="A65" s="3">
        <v>18232576678</v>
      </c>
      <c r="B65" s="1" t="s">
        <v>789</v>
      </c>
      <c r="C65" s="1" t="s">
        <v>875</v>
      </c>
      <c r="D65" s="1" t="s">
        <v>871</v>
      </c>
      <c r="E65" s="1" t="s">
        <v>876</v>
      </c>
      <c r="F65" s="1" t="s">
        <v>648</v>
      </c>
      <c r="G65" s="1" t="s">
        <v>581</v>
      </c>
      <c r="H65" s="1" t="s">
        <v>582</v>
      </c>
      <c r="I65" s="1" t="s">
        <v>877</v>
      </c>
      <c r="J65" s="1" t="s">
        <v>584</v>
      </c>
      <c r="K65" s="1" t="s">
        <v>877</v>
      </c>
      <c r="L65" s="1" t="s">
        <v>877</v>
      </c>
      <c r="M65" s="1" t="s">
        <v>585</v>
      </c>
      <c r="N65" s="1" t="s">
        <v>585</v>
      </c>
      <c r="O65" s="1" t="s">
        <v>586</v>
      </c>
      <c r="P65" s="1" t="s">
        <v>587</v>
      </c>
      <c r="Q65" s="1" t="s">
        <v>588</v>
      </c>
      <c r="R65" s="1" t="s">
        <v>878</v>
      </c>
      <c r="S65" s="1" t="s">
        <v>590</v>
      </c>
      <c r="T65" s="1" t="s">
        <v>591</v>
      </c>
      <c r="U65" s="1" t="s">
        <v>592</v>
      </c>
    </row>
    <row r="66" s="1" customFormat="1" spans="1:21">
      <c r="A66" s="3">
        <v>18151213632</v>
      </c>
      <c r="B66" s="1" t="s">
        <v>879</v>
      </c>
      <c r="C66" s="1" t="s">
        <v>880</v>
      </c>
      <c r="D66" s="1" t="s">
        <v>881</v>
      </c>
      <c r="E66" s="1" t="s">
        <v>882</v>
      </c>
      <c r="F66" s="1" t="s">
        <v>648</v>
      </c>
      <c r="G66" s="1" t="s">
        <v>581</v>
      </c>
      <c r="H66" s="1" t="s">
        <v>582</v>
      </c>
      <c r="I66" s="1" t="s">
        <v>883</v>
      </c>
      <c r="J66" s="1" t="s">
        <v>584</v>
      </c>
      <c r="K66" s="1" t="s">
        <v>883</v>
      </c>
      <c r="L66" s="1" t="s">
        <v>883</v>
      </c>
      <c r="M66" s="1" t="s">
        <v>585</v>
      </c>
      <c r="N66" s="1" t="s">
        <v>585</v>
      </c>
      <c r="O66" s="1" t="s">
        <v>586</v>
      </c>
      <c r="P66" s="1" t="s">
        <v>587</v>
      </c>
      <c r="Q66" s="1" t="s">
        <v>588</v>
      </c>
      <c r="R66" s="1" t="s">
        <v>884</v>
      </c>
      <c r="S66" s="1" t="s">
        <v>590</v>
      </c>
      <c r="T66" s="1" t="s">
        <v>591</v>
      </c>
      <c r="U66" s="1" t="s">
        <v>592</v>
      </c>
    </row>
    <row r="67" s="1" customFormat="1" spans="1:21">
      <c r="A67" s="3">
        <v>18058813944</v>
      </c>
      <c r="B67" s="1" t="s">
        <v>885</v>
      </c>
      <c r="C67" s="1" t="s">
        <v>886</v>
      </c>
      <c r="D67" s="1" t="s">
        <v>887</v>
      </c>
      <c r="E67" s="1" t="s">
        <v>888</v>
      </c>
      <c r="F67" s="1" t="s">
        <v>648</v>
      </c>
      <c r="G67" s="1" t="s">
        <v>581</v>
      </c>
      <c r="H67" s="1" t="s">
        <v>582</v>
      </c>
      <c r="I67" s="1" t="s">
        <v>889</v>
      </c>
      <c r="J67" s="1" t="s">
        <v>584</v>
      </c>
      <c r="K67" s="1" t="s">
        <v>889</v>
      </c>
      <c r="L67" s="1" t="s">
        <v>889</v>
      </c>
      <c r="M67" s="1" t="s">
        <v>585</v>
      </c>
      <c r="N67" s="1" t="s">
        <v>585</v>
      </c>
      <c r="O67" s="1" t="s">
        <v>586</v>
      </c>
      <c r="P67" s="1" t="s">
        <v>587</v>
      </c>
      <c r="Q67" s="1" t="s">
        <v>588</v>
      </c>
      <c r="R67" s="1" t="s">
        <v>890</v>
      </c>
      <c r="S67" s="1" t="s">
        <v>590</v>
      </c>
      <c r="T67" s="1" t="s">
        <v>591</v>
      </c>
      <c r="U67" s="1" t="s">
        <v>592</v>
      </c>
    </row>
    <row r="68" s="1" customFormat="1" spans="1:21">
      <c r="A68" s="3">
        <v>18050536140</v>
      </c>
      <c r="B68" s="1" t="s">
        <v>891</v>
      </c>
      <c r="C68" s="1" t="s">
        <v>892</v>
      </c>
      <c r="D68" s="1" t="s">
        <v>887</v>
      </c>
      <c r="E68" s="1" t="s">
        <v>893</v>
      </c>
      <c r="F68" s="1" t="s">
        <v>648</v>
      </c>
      <c r="G68" s="1" t="s">
        <v>581</v>
      </c>
      <c r="H68" s="1" t="s">
        <v>582</v>
      </c>
      <c r="I68" s="1" t="s">
        <v>894</v>
      </c>
      <c r="J68" s="1" t="s">
        <v>584</v>
      </c>
      <c r="K68" s="1" t="s">
        <v>894</v>
      </c>
      <c r="L68" s="1" t="s">
        <v>894</v>
      </c>
      <c r="M68" s="1" t="s">
        <v>585</v>
      </c>
      <c r="N68" s="1" t="s">
        <v>585</v>
      </c>
      <c r="O68" s="1" t="s">
        <v>586</v>
      </c>
      <c r="P68" s="1" t="s">
        <v>587</v>
      </c>
      <c r="Q68" s="1" t="s">
        <v>588</v>
      </c>
      <c r="R68" s="1" t="s">
        <v>895</v>
      </c>
      <c r="S68" s="1" t="s">
        <v>590</v>
      </c>
      <c r="T68" s="1" t="s">
        <v>591</v>
      </c>
      <c r="U68" s="1" t="s">
        <v>592</v>
      </c>
    </row>
    <row r="69" s="1" customFormat="1" spans="1:21">
      <c r="A69" s="3">
        <v>18237743796</v>
      </c>
      <c r="B69" s="1" t="s">
        <v>789</v>
      </c>
      <c r="C69" s="1" t="s">
        <v>896</v>
      </c>
      <c r="D69" s="1" t="s">
        <v>658</v>
      </c>
      <c r="E69" s="1" t="s">
        <v>897</v>
      </c>
      <c r="F69" s="1" t="s">
        <v>577</v>
      </c>
      <c r="G69" s="1" t="s">
        <v>581</v>
      </c>
      <c r="H69" s="1" t="s">
        <v>582</v>
      </c>
      <c r="I69" s="1" t="s">
        <v>735</v>
      </c>
      <c r="J69" s="1" t="s">
        <v>584</v>
      </c>
      <c r="K69" s="1" t="s">
        <v>735</v>
      </c>
      <c r="L69" s="1" t="s">
        <v>735</v>
      </c>
      <c r="M69" s="1" t="s">
        <v>585</v>
      </c>
      <c r="N69" s="1" t="s">
        <v>585</v>
      </c>
      <c r="O69" s="1" t="s">
        <v>586</v>
      </c>
      <c r="P69" s="1" t="s">
        <v>587</v>
      </c>
      <c r="Q69" s="1" t="s">
        <v>588</v>
      </c>
      <c r="R69" s="1" t="s">
        <v>898</v>
      </c>
      <c r="S69" s="1" t="s">
        <v>590</v>
      </c>
      <c r="T69" s="1" t="s">
        <v>591</v>
      </c>
      <c r="U69" s="1" t="s">
        <v>592</v>
      </c>
    </row>
    <row r="70" s="1" customFormat="1" spans="1:21">
      <c r="A70" s="3">
        <v>18123970431</v>
      </c>
      <c r="B70" s="1" t="s">
        <v>899</v>
      </c>
      <c r="C70" s="1" t="s">
        <v>900</v>
      </c>
      <c r="D70" s="1" t="s">
        <v>901</v>
      </c>
      <c r="E70" s="1" t="s">
        <v>902</v>
      </c>
      <c r="F70" s="1" t="s">
        <v>577</v>
      </c>
      <c r="G70" s="1" t="s">
        <v>581</v>
      </c>
      <c r="H70" s="1" t="s">
        <v>582</v>
      </c>
      <c r="I70" s="1" t="s">
        <v>903</v>
      </c>
      <c r="J70" s="1" t="s">
        <v>584</v>
      </c>
      <c r="K70" s="1" t="s">
        <v>903</v>
      </c>
      <c r="L70" s="1" t="s">
        <v>903</v>
      </c>
      <c r="M70" s="1" t="s">
        <v>585</v>
      </c>
      <c r="N70" s="1" t="s">
        <v>585</v>
      </c>
      <c r="O70" s="1" t="s">
        <v>586</v>
      </c>
      <c r="P70" s="1" t="s">
        <v>587</v>
      </c>
      <c r="Q70" s="1" t="s">
        <v>588</v>
      </c>
      <c r="R70" s="1" t="s">
        <v>904</v>
      </c>
      <c r="S70" s="1" t="s">
        <v>590</v>
      </c>
      <c r="T70" s="1" t="s">
        <v>591</v>
      </c>
      <c r="U70" s="1" t="s">
        <v>592</v>
      </c>
    </row>
    <row r="71" s="1" customFormat="1" spans="1:21">
      <c r="A71" s="3">
        <v>18236712753</v>
      </c>
      <c r="B71" s="1" t="s">
        <v>789</v>
      </c>
      <c r="C71" s="1" t="s">
        <v>905</v>
      </c>
      <c r="D71" s="1" t="s">
        <v>695</v>
      </c>
      <c r="E71" s="1" t="s">
        <v>906</v>
      </c>
      <c r="F71" s="1" t="s">
        <v>648</v>
      </c>
      <c r="G71" s="1" t="s">
        <v>581</v>
      </c>
      <c r="H71" s="1" t="s">
        <v>582</v>
      </c>
      <c r="I71" s="1" t="s">
        <v>907</v>
      </c>
      <c r="J71" s="1" t="s">
        <v>584</v>
      </c>
      <c r="K71" s="1" t="s">
        <v>907</v>
      </c>
      <c r="L71" s="1" t="s">
        <v>907</v>
      </c>
      <c r="M71" s="1" t="s">
        <v>585</v>
      </c>
      <c r="N71" s="1" t="s">
        <v>585</v>
      </c>
      <c r="O71" s="1" t="s">
        <v>586</v>
      </c>
      <c r="P71" s="1" t="s">
        <v>587</v>
      </c>
      <c r="Q71" s="1" t="s">
        <v>588</v>
      </c>
      <c r="R71" s="1" t="s">
        <v>908</v>
      </c>
      <c r="S71" s="1" t="s">
        <v>590</v>
      </c>
      <c r="T71" s="1" t="s">
        <v>591</v>
      </c>
      <c r="U71" s="1" t="s">
        <v>592</v>
      </c>
    </row>
    <row r="72" s="1" customFormat="1" spans="1:21">
      <c r="A72" s="1" t="s">
        <v>909</v>
      </c>
      <c r="B72" s="1" t="s">
        <v>910</v>
      </c>
      <c r="C72" s="1" t="s">
        <v>911</v>
      </c>
      <c r="D72" s="1" t="s">
        <v>738</v>
      </c>
      <c r="E72" s="1" t="s">
        <v>912</v>
      </c>
      <c r="F72" s="1" t="s">
        <v>577</v>
      </c>
      <c r="G72" s="1" t="s">
        <v>581</v>
      </c>
      <c r="H72" s="1" t="s">
        <v>582</v>
      </c>
      <c r="I72" s="1" t="s">
        <v>586</v>
      </c>
      <c r="J72" s="1" t="s">
        <v>584</v>
      </c>
      <c r="K72" s="1" t="s">
        <v>586</v>
      </c>
      <c r="L72" s="1" t="s">
        <v>586</v>
      </c>
      <c r="M72" s="1" t="s">
        <v>585</v>
      </c>
      <c r="N72" s="1" t="s">
        <v>585</v>
      </c>
      <c r="O72" s="1" t="s">
        <v>586</v>
      </c>
      <c r="P72" s="1" t="s">
        <v>587</v>
      </c>
      <c r="Q72" s="1" t="s">
        <v>588</v>
      </c>
      <c r="R72" s="1" t="s">
        <v>913</v>
      </c>
      <c r="S72" s="1" t="s">
        <v>590</v>
      </c>
      <c r="T72" s="1" t="s">
        <v>591</v>
      </c>
      <c r="U72" s="1" t="s">
        <v>592</v>
      </c>
    </row>
    <row r="73" s="1" customFormat="1" spans="1:21">
      <c r="A73" s="3">
        <v>18005301235</v>
      </c>
      <c r="B73" s="1" t="s">
        <v>914</v>
      </c>
      <c r="C73" s="1" t="s">
        <v>915</v>
      </c>
      <c r="D73" s="1" t="s">
        <v>916</v>
      </c>
      <c r="E73" s="1" t="s">
        <v>917</v>
      </c>
      <c r="F73" s="1" t="s">
        <v>711</v>
      </c>
      <c r="G73" s="1" t="s">
        <v>581</v>
      </c>
      <c r="H73" s="1" t="s">
        <v>582</v>
      </c>
      <c r="I73" s="1" t="s">
        <v>918</v>
      </c>
      <c r="J73" s="1" t="s">
        <v>584</v>
      </c>
      <c r="K73" s="1" t="s">
        <v>918</v>
      </c>
      <c r="L73" s="1" t="s">
        <v>918</v>
      </c>
      <c r="M73" s="1" t="s">
        <v>585</v>
      </c>
      <c r="N73" s="1" t="s">
        <v>585</v>
      </c>
      <c r="O73" s="1" t="s">
        <v>586</v>
      </c>
      <c r="P73" s="1" t="s">
        <v>587</v>
      </c>
      <c r="Q73" s="1" t="s">
        <v>588</v>
      </c>
      <c r="R73" s="1" t="s">
        <v>919</v>
      </c>
      <c r="S73" s="1" t="s">
        <v>590</v>
      </c>
      <c r="T73" s="1" t="s">
        <v>591</v>
      </c>
      <c r="U73" s="1" t="s">
        <v>592</v>
      </c>
    </row>
    <row r="74" s="1" customFormat="1" spans="1:21">
      <c r="A74" s="3">
        <v>18187848930</v>
      </c>
      <c r="B74" s="1" t="s">
        <v>920</v>
      </c>
      <c r="C74" s="1" t="s">
        <v>921</v>
      </c>
      <c r="D74" s="1" t="s">
        <v>922</v>
      </c>
      <c r="E74" s="1" t="s">
        <v>923</v>
      </c>
      <c r="F74" s="1" t="s">
        <v>789</v>
      </c>
      <c r="G74" s="1" t="s">
        <v>581</v>
      </c>
      <c r="H74" s="1" t="s">
        <v>582</v>
      </c>
      <c r="I74" s="1" t="s">
        <v>924</v>
      </c>
      <c r="J74" s="1" t="s">
        <v>584</v>
      </c>
      <c r="K74" s="1" t="s">
        <v>924</v>
      </c>
      <c r="L74" s="1" t="s">
        <v>924</v>
      </c>
      <c r="M74" s="1" t="s">
        <v>585</v>
      </c>
      <c r="N74" s="1" t="s">
        <v>585</v>
      </c>
      <c r="O74" s="1" t="s">
        <v>586</v>
      </c>
      <c r="P74" s="1" t="s">
        <v>587</v>
      </c>
      <c r="Q74" s="1" t="s">
        <v>588</v>
      </c>
      <c r="R74" s="1" t="s">
        <v>925</v>
      </c>
      <c r="S74" s="1" t="s">
        <v>590</v>
      </c>
      <c r="T74" s="1" t="s">
        <v>591</v>
      </c>
      <c r="U74" s="1" t="s">
        <v>592</v>
      </c>
    </row>
    <row r="75" s="1" customFormat="1" spans="1:21">
      <c r="A75" s="3">
        <v>18187824518</v>
      </c>
      <c r="B75" s="1" t="s">
        <v>920</v>
      </c>
      <c r="C75" s="1" t="s">
        <v>926</v>
      </c>
      <c r="D75" s="1" t="s">
        <v>922</v>
      </c>
      <c r="E75" s="1" t="s">
        <v>927</v>
      </c>
      <c r="F75" s="1" t="s">
        <v>789</v>
      </c>
      <c r="G75" s="1" t="s">
        <v>581</v>
      </c>
      <c r="H75" s="1" t="s">
        <v>582</v>
      </c>
      <c r="I75" s="1" t="s">
        <v>924</v>
      </c>
      <c r="J75" s="1" t="s">
        <v>584</v>
      </c>
      <c r="K75" s="1" t="s">
        <v>924</v>
      </c>
      <c r="L75" s="1" t="s">
        <v>924</v>
      </c>
      <c r="M75" s="1" t="s">
        <v>585</v>
      </c>
      <c r="N75" s="1" t="s">
        <v>585</v>
      </c>
      <c r="O75" s="1" t="s">
        <v>586</v>
      </c>
      <c r="P75" s="1" t="s">
        <v>587</v>
      </c>
      <c r="Q75" s="1" t="s">
        <v>588</v>
      </c>
      <c r="R75" s="1" t="s">
        <v>928</v>
      </c>
      <c r="S75" s="1" t="s">
        <v>590</v>
      </c>
      <c r="T75" s="1" t="s">
        <v>591</v>
      </c>
      <c r="U75" s="1" t="s">
        <v>592</v>
      </c>
    </row>
    <row r="76" s="1" customFormat="1" spans="1:21">
      <c r="A76" s="3">
        <v>18235911744</v>
      </c>
      <c r="B76" s="1" t="s">
        <v>789</v>
      </c>
      <c r="C76" s="1" t="s">
        <v>929</v>
      </c>
      <c r="D76" s="1" t="s">
        <v>930</v>
      </c>
      <c r="E76" s="1" t="s">
        <v>931</v>
      </c>
      <c r="F76" s="1" t="s">
        <v>577</v>
      </c>
      <c r="G76" s="1" t="s">
        <v>581</v>
      </c>
      <c r="H76" s="1" t="s">
        <v>582</v>
      </c>
      <c r="I76" s="1" t="s">
        <v>932</v>
      </c>
      <c r="J76" s="1" t="s">
        <v>584</v>
      </c>
      <c r="K76" s="1" t="s">
        <v>932</v>
      </c>
      <c r="L76" s="1" t="s">
        <v>932</v>
      </c>
      <c r="M76" s="1" t="s">
        <v>585</v>
      </c>
      <c r="N76" s="1" t="s">
        <v>585</v>
      </c>
      <c r="O76" s="1" t="s">
        <v>586</v>
      </c>
      <c r="P76" s="1" t="s">
        <v>587</v>
      </c>
      <c r="Q76" s="1" t="s">
        <v>588</v>
      </c>
      <c r="R76" s="1" t="s">
        <v>933</v>
      </c>
      <c r="S76" s="1" t="s">
        <v>590</v>
      </c>
      <c r="T76" s="1" t="s">
        <v>591</v>
      </c>
      <c r="U76" s="1" t="s">
        <v>592</v>
      </c>
    </row>
    <row r="77" s="1" customFormat="1" spans="1:21">
      <c r="A77" s="3">
        <v>18230056303</v>
      </c>
      <c r="B77" s="1" t="s">
        <v>799</v>
      </c>
      <c r="C77" s="1" t="s">
        <v>934</v>
      </c>
      <c r="D77" s="1" t="s">
        <v>935</v>
      </c>
      <c r="E77" s="1" t="s">
        <v>936</v>
      </c>
      <c r="F77" s="1" t="s">
        <v>648</v>
      </c>
      <c r="G77" s="1" t="s">
        <v>581</v>
      </c>
      <c r="H77" s="1" t="s">
        <v>582</v>
      </c>
      <c r="I77" s="1" t="s">
        <v>937</v>
      </c>
      <c r="J77" s="1" t="s">
        <v>584</v>
      </c>
      <c r="K77" s="1" t="s">
        <v>937</v>
      </c>
      <c r="L77" s="1" t="s">
        <v>937</v>
      </c>
      <c r="M77" s="1" t="s">
        <v>585</v>
      </c>
      <c r="N77" s="1" t="s">
        <v>585</v>
      </c>
      <c r="O77" s="1" t="s">
        <v>586</v>
      </c>
      <c r="P77" s="1" t="s">
        <v>587</v>
      </c>
      <c r="Q77" s="1" t="s">
        <v>588</v>
      </c>
      <c r="R77" s="1" t="s">
        <v>938</v>
      </c>
      <c r="S77" s="1" t="s">
        <v>590</v>
      </c>
      <c r="T77" s="1" t="s">
        <v>591</v>
      </c>
      <c r="U77" s="1" t="s">
        <v>592</v>
      </c>
    </row>
    <row r="78" s="1" customFormat="1" spans="1:21">
      <c r="A78" s="3">
        <v>18214866334</v>
      </c>
      <c r="B78" s="1" t="s">
        <v>832</v>
      </c>
      <c r="C78" s="1" t="s">
        <v>939</v>
      </c>
      <c r="D78" s="1" t="s">
        <v>935</v>
      </c>
      <c r="E78" s="1" t="s">
        <v>940</v>
      </c>
      <c r="F78" s="1" t="s">
        <v>577</v>
      </c>
      <c r="G78" s="1" t="s">
        <v>581</v>
      </c>
      <c r="H78" s="1" t="s">
        <v>582</v>
      </c>
      <c r="I78" s="1" t="s">
        <v>941</v>
      </c>
      <c r="J78" s="1" t="s">
        <v>584</v>
      </c>
      <c r="K78" s="1" t="s">
        <v>941</v>
      </c>
      <c r="L78" s="1" t="s">
        <v>941</v>
      </c>
      <c r="M78" s="1" t="s">
        <v>585</v>
      </c>
      <c r="N78" s="1" t="s">
        <v>585</v>
      </c>
      <c r="O78" s="1" t="s">
        <v>586</v>
      </c>
      <c r="P78" s="1" t="s">
        <v>587</v>
      </c>
      <c r="Q78" s="1" t="s">
        <v>588</v>
      </c>
      <c r="R78" s="1" t="s">
        <v>942</v>
      </c>
      <c r="S78" s="1" t="s">
        <v>590</v>
      </c>
      <c r="T78" s="1" t="s">
        <v>591</v>
      </c>
      <c r="U78" s="1" t="s">
        <v>592</v>
      </c>
    </row>
    <row r="79" s="1" customFormat="1" spans="1:21">
      <c r="A79" s="3">
        <v>18138412895</v>
      </c>
      <c r="B79" s="1" t="s">
        <v>943</v>
      </c>
      <c r="C79" s="1" t="s">
        <v>944</v>
      </c>
      <c r="D79" s="1" t="s">
        <v>945</v>
      </c>
      <c r="E79" s="1" t="s">
        <v>946</v>
      </c>
      <c r="F79" s="1" t="s">
        <v>577</v>
      </c>
      <c r="G79" s="1" t="s">
        <v>581</v>
      </c>
      <c r="H79" s="1" t="s">
        <v>582</v>
      </c>
      <c r="I79" s="1" t="s">
        <v>947</v>
      </c>
      <c r="J79" s="1" t="s">
        <v>584</v>
      </c>
      <c r="K79" s="1" t="s">
        <v>947</v>
      </c>
      <c r="L79" s="1" t="s">
        <v>947</v>
      </c>
      <c r="M79" s="1" t="s">
        <v>585</v>
      </c>
      <c r="N79" s="1" t="s">
        <v>585</v>
      </c>
      <c r="O79" s="1" t="s">
        <v>586</v>
      </c>
      <c r="P79" s="1" t="s">
        <v>587</v>
      </c>
      <c r="Q79" s="1" t="s">
        <v>588</v>
      </c>
      <c r="R79" s="1" t="s">
        <v>948</v>
      </c>
      <c r="S79" s="1" t="s">
        <v>590</v>
      </c>
      <c r="T79" s="1" t="s">
        <v>591</v>
      </c>
      <c r="U79" s="1" t="s">
        <v>592</v>
      </c>
    </row>
    <row r="80" s="1" customFormat="1" spans="1:21">
      <c r="A80" s="3">
        <v>18232246975</v>
      </c>
      <c r="B80" s="1" t="s">
        <v>789</v>
      </c>
      <c r="C80" s="1" t="s">
        <v>949</v>
      </c>
      <c r="D80" s="1" t="s">
        <v>950</v>
      </c>
      <c r="E80" s="1" t="s">
        <v>951</v>
      </c>
      <c r="F80" s="1" t="s">
        <v>577</v>
      </c>
      <c r="G80" s="1" t="s">
        <v>581</v>
      </c>
      <c r="H80" s="1" t="s">
        <v>582</v>
      </c>
      <c r="I80" s="1" t="s">
        <v>952</v>
      </c>
      <c r="J80" s="1" t="s">
        <v>584</v>
      </c>
      <c r="K80" s="1" t="s">
        <v>952</v>
      </c>
      <c r="L80" s="1" t="s">
        <v>952</v>
      </c>
      <c r="M80" s="1" t="s">
        <v>585</v>
      </c>
      <c r="N80" s="1" t="s">
        <v>585</v>
      </c>
      <c r="O80" s="1" t="s">
        <v>586</v>
      </c>
      <c r="P80" s="1" t="s">
        <v>587</v>
      </c>
      <c r="Q80" s="1" t="s">
        <v>588</v>
      </c>
      <c r="R80" s="1" t="s">
        <v>953</v>
      </c>
      <c r="S80" s="1" t="s">
        <v>590</v>
      </c>
      <c r="T80" s="1" t="s">
        <v>591</v>
      </c>
      <c r="U80" s="1" t="s">
        <v>592</v>
      </c>
    </row>
    <row r="81" s="1" customFormat="1" spans="1:21">
      <c r="A81" s="3">
        <v>18232606735</v>
      </c>
      <c r="B81" s="1" t="s">
        <v>789</v>
      </c>
      <c r="C81" s="1" t="s">
        <v>954</v>
      </c>
      <c r="D81" s="1" t="s">
        <v>955</v>
      </c>
      <c r="E81" s="1" t="s">
        <v>956</v>
      </c>
      <c r="F81" s="1" t="s">
        <v>648</v>
      </c>
      <c r="G81" s="1" t="s">
        <v>581</v>
      </c>
      <c r="H81" s="1" t="s">
        <v>582</v>
      </c>
      <c r="I81" s="1" t="s">
        <v>957</v>
      </c>
      <c r="J81" s="1" t="s">
        <v>584</v>
      </c>
      <c r="K81" s="1" t="s">
        <v>957</v>
      </c>
      <c r="L81" s="1" t="s">
        <v>957</v>
      </c>
      <c r="M81" s="1" t="s">
        <v>585</v>
      </c>
      <c r="N81" s="1" t="s">
        <v>585</v>
      </c>
      <c r="O81" s="1" t="s">
        <v>586</v>
      </c>
      <c r="P81" s="1" t="s">
        <v>587</v>
      </c>
      <c r="Q81" s="1" t="s">
        <v>588</v>
      </c>
      <c r="R81" s="1" t="s">
        <v>958</v>
      </c>
      <c r="S81" s="1" t="s">
        <v>590</v>
      </c>
      <c r="T81" s="1" t="s">
        <v>591</v>
      </c>
      <c r="U81" s="1" t="s">
        <v>592</v>
      </c>
    </row>
    <row r="82" s="1" customFormat="1" spans="1:21">
      <c r="A82" s="3">
        <v>18227027545</v>
      </c>
      <c r="B82" s="1" t="s">
        <v>799</v>
      </c>
      <c r="C82" s="1" t="s">
        <v>959</v>
      </c>
      <c r="D82" s="1" t="s">
        <v>579</v>
      </c>
      <c r="E82" s="1" t="s">
        <v>960</v>
      </c>
      <c r="F82" s="1" t="s">
        <v>711</v>
      </c>
      <c r="G82" s="1" t="s">
        <v>581</v>
      </c>
      <c r="H82" s="1" t="s">
        <v>582</v>
      </c>
      <c r="I82" s="1" t="s">
        <v>961</v>
      </c>
      <c r="J82" s="1" t="s">
        <v>584</v>
      </c>
      <c r="K82" s="1" t="s">
        <v>961</v>
      </c>
      <c r="L82" s="1" t="s">
        <v>961</v>
      </c>
      <c r="M82" s="1" t="s">
        <v>585</v>
      </c>
      <c r="N82" s="1" t="s">
        <v>585</v>
      </c>
      <c r="O82" s="1" t="s">
        <v>586</v>
      </c>
      <c r="P82" s="1" t="s">
        <v>587</v>
      </c>
      <c r="Q82" s="1" t="s">
        <v>588</v>
      </c>
      <c r="R82" s="1" t="s">
        <v>962</v>
      </c>
      <c r="S82" s="1" t="s">
        <v>590</v>
      </c>
      <c r="T82" s="1" t="s">
        <v>591</v>
      </c>
      <c r="U82" s="1" t="s">
        <v>592</v>
      </c>
    </row>
    <row r="83" s="1" customFormat="1" spans="1:21">
      <c r="A83" s="3">
        <v>17936279782</v>
      </c>
      <c r="B83" s="1" t="s">
        <v>963</v>
      </c>
      <c r="C83" s="1" t="s">
        <v>964</v>
      </c>
      <c r="D83" s="1" t="s">
        <v>965</v>
      </c>
      <c r="E83" s="1" t="s">
        <v>966</v>
      </c>
      <c r="F83" s="1" t="s">
        <v>711</v>
      </c>
      <c r="G83" s="1" t="s">
        <v>581</v>
      </c>
      <c r="H83" s="1" t="s">
        <v>582</v>
      </c>
      <c r="I83" s="1" t="s">
        <v>967</v>
      </c>
      <c r="J83" s="1" t="s">
        <v>584</v>
      </c>
      <c r="K83" s="1" t="s">
        <v>967</v>
      </c>
      <c r="L83" s="1" t="s">
        <v>967</v>
      </c>
      <c r="M83" s="1" t="s">
        <v>585</v>
      </c>
      <c r="N83" s="1" t="s">
        <v>585</v>
      </c>
      <c r="O83" s="1" t="s">
        <v>586</v>
      </c>
      <c r="P83" s="1" t="s">
        <v>587</v>
      </c>
      <c r="Q83" s="1" t="s">
        <v>588</v>
      </c>
      <c r="R83" s="1" t="s">
        <v>968</v>
      </c>
      <c r="S83" s="1" t="s">
        <v>590</v>
      </c>
      <c r="T83" s="1" t="s">
        <v>591</v>
      </c>
      <c r="U83" s="1" t="s">
        <v>592</v>
      </c>
    </row>
    <row r="84" s="1" customFormat="1" spans="1:21">
      <c r="A84" s="3">
        <v>18126926223</v>
      </c>
      <c r="B84" s="1" t="s">
        <v>899</v>
      </c>
      <c r="C84" s="1" t="s">
        <v>969</v>
      </c>
      <c r="D84" s="1" t="s">
        <v>618</v>
      </c>
      <c r="E84" s="1" t="s">
        <v>970</v>
      </c>
      <c r="F84" s="1" t="s">
        <v>577</v>
      </c>
      <c r="G84" s="1" t="s">
        <v>581</v>
      </c>
      <c r="H84" s="1" t="s">
        <v>582</v>
      </c>
      <c r="I84" s="1" t="s">
        <v>971</v>
      </c>
      <c r="J84" s="1" t="s">
        <v>584</v>
      </c>
      <c r="K84" s="1" t="s">
        <v>971</v>
      </c>
      <c r="L84" s="1" t="s">
        <v>971</v>
      </c>
      <c r="M84" s="1" t="s">
        <v>585</v>
      </c>
      <c r="N84" s="1" t="s">
        <v>585</v>
      </c>
      <c r="O84" s="1" t="s">
        <v>586</v>
      </c>
      <c r="P84" s="1" t="s">
        <v>587</v>
      </c>
      <c r="Q84" s="1" t="s">
        <v>588</v>
      </c>
      <c r="R84" s="1" t="s">
        <v>972</v>
      </c>
      <c r="S84" s="1" t="s">
        <v>590</v>
      </c>
      <c r="T84" s="1" t="s">
        <v>591</v>
      </c>
      <c r="U84" s="1" t="s">
        <v>592</v>
      </c>
    </row>
    <row r="85" s="1" customFormat="1" spans="1:21">
      <c r="A85" s="3">
        <v>18035422030</v>
      </c>
      <c r="B85" s="1" t="s">
        <v>973</v>
      </c>
      <c r="C85" s="1" t="s">
        <v>974</v>
      </c>
      <c r="D85" s="1" t="s">
        <v>975</v>
      </c>
      <c r="E85" s="1" t="s">
        <v>976</v>
      </c>
      <c r="F85" s="1" t="s">
        <v>648</v>
      </c>
      <c r="G85" s="1" t="s">
        <v>581</v>
      </c>
      <c r="H85" s="1" t="s">
        <v>582</v>
      </c>
      <c r="I85" s="1" t="s">
        <v>977</v>
      </c>
      <c r="J85" s="1" t="s">
        <v>584</v>
      </c>
      <c r="K85" s="1" t="s">
        <v>977</v>
      </c>
      <c r="L85" s="1" t="s">
        <v>977</v>
      </c>
      <c r="M85" s="1" t="s">
        <v>585</v>
      </c>
      <c r="N85" s="1" t="s">
        <v>585</v>
      </c>
      <c r="O85" s="1" t="s">
        <v>586</v>
      </c>
      <c r="P85" s="1" t="s">
        <v>587</v>
      </c>
      <c r="Q85" s="1" t="s">
        <v>588</v>
      </c>
      <c r="R85" s="1" t="s">
        <v>978</v>
      </c>
      <c r="S85" s="1" t="s">
        <v>590</v>
      </c>
      <c r="T85" s="1" t="s">
        <v>591</v>
      </c>
      <c r="U85" s="1" t="s">
        <v>592</v>
      </c>
    </row>
    <row r="86" s="1" customFormat="1" spans="1:21">
      <c r="A86" s="3">
        <v>18229065594</v>
      </c>
      <c r="B86" s="1" t="s">
        <v>799</v>
      </c>
      <c r="C86" s="1" t="s">
        <v>979</v>
      </c>
      <c r="D86" s="1" t="s">
        <v>980</v>
      </c>
      <c r="E86" s="1" t="s">
        <v>981</v>
      </c>
      <c r="F86" s="1" t="s">
        <v>648</v>
      </c>
      <c r="G86" s="1" t="s">
        <v>581</v>
      </c>
      <c r="H86" s="1" t="s">
        <v>582</v>
      </c>
      <c r="I86" s="1" t="s">
        <v>982</v>
      </c>
      <c r="J86" s="1" t="s">
        <v>584</v>
      </c>
      <c r="K86" s="1" t="s">
        <v>982</v>
      </c>
      <c r="L86" s="1" t="s">
        <v>982</v>
      </c>
      <c r="M86" s="1" t="s">
        <v>585</v>
      </c>
      <c r="N86" s="1" t="s">
        <v>585</v>
      </c>
      <c r="O86" s="1" t="s">
        <v>586</v>
      </c>
      <c r="P86" s="1" t="s">
        <v>587</v>
      </c>
      <c r="Q86" s="1" t="s">
        <v>588</v>
      </c>
      <c r="R86" s="1" t="s">
        <v>983</v>
      </c>
      <c r="S86" s="1" t="s">
        <v>590</v>
      </c>
      <c r="T86" s="1" t="s">
        <v>591</v>
      </c>
      <c r="U86" s="1" t="s">
        <v>592</v>
      </c>
    </row>
    <row r="87" s="1" customFormat="1" spans="1:21">
      <c r="A87" s="3">
        <v>18146293194</v>
      </c>
      <c r="B87" s="1" t="s">
        <v>879</v>
      </c>
      <c r="C87" s="1" t="s">
        <v>984</v>
      </c>
      <c r="D87" s="1" t="s">
        <v>770</v>
      </c>
      <c r="E87" s="1" t="s">
        <v>985</v>
      </c>
      <c r="F87" s="1" t="s">
        <v>577</v>
      </c>
      <c r="G87" s="1" t="s">
        <v>581</v>
      </c>
      <c r="H87" s="1" t="s">
        <v>582</v>
      </c>
      <c r="I87" s="1" t="s">
        <v>986</v>
      </c>
      <c r="J87" s="1" t="s">
        <v>584</v>
      </c>
      <c r="K87" s="1" t="s">
        <v>986</v>
      </c>
      <c r="L87" s="1" t="s">
        <v>986</v>
      </c>
      <c r="M87" s="1" t="s">
        <v>585</v>
      </c>
      <c r="N87" s="1" t="s">
        <v>585</v>
      </c>
      <c r="O87" s="1" t="s">
        <v>586</v>
      </c>
      <c r="P87" s="1" t="s">
        <v>587</v>
      </c>
      <c r="Q87" s="1" t="s">
        <v>588</v>
      </c>
      <c r="R87" s="1" t="s">
        <v>987</v>
      </c>
      <c r="S87" s="1" t="s">
        <v>590</v>
      </c>
      <c r="T87" s="1" t="s">
        <v>591</v>
      </c>
      <c r="U87" s="1" t="s">
        <v>592</v>
      </c>
    </row>
    <row r="88" s="1" customFormat="1" spans="1:21">
      <c r="A88" s="3">
        <v>18191236152</v>
      </c>
      <c r="B88" s="1" t="s">
        <v>920</v>
      </c>
      <c r="C88" s="1" t="s">
        <v>988</v>
      </c>
      <c r="D88" s="1" t="s">
        <v>770</v>
      </c>
      <c r="E88" s="1" t="s">
        <v>989</v>
      </c>
      <c r="F88" s="1" t="s">
        <v>648</v>
      </c>
      <c r="G88" s="1" t="s">
        <v>581</v>
      </c>
      <c r="H88" s="1" t="s">
        <v>582</v>
      </c>
      <c r="I88" s="1" t="s">
        <v>990</v>
      </c>
      <c r="J88" s="1" t="s">
        <v>584</v>
      </c>
      <c r="K88" s="1" t="s">
        <v>990</v>
      </c>
      <c r="L88" s="1" t="s">
        <v>990</v>
      </c>
      <c r="M88" s="1" t="s">
        <v>585</v>
      </c>
      <c r="N88" s="1" t="s">
        <v>585</v>
      </c>
      <c r="O88" s="1" t="s">
        <v>586</v>
      </c>
      <c r="P88" s="1" t="s">
        <v>587</v>
      </c>
      <c r="Q88" s="1" t="s">
        <v>588</v>
      </c>
      <c r="R88" s="1" t="s">
        <v>991</v>
      </c>
      <c r="S88" s="1" t="s">
        <v>590</v>
      </c>
      <c r="T88" s="1" t="s">
        <v>591</v>
      </c>
      <c r="U88" s="1" t="s">
        <v>592</v>
      </c>
    </row>
    <row r="89" s="1" customFormat="1" spans="1:21">
      <c r="A89" s="3">
        <v>18125174876</v>
      </c>
      <c r="B89" s="1" t="s">
        <v>899</v>
      </c>
      <c r="C89" s="1" t="s">
        <v>992</v>
      </c>
      <c r="D89" s="1" t="s">
        <v>770</v>
      </c>
      <c r="E89" s="1" t="s">
        <v>993</v>
      </c>
      <c r="F89" s="1" t="s">
        <v>648</v>
      </c>
      <c r="G89" s="1" t="s">
        <v>581</v>
      </c>
      <c r="H89" s="1" t="s">
        <v>582</v>
      </c>
      <c r="I89" s="1" t="s">
        <v>994</v>
      </c>
      <c r="J89" s="1" t="s">
        <v>584</v>
      </c>
      <c r="K89" s="1" t="s">
        <v>994</v>
      </c>
      <c r="L89" s="1" t="s">
        <v>994</v>
      </c>
      <c r="M89" s="1" t="s">
        <v>585</v>
      </c>
      <c r="N89" s="1" t="s">
        <v>585</v>
      </c>
      <c r="O89" s="1" t="s">
        <v>586</v>
      </c>
      <c r="P89" s="1" t="s">
        <v>587</v>
      </c>
      <c r="Q89" s="1" t="s">
        <v>588</v>
      </c>
      <c r="R89" s="1" t="s">
        <v>995</v>
      </c>
      <c r="S89" s="1" t="s">
        <v>590</v>
      </c>
      <c r="T89" s="1" t="s">
        <v>591</v>
      </c>
      <c r="U89" s="1" t="s">
        <v>592</v>
      </c>
    </row>
    <row r="90" s="1" customFormat="1" spans="1:21">
      <c r="A90" s="1" t="s">
        <v>996</v>
      </c>
      <c r="B90" s="1" t="s">
        <v>899</v>
      </c>
      <c r="C90" s="1" t="s">
        <v>997</v>
      </c>
      <c r="D90" s="1" t="s">
        <v>770</v>
      </c>
      <c r="E90" s="1" t="s">
        <v>771</v>
      </c>
      <c r="F90" s="1" t="s">
        <v>577</v>
      </c>
      <c r="G90" s="1" t="s">
        <v>581</v>
      </c>
      <c r="H90" s="1" t="s">
        <v>582</v>
      </c>
      <c r="I90" s="1" t="s">
        <v>586</v>
      </c>
      <c r="J90" s="1" t="s">
        <v>584</v>
      </c>
      <c r="K90" s="1" t="s">
        <v>586</v>
      </c>
      <c r="L90" s="1" t="s">
        <v>586</v>
      </c>
      <c r="M90" s="1" t="s">
        <v>585</v>
      </c>
      <c r="N90" s="1" t="s">
        <v>585</v>
      </c>
      <c r="O90" s="1" t="s">
        <v>586</v>
      </c>
      <c r="P90" s="1" t="s">
        <v>587</v>
      </c>
      <c r="Q90" s="1" t="s">
        <v>588</v>
      </c>
      <c r="R90" s="1" t="s">
        <v>998</v>
      </c>
      <c r="S90" s="1" t="s">
        <v>590</v>
      </c>
      <c r="T90" s="1" t="s">
        <v>591</v>
      </c>
      <c r="U90" s="1" t="s">
        <v>592</v>
      </c>
    </row>
    <row r="91" s="1" customFormat="1" spans="1:21">
      <c r="A91" s="4">
        <v>1.819123615226e+17</v>
      </c>
      <c r="B91" s="1" t="s">
        <v>999</v>
      </c>
      <c r="C91" s="1" t="s">
        <v>1000</v>
      </c>
      <c r="D91" s="1" t="s">
        <v>770</v>
      </c>
      <c r="E91" s="1" t="s">
        <v>1001</v>
      </c>
      <c r="F91" s="1" t="s">
        <v>648</v>
      </c>
      <c r="G91" s="1" t="s">
        <v>581</v>
      </c>
      <c r="H91" s="1" t="s">
        <v>582</v>
      </c>
      <c r="I91" s="1" t="s">
        <v>586</v>
      </c>
      <c r="J91" s="1" t="s">
        <v>584</v>
      </c>
      <c r="K91" s="1" t="s">
        <v>586</v>
      </c>
      <c r="L91" s="1" t="s">
        <v>586</v>
      </c>
      <c r="M91" s="1" t="s">
        <v>585</v>
      </c>
      <c r="N91" s="1" t="s">
        <v>585</v>
      </c>
      <c r="O91" s="1" t="s">
        <v>586</v>
      </c>
      <c r="P91" s="1" t="s">
        <v>587</v>
      </c>
      <c r="Q91" s="1" t="s">
        <v>588</v>
      </c>
      <c r="R91" s="1" t="s">
        <v>1002</v>
      </c>
      <c r="S91" s="1" t="s">
        <v>590</v>
      </c>
      <c r="T91" s="1" t="s">
        <v>591</v>
      </c>
      <c r="U91" s="1" t="s">
        <v>592</v>
      </c>
    </row>
    <row r="92" s="1" customFormat="1" spans="1:21">
      <c r="A92" s="3">
        <v>18190485600</v>
      </c>
      <c r="B92" s="1" t="s">
        <v>920</v>
      </c>
      <c r="C92" s="1" t="s">
        <v>1003</v>
      </c>
      <c r="D92" s="1" t="s">
        <v>1004</v>
      </c>
      <c r="E92" s="1" t="s">
        <v>1005</v>
      </c>
      <c r="F92" s="1" t="s">
        <v>577</v>
      </c>
      <c r="G92" s="1" t="s">
        <v>581</v>
      </c>
      <c r="H92" s="1" t="s">
        <v>582</v>
      </c>
      <c r="I92" s="1" t="s">
        <v>1006</v>
      </c>
      <c r="J92" s="1" t="s">
        <v>584</v>
      </c>
      <c r="K92" s="1" t="s">
        <v>1006</v>
      </c>
      <c r="L92" s="1" t="s">
        <v>1006</v>
      </c>
      <c r="M92" s="1" t="s">
        <v>585</v>
      </c>
      <c r="N92" s="1" t="s">
        <v>585</v>
      </c>
      <c r="O92" s="1" t="s">
        <v>586</v>
      </c>
      <c r="P92" s="1" t="s">
        <v>587</v>
      </c>
      <c r="Q92" s="1" t="s">
        <v>588</v>
      </c>
      <c r="R92" s="1" t="s">
        <v>1007</v>
      </c>
      <c r="S92" s="1" t="s">
        <v>590</v>
      </c>
      <c r="T92" s="1" t="s">
        <v>591</v>
      </c>
      <c r="U92" s="1" t="s">
        <v>592</v>
      </c>
    </row>
    <row r="93" s="1" customFormat="1" spans="1:21">
      <c r="A93" s="3">
        <v>18155657240</v>
      </c>
      <c r="B93" s="1" t="s">
        <v>855</v>
      </c>
      <c r="C93" s="1" t="s">
        <v>1008</v>
      </c>
      <c r="D93" s="1" t="s">
        <v>690</v>
      </c>
      <c r="E93" s="1" t="s">
        <v>1009</v>
      </c>
      <c r="F93" s="1" t="s">
        <v>577</v>
      </c>
      <c r="G93" s="1" t="s">
        <v>581</v>
      </c>
      <c r="H93" s="1" t="s">
        <v>582</v>
      </c>
      <c r="I93" s="1" t="s">
        <v>701</v>
      </c>
      <c r="J93" s="1" t="s">
        <v>584</v>
      </c>
      <c r="K93" s="1" t="s">
        <v>701</v>
      </c>
      <c r="L93" s="1" t="s">
        <v>701</v>
      </c>
      <c r="M93" s="1" t="s">
        <v>585</v>
      </c>
      <c r="N93" s="1" t="s">
        <v>585</v>
      </c>
      <c r="O93" s="1" t="s">
        <v>586</v>
      </c>
      <c r="P93" s="1" t="s">
        <v>587</v>
      </c>
      <c r="Q93" s="1" t="s">
        <v>588</v>
      </c>
      <c r="R93" s="1" t="s">
        <v>1010</v>
      </c>
      <c r="S93" s="1" t="s">
        <v>590</v>
      </c>
      <c r="T93" s="1" t="s">
        <v>591</v>
      </c>
      <c r="U93" s="1" t="s">
        <v>592</v>
      </c>
    </row>
    <row r="94" s="1" customFormat="1" spans="1:21">
      <c r="A94" s="3">
        <v>18133688972</v>
      </c>
      <c r="B94" s="1" t="s">
        <v>860</v>
      </c>
      <c r="C94" s="1" t="s">
        <v>1011</v>
      </c>
      <c r="D94" s="1" t="s">
        <v>690</v>
      </c>
      <c r="E94" s="1" t="s">
        <v>1012</v>
      </c>
      <c r="F94" s="1" t="s">
        <v>577</v>
      </c>
      <c r="G94" s="1" t="s">
        <v>581</v>
      </c>
      <c r="H94" s="1" t="s">
        <v>582</v>
      </c>
      <c r="I94" s="1" t="s">
        <v>1013</v>
      </c>
      <c r="J94" s="1" t="s">
        <v>584</v>
      </c>
      <c r="K94" s="1" t="s">
        <v>1013</v>
      </c>
      <c r="L94" s="1" t="s">
        <v>1013</v>
      </c>
      <c r="M94" s="1" t="s">
        <v>585</v>
      </c>
      <c r="N94" s="1" t="s">
        <v>585</v>
      </c>
      <c r="O94" s="1" t="s">
        <v>586</v>
      </c>
      <c r="P94" s="1" t="s">
        <v>587</v>
      </c>
      <c r="Q94" s="1" t="s">
        <v>588</v>
      </c>
      <c r="R94" s="1" t="s">
        <v>1014</v>
      </c>
      <c r="S94" s="1" t="s">
        <v>590</v>
      </c>
      <c r="T94" s="1" t="s">
        <v>591</v>
      </c>
      <c r="U94" s="1" t="s">
        <v>592</v>
      </c>
    </row>
    <row r="95" s="1" customFormat="1" spans="1:21">
      <c r="A95" s="3">
        <v>18226966556</v>
      </c>
      <c r="B95" s="1" t="s">
        <v>799</v>
      </c>
      <c r="C95" s="1" t="s">
        <v>1015</v>
      </c>
      <c r="D95" s="1" t="s">
        <v>690</v>
      </c>
      <c r="E95" s="1" t="s">
        <v>1016</v>
      </c>
      <c r="F95" s="1" t="s">
        <v>577</v>
      </c>
      <c r="G95" s="1" t="s">
        <v>581</v>
      </c>
      <c r="H95" s="1" t="s">
        <v>582</v>
      </c>
      <c r="I95" s="1" t="s">
        <v>1017</v>
      </c>
      <c r="J95" s="1" t="s">
        <v>584</v>
      </c>
      <c r="K95" s="1" t="s">
        <v>1017</v>
      </c>
      <c r="L95" s="1" t="s">
        <v>1017</v>
      </c>
      <c r="M95" s="1" t="s">
        <v>585</v>
      </c>
      <c r="N95" s="1" t="s">
        <v>585</v>
      </c>
      <c r="O95" s="1" t="s">
        <v>586</v>
      </c>
      <c r="P95" s="1" t="s">
        <v>587</v>
      </c>
      <c r="Q95" s="1" t="s">
        <v>588</v>
      </c>
      <c r="R95" s="1" t="s">
        <v>1018</v>
      </c>
      <c r="S95" s="1" t="s">
        <v>590</v>
      </c>
      <c r="T95" s="1" t="s">
        <v>591</v>
      </c>
      <c r="U95" s="1" t="s">
        <v>592</v>
      </c>
    </row>
    <row r="96" s="1" customFormat="1" spans="1:21">
      <c r="A96" s="3">
        <v>18226597421</v>
      </c>
      <c r="B96" s="1" t="s">
        <v>799</v>
      </c>
      <c r="C96" s="1" t="s">
        <v>1019</v>
      </c>
      <c r="D96" s="1" t="s">
        <v>690</v>
      </c>
      <c r="E96" s="1" t="s">
        <v>1020</v>
      </c>
      <c r="F96" s="1" t="s">
        <v>577</v>
      </c>
      <c r="G96" s="1" t="s">
        <v>581</v>
      </c>
      <c r="H96" s="1" t="s">
        <v>582</v>
      </c>
      <c r="I96" s="1" t="s">
        <v>1017</v>
      </c>
      <c r="J96" s="1" t="s">
        <v>584</v>
      </c>
      <c r="K96" s="1" t="s">
        <v>1017</v>
      </c>
      <c r="L96" s="1" t="s">
        <v>1017</v>
      </c>
      <c r="M96" s="1" t="s">
        <v>585</v>
      </c>
      <c r="N96" s="1" t="s">
        <v>585</v>
      </c>
      <c r="O96" s="1" t="s">
        <v>586</v>
      </c>
      <c r="P96" s="1" t="s">
        <v>587</v>
      </c>
      <c r="Q96" s="1" t="s">
        <v>588</v>
      </c>
      <c r="R96" s="1" t="s">
        <v>1021</v>
      </c>
      <c r="S96" s="1" t="s">
        <v>590</v>
      </c>
      <c r="T96" s="1" t="s">
        <v>591</v>
      </c>
      <c r="U96" s="1" t="s">
        <v>592</v>
      </c>
    </row>
    <row r="97" s="1" customFormat="1" spans="1:21">
      <c r="A97" s="3">
        <v>17953325137</v>
      </c>
      <c r="B97" s="1" t="s">
        <v>910</v>
      </c>
      <c r="C97" s="1" t="s">
        <v>1022</v>
      </c>
      <c r="D97" s="1" t="s">
        <v>1023</v>
      </c>
      <c r="E97" s="1" t="s">
        <v>1024</v>
      </c>
      <c r="F97" s="1" t="s">
        <v>577</v>
      </c>
      <c r="G97" s="1" t="s">
        <v>581</v>
      </c>
      <c r="H97" s="1" t="s">
        <v>582</v>
      </c>
      <c r="I97" s="1" t="s">
        <v>1025</v>
      </c>
      <c r="J97" s="1" t="s">
        <v>584</v>
      </c>
      <c r="K97" s="1" t="s">
        <v>1025</v>
      </c>
      <c r="L97" s="1" t="s">
        <v>1025</v>
      </c>
      <c r="M97" s="1" t="s">
        <v>585</v>
      </c>
      <c r="N97" s="1" t="s">
        <v>585</v>
      </c>
      <c r="O97" s="1" t="s">
        <v>586</v>
      </c>
      <c r="P97" s="1" t="s">
        <v>587</v>
      </c>
      <c r="Q97" s="1" t="s">
        <v>588</v>
      </c>
      <c r="R97" s="1" t="s">
        <v>1026</v>
      </c>
      <c r="S97" s="1" t="s">
        <v>590</v>
      </c>
      <c r="T97" s="1" t="s">
        <v>591</v>
      </c>
      <c r="U97" s="1" t="s">
        <v>592</v>
      </c>
    </row>
    <row r="98" s="1" customFormat="1" spans="1:21">
      <c r="A98" s="1" t="s">
        <v>1027</v>
      </c>
      <c r="B98" s="1" t="s">
        <v>1028</v>
      </c>
      <c r="C98" s="1" t="s">
        <v>1029</v>
      </c>
      <c r="D98" s="1" t="s">
        <v>1023</v>
      </c>
      <c r="E98" s="1" t="s">
        <v>1024</v>
      </c>
      <c r="F98" s="1" t="s">
        <v>577</v>
      </c>
      <c r="G98" s="1" t="s">
        <v>581</v>
      </c>
      <c r="H98" s="1" t="s">
        <v>582</v>
      </c>
      <c r="I98" s="1" t="s">
        <v>586</v>
      </c>
      <c r="J98" s="1" t="s">
        <v>584</v>
      </c>
      <c r="K98" s="1" t="s">
        <v>586</v>
      </c>
      <c r="L98" s="1" t="s">
        <v>586</v>
      </c>
      <c r="M98" s="1" t="s">
        <v>585</v>
      </c>
      <c r="N98" s="1" t="s">
        <v>585</v>
      </c>
      <c r="O98" s="1" t="s">
        <v>586</v>
      </c>
      <c r="P98" s="1" t="s">
        <v>587</v>
      </c>
      <c r="Q98" s="1" t="s">
        <v>588</v>
      </c>
      <c r="R98" s="1" t="s">
        <v>1030</v>
      </c>
      <c r="S98" s="1" t="s">
        <v>590</v>
      </c>
      <c r="T98" s="1" t="s">
        <v>591</v>
      </c>
      <c r="U98" s="1" t="s">
        <v>592</v>
      </c>
    </row>
    <row r="99" s="1" customFormat="1" spans="1:21">
      <c r="A99" s="3">
        <v>18077287254</v>
      </c>
      <c r="B99" s="1" t="s">
        <v>1031</v>
      </c>
      <c r="C99" s="1" t="s">
        <v>1032</v>
      </c>
      <c r="D99" s="1" t="s">
        <v>676</v>
      </c>
      <c r="E99" s="1" t="s">
        <v>1033</v>
      </c>
      <c r="F99" s="1" t="s">
        <v>577</v>
      </c>
      <c r="G99" s="1" t="s">
        <v>581</v>
      </c>
      <c r="H99" s="1" t="s">
        <v>582</v>
      </c>
      <c r="I99" s="1" t="s">
        <v>1034</v>
      </c>
      <c r="J99" s="1" t="s">
        <v>584</v>
      </c>
      <c r="K99" s="1" t="s">
        <v>1034</v>
      </c>
      <c r="L99" s="1" t="s">
        <v>1034</v>
      </c>
      <c r="M99" s="1" t="s">
        <v>585</v>
      </c>
      <c r="N99" s="1" t="s">
        <v>585</v>
      </c>
      <c r="O99" s="1" t="s">
        <v>586</v>
      </c>
      <c r="P99" s="1" t="s">
        <v>587</v>
      </c>
      <c r="Q99" s="1" t="s">
        <v>588</v>
      </c>
      <c r="R99" s="1" t="s">
        <v>1035</v>
      </c>
      <c r="S99" s="1" t="s">
        <v>590</v>
      </c>
      <c r="T99" s="1" t="s">
        <v>591</v>
      </c>
      <c r="U99" s="1" t="s">
        <v>592</v>
      </c>
    </row>
    <row r="100" s="1" customFormat="1" spans="1:21">
      <c r="A100" s="3">
        <v>18202781470</v>
      </c>
      <c r="B100" s="1" t="s">
        <v>1036</v>
      </c>
      <c r="C100" s="1" t="s">
        <v>1037</v>
      </c>
      <c r="D100" s="1" t="s">
        <v>756</v>
      </c>
      <c r="E100" s="1" t="s">
        <v>1038</v>
      </c>
      <c r="F100" s="1" t="s">
        <v>789</v>
      </c>
      <c r="G100" s="1" t="s">
        <v>581</v>
      </c>
      <c r="H100" s="1" t="s">
        <v>582</v>
      </c>
      <c r="I100" s="1" t="s">
        <v>1039</v>
      </c>
      <c r="J100" s="1" t="s">
        <v>584</v>
      </c>
      <c r="K100" s="1" t="s">
        <v>1039</v>
      </c>
      <c r="L100" s="1" t="s">
        <v>1039</v>
      </c>
      <c r="M100" s="1" t="s">
        <v>585</v>
      </c>
      <c r="N100" s="1" t="s">
        <v>585</v>
      </c>
      <c r="O100" s="1" t="s">
        <v>586</v>
      </c>
      <c r="P100" s="1" t="s">
        <v>587</v>
      </c>
      <c r="Q100" s="1" t="s">
        <v>588</v>
      </c>
      <c r="R100" s="1" t="s">
        <v>1040</v>
      </c>
      <c r="S100" s="1" t="s">
        <v>590</v>
      </c>
      <c r="T100" s="1" t="s">
        <v>591</v>
      </c>
      <c r="U100" s="1" t="s">
        <v>592</v>
      </c>
    </row>
    <row r="101" s="1" customFormat="1" spans="1:21">
      <c r="A101" s="3">
        <v>18215116969</v>
      </c>
      <c r="B101" s="1" t="s">
        <v>832</v>
      </c>
      <c r="C101" s="1" t="s">
        <v>1041</v>
      </c>
      <c r="D101" s="1" t="s">
        <v>1042</v>
      </c>
      <c r="E101" s="1" t="s">
        <v>1043</v>
      </c>
      <c r="F101" s="1" t="s">
        <v>648</v>
      </c>
      <c r="G101" s="1" t="s">
        <v>581</v>
      </c>
      <c r="H101" s="1" t="s">
        <v>582</v>
      </c>
      <c r="I101" s="1" t="s">
        <v>1044</v>
      </c>
      <c r="J101" s="1" t="s">
        <v>584</v>
      </c>
      <c r="K101" s="1" t="s">
        <v>1044</v>
      </c>
      <c r="L101" s="1" t="s">
        <v>1044</v>
      </c>
      <c r="M101" s="1" t="s">
        <v>585</v>
      </c>
      <c r="N101" s="1" t="s">
        <v>585</v>
      </c>
      <c r="O101" s="1" t="s">
        <v>586</v>
      </c>
      <c r="P101" s="1" t="s">
        <v>587</v>
      </c>
      <c r="Q101" s="1" t="s">
        <v>588</v>
      </c>
      <c r="R101" s="1" t="s">
        <v>1045</v>
      </c>
      <c r="S101" s="1" t="s">
        <v>590</v>
      </c>
      <c r="T101" s="1" t="s">
        <v>591</v>
      </c>
      <c r="U101" s="1" t="s">
        <v>592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2022-07-06T01:44:13Z</dcterms:created>
  <dcterms:modified xsi:type="dcterms:W3CDTF">2022-07-06T02:10:43Z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57EB25E1C52E4E939F581B182FA58D76</vt:lpwstr>
  </property>
  <property fmtid="{D5CDD505-2E9C-101B-9397-08002B2CF9AE}" pid="3" name="KSOProductBuildVer">
    <vt:lpwstr>2052-11.1.0.11830</vt:lpwstr>
  </property>
</Properties>
</file>