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对账!$A$1:$X$76</definedName>
  </definedNames>
  <calcPr calcId="144525"/>
</workbook>
</file>

<file path=xl/sharedStrings.xml><?xml version="1.0" encoding="utf-8"?>
<sst xmlns="http://schemas.openxmlformats.org/spreadsheetml/2006/main" count="2386" uniqueCount="629">
  <si>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</si>
  <si>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</si>
  <si>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</si>
  <si>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</si>
  <si>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</si>
  <si>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</si>
  <si>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</si>
  <si>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</si>
  <si>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</si>
  <si>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</si>
  <si>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</si>
  <si>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</si>
  <si>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</si>
  <si>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</si>
  <si>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</si>
  <si>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</si>
  <si>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</si>
  <si>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</si>
  <si>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</si>
  <si>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</si>
  <si>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</si>
  <si>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</si>
  <si>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</si>
  <si>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</si>
  <si>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</si>
  <si>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18087101424	</t>
  </si>
  <si>
    <t>Ctrip</t>
  </si>
  <si>
    <t>正常</t>
  </si>
  <si>
    <t>[台南]台南台糖长荣酒店(Evergreen Plaza Hotel Tainan)(82340190)</t>
  </si>
  <si>
    <t>豪华大床房&lt;2人入住&gt;</t>
  </si>
  <si>
    <t>CNY</t>
  </si>
  <si>
    <t>CHEN/HAIYIN</t>
  </si>
  <si>
    <t>CA13744220706CNY</t>
  </si>
  <si>
    <t>未提现</t>
  </si>
  <si>
    <t>携程开票</t>
  </si>
  <si>
    <t xml:space="preserve">	</t>
  </si>
  <si>
    <t xml:space="preserve">R2212525	</t>
  </si>
  <si>
    <t xml:space="preserve">18098859059	</t>
  </si>
  <si>
    <t>[香河]贝壳酒店(香河刘宋镇店)(80247793)</t>
  </si>
  <si>
    <t>时尚大床房&lt;2人入住&gt;</t>
  </si>
  <si>
    <t>毛雅琪</t>
  </si>
  <si>
    <t xml:space="preserve">(GRT)76811822;	</t>
  </si>
  <si>
    <t xml:space="preserve">18137667579	</t>
  </si>
  <si>
    <t>[深圳]汉庭酒店(深圳皇岗店)(93873527)</t>
  </si>
  <si>
    <t>大床房&lt;2人入住&gt;</t>
  </si>
  <si>
    <t>张莉梅</t>
  </si>
  <si>
    <t>取消</t>
  </si>
  <si>
    <t xml:space="preserve">18138387464	</t>
  </si>
  <si>
    <t>[贵阳]7天酒店(贵阳世纪城会展城店)(83900599)</t>
  </si>
  <si>
    <t>经济房&lt;2人入住&gt;</t>
  </si>
  <si>
    <t>舒寿芹</t>
  </si>
  <si>
    <t xml:space="preserve">18140547574	</t>
  </si>
  <si>
    <t>[广州]城市之光精品公寓(广州西塱地铁站店)(94909008)</t>
  </si>
  <si>
    <t>臻享双床房&lt;2人入住&gt;</t>
  </si>
  <si>
    <t>刘显峰</t>
  </si>
  <si>
    <t xml:space="preserve">18141021808	</t>
  </si>
  <si>
    <t>[null](92782533)</t>
  </si>
  <si>
    <t xml:space="preserve">18141202930	</t>
  </si>
  <si>
    <t>[重庆]重庆菲凡精品公寓式酒店(94910298)</t>
  </si>
  <si>
    <t>精致景观大床房&lt;2人入住&gt;</t>
  </si>
  <si>
    <t>郭仁友</t>
  </si>
  <si>
    <t xml:space="preserve">郭仁友	</t>
  </si>
  <si>
    <t xml:space="preserve">18142637699	</t>
  </si>
  <si>
    <t>[广州]柏高·雅酒店(广州东圃天河城店)(94911241)</t>
  </si>
  <si>
    <t>豪华大床房&lt;2人入住&gt;&lt;早餐&gt;</t>
  </si>
  <si>
    <t>宋家辉</t>
  </si>
  <si>
    <t xml:space="preserve">订单已确认	</t>
  </si>
  <si>
    <t xml:space="preserve">18145599385	</t>
  </si>
  <si>
    <t>[屏东]屏东垦丁悠活渡假村(Yoho Beach Resort)(81210332)</t>
  </si>
  <si>
    <t>景致客房&lt;2人入住&gt;&lt;早餐&gt;</t>
  </si>
  <si>
    <t>HUNG/JUIJUNG</t>
  </si>
  <si>
    <t xml:space="preserve">18158201	</t>
  </si>
  <si>
    <t>退单</t>
  </si>
  <si>
    <t xml:space="preserve">18147021465	</t>
  </si>
  <si>
    <t>[深圳]格林豪泰智选酒店（深圳龙华天虹店）(80243765)</t>
  </si>
  <si>
    <t>1.8米大床房&lt;2人入住&gt;</t>
  </si>
  <si>
    <t>衣昕</t>
  </si>
  <si>
    <t xml:space="preserve">18149455784	</t>
  </si>
  <si>
    <t>[长沙]枫叶酒店（湖南工商大学）(94914988)</t>
  </si>
  <si>
    <t>特惠大床房&lt;2人入住&gt;</t>
  </si>
  <si>
    <t>陈定钢</t>
  </si>
  <si>
    <t xml:space="preserve">18150310986	</t>
  </si>
  <si>
    <t>[深圳]深圳嘉瑞城艺术酒店(大浪店)(94914330)</t>
  </si>
  <si>
    <t>标准单人房&lt;2人入住&gt;&lt;早餐&gt;</t>
  </si>
  <si>
    <t>李焱雄</t>
  </si>
  <si>
    <t xml:space="preserve">18151319709	</t>
  </si>
  <si>
    <t>[迪拜]特科姆斯格内彻酒店(Signature 1 Hotel Dubai Tecom)(93871064)</t>
  </si>
  <si>
    <t>经典双床房&lt;2人入住&gt;</t>
  </si>
  <si>
    <t>Qasim/Muhammad</t>
  </si>
  <si>
    <t xml:space="preserve">68621SE060252	</t>
  </si>
  <si>
    <t xml:space="preserve">18151326887	</t>
  </si>
  <si>
    <t>Motahari/Mostafa Mohammadi</t>
  </si>
  <si>
    <t xml:space="preserve">68621SE060253	</t>
  </si>
  <si>
    <t xml:space="preserve">18151688587	</t>
  </si>
  <si>
    <t>[三亚]格林豪泰(三亚和平街情人桥店)(93870791)</t>
  </si>
  <si>
    <t>1.5米大床房&lt;2人入住&gt;</t>
  </si>
  <si>
    <t>姜涛</t>
  </si>
  <si>
    <t xml:space="preserve">(GRT)76983767;	</t>
  </si>
  <si>
    <t xml:space="preserve">18154995352	</t>
  </si>
  <si>
    <t>[济南]格林豪泰(济南泉城广场店)(68600774)</t>
  </si>
  <si>
    <t>套房&lt;2人入住&gt;</t>
  </si>
  <si>
    <t>傅卉彤</t>
  </si>
  <si>
    <t xml:space="preserve">18155574579	</t>
  </si>
  <si>
    <t>[台北]西门好好玩(Ximen Holiday Fun Hotel)(80941465)</t>
  </si>
  <si>
    <t>标准双人房&lt;2人入住&gt;</t>
  </si>
  <si>
    <t>HUANG/JENHSIEN</t>
  </si>
  <si>
    <t xml:space="preserve">EXP-1962472454	</t>
  </si>
  <si>
    <t xml:space="preserve">18155805033	</t>
  </si>
  <si>
    <t>[香港]MK居停(MK STAY)(80243700)</t>
  </si>
  <si>
    <t>标准大床房&lt;2人入住&gt;</t>
  </si>
  <si>
    <t>fong/wai yin</t>
  </si>
  <si>
    <t xml:space="preserve">EXP-1962488413	</t>
  </si>
  <si>
    <t xml:space="preserve">18158431297	</t>
  </si>
  <si>
    <t>[香港]木的地酒店(Hotel Madera Hong Kong)(80243684)</t>
  </si>
  <si>
    <t>特选套房&lt;2人入住&gt;</t>
  </si>
  <si>
    <t>So/Yukleung</t>
  </si>
  <si>
    <t xml:space="preserve">EXP-1962564779	</t>
  </si>
  <si>
    <t xml:space="preserve">18159250353	</t>
  </si>
  <si>
    <t>[null](94917519)</t>
  </si>
  <si>
    <t xml:space="preserve">18159265270	</t>
  </si>
  <si>
    <t>[广州]广州海翔优品酒店(新市黄石西路店)(88989216)</t>
  </si>
  <si>
    <t>经济大床房&lt;2人入住&gt;</t>
  </si>
  <si>
    <t>罗海漩</t>
  </si>
  <si>
    <t xml:space="preserve">18159338206	</t>
  </si>
  <si>
    <t>[西安]西安天樾明泰酒店(94917423)</t>
  </si>
  <si>
    <t>优选大床房&lt;2人入住&gt;</t>
  </si>
  <si>
    <t>杨静</t>
  </si>
  <si>
    <t xml:space="preserve">18159445211	</t>
  </si>
  <si>
    <t>[长沙]长沙逸舍度假公寓(94916955)</t>
  </si>
  <si>
    <t>日式单卧套房&lt;2人入住&gt;</t>
  </si>
  <si>
    <t>孙成</t>
  </si>
  <si>
    <t xml:space="preserve">18159448074	</t>
  </si>
  <si>
    <t>[深圳]深圳24小时经济酒店(91300593)</t>
  </si>
  <si>
    <t>詹茂双</t>
  </si>
  <si>
    <t xml:space="preserve">报名字	</t>
  </si>
  <si>
    <t xml:space="preserve">18159483209	</t>
  </si>
  <si>
    <t>[郑州]莱美酒店(郑州十里铺地铁站店)(92779910)</t>
  </si>
  <si>
    <t>舒适大床房&lt;2人入住&gt;</t>
  </si>
  <si>
    <t>范展鹏</t>
  </si>
  <si>
    <t xml:space="preserve">18159508702	</t>
  </si>
  <si>
    <t>[null](93874675)</t>
  </si>
  <si>
    <t xml:space="preserve">18159547095	</t>
  </si>
  <si>
    <t>[null](88620714)</t>
  </si>
  <si>
    <t xml:space="preserve">18159582627	</t>
  </si>
  <si>
    <t>[博罗]博罗惠信假日酒店(92778188)</t>
  </si>
  <si>
    <t>标准单人房&lt;2人入住&gt;</t>
  </si>
  <si>
    <t>徐路军</t>
  </si>
  <si>
    <t xml:space="preserve">18159587090	</t>
  </si>
  <si>
    <t>[宜阳]宜阳菲英特快捷酒店(85538894)</t>
  </si>
  <si>
    <t>普通标间&lt;2人入住&gt;</t>
  </si>
  <si>
    <t>常鹏飞</t>
  </si>
  <si>
    <t xml:space="preserve">18159617101	</t>
  </si>
  <si>
    <t>[盱眙]格林豪泰(淮安盱眙皇家花苑店)(83901455)</t>
  </si>
  <si>
    <t>张雪锋</t>
  </si>
  <si>
    <t xml:space="preserve">18159665477	</t>
  </si>
  <si>
    <t>[荔浦]荔浦嘉华大酒店(88228348)</t>
  </si>
  <si>
    <t>特价房&lt;2人入住&gt;</t>
  </si>
  <si>
    <t>刘鑫</t>
  </si>
  <si>
    <t xml:space="preserve">18159704056	</t>
  </si>
  <si>
    <t>[深圳]深圳年青空间公寓(木古地铁站店)(92787586)</t>
  </si>
  <si>
    <t>悦享生活大床房(无窗)&lt;2人入住&gt;</t>
  </si>
  <si>
    <t>李媛颖</t>
  </si>
  <si>
    <t xml:space="preserve">18159726220	</t>
  </si>
  <si>
    <t>[成都]布丁酒店(成都欢乐谷七中万达校区店)(92778914)</t>
  </si>
  <si>
    <t>商务双床房&lt;2人入住&gt;</t>
  </si>
  <si>
    <t>韩雨</t>
  </si>
  <si>
    <t xml:space="preserve">18159729301	</t>
  </si>
  <si>
    <t>[百色]百色果果时尚酒店(94911123)</t>
  </si>
  <si>
    <t>商务大床房&lt;2人入住&gt;</t>
  </si>
  <si>
    <t>张大伟</t>
  </si>
  <si>
    <t xml:space="preserve">18159738847	</t>
  </si>
  <si>
    <t>杨生</t>
  </si>
  <si>
    <t xml:space="preserve">18159788088	</t>
  </si>
  <si>
    <t>[静宁]速8酒店(静宁滨河路店)(91108896)</t>
  </si>
  <si>
    <t>王东平</t>
  </si>
  <si>
    <t xml:space="preserve">18159794883	</t>
  </si>
  <si>
    <t>[温州]温州皇悦精品酒店(88228093)</t>
  </si>
  <si>
    <t>精品大床房&lt;2人入住&gt;&lt;早餐&gt;</t>
  </si>
  <si>
    <t>王俊</t>
  </si>
  <si>
    <t xml:space="preserve">18159800392	</t>
  </si>
  <si>
    <t>[淮安]格林豪泰(淮安健康西路工学院店)(76433998)</t>
  </si>
  <si>
    <t>高级观影大床房&lt;2人入住&gt;</t>
  </si>
  <si>
    <t>章金海</t>
  </si>
  <si>
    <t xml:space="preserve">18159807461	</t>
  </si>
  <si>
    <t>[郑州]郑州来客商务酒店(87973936)</t>
  </si>
  <si>
    <t>惠享舒心大床房&lt;2人入住&gt;</t>
  </si>
  <si>
    <t>任梦娇</t>
  </si>
  <si>
    <t xml:space="preserve">18159838766	</t>
  </si>
  <si>
    <t>[宜宾]宜宾蜀龙商务酒店(94917446)</t>
  </si>
  <si>
    <t>商务标准间&lt;2人入住&gt;</t>
  </si>
  <si>
    <t>杨华楷</t>
  </si>
  <si>
    <t xml:space="preserve">18159864893	</t>
  </si>
  <si>
    <t>[平南]精通酒店(平南步行街中心广场店)(92492100)</t>
  </si>
  <si>
    <t>阳光双人房&lt;2人入住&gt;</t>
  </si>
  <si>
    <t>梁冠基</t>
  </si>
  <si>
    <t xml:space="preserve">18159866065	</t>
  </si>
  <si>
    <t>[呼和浩特]呼和浩特国际会展中心亚朵酒店(94915673)</t>
  </si>
  <si>
    <t>高级双床房&lt;2人入住&gt;&lt;早餐&gt;</t>
  </si>
  <si>
    <t>张斌</t>
  </si>
  <si>
    <t xml:space="preserve">18159870823	</t>
  </si>
  <si>
    <t>覃洪权</t>
  </si>
  <si>
    <t xml:space="preserve">18161508861	</t>
  </si>
  <si>
    <t>[广州]东平大酒店（广州白云东平地铁站店）(91109017)</t>
  </si>
  <si>
    <t>情侣房&lt;2人入住&gt;</t>
  </si>
  <si>
    <t>甘正宇</t>
  </si>
  <si>
    <t xml:space="preserve">18161506184	</t>
  </si>
  <si>
    <t>高级大床房&lt;2人入住&gt;</t>
  </si>
  <si>
    <t>蒙娜</t>
  </si>
  <si>
    <t xml:space="preserve">18161539619	</t>
  </si>
  <si>
    <t>时尚双床房&lt;2人入住&gt;</t>
  </si>
  <si>
    <t>蒋忱璋</t>
  </si>
  <si>
    <t xml:space="preserve">(GRT)77013571;	</t>
  </si>
  <si>
    <t xml:space="preserve">18161552656	</t>
  </si>
  <si>
    <t>[长沙]长沙喜月影院酒店(94912923)</t>
  </si>
  <si>
    <t>特惠房&lt;2人入住&gt;</t>
  </si>
  <si>
    <t>张豪</t>
  </si>
  <si>
    <t xml:space="preserve">18161612487	</t>
  </si>
  <si>
    <t>[义乌]商豪宾馆（义乌宾王夜市店）(92778967)</t>
  </si>
  <si>
    <t>乐享特惠大床房&lt;2人入住&gt;</t>
  </si>
  <si>
    <t>周晓阳</t>
  </si>
  <si>
    <t xml:space="preserve">18161735247	</t>
  </si>
  <si>
    <t>[合肥]格林豪泰(合肥西二环省肿瘤医院店)(68605849)</t>
  </si>
  <si>
    <t>高级双床房&lt;2人入住&gt;</t>
  </si>
  <si>
    <t>凌燕</t>
  </si>
  <si>
    <t xml:space="preserve">(GRT)77014081;	</t>
  </si>
  <si>
    <t xml:space="preserve">18161794414	</t>
  </si>
  <si>
    <t>[富士吉田市]MYSTAYS 富士山展望温泉酒店(HOTEL MYSTAYS Fuji Onsen Resort)(93875454)</t>
  </si>
  <si>
    <t>eiji/kageyama</t>
  </si>
  <si>
    <t xml:space="preserve">18161877986	</t>
  </si>
  <si>
    <t>[遵义]7天连锁酒店(遵义医学院店)(83900128)</t>
  </si>
  <si>
    <t>黄东华</t>
  </si>
  <si>
    <t xml:space="preserve">18161892539	</t>
  </si>
  <si>
    <t>[成都]成都怡园假日酒店(92779230)</t>
  </si>
  <si>
    <t>精品大床间&lt;2人入住&gt;</t>
  </si>
  <si>
    <t>刘义陆</t>
  </si>
  <si>
    <t xml:space="preserve">18159783242	</t>
  </si>
  <si>
    <t>[天津]津门逸境文化主题酒店(天津红旗南路地铁站店)(94913688)</t>
  </si>
  <si>
    <t>王鹏,檀胜强</t>
  </si>
  <si>
    <t xml:space="preserve">18162018753	</t>
  </si>
  <si>
    <t>[深圳]雅好花园酒店（深圳国际会展中心塘尾店）(94908483)</t>
  </si>
  <si>
    <t>雅致大床房&lt;2人入住&gt;</t>
  </si>
  <si>
    <t>郑海霞</t>
  </si>
  <si>
    <t xml:space="preserve">18162015314	</t>
  </si>
  <si>
    <t>[广州]广州天河希尔顿酒店(82340121)</t>
  </si>
  <si>
    <t>雅致套房&lt;2人入住&gt;&lt;早餐&gt;</t>
  </si>
  <si>
    <t>唐玉兰</t>
  </si>
  <si>
    <t xml:space="preserve">18162127032	</t>
  </si>
  <si>
    <t>[勐腊]勐腊和锦大酒店(94919917)</t>
  </si>
  <si>
    <t>锦优享大床房&lt;2人入住&gt;&lt;早餐&gt;</t>
  </si>
  <si>
    <t>赵晓祥,王健安,冷革萍</t>
  </si>
  <si>
    <t xml:space="preserve">18162146369	</t>
  </si>
  <si>
    <t>[大连]大连一番公寓式酒店(80249520)</t>
  </si>
  <si>
    <t>双床家庭三人房&lt;2人入住&gt;</t>
  </si>
  <si>
    <t>王宇新</t>
  </si>
  <si>
    <t xml:space="preserve">Acknowledged	</t>
  </si>
  <si>
    <t xml:space="preserve">18162332323	</t>
  </si>
  <si>
    <t>[香港]香港俪凯酒店(Le Prabelle Hotel)(93874871)</t>
  </si>
  <si>
    <t>豪華房 (大床)&lt;2人入住&gt;</t>
  </si>
  <si>
    <t>CHAN/Kwan Leong</t>
  </si>
  <si>
    <t xml:space="preserve">18162804391	</t>
  </si>
  <si>
    <t>[广州]广州珀丽酒店(76255406)</t>
  </si>
  <si>
    <t>豪华双床房&lt;2人入住&gt;&lt;早餐&gt;</t>
  </si>
  <si>
    <t>林佩琦</t>
  </si>
  <si>
    <t xml:space="preserve">18163020940	</t>
  </si>
  <si>
    <t>[深圳]文化宾馆(深圳2号店)(91300920)</t>
  </si>
  <si>
    <t>黄容芳</t>
  </si>
  <si>
    <t xml:space="preserve">18163089486	</t>
  </si>
  <si>
    <t>[成都]汉庭酒店(成都双流机场店)(68605943)</t>
  </si>
  <si>
    <t>双床房&lt;2人入住&gt;</t>
  </si>
  <si>
    <t>巩晓闯</t>
  </si>
  <si>
    <t xml:space="preserve">R6102071088450203001	</t>
  </si>
  <si>
    <t xml:space="preserve">18163105902	</t>
  </si>
  <si>
    <t>[南京]清沐酒店(南京莫愁湖地铁站店)(92778714)</t>
  </si>
  <si>
    <t>精选大床房&lt;2人入住&gt;</t>
  </si>
  <si>
    <t>唐思</t>
  </si>
  <si>
    <t xml:space="preserve">18163150733	</t>
  </si>
  <si>
    <t>[都江堰]新弘扬快捷宾馆(都江堰高铁站店)(94908979)</t>
  </si>
  <si>
    <t>张强</t>
  </si>
  <si>
    <t xml:space="preserve">18163184690	</t>
  </si>
  <si>
    <t>[南京]南京春雨商务宾馆(92779981)</t>
  </si>
  <si>
    <t>李为</t>
  </si>
  <si>
    <t xml:space="preserve">18163191008	</t>
  </si>
  <si>
    <t>[重庆]重庆豪斯曼商务宾馆(94917616)</t>
  </si>
  <si>
    <t>普通单间&lt;2人入住&gt;</t>
  </si>
  <si>
    <t>梅挺</t>
  </si>
  <si>
    <t xml:space="preserve">18163195336	</t>
  </si>
  <si>
    <t>[成都]成都乐季酒店(94911826)</t>
  </si>
  <si>
    <t>朱潘</t>
  </si>
  <si>
    <t xml:space="preserve">18163201701	</t>
  </si>
  <si>
    <t>[惠州]惠州金信宇大酒店(85539527)</t>
  </si>
  <si>
    <t>商务单人房&lt;2人入住&gt;</t>
  </si>
  <si>
    <t>陈明山</t>
  </si>
  <si>
    <t xml:space="preserve">18163258878	</t>
  </si>
  <si>
    <t>[合肥]青皮树酒店(合肥北二环四里河路店)(83901465)</t>
  </si>
  <si>
    <t>1.5m怡然大床房A&lt;2人入住&gt;</t>
  </si>
  <si>
    <t>李强</t>
  </si>
  <si>
    <t xml:space="preserve">18163315767	</t>
  </si>
  <si>
    <t>[北京]派酒店(北京南站右安门店)(94916744)</t>
  </si>
  <si>
    <t>惠选大床房(无窗)&lt;2人入住&gt;</t>
  </si>
  <si>
    <t>刘志飞</t>
  </si>
  <si>
    <t xml:space="preserve">acknowledge	</t>
  </si>
  <si>
    <t xml:space="preserve">18163347117	</t>
  </si>
  <si>
    <t>[深圳]深圳北京公寓(94908182)</t>
  </si>
  <si>
    <t>谢华兵</t>
  </si>
  <si>
    <t xml:space="preserve">18163582656	</t>
  </si>
  <si>
    <t>[惠水]IU酒店(惠水财经大学店)(92484235)</t>
  </si>
  <si>
    <t>小U·超级大床房&lt;2人入住&gt;</t>
  </si>
  <si>
    <t>何孟梅</t>
  </si>
  <si>
    <t xml:space="preserve">104510101944	</t>
  </si>
  <si>
    <t xml:space="preserve">18163974655	</t>
  </si>
  <si>
    <t>[东营]锦江之星(东营西二路店)(92485120)</t>
  </si>
  <si>
    <t>时增</t>
  </si>
  <si>
    <t xml:space="preserve">104510321874	</t>
  </si>
  <si>
    <t xml:space="preserve">18164118138	</t>
  </si>
  <si>
    <t>[台中]台中金典绿园道商旅(Park Lane Inn)(82340094)</t>
  </si>
  <si>
    <t>yu/yalan</t>
  </si>
  <si>
    <t xml:space="preserve">18166062501	</t>
  </si>
  <si>
    <t>[佛山]维也纳酒店(佛山龙江会展中心店)(83901343)</t>
  </si>
  <si>
    <t>贾红霞</t>
  </si>
  <si>
    <t xml:space="preserve">104510690564	</t>
  </si>
  <si>
    <t xml:space="preserve">18166379761	</t>
  </si>
  <si>
    <t>[广州]总统大酒店(广州天河岗顶店)(83900903)</t>
  </si>
  <si>
    <t>高级双床间&lt;2人入住&gt;</t>
  </si>
  <si>
    <t>王兴朝</t>
  </si>
  <si>
    <t>，</t>
  </si>
  <si>
    <t xml:space="preserve"> 16468 CNY</t>
  </si>
  <si>
    <t>A220706094701481</t>
  </si>
  <si>
    <t>总计：16468元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</si>
  <si>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</si>
  <si>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</si>
  <si>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</si>
  <si>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</si>
  <si>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</si>
  <si>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</si>
  <si>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</si>
  <si>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</si>
  <si>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</si>
  <si>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</si>
  <si>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</si>
  <si>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</si>
  <si>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</si>
  <si>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</si>
  <si>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</si>
  <si>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</si>
  <si>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</si>
  <si>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</si>
  <si>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</si>
  <si>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2597717</t>
  </si>
  <si>
    <t>总统大酒店(广州天河岗顶店)</t>
  </si>
  <si>
    <t>2022-06-21</t>
  </si>
  <si>
    <t>退房日月结</t>
  </si>
  <si>
    <t>279.00</t>
  </si>
  <si>
    <t>RMB</t>
  </si>
  <si>
    <t>0</t>
  </si>
  <si>
    <t>0.00</t>
  </si>
  <si>
    <t>携程汇登国内直连</t>
  </si>
  <si>
    <t>01.011264</t>
  </si>
  <si>
    <t>2022-06-20 23:12:33</t>
  </si>
  <si>
    <t>否</t>
  </si>
  <si>
    <t>广州汇登信息科技有限公司</t>
  </si>
  <si>
    <t>直连</t>
  </si>
  <si>
    <t>2597701</t>
  </si>
  <si>
    <t>维也纳酒店(佛山龙江会展中心店)</t>
  </si>
  <si>
    <t>234.00</t>
  </si>
  <si>
    <t>2022-06-20 22:45:08</t>
  </si>
  <si>
    <t>2597648</t>
  </si>
  <si>
    <t>台中金典绿园道商旅</t>
  </si>
  <si>
    <t>yu yalan</t>
  </si>
  <si>
    <t>314.00</t>
  </si>
  <si>
    <t>2022-06-20 21:10:56</t>
  </si>
  <si>
    <t>2597626</t>
  </si>
  <si>
    <t>锦江之星(东营西二路店)</t>
  </si>
  <si>
    <t>92.00</t>
  </si>
  <si>
    <t>2022-06-20 20:25:53</t>
  </si>
  <si>
    <t>2597560</t>
  </si>
  <si>
    <t>IU酒店(惠水财经大学店)</t>
  </si>
  <si>
    <t>130.00</t>
  </si>
  <si>
    <t>2022-06-20 19:03:56</t>
  </si>
  <si>
    <t>2597529</t>
  </si>
  <si>
    <t>深圳北京公寓</t>
  </si>
  <si>
    <t>207.00</t>
  </si>
  <si>
    <t>2022-06-20 18:17:53</t>
  </si>
  <si>
    <t>2597524</t>
  </si>
  <si>
    <t>派酒店（北京南站右安门店）</t>
  </si>
  <si>
    <t>104.00</t>
  </si>
  <si>
    <t>2022-06-20 18:21:32</t>
  </si>
  <si>
    <t>2597516</t>
  </si>
  <si>
    <t>青皮树酒店(合肥北二环四里河路店)</t>
  </si>
  <si>
    <t>121.00</t>
  </si>
  <si>
    <t>2022-06-20 18:01:32</t>
  </si>
  <si>
    <t>2597507</t>
  </si>
  <si>
    <t>惠州金信宇大酒店</t>
  </si>
  <si>
    <t>101.00</t>
  </si>
  <si>
    <t>2022-06-20 17:51:19</t>
  </si>
  <si>
    <t>2597503</t>
  </si>
  <si>
    <t>成都乐派酒店</t>
  </si>
  <si>
    <t>107.00</t>
  </si>
  <si>
    <t>2022-06-20 17:49:46</t>
  </si>
  <si>
    <t>2597502</t>
  </si>
  <si>
    <t>重庆豪斯曼商务宾馆</t>
  </si>
  <si>
    <t>119.00</t>
  </si>
  <si>
    <t>2022-06-20 17:49:58</t>
  </si>
  <si>
    <t>2597499</t>
  </si>
  <si>
    <t>南京春雨商务宾馆</t>
  </si>
  <si>
    <t>86.00</t>
  </si>
  <si>
    <t>2022-06-20 17:47:37</t>
  </si>
  <si>
    <t>2597491</t>
  </si>
  <si>
    <t>新弘扬快捷宾馆</t>
  </si>
  <si>
    <t>127.00</t>
  </si>
  <si>
    <t>2022-06-20 17:41:43</t>
  </si>
  <si>
    <t>2597485</t>
  </si>
  <si>
    <t>汉庭（成都双流机场店）</t>
  </si>
  <si>
    <t>177.00</t>
  </si>
  <si>
    <t>2022-06-20 17:30:07</t>
  </si>
  <si>
    <t>2597470</t>
  </si>
  <si>
    <t>文化宾馆（2号店）</t>
  </si>
  <si>
    <t>74.00</t>
  </si>
  <si>
    <t>2022-06-20 17:17:04</t>
  </si>
  <si>
    <t>2597442</t>
  </si>
  <si>
    <t>广州珀丽酒店</t>
  </si>
  <si>
    <t>310.00</t>
  </si>
  <si>
    <t>2022-06-20 16:34:03</t>
  </si>
  <si>
    <t>2597364</t>
  </si>
  <si>
    <t>香港俪凯酒店</t>
  </si>
  <si>
    <t>CHAN Kwan Leong</t>
  </si>
  <si>
    <t>431.00</t>
  </si>
  <si>
    <t>2022-06-20 14:57:05</t>
  </si>
  <si>
    <t>2597340</t>
  </si>
  <si>
    <t>大连一番公寓式酒店</t>
  </si>
  <si>
    <t>140.00</t>
  </si>
  <si>
    <t>2022-06-20 14:12:15</t>
  </si>
  <si>
    <t>2597326</t>
  </si>
  <si>
    <t>雅好花园酒店（深圳国际会展中心塘尾店）</t>
  </si>
  <si>
    <t>142.00</t>
  </si>
  <si>
    <t>2022-06-20 13:45:52</t>
  </si>
  <si>
    <t>2597325</t>
  </si>
  <si>
    <t>广州天河希尔顿酒店</t>
  </si>
  <si>
    <t>1432.00</t>
  </si>
  <si>
    <t>2022-06-20 13:59:37</t>
  </si>
  <si>
    <t>2597318</t>
  </si>
  <si>
    <t>津门逸境文化主题酒店(天津红旗南路地铁站店)</t>
  </si>
  <si>
    <t>118.00</t>
  </si>
  <si>
    <t>2022-06-20 13:38:02</t>
  </si>
  <si>
    <t>2597313</t>
  </si>
  <si>
    <t>成都怡园假日酒店</t>
  </si>
  <si>
    <t>103.00</t>
  </si>
  <si>
    <t>2022-06-20 13:24:41</t>
  </si>
  <si>
    <t>2597310</t>
  </si>
  <si>
    <t>7天连锁酒店(遵义医学院店)</t>
  </si>
  <si>
    <t>93.00</t>
  </si>
  <si>
    <t>2022-06-20 13:23:04</t>
  </si>
  <si>
    <t>2597303</t>
  </si>
  <si>
    <t>MYSTAYS 富士山展望温泉酒店</t>
  </si>
  <si>
    <t>eiji kageyama</t>
  </si>
  <si>
    <t>426.00</t>
  </si>
  <si>
    <t>2022-06-20 13:14:42</t>
  </si>
  <si>
    <t>2597297</t>
  </si>
  <si>
    <t>格林豪泰(合肥西二环省肿瘤医院店)</t>
  </si>
  <si>
    <t>186.00</t>
  </si>
  <si>
    <t>2022-06-20 13:08:54</t>
  </si>
  <si>
    <t>2597280</t>
  </si>
  <si>
    <t>商豪宾馆</t>
  </si>
  <si>
    <t>2022-06-20 12:58:47</t>
  </si>
  <si>
    <t>2597273</t>
  </si>
  <si>
    <t>长沙喜月影院酒店</t>
  </si>
  <si>
    <t>136.00</t>
  </si>
  <si>
    <t>2022-06-20 12:54:25</t>
  </si>
  <si>
    <t>2597271</t>
  </si>
  <si>
    <t>贝壳酒店(香河刘宋镇店)</t>
  </si>
  <si>
    <t>2022-06-20 12:53:42</t>
  </si>
  <si>
    <t>2597230</t>
  </si>
  <si>
    <t>荔浦嘉华大酒店</t>
  </si>
  <si>
    <t>102.00</t>
  </si>
  <si>
    <t>2022-06-20 12:20:25</t>
  </si>
  <si>
    <t>2597227</t>
  </si>
  <si>
    <t>精通酒店(平南步行街中心广场店)</t>
  </si>
  <si>
    <t>2022-06-20 12:18:04</t>
  </si>
  <si>
    <t>2597220</t>
  </si>
  <si>
    <t>宜宾蜀龙商务酒店</t>
  </si>
  <si>
    <t>94.00</t>
  </si>
  <si>
    <t>2022-06-20 12:09:56</t>
  </si>
  <si>
    <t>2597206</t>
  </si>
  <si>
    <t>郑州来客商务酒店</t>
  </si>
  <si>
    <t>73.00</t>
  </si>
  <si>
    <t>2022-06-20 11:57:25</t>
  </si>
  <si>
    <t>2597203</t>
  </si>
  <si>
    <t>格林豪泰(淮安健康西路工学院店)</t>
  </si>
  <si>
    <t>178.00</t>
  </si>
  <si>
    <t>2022-06-20 12:05:19</t>
  </si>
  <si>
    <t>2597202</t>
  </si>
  <si>
    <t>温州皇悦精品酒店</t>
  </si>
  <si>
    <t>2022-06-20 11:51:57</t>
  </si>
  <si>
    <t>2597201</t>
  </si>
  <si>
    <t>速8酒店（静宁汽车总站滨河路店）</t>
  </si>
  <si>
    <t>95.00</t>
  </si>
  <si>
    <t>2022-06-20 11:50:12</t>
  </si>
  <si>
    <t>2597183</t>
  </si>
  <si>
    <t>百色果果时尚酒店</t>
  </si>
  <si>
    <t>2022-06-20 11:30:36</t>
  </si>
  <si>
    <t>2597182</t>
  </si>
  <si>
    <t>布丁酒店（成都欢乐谷七中万达校区店）</t>
  </si>
  <si>
    <t>2022-06-20 11:31:16</t>
  </si>
  <si>
    <t>2597175</t>
  </si>
  <si>
    <t>深圳年青空间公寓</t>
  </si>
  <si>
    <t>83.00</t>
  </si>
  <si>
    <t>2022-06-20 11:24:42</t>
  </si>
  <si>
    <t>2597164</t>
  </si>
  <si>
    <t>2022-06-20 11:14:54</t>
  </si>
  <si>
    <t>2597151</t>
  </si>
  <si>
    <t>格林豪泰酒店（皇家花苑店）</t>
  </si>
  <si>
    <t>144.00</t>
  </si>
  <si>
    <t>2022-06-20 11:23:15</t>
  </si>
  <si>
    <t>2597146</t>
  </si>
  <si>
    <t>菲英特快捷酒店</t>
  </si>
  <si>
    <t>77.00</t>
  </si>
  <si>
    <t>2022-06-20 10:52:43</t>
  </si>
  <si>
    <t>2597145</t>
  </si>
  <si>
    <t>惠信假日酒店</t>
  </si>
  <si>
    <t>81.00</t>
  </si>
  <si>
    <t>2022-06-20 10:50:47</t>
  </si>
  <si>
    <t>2597138</t>
  </si>
  <si>
    <t>深圳徽商168快捷酒店</t>
  </si>
  <si>
    <t>陈江培</t>
  </si>
  <si>
    <t>2022-06-20 10:41:47</t>
  </si>
  <si>
    <t>2597127</t>
  </si>
  <si>
    <t>华欣希尔顿温泉度假酒店</t>
  </si>
  <si>
    <t>Chaiyawong Prapapit</t>
  </si>
  <si>
    <t>567.00</t>
  </si>
  <si>
    <t>2022-06-20 10:30:59</t>
  </si>
  <si>
    <t>2597120</t>
  </si>
  <si>
    <t>郑州莱美酒店</t>
  </si>
  <si>
    <t>88.00</t>
  </si>
  <si>
    <t>2022-06-20 10:23:55</t>
  </si>
  <si>
    <t>2597112</t>
  </si>
  <si>
    <t>深圳24小时经济酒店</t>
  </si>
  <si>
    <t>110.00</t>
  </si>
  <si>
    <t>2022-06-20 10:31:05</t>
  </si>
  <si>
    <t>2022-06-19</t>
  </si>
  <si>
    <t>2596655</t>
  </si>
  <si>
    <t>MK居停</t>
  </si>
  <si>
    <t>fong wai yin</t>
  </si>
  <si>
    <t>259.00</t>
  </si>
  <si>
    <t>2022-06-19 18:25:40</t>
  </si>
  <si>
    <t>2596862</t>
  </si>
  <si>
    <t>木的地酒店</t>
  </si>
  <si>
    <t>So Yukleung</t>
  </si>
  <si>
    <t>935.00</t>
  </si>
  <si>
    <t>2022-06-19 23:10:44</t>
  </si>
  <si>
    <t>2596600</t>
  </si>
  <si>
    <t>西门好好玩</t>
  </si>
  <si>
    <t>HUANG JENHSIEN</t>
  </si>
  <si>
    <t>162.00</t>
  </si>
  <si>
    <t>2022-06-19 16:55:36</t>
  </si>
  <si>
    <t>2022-06-18</t>
  </si>
  <si>
    <t>2594983</t>
  </si>
  <si>
    <t>屏东垦丁悠活渡假村</t>
  </si>
  <si>
    <t>HUNG JUIJUNG</t>
  </si>
  <si>
    <t>734.00</t>
  </si>
  <si>
    <t>2022-06-18 09:13:08</t>
  </si>
  <si>
    <t>2022-06-10</t>
  </si>
  <si>
    <t>2584385</t>
  </si>
  <si>
    <t>台南台糖长荣酒店</t>
  </si>
  <si>
    <t>CHEN HAIYIN</t>
  </si>
  <si>
    <t>585.00</t>
  </si>
  <si>
    <t>2022-06-10 14:32:23</t>
  </si>
  <si>
    <t>2596044</t>
  </si>
  <si>
    <t>特科姆斯格内彻酒店</t>
  </si>
  <si>
    <t>Motahari Mostafa Mohammadi</t>
  </si>
  <si>
    <t>447.00</t>
  </si>
  <si>
    <t>2022-06-18 23:17:23</t>
  </si>
  <si>
    <t>2596042</t>
  </si>
  <si>
    <t>Qasim Muhammad</t>
  </si>
  <si>
    <t>2022-06-18 23:15:50</t>
  </si>
  <si>
    <t>2022-06-17</t>
  </si>
  <si>
    <t>2594576</t>
  </si>
  <si>
    <t>柏高·雅酒店(广州东圃天河城店)</t>
  </si>
  <si>
    <t>852.00</t>
  </si>
  <si>
    <t>2022-06-17 22:44:50</t>
  </si>
  <si>
    <t>2594052</t>
  </si>
  <si>
    <t>7天连锁酒店（贵阳世纪城会展城店）</t>
  </si>
  <si>
    <t>128.00</t>
  </si>
  <si>
    <t>2022-06-17 15:45:00</t>
  </si>
  <si>
    <t>2595371</t>
  </si>
  <si>
    <t>格林豪泰快捷酒店(深圳龙华天虹店)</t>
  </si>
  <si>
    <t>380.01</t>
  </si>
  <si>
    <t>2022-06-18 14:15:40</t>
  </si>
  <si>
    <t>2596165</t>
  </si>
  <si>
    <t>格林豪泰(三亚和平街情人桥店)</t>
  </si>
  <si>
    <t>202.00</t>
  </si>
  <si>
    <t>2022-06-19 03:31:36</t>
  </si>
  <si>
    <t>2595822</t>
  </si>
  <si>
    <t>深圳嘉瑞城艺术酒店(大浪店)</t>
  </si>
  <si>
    <t>454.00</t>
  </si>
  <si>
    <t>2022-06-18 19:49:57</t>
  </si>
  <si>
    <t>2597078</t>
  </si>
  <si>
    <t>广州海翔优品酒店(新市黄石西路店)</t>
  </si>
  <si>
    <t>96.00</t>
  </si>
  <si>
    <t>2022-06-20 09:25:36</t>
  </si>
  <si>
    <t>2597073</t>
  </si>
  <si>
    <t>千之恋精品主题酒店(北京十里河地铁站店)</t>
  </si>
  <si>
    <t>宋天宇</t>
  </si>
  <si>
    <t>120.00</t>
  </si>
  <si>
    <t>2022-06-20 09:21:20</t>
  </si>
  <si>
    <t>2597097</t>
  </si>
  <si>
    <t>西安天樾明泰酒店</t>
  </si>
  <si>
    <t>2022-06-20 09:47:24</t>
  </si>
  <si>
    <t>2595575</t>
  </si>
  <si>
    <t>长沙枫叶酒店</t>
  </si>
  <si>
    <t>132.00</t>
  </si>
  <si>
    <t>2022-06-18 16:52:46</t>
  </si>
  <si>
    <t>2594220</t>
  </si>
  <si>
    <t>长沙铂雅酒店</t>
  </si>
  <si>
    <t>张建淮</t>
  </si>
  <si>
    <t>729.99</t>
  </si>
  <si>
    <t>2022-06-17 17:45:38</t>
  </si>
  <si>
    <t>2594261</t>
  </si>
  <si>
    <t>重庆菲凡精品公寓式酒店</t>
  </si>
  <si>
    <t>122.00</t>
  </si>
  <si>
    <t>2022-06-17 20:14:08</t>
  </si>
  <si>
    <t>2022-06-12</t>
  </si>
  <si>
    <t>2587299</t>
  </si>
  <si>
    <t>1073.97</t>
  </si>
  <si>
    <t>715.98</t>
  </si>
  <si>
    <t>-357</t>
  </si>
  <si>
    <t>2022-06-12 08:56:52</t>
  </si>
  <si>
    <t>2594116</t>
  </si>
  <si>
    <t>城市之光精品公寓(广州西塱地铁站店)</t>
  </si>
  <si>
    <t>578.01</t>
  </si>
  <si>
    <t>2022-06-17 16:32:24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</si>
</sst>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44732</v>
      </c>
      <c r="G2" s="6">
        <v>44733</v>
      </c>
      <c r="H2" s="4">
        <v>1</v>
      </c>
      <c r="I2" s="4">
        <v>1</v>
      </c>
      <c r="J2" s="4">
        <v>1</v>
      </c>
      <c r="K2" s="4" t="s">
        <v>30</v>
      </c>
      <c r="L2" s="4">
        <v>585</v>
      </c>
      <c r="M2" s="4">
        <v>585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</v>
      </c>
      <c r="S2" s="6">
        <v>44748</v>
      </c>
      <c r="T2" s="4" t="s">
        <v>34</v>
      </c>
      <c r="U2" s="4">
        <v>585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44724</v>
      </c>
      <c r="G3" s="6">
        <v>44733</v>
      </c>
      <c r="H3" s="4">
        <v>1</v>
      </c>
      <c r="I3" s="4">
        <v>9</v>
      </c>
      <c r="J3" s="4">
        <v>9</v>
      </c>
      <c r="K3" s="4" t="s">
        <v>30</v>
      </c>
      <c r="L3" s="4">
        <v>1074</v>
      </c>
      <c r="M3" s="4">
        <v>1074</v>
      </c>
      <c r="N3" s="4" t="s">
        <v>40</v>
      </c>
      <c r="O3" s="4" t="s">
        <v>32</v>
      </c>
      <c r="P3" s="4" t="s">
        <v>33</v>
      </c>
      <c r="Q3" s="4">
        <v>0</v>
      </c>
      <c r="R3" s="7">
        <v>44724</v>
      </c>
      <c r="S3" s="6">
        <v>44748</v>
      </c>
      <c r="T3" s="4" t="s">
        <v>34</v>
      </c>
      <c r="U3" s="4">
        <v>1074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44732</v>
      </c>
      <c r="G4" s="6">
        <v>44733</v>
      </c>
      <c r="H4" s="4">
        <v>1</v>
      </c>
      <c r="I4" s="4">
        <v>1</v>
      </c>
      <c r="J4" s="4">
        <v>1</v>
      </c>
      <c r="K4" s="4" t="s">
        <v>30</v>
      </c>
      <c r="L4" s="4">
        <v>206</v>
      </c>
      <c r="M4" s="4">
        <v>206</v>
      </c>
      <c r="N4" s="4" t="s">
        <v>45</v>
      </c>
      <c r="O4" s="4" t="s">
        <v>32</v>
      </c>
      <c r="P4" s="4" t="s">
        <v>33</v>
      </c>
      <c r="Q4" s="4">
        <v>0</v>
      </c>
      <c r="R4" s="7">
        <v>44729</v>
      </c>
      <c r="S4" s="6">
        <v>44748</v>
      </c>
      <c r="T4" s="4" t="s">
        <v>34</v>
      </c>
      <c r="U4" s="4">
        <v>206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44732</v>
      </c>
      <c r="G5" s="6">
        <v>44733</v>
      </c>
      <c r="H5" s="4">
        <v>1</v>
      </c>
      <c r="I5" s="4">
        <v>1</v>
      </c>
      <c r="J5" s="4">
        <v>1</v>
      </c>
      <c r="K5" s="4" t="s">
        <v>30</v>
      </c>
      <c r="L5" s="4">
        <v>-206</v>
      </c>
      <c r="M5" s="4">
        <v>-206</v>
      </c>
      <c r="N5" s="4" t="s">
        <v>45</v>
      </c>
      <c r="O5" s="4" t="s">
        <v>32</v>
      </c>
      <c r="P5" s="4" t="s">
        <v>33</v>
      </c>
      <c r="Q5" s="4">
        <v>0</v>
      </c>
      <c r="R5" s="7">
        <v>44729</v>
      </c>
      <c r="S5" s="6">
        <v>44748</v>
      </c>
      <c r="T5" s="4" t="s">
        <v>34</v>
      </c>
      <c r="U5" s="4">
        <v>-206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44732</v>
      </c>
      <c r="G6" s="6">
        <v>44733</v>
      </c>
      <c r="H6" s="4">
        <v>1</v>
      </c>
      <c r="I6" s="4">
        <v>1</v>
      </c>
      <c r="J6" s="4">
        <v>1</v>
      </c>
      <c r="K6" s="4" t="s">
        <v>30</v>
      </c>
      <c r="L6" s="4">
        <v>128</v>
      </c>
      <c r="M6" s="4">
        <v>128</v>
      </c>
      <c r="N6" s="4" t="s">
        <v>50</v>
      </c>
      <c r="O6" s="4" t="s">
        <v>32</v>
      </c>
      <c r="P6" s="4" t="s">
        <v>33</v>
      </c>
      <c r="Q6" s="4">
        <v>0</v>
      </c>
      <c r="R6" s="7">
        <v>44729</v>
      </c>
      <c r="S6" s="6">
        <v>44748</v>
      </c>
      <c r="T6" s="4" t="s">
        <v>34</v>
      </c>
      <c r="U6" s="4">
        <v>128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44730</v>
      </c>
      <c r="G7" s="6">
        <v>44733</v>
      </c>
      <c r="H7" s="4">
        <v>1</v>
      </c>
      <c r="I7" s="4">
        <v>3</v>
      </c>
      <c r="J7" s="4">
        <v>3</v>
      </c>
      <c r="K7" s="4" t="s">
        <v>30</v>
      </c>
      <c r="L7" s="4">
        <v>578</v>
      </c>
      <c r="M7" s="4">
        <v>578</v>
      </c>
      <c r="N7" s="4" t="s">
        <v>54</v>
      </c>
      <c r="O7" s="4" t="s">
        <v>32</v>
      </c>
      <c r="P7" s="4" t="s">
        <v>33</v>
      </c>
      <c r="Q7" s="4">
        <v>0</v>
      </c>
      <c r="R7" s="7">
        <v>44729</v>
      </c>
      <c r="S7" s="6">
        <v>44748</v>
      </c>
      <c r="T7" s="4" t="s">
        <v>34</v>
      </c>
      <c r="U7" s="4">
        <v>578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/>
      <c r="F8" s="6">
        <v>44730</v>
      </c>
      <c r="G8" s="6">
        <v>44733</v>
      </c>
      <c r="H8" s="4">
        <v>0</v>
      </c>
      <c r="I8" s="4">
        <v>3</v>
      </c>
      <c r="J8" s="4">
        <v>0</v>
      </c>
      <c r="K8" s="4" t="s">
        <v>30</v>
      </c>
      <c r="L8" s="4">
        <v>730</v>
      </c>
      <c r="M8" s="4">
        <v>730</v>
      </c>
      <c r="N8" s="4"/>
      <c r="O8" s="4" t="s">
        <v>32</v>
      </c>
      <c r="P8" s="4" t="s">
        <v>33</v>
      </c>
      <c r="Q8" s="4">
        <v>0</v>
      </c>
      <c r="R8" s="7">
        <v>44729</v>
      </c>
      <c r="S8" s="6">
        <v>44748</v>
      </c>
      <c r="T8" s="4" t="s">
        <v>34</v>
      </c>
      <c r="U8" s="4">
        <v>730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44732</v>
      </c>
      <c r="G9" s="6">
        <v>44733</v>
      </c>
      <c r="H9" s="4">
        <v>1</v>
      </c>
      <c r="I9" s="4">
        <v>1</v>
      </c>
      <c r="J9" s="4">
        <v>1</v>
      </c>
      <c r="K9" s="4" t="s">
        <v>30</v>
      </c>
      <c r="L9" s="4">
        <v>122</v>
      </c>
      <c r="M9" s="4">
        <v>122</v>
      </c>
      <c r="N9" s="4" t="s">
        <v>60</v>
      </c>
      <c r="O9" s="4" t="s">
        <v>32</v>
      </c>
      <c r="P9" s="4" t="s">
        <v>33</v>
      </c>
      <c r="Q9" s="4">
        <v>0</v>
      </c>
      <c r="R9" s="7">
        <v>44729</v>
      </c>
      <c r="S9" s="6">
        <v>44748</v>
      </c>
      <c r="T9" s="4" t="s">
        <v>34</v>
      </c>
      <c r="U9" s="4">
        <v>122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44730</v>
      </c>
      <c r="G10" s="6">
        <v>44733</v>
      </c>
      <c r="H10" s="4">
        <v>1</v>
      </c>
      <c r="I10" s="4">
        <v>3</v>
      </c>
      <c r="J10" s="4">
        <v>3</v>
      </c>
      <c r="K10" s="4" t="s">
        <v>30</v>
      </c>
      <c r="L10" s="4">
        <v>852</v>
      </c>
      <c r="M10" s="4">
        <v>852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44748</v>
      </c>
      <c r="T10" s="4" t="s">
        <v>34</v>
      </c>
      <c r="U10" s="4">
        <v>852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44732</v>
      </c>
      <c r="G11" s="6">
        <v>44733</v>
      </c>
      <c r="H11" s="4">
        <v>1</v>
      </c>
      <c r="I11" s="4">
        <v>1</v>
      </c>
      <c r="J11" s="4">
        <v>1</v>
      </c>
      <c r="K11" s="4" t="s">
        <v>30</v>
      </c>
      <c r="L11" s="4">
        <v>734</v>
      </c>
      <c r="M11" s="4">
        <v>734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44730</v>
      </c>
      <c r="S11" s="6">
        <v>44748</v>
      </c>
      <c r="T11" s="4" t="s">
        <v>34</v>
      </c>
      <c r="U11" s="4">
        <v>734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37</v>
      </c>
      <c r="B12" s="4" t="s">
        <v>26</v>
      </c>
      <c r="C12" s="4" t="s">
        <v>72</v>
      </c>
      <c r="D12" s="4" t="s">
        <v>38</v>
      </c>
      <c r="E12" s="4" t="s">
        <v>39</v>
      </c>
      <c r="F12" s="6">
        <v>44724</v>
      </c>
      <c r="G12" s="6">
        <v>44733</v>
      </c>
      <c r="H12" s="4">
        <v>1</v>
      </c>
      <c r="I12" s="4">
        <v>9</v>
      </c>
      <c r="J12" s="4">
        <v>9</v>
      </c>
      <c r="K12" s="4" t="s">
        <v>30</v>
      </c>
      <c r="L12" s="4">
        <v>-357</v>
      </c>
      <c r="M12" s="4">
        <v>-357</v>
      </c>
      <c r="N12" s="4" t="s">
        <v>40</v>
      </c>
      <c r="O12" s="4" t="s">
        <v>32</v>
      </c>
      <c r="P12" s="4" t="s">
        <v>33</v>
      </c>
      <c r="Q12" s="4">
        <v>0</v>
      </c>
      <c r="R12" s="7">
        <v>44724</v>
      </c>
      <c r="S12" s="6">
        <v>44748</v>
      </c>
      <c r="T12" s="4" t="s">
        <v>34</v>
      </c>
      <c r="U12" s="4">
        <v>-357</v>
      </c>
      <c r="V12" s="4">
        <v>0</v>
      </c>
      <c r="W12" s="4">
        <v>0</v>
      </c>
      <c r="X12" s="4" t="s">
        <v>35</v>
      </c>
      <c r="Y12" s="4" t="s">
        <v>41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44730</v>
      </c>
      <c r="G13" s="6">
        <v>44733</v>
      </c>
      <c r="H13" s="4">
        <v>1</v>
      </c>
      <c r="I13" s="4">
        <v>3</v>
      </c>
      <c r="J13" s="4">
        <v>3</v>
      </c>
      <c r="K13" s="4" t="s">
        <v>30</v>
      </c>
      <c r="L13" s="4">
        <v>380</v>
      </c>
      <c r="M13" s="4">
        <v>380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44730</v>
      </c>
      <c r="S13" s="6">
        <v>44748</v>
      </c>
      <c r="T13" s="4" t="s">
        <v>34</v>
      </c>
      <c r="U13" s="4">
        <v>380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44732</v>
      </c>
      <c r="G14" s="6">
        <v>44733</v>
      </c>
      <c r="H14" s="4">
        <v>1</v>
      </c>
      <c r="I14" s="4">
        <v>1</v>
      </c>
      <c r="J14" s="4">
        <v>1</v>
      </c>
      <c r="K14" s="4" t="s">
        <v>30</v>
      </c>
      <c r="L14" s="4">
        <v>132</v>
      </c>
      <c r="M14" s="4">
        <v>132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44730</v>
      </c>
      <c r="S14" s="6">
        <v>44748</v>
      </c>
      <c r="T14" s="4" t="s">
        <v>34</v>
      </c>
      <c r="U14" s="4">
        <v>132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44731</v>
      </c>
      <c r="G15" s="6">
        <v>44733</v>
      </c>
      <c r="H15" s="4">
        <v>1</v>
      </c>
      <c r="I15" s="4">
        <v>2</v>
      </c>
      <c r="J15" s="4">
        <v>2</v>
      </c>
      <c r="K15" s="4" t="s">
        <v>30</v>
      </c>
      <c r="L15" s="4">
        <v>454</v>
      </c>
      <c r="M15" s="4">
        <v>454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44730</v>
      </c>
      <c r="S15" s="6">
        <v>44748</v>
      </c>
      <c r="T15" s="4" t="s">
        <v>34</v>
      </c>
      <c r="U15" s="4">
        <v>454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44731</v>
      </c>
      <c r="G16" s="6">
        <v>44733</v>
      </c>
      <c r="H16" s="4">
        <v>1</v>
      </c>
      <c r="I16" s="4">
        <v>2</v>
      </c>
      <c r="J16" s="4">
        <v>2</v>
      </c>
      <c r="K16" s="4" t="s">
        <v>30</v>
      </c>
      <c r="L16" s="4">
        <v>447</v>
      </c>
      <c r="M16" s="4">
        <v>447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44730</v>
      </c>
      <c r="S16" s="6">
        <v>44748</v>
      </c>
      <c r="T16" s="4" t="s">
        <v>34</v>
      </c>
      <c r="U16" s="4">
        <v>447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44731</v>
      </c>
      <c r="G17" s="6">
        <v>44733</v>
      </c>
      <c r="H17" s="4">
        <v>1</v>
      </c>
      <c r="I17" s="4">
        <v>2</v>
      </c>
      <c r="J17" s="4">
        <v>2</v>
      </c>
      <c r="K17" s="4" t="s">
        <v>30</v>
      </c>
      <c r="L17" s="4">
        <v>447</v>
      </c>
      <c r="M17" s="4">
        <v>447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44730</v>
      </c>
      <c r="S17" s="6">
        <v>44748</v>
      </c>
      <c r="T17" s="4" t="s">
        <v>34</v>
      </c>
      <c r="U17" s="4">
        <v>447</v>
      </c>
      <c r="V17" s="4">
        <v>0</v>
      </c>
      <c r="W17" s="4">
        <v>0</v>
      </c>
      <c r="X17" s="4" t="s">
        <v>35</v>
      </c>
      <c r="Y17" s="4" t="s">
        <v>92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44731</v>
      </c>
      <c r="G18" s="6">
        <v>44733</v>
      </c>
      <c r="H18" s="4">
        <v>1</v>
      </c>
      <c r="I18" s="4">
        <v>2</v>
      </c>
      <c r="J18" s="4">
        <v>2</v>
      </c>
      <c r="K18" s="4" t="s">
        <v>30</v>
      </c>
      <c r="L18" s="4">
        <v>202</v>
      </c>
      <c r="M18" s="4">
        <v>202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44731</v>
      </c>
      <c r="S18" s="6">
        <v>44748</v>
      </c>
      <c r="T18" s="4" t="s">
        <v>34</v>
      </c>
      <c r="U18" s="4">
        <v>202</v>
      </c>
      <c r="V18" s="4">
        <v>0</v>
      </c>
      <c r="W18" s="4">
        <v>0</v>
      </c>
      <c r="X18" s="4" t="s">
        <v>35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44731</v>
      </c>
      <c r="G19" s="6">
        <v>44733</v>
      </c>
      <c r="H19" s="4">
        <v>1</v>
      </c>
      <c r="I19" s="4">
        <v>2</v>
      </c>
      <c r="J19" s="4">
        <v>2</v>
      </c>
      <c r="K19" s="4" t="s">
        <v>30</v>
      </c>
      <c r="L19" s="4">
        <v>516</v>
      </c>
      <c r="M19" s="4">
        <v>516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44731</v>
      </c>
      <c r="S19" s="6">
        <v>44748</v>
      </c>
      <c r="T19" s="4" t="s">
        <v>34</v>
      </c>
      <c r="U19" s="4">
        <v>516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46</v>
      </c>
      <c r="D20" s="4" t="s">
        <v>99</v>
      </c>
      <c r="E20" s="4" t="s">
        <v>100</v>
      </c>
      <c r="F20" s="6">
        <v>44731</v>
      </c>
      <c r="G20" s="6">
        <v>44733</v>
      </c>
      <c r="H20" s="4">
        <v>1</v>
      </c>
      <c r="I20" s="4">
        <v>2</v>
      </c>
      <c r="J20" s="4">
        <v>2</v>
      </c>
      <c r="K20" s="4" t="s">
        <v>30</v>
      </c>
      <c r="L20" s="4">
        <v>-516</v>
      </c>
      <c r="M20" s="4">
        <v>-516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44731</v>
      </c>
      <c r="S20" s="6">
        <v>44748</v>
      </c>
      <c r="T20" s="4" t="s">
        <v>34</v>
      </c>
      <c r="U20" s="4">
        <v>-516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44732</v>
      </c>
      <c r="G21" s="6">
        <v>44733</v>
      </c>
      <c r="H21" s="4">
        <v>1</v>
      </c>
      <c r="I21" s="4">
        <v>1</v>
      </c>
      <c r="J21" s="4">
        <v>1</v>
      </c>
      <c r="K21" s="4" t="s">
        <v>30</v>
      </c>
      <c r="L21" s="4">
        <v>162</v>
      </c>
      <c r="M21" s="4">
        <v>162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44731</v>
      </c>
      <c r="S21" s="6">
        <v>44748</v>
      </c>
      <c r="T21" s="4" t="s">
        <v>34</v>
      </c>
      <c r="U21" s="4">
        <v>162</v>
      </c>
      <c r="V21" s="4">
        <v>0</v>
      </c>
      <c r="W21" s="4">
        <v>0</v>
      </c>
      <c r="X21" s="4" t="s">
        <v>35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44732</v>
      </c>
      <c r="G22" s="6">
        <v>44733</v>
      </c>
      <c r="H22" s="4">
        <v>1</v>
      </c>
      <c r="I22" s="4">
        <v>1</v>
      </c>
      <c r="J22" s="4">
        <v>1</v>
      </c>
      <c r="K22" s="4" t="s">
        <v>30</v>
      </c>
      <c r="L22" s="4">
        <v>259</v>
      </c>
      <c r="M22" s="4">
        <v>259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44731</v>
      </c>
      <c r="S22" s="6">
        <v>44748</v>
      </c>
      <c r="T22" s="4" t="s">
        <v>34</v>
      </c>
      <c r="U22" s="4">
        <v>259</v>
      </c>
      <c r="V22" s="4">
        <v>0</v>
      </c>
      <c r="W22" s="4">
        <v>0</v>
      </c>
      <c r="X22" s="4" t="s">
        <v>35</v>
      </c>
      <c r="Y22" s="4" t="s">
        <v>111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44732</v>
      </c>
      <c r="G23" s="6">
        <v>44733</v>
      </c>
      <c r="H23" s="4">
        <v>1</v>
      </c>
      <c r="I23" s="4">
        <v>1</v>
      </c>
      <c r="J23" s="4">
        <v>1</v>
      </c>
      <c r="K23" s="4" t="s">
        <v>30</v>
      </c>
      <c r="L23" s="4">
        <v>935</v>
      </c>
      <c r="M23" s="4">
        <v>935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44731</v>
      </c>
      <c r="S23" s="6">
        <v>44748</v>
      </c>
      <c r="T23" s="4" t="s">
        <v>34</v>
      </c>
      <c r="U23" s="4">
        <v>935</v>
      </c>
      <c r="V23" s="4">
        <v>0</v>
      </c>
      <c r="W23" s="4">
        <v>0</v>
      </c>
      <c r="X23" s="4" t="s">
        <v>35</v>
      </c>
      <c r="Y23" s="4" t="s">
        <v>116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/>
      <c r="F24" s="6">
        <v>44732</v>
      </c>
      <c r="G24" s="6">
        <v>44733</v>
      </c>
      <c r="H24" s="4">
        <v>0</v>
      </c>
      <c r="I24" s="4">
        <v>1</v>
      </c>
      <c r="J24" s="4">
        <v>0</v>
      </c>
      <c r="K24" s="4" t="s">
        <v>30</v>
      </c>
      <c r="L24" s="4">
        <v>120</v>
      </c>
      <c r="M24" s="4">
        <v>120</v>
      </c>
      <c r="N24" s="4"/>
      <c r="O24" s="4" t="s">
        <v>32</v>
      </c>
      <c r="P24" s="4" t="s">
        <v>33</v>
      </c>
      <c r="Q24" s="4">
        <v>0</v>
      </c>
      <c r="R24" s="7">
        <v>44732</v>
      </c>
      <c r="S24" s="6">
        <v>44748</v>
      </c>
      <c r="T24" s="4" t="s">
        <v>34</v>
      </c>
      <c r="U24" s="4">
        <v>120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44732</v>
      </c>
      <c r="G25" s="6">
        <v>44733</v>
      </c>
      <c r="H25" s="4">
        <v>1</v>
      </c>
      <c r="I25" s="4">
        <v>1</v>
      </c>
      <c r="J25" s="4">
        <v>1</v>
      </c>
      <c r="K25" s="4" t="s">
        <v>30</v>
      </c>
      <c r="L25" s="4">
        <v>96</v>
      </c>
      <c r="M25" s="4">
        <v>96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44732</v>
      </c>
      <c r="S25" s="6">
        <v>44748</v>
      </c>
      <c r="T25" s="4" t="s">
        <v>34</v>
      </c>
      <c r="U25" s="4">
        <v>96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44732</v>
      </c>
      <c r="G26" s="6">
        <v>44733</v>
      </c>
      <c r="H26" s="4">
        <v>1</v>
      </c>
      <c r="I26" s="4">
        <v>1</v>
      </c>
      <c r="J26" s="4">
        <v>1</v>
      </c>
      <c r="K26" s="4" t="s">
        <v>30</v>
      </c>
      <c r="L26" s="4">
        <v>74</v>
      </c>
      <c r="M26" s="4">
        <v>74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44732</v>
      </c>
      <c r="S26" s="6">
        <v>44748</v>
      </c>
      <c r="T26" s="4" t="s">
        <v>34</v>
      </c>
      <c r="U26" s="4">
        <v>74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44732</v>
      </c>
      <c r="G27" s="6">
        <v>44733</v>
      </c>
      <c r="H27" s="4">
        <v>1</v>
      </c>
      <c r="I27" s="4">
        <v>1</v>
      </c>
      <c r="J27" s="4">
        <v>1</v>
      </c>
      <c r="K27" s="4" t="s">
        <v>30</v>
      </c>
      <c r="L27" s="4">
        <v>158</v>
      </c>
      <c r="M27" s="4">
        <v>158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44732</v>
      </c>
      <c r="S27" s="6">
        <v>44748</v>
      </c>
      <c r="T27" s="4" t="s">
        <v>34</v>
      </c>
      <c r="U27" s="4">
        <v>158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39</v>
      </c>
      <c r="F28" s="6">
        <v>44732</v>
      </c>
      <c r="G28" s="6">
        <v>44733</v>
      </c>
      <c r="H28" s="4">
        <v>1</v>
      </c>
      <c r="I28" s="4">
        <v>1</v>
      </c>
      <c r="J28" s="4">
        <v>1</v>
      </c>
      <c r="K28" s="4" t="s">
        <v>30</v>
      </c>
      <c r="L28" s="4">
        <v>110</v>
      </c>
      <c r="M28" s="4">
        <v>110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44732</v>
      </c>
      <c r="S28" s="6">
        <v>44748</v>
      </c>
      <c r="T28" s="4" t="s">
        <v>34</v>
      </c>
      <c r="U28" s="4">
        <v>110</v>
      </c>
      <c r="V28" s="4">
        <v>0</v>
      </c>
      <c r="W28" s="4">
        <v>0</v>
      </c>
      <c r="X28" s="4" t="s">
        <v>35</v>
      </c>
      <c r="Y28" s="4" t="s">
        <v>134</v>
      </c>
    </row>
    <row r="29" s="4" customFormat="1" spans="1:25">
      <c r="A29" s="4" t="s">
        <v>127</v>
      </c>
      <c r="B29" s="4" t="s">
        <v>26</v>
      </c>
      <c r="C29" s="4" t="s">
        <v>46</v>
      </c>
      <c r="D29" s="4" t="s">
        <v>128</v>
      </c>
      <c r="E29" s="4" t="s">
        <v>129</v>
      </c>
      <c r="F29" s="6">
        <v>44732</v>
      </c>
      <c r="G29" s="6">
        <v>44733</v>
      </c>
      <c r="H29" s="4">
        <v>1</v>
      </c>
      <c r="I29" s="4">
        <v>1</v>
      </c>
      <c r="J29" s="4">
        <v>1</v>
      </c>
      <c r="K29" s="4" t="s">
        <v>30</v>
      </c>
      <c r="L29" s="4">
        <v>-158</v>
      </c>
      <c r="M29" s="4">
        <v>-158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44732</v>
      </c>
      <c r="S29" s="6">
        <v>44748</v>
      </c>
      <c r="T29" s="4" t="s">
        <v>34</v>
      </c>
      <c r="U29" s="4">
        <v>-158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44732</v>
      </c>
      <c r="G30" s="6">
        <v>44733</v>
      </c>
      <c r="H30" s="4">
        <v>1</v>
      </c>
      <c r="I30" s="4">
        <v>1</v>
      </c>
      <c r="J30" s="4">
        <v>1</v>
      </c>
      <c r="K30" s="4" t="s">
        <v>30</v>
      </c>
      <c r="L30" s="4">
        <v>88</v>
      </c>
      <c r="M30" s="4">
        <v>88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44732</v>
      </c>
      <c r="S30" s="6">
        <v>44748</v>
      </c>
      <c r="T30" s="4" t="s">
        <v>34</v>
      </c>
      <c r="U30" s="4">
        <v>88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/>
      <c r="F31" s="6">
        <v>44732</v>
      </c>
      <c r="G31" s="6">
        <v>44733</v>
      </c>
      <c r="H31" s="4">
        <v>0</v>
      </c>
      <c r="I31" s="4">
        <v>1</v>
      </c>
      <c r="J31" s="4">
        <v>0</v>
      </c>
      <c r="K31" s="4" t="s">
        <v>30</v>
      </c>
      <c r="L31" s="4">
        <v>567</v>
      </c>
      <c r="M31" s="4">
        <v>567</v>
      </c>
      <c r="N31" s="4"/>
      <c r="O31" s="4" t="s">
        <v>32</v>
      </c>
      <c r="P31" s="4" t="s">
        <v>33</v>
      </c>
      <c r="Q31" s="4">
        <v>0</v>
      </c>
      <c r="R31" s="7">
        <v>44732</v>
      </c>
      <c r="S31" s="6">
        <v>44748</v>
      </c>
      <c r="T31" s="4" t="s">
        <v>34</v>
      </c>
      <c r="U31" s="4">
        <v>567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141</v>
      </c>
      <c r="B32" s="4" t="s">
        <v>26</v>
      </c>
      <c r="C32" s="4" t="s">
        <v>27</v>
      </c>
      <c r="D32" s="4" t="s">
        <v>142</v>
      </c>
      <c r="E32" s="4"/>
      <c r="F32" s="6">
        <v>44732</v>
      </c>
      <c r="G32" s="6">
        <v>44733</v>
      </c>
      <c r="H32" s="4">
        <v>0</v>
      </c>
      <c r="I32" s="4">
        <v>1</v>
      </c>
      <c r="J32" s="4">
        <v>0</v>
      </c>
      <c r="K32" s="4" t="s">
        <v>30</v>
      </c>
      <c r="L32" s="4">
        <v>119</v>
      </c>
      <c r="M32" s="4">
        <v>119</v>
      </c>
      <c r="N32" s="4"/>
      <c r="O32" s="4" t="s">
        <v>32</v>
      </c>
      <c r="P32" s="4" t="s">
        <v>33</v>
      </c>
      <c r="Q32" s="4">
        <v>0</v>
      </c>
      <c r="R32" s="7">
        <v>44732</v>
      </c>
      <c r="S32" s="6">
        <v>44748</v>
      </c>
      <c r="T32" s="4" t="s">
        <v>34</v>
      </c>
      <c r="U32" s="4">
        <v>119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44732</v>
      </c>
      <c r="G33" s="6">
        <v>44733</v>
      </c>
      <c r="H33" s="4">
        <v>1</v>
      </c>
      <c r="I33" s="4">
        <v>1</v>
      </c>
      <c r="J33" s="4">
        <v>1</v>
      </c>
      <c r="K33" s="4" t="s">
        <v>30</v>
      </c>
      <c r="L33" s="4">
        <v>81</v>
      </c>
      <c r="M33" s="4">
        <v>81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44732</v>
      </c>
      <c r="S33" s="6">
        <v>44748</v>
      </c>
      <c r="T33" s="4" t="s">
        <v>34</v>
      </c>
      <c r="U33" s="4">
        <v>81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44732</v>
      </c>
      <c r="G34" s="6">
        <v>44733</v>
      </c>
      <c r="H34" s="4">
        <v>1</v>
      </c>
      <c r="I34" s="4">
        <v>1</v>
      </c>
      <c r="J34" s="4">
        <v>1</v>
      </c>
      <c r="K34" s="4" t="s">
        <v>30</v>
      </c>
      <c r="L34" s="4">
        <v>77</v>
      </c>
      <c r="M34" s="4">
        <v>77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44732</v>
      </c>
      <c r="S34" s="6">
        <v>44748</v>
      </c>
      <c r="T34" s="4" t="s">
        <v>34</v>
      </c>
      <c r="U34" s="4">
        <v>77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152</v>
      </c>
      <c r="E35" s="4" t="s">
        <v>44</v>
      </c>
      <c r="F35" s="6">
        <v>44732</v>
      </c>
      <c r="G35" s="6">
        <v>44733</v>
      </c>
      <c r="H35" s="4">
        <v>1</v>
      </c>
      <c r="I35" s="4">
        <v>1</v>
      </c>
      <c r="J35" s="4">
        <v>1</v>
      </c>
      <c r="K35" s="4" t="s">
        <v>30</v>
      </c>
      <c r="L35" s="4">
        <v>144</v>
      </c>
      <c r="M35" s="4">
        <v>144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44732</v>
      </c>
      <c r="S35" s="6">
        <v>44748</v>
      </c>
      <c r="T35" s="4" t="s">
        <v>34</v>
      </c>
      <c r="U35" s="4">
        <v>144</v>
      </c>
      <c r="V35" s="4">
        <v>0</v>
      </c>
      <c r="W35" s="4">
        <v>0</v>
      </c>
      <c r="X35" s="4" t="s">
        <v>35</v>
      </c>
      <c r="Y35" s="4" t="s">
        <v>134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44732</v>
      </c>
      <c r="G36" s="6">
        <v>44733</v>
      </c>
      <c r="H36" s="4">
        <v>1</v>
      </c>
      <c r="I36" s="4">
        <v>1</v>
      </c>
      <c r="J36" s="4">
        <v>1</v>
      </c>
      <c r="K36" s="4" t="s">
        <v>30</v>
      </c>
      <c r="L36" s="4">
        <v>102</v>
      </c>
      <c r="M36" s="4">
        <v>102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44732</v>
      </c>
      <c r="S36" s="6">
        <v>44748</v>
      </c>
      <c r="T36" s="4" t="s">
        <v>34</v>
      </c>
      <c r="U36" s="4">
        <v>102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160</v>
      </c>
      <c r="F37" s="6">
        <v>44732</v>
      </c>
      <c r="G37" s="6">
        <v>44733</v>
      </c>
      <c r="H37" s="4">
        <v>1</v>
      </c>
      <c r="I37" s="4">
        <v>1</v>
      </c>
      <c r="J37" s="4">
        <v>1</v>
      </c>
      <c r="K37" s="4" t="s">
        <v>30</v>
      </c>
      <c r="L37" s="4">
        <v>83</v>
      </c>
      <c r="M37" s="4">
        <v>83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44732</v>
      </c>
      <c r="S37" s="6">
        <v>44748</v>
      </c>
      <c r="T37" s="4" t="s">
        <v>34</v>
      </c>
      <c r="U37" s="4">
        <v>83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44732</v>
      </c>
      <c r="G38" s="6">
        <v>44733</v>
      </c>
      <c r="H38" s="4">
        <v>1</v>
      </c>
      <c r="I38" s="4">
        <v>1</v>
      </c>
      <c r="J38" s="4">
        <v>1</v>
      </c>
      <c r="K38" s="4" t="s">
        <v>30</v>
      </c>
      <c r="L38" s="4">
        <v>104</v>
      </c>
      <c r="M38" s="4">
        <v>104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44732</v>
      </c>
      <c r="S38" s="6">
        <v>44748</v>
      </c>
      <c r="T38" s="4" t="s">
        <v>34</v>
      </c>
      <c r="U38" s="4">
        <v>104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166</v>
      </c>
      <c r="B39" s="4" t="s">
        <v>26</v>
      </c>
      <c r="C39" s="4" t="s">
        <v>27</v>
      </c>
      <c r="D39" s="4" t="s">
        <v>167</v>
      </c>
      <c r="E39" s="4" t="s">
        <v>168</v>
      </c>
      <c r="F39" s="6">
        <v>44732</v>
      </c>
      <c r="G39" s="6">
        <v>44733</v>
      </c>
      <c r="H39" s="4">
        <v>1</v>
      </c>
      <c r="I39" s="4">
        <v>1</v>
      </c>
      <c r="J39" s="4">
        <v>1</v>
      </c>
      <c r="K39" s="4" t="s">
        <v>30</v>
      </c>
      <c r="L39" s="4">
        <v>74</v>
      </c>
      <c r="M39" s="4">
        <v>74</v>
      </c>
      <c r="N39" s="4" t="s">
        <v>169</v>
      </c>
      <c r="O39" s="4" t="s">
        <v>32</v>
      </c>
      <c r="P39" s="4" t="s">
        <v>33</v>
      </c>
      <c r="Q39" s="4">
        <v>0</v>
      </c>
      <c r="R39" s="7">
        <v>44732</v>
      </c>
      <c r="S39" s="6">
        <v>44748</v>
      </c>
      <c r="T39" s="4" t="s">
        <v>34</v>
      </c>
      <c r="U39" s="4">
        <v>74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170</v>
      </c>
      <c r="B40" s="4" t="s">
        <v>26</v>
      </c>
      <c r="C40" s="4" t="s">
        <v>27</v>
      </c>
      <c r="D40" s="4" t="s">
        <v>144</v>
      </c>
      <c r="E40" s="4" t="s">
        <v>145</v>
      </c>
      <c r="F40" s="6">
        <v>44732</v>
      </c>
      <c r="G40" s="6">
        <v>44733</v>
      </c>
      <c r="H40" s="4">
        <v>1</v>
      </c>
      <c r="I40" s="4">
        <v>1</v>
      </c>
      <c r="J40" s="4">
        <v>1</v>
      </c>
      <c r="K40" s="4" t="s">
        <v>30</v>
      </c>
      <c r="L40" s="4">
        <v>81</v>
      </c>
      <c r="M40" s="4">
        <v>81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44732</v>
      </c>
      <c r="S40" s="6">
        <v>44748</v>
      </c>
      <c r="T40" s="4" t="s">
        <v>34</v>
      </c>
      <c r="U40" s="4">
        <v>81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172</v>
      </c>
      <c r="B41" s="4" t="s">
        <v>26</v>
      </c>
      <c r="C41" s="4" t="s">
        <v>27</v>
      </c>
      <c r="D41" s="4" t="s">
        <v>173</v>
      </c>
      <c r="E41" s="4" t="s">
        <v>164</v>
      </c>
      <c r="F41" s="6">
        <v>44732</v>
      </c>
      <c r="G41" s="6">
        <v>44733</v>
      </c>
      <c r="H41" s="4">
        <v>1</v>
      </c>
      <c r="I41" s="4">
        <v>1</v>
      </c>
      <c r="J41" s="4">
        <v>1</v>
      </c>
      <c r="K41" s="4" t="s">
        <v>30</v>
      </c>
      <c r="L41" s="4">
        <v>95</v>
      </c>
      <c r="M41" s="4">
        <v>95</v>
      </c>
      <c r="N41" s="4" t="s">
        <v>174</v>
      </c>
      <c r="O41" s="4" t="s">
        <v>32</v>
      </c>
      <c r="P41" s="4" t="s">
        <v>33</v>
      </c>
      <c r="Q41" s="4">
        <v>0</v>
      </c>
      <c r="R41" s="7">
        <v>44732</v>
      </c>
      <c r="S41" s="6">
        <v>44748</v>
      </c>
      <c r="T41" s="4" t="s">
        <v>34</v>
      </c>
      <c r="U41" s="4">
        <v>95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175</v>
      </c>
      <c r="B42" s="4" t="s">
        <v>26</v>
      </c>
      <c r="C42" s="4" t="s">
        <v>27</v>
      </c>
      <c r="D42" s="4" t="s">
        <v>176</v>
      </c>
      <c r="E42" s="4" t="s">
        <v>177</v>
      </c>
      <c r="F42" s="6">
        <v>44732</v>
      </c>
      <c r="G42" s="6">
        <v>44733</v>
      </c>
      <c r="H42" s="4">
        <v>1</v>
      </c>
      <c r="I42" s="4">
        <v>1</v>
      </c>
      <c r="J42" s="4">
        <v>1</v>
      </c>
      <c r="K42" s="4" t="s">
        <v>30</v>
      </c>
      <c r="L42" s="4">
        <v>103</v>
      </c>
      <c r="M42" s="4">
        <v>103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44732</v>
      </c>
      <c r="S42" s="6">
        <v>44748</v>
      </c>
      <c r="T42" s="4" t="s">
        <v>34</v>
      </c>
      <c r="U42" s="4">
        <v>103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44732</v>
      </c>
      <c r="G43" s="6">
        <v>44733</v>
      </c>
      <c r="H43" s="4">
        <v>1</v>
      </c>
      <c r="I43" s="4">
        <v>1</v>
      </c>
      <c r="J43" s="4">
        <v>1</v>
      </c>
      <c r="K43" s="4" t="s">
        <v>30</v>
      </c>
      <c r="L43" s="4">
        <v>178</v>
      </c>
      <c r="M43" s="4">
        <v>178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44732</v>
      </c>
      <c r="S43" s="6">
        <v>44748</v>
      </c>
      <c r="T43" s="4" t="s">
        <v>34</v>
      </c>
      <c r="U43" s="4">
        <v>178</v>
      </c>
      <c r="V43" s="4">
        <v>0</v>
      </c>
      <c r="W43" s="4">
        <v>0</v>
      </c>
      <c r="X43" s="4" t="s">
        <v>35</v>
      </c>
      <c r="Y43" s="4" t="s">
        <v>134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184</v>
      </c>
      <c r="E44" s="4" t="s">
        <v>185</v>
      </c>
      <c r="F44" s="6">
        <v>44732</v>
      </c>
      <c r="G44" s="6">
        <v>44733</v>
      </c>
      <c r="H44" s="4">
        <v>1</v>
      </c>
      <c r="I44" s="4">
        <v>1</v>
      </c>
      <c r="J44" s="4">
        <v>1</v>
      </c>
      <c r="K44" s="4" t="s">
        <v>30</v>
      </c>
      <c r="L44" s="4">
        <v>73</v>
      </c>
      <c r="M44" s="4">
        <v>73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44732</v>
      </c>
      <c r="S44" s="6">
        <v>44748</v>
      </c>
      <c r="T44" s="4" t="s">
        <v>34</v>
      </c>
      <c r="U44" s="4">
        <v>73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187</v>
      </c>
      <c r="B45" s="4" t="s">
        <v>26</v>
      </c>
      <c r="C45" s="4" t="s">
        <v>27</v>
      </c>
      <c r="D45" s="4" t="s">
        <v>188</v>
      </c>
      <c r="E45" s="4" t="s">
        <v>189</v>
      </c>
      <c r="F45" s="6">
        <v>44732</v>
      </c>
      <c r="G45" s="6">
        <v>44733</v>
      </c>
      <c r="H45" s="4">
        <v>1</v>
      </c>
      <c r="I45" s="4">
        <v>1</v>
      </c>
      <c r="J45" s="4">
        <v>1</v>
      </c>
      <c r="K45" s="4" t="s">
        <v>30</v>
      </c>
      <c r="L45" s="4">
        <v>94</v>
      </c>
      <c r="M45" s="4">
        <v>94</v>
      </c>
      <c r="N45" s="4" t="s">
        <v>190</v>
      </c>
      <c r="O45" s="4" t="s">
        <v>32</v>
      </c>
      <c r="P45" s="4" t="s">
        <v>33</v>
      </c>
      <c r="Q45" s="4">
        <v>0</v>
      </c>
      <c r="R45" s="7">
        <v>44732</v>
      </c>
      <c r="S45" s="6">
        <v>44748</v>
      </c>
      <c r="T45" s="4" t="s">
        <v>34</v>
      </c>
      <c r="U45" s="4">
        <v>94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170</v>
      </c>
      <c r="B46" s="4" t="s">
        <v>26</v>
      </c>
      <c r="C46" s="4" t="s">
        <v>46</v>
      </c>
      <c r="D46" s="4" t="s">
        <v>144</v>
      </c>
      <c r="E46" s="4" t="s">
        <v>145</v>
      </c>
      <c r="F46" s="6">
        <v>44732</v>
      </c>
      <c r="G46" s="6">
        <v>44733</v>
      </c>
      <c r="H46" s="4">
        <v>1</v>
      </c>
      <c r="I46" s="4">
        <v>1</v>
      </c>
      <c r="J46" s="4">
        <v>1</v>
      </c>
      <c r="K46" s="4" t="s">
        <v>30</v>
      </c>
      <c r="L46" s="4">
        <v>-81</v>
      </c>
      <c r="M46" s="4">
        <v>-81</v>
      </c>
      <c r="N46" s="4" t="s">
        <v>171</v>
      </c>
      <c r="O46" s="4" t="s">
        <v>32</v>
      </c>
      <c r="P46" s="4" t="s">
        <v>33</v>
      </c>
      <c r="Q46" s="4">
        <v>0</v>
      </c>
      <c r="R46" s="7">
        <v>44732</v>
      </c>
      <c r="S46" s="6">
        <v>44748</v>
      </c>
      <c r="T46" s="4" t="s">
        <v>34</v>
      </c>
      <c r="U46" s="4">
        <v>-81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191</v>
      </c>
      <c r="B47" s="4" t="s">
        <v>26</v>
      </c>
      <c r="C47" s="4" t="s">
        <v>27</v>
      </c>
      <c r="D47" s="4" t="s">
        <v>192</v>
      </c>
      <c r="E47" s="4" t="s">
        <v>193</v>
      </c>
      <c r="F47" s="6">
        <v>44732</v>
      </c>
      <c r="G47" s="6">
        <v>44733</v>
      </c>
      <c r="H47" s="4">
        <v>1</v>
      </c>
      <c r="I47" s="4">
        <v>1</v>
      </c>
      <c r="J47" s="4">
        <v>1</v>
      </c>
      <c r="K47" s="4" t="s">
        <v>30</v>
      </c>
      <c r="L47" s="4">
        <v>127</v>
      </c>
      <c r="M47" s="4">
        <v>127</v>
      </c>
      <c r="N47" s="4" t="s">
        <v>194</v>
      </c>
      <c r="O47" s="4" t="s">
        <v>32</v>
      </c>
      <c r="P47" s="4" t="s">
        <v>33</v>
      </c>
      <c r="Q47" s="4">
        <v>0</v>
      </c>
      <c r="R47" s="7">
        <v>44732</v>
      </c>
      <c r="S47" s="6">
        <v>44748</v>
      </c>
      <c r="T47" s="4" t="s">
        <v>34</v>
      </c>
      <c r="U47" s="4">
        <v>127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195</v>
      </c>
      <c r="B48" s="4" t="s">
        <v>26</v>
      </c>
      <c r="C48" s="4" t="s">
        <v>27</v>
      </c>
      <c r="D48" s="4" t="s">
        <v>196</v>
      </c>
      <c r="E48" s="4" t="s">
        <v>197</v>
      </c>
      <c r="F48" s="6">
        <v>44732</v>
      </c>
      <c r="G48" s="6">
        <v>44733</v>
      </c>
      <c r="H48" s="4">
        <v>1</v>
      </c>
      <c r="I48" s="4">
        <v>1</v>
      </c>
      <c r="J48" s="4">
        <v>1</v>
      </c>
      <c r="K48" s="4" t="s">
        <v>30</v>
      </c>
      <c r="L48" s="4">
        <v>325</v>
      </c>
      <c r="M48" s="4">
        <v>325</v>
      </c>
      <c r="N48" s="4" t="s">
        <v>198</v>
      </c>
      <c r="O48" s="4" t="s">
        <v>32</v>
      </c>
      <c r="P48" s="4" t="s">
        <v>33</v>
      </c>
      <c r="Q48" s="4">
        <v>0</v>
      </c>
      <c r="R48" s="7">
        <v>44732</v>
      </c>
      <c r="S48" s="6">
        <v>44748</v>
      </c>
      <c r="T48" s="4" t="s">
        <v>34</v>
      </c>
      <c r="U48" s="4">
        <v>325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155</v>
      </c>
      <c r="E49" s="4" t="s">
        <v>156</v>
      </c>
      <c r="F49" s="6">
        <v>44732</v>
      </c>
      <c r="G49" s="6">
        <v>44733</v>
      </c>
      <c r="H49" s="4">
        <v>1</v>
      </c>
      <c r="I49" s="4">
        <v>1</v>
      </c>
      <c r="J49" s="4">
        <v>1</v>
      </c>
      <c r="K49" s="4" t="s">
        <v>30</v>
      </c>
      <c r="L49" s="4">
        <v>102</v>
      </c>
      <c r="M49" s="4">
        <v>102</v>
      </c>
      <c r="N49" s="4" t="s">
        <v>200</v>
      </c>
      <c r="O49" s="4" t="s">
        <v>32</v>
      </c>
      <c r="P49" s="4" t="s">
        <v>33</v>
      </c>
      <c r="Q49" s="4">
        <v>0</v>
      </c>
      <c r="R49" s="7">
        <v>44732</v>
      </c>
      <c r="S49" s="6">
        <v>44748</v>
      </c>
      <c r="T49" s="4" t="s">
        <v>34</v>
      </c>
      <c r="U49" s="4">
        <v>102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195</v>
      </c>
      <c r="B50" s="4" t="s">
        <v>26</v>
      </c>
      <c r="C50" s="4" t="s">
        <v>46</v>
      </c>
      <c r="D50" s="4" t="s">
        <v>196</v>
      </c>
      <c r="E50" s="4" t="s">
        <v>197</v>
      </c>
      <c r="F50" s="6">
        <v>44732</v>
      </c>
      <c r="G50" s="6">
        <v>44733</v>
      </c>
      <c r="H50" s="4">
        <v>1</v>
      </c>
      <c r="I50" s="4">
        <v>1</v>
      </c>
      <c r="J50" s="4">
        <v>1</v>
      </c>
      <c r="K50" s="4" t="s">
        <v>30</v>
      </c>
      <c r="L50" s="4">
        <v>-325</v>
      </c>
      <c r="M50" s="4">
        <v>-325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44732</v>
      </c>
      <c r="S50" s="6">
        <v>44748</v>
      </c>
      <c r="T50" s="4" t="s">
        <v>34</v>
      </c>
      <c r="U50" s="4">
        <v>-325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201</v>
      </c>
      <c r="B51" s="4" t="s">
        <v>26</v>
      </c>
      <c r="C51" s="4" t="s">
        <v>27</v>
      </c>
      <c r="D51" s="4" t="s">
        <v>202</v>
      </c>
      <c r="E51" s="4" t="s">
        <v>203</v>
      </c>
      <c r="F51" s="6">
        <v>44732</v>
      </c>
      <c r="G51" s="6">
        <v>44733</v>
      </c>
      <c r="H51" s="4">
        <v>1</v>
      </c>
      <c r="I51" s="4">
        <v>1</v>
      </c>
      <c r="J51" s="4">
        <v>1</v>
      </c>
      <c r="K51" s="4" t="s">
        <v>30</v>
      </c>
      <c r="L51" s="4">
        <v>98</v>
      </c>
      <c r="M51" s="4">
        <v>98</v>
      </c>
      <c r="N51" s="4" t="s">
        <v>204</v>
      </c>
      <c r="O51" s="4" t="s">
        <v>32</v>
      </c>
      <c r="P51" s="4" t="s">
        <v>33</v>
      </c>
      <c r="Q51" s="4">
        <v>0</v>
      </c>
      <c r="R51" s="7">
        <v>44732</v>
      </c>
      <c r="S51" s="6">
        <v>44748</v>
      </c>
      <c r="T51" s="4" t="s">
        <v>34</v>
      </c>
      <c r="U51" s="4">
        <v>98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205</v>
      </c>
      <c r="B52" s="4" t="s">
        <v>26</v>
      </c>
      <c r="C52" s="4" t="s">
        <v>27</v>
      </c>
      <c r="D52" s="4" t="s">
        <v>196</v>
      </c>
      <c r="E52" s="4" t="s">
        <v>206</v>
      </c>
      <c r="F52" s="6">
        <v>44732</v>
      </c>
      <c r="G52" s="6">
        <v>44733</v>
      </c>
      <c r="H52" s="4">
        <v>1</v>
      </c>
      <c r="I52" s="4">
        <v>1</v>
      </c>
      <c r="J52" s="4">
        <v>1</v>
      </c>
      <c r="K52" s="4" t="s">
        <v>30</v>
      </c>
      <c r="L52" s="4">
        <v>271</v>
      </c>
      <c r="M52" s="4">
        <v>271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44732</v>
      </c>
      <c r="S52" s="6">
        <v>44748</v>
      </c>
      <c r="T52" s="4" t="s">
        <v>34</v>
      </c>
      <c r="U52" s="4">
        <v>271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205</v>
      </c>
      <c r="B53" s="4" t="s">
        <v>26</v>
      </c>
      <c r="C53" s="4" t="s">
        <v>46</v>
      </c>
      <c r="D53" s="4" t="s">
        <v>196</v>
      </c>
      <c r="E53" s="4" t="s">
        <v>206</v>
      </c>
      <c r="F53" s="6">
        <v>44732</v>
      </c>
      <c r="G53" s="6">
        <v>44733</v>
      </c>
      <c r="H53" s="4">
        <v>1</v>
      </c>
      <c r="I53" s="4">
        <v>1</v>
      </c>
      <c r="J53" s="4">
        <v>1</v>
      </c>
      <c r="K53" s="4" t="s">
        <v>30</v>
      </c>
      <c r="L53" s="4">
        <v>-271</v>
      </c>
      <c r="M53" s="4">
        <v>-271</v>
      </c>
      <c r="N53" s="4" t="s">
        <v>207</v>
      </c>
      <c r="O53" s="4" t="s">
        <v>32</v>
      </c>
      <c r="P53" s="4" t="s">
        <v>33</v>
      </c>
      <c r="Q53" s="4">
        <v>0</v>
      </c>
      <c r="R53" s="7">
        <v>44732</v>
      </c>
      <c r="S53" s="6">
        <v>44748</v>
      </c>
      <c r="T53" s="4" t="s">
        <v>34</v>
      </c>
      <c r="U53" s="4">
        <v>-271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208</v>
      </c>
      <c r="B54" s="4" t="s">
        <v>26</v>
      </c>
      <c r="C54" s="4" t="s">
        <v>27</v>
      </c>
      <c r="D54" s="4" t="s">
        <v>38</v>
      </c>
      <c r="E54" s="4" t="s">
        <v>209</v>
      </c>
      <c r="F54" s="6">
        <v>44732</v>
      </c>
      <c r="G54" s="6">
        <v>44733</v>
      </c>
      <c r="H54" s="4">
        <v>1</v>
      </c>
      <c r="I54" s="4">
        <v>1</v>
      </c>
      <c r="J54" s="4">
        <v>1</v>
      </c>
      <c r="K54" s="4" t="s">
        <v>30</v>
      </c>
      <c r="L54" s="4">
        <v>118</v>
      </c>
      <c r="M54" s="4">
        <v>118</v>
      </c>
      <c r="N54" s="4" t="s">
        <v>210</v>
      </c>
      <c r="O54" s="4" t="s">
        <v>32</v>
      </c>
      <c r="P54" s="4" t="s">
        <v>33</v>
      </c>
      <c r="Q54" s="4">
        <v>0</v>
      </c>
      <c r="R54" s="7">
        <v>44732</v>
      </c>
      <c r="S54" s="6">
        <v>44748</v>
      </c>
      <c r="T54" s="4" t="s">
        <v>34</v>
      </c>
      <c r="U54" s="4">
        <v>118</v>
      </c>
      <c r="V54" s="4">
        <v>0</v>
      </c>
      <c r="W54" s="4">
        <v>0</v>
      </c>
      <c r="X54" s="4" t="s">
        <v>35</v>
      </c>
      <c r="Y54" s="4" t="s">
        <v>211</v>
      </c>
    </row>
    <row r="55" s="4" customFormat="1" spans="1:25">
      <c r="A55" s="4" t="s">
        <v>212</v>
      </c>
      <c r="B55" s="4" t="s">
        <v>26</v>
      </c>
      <c r="C55" s="4" t="s">
        <v>27</v>
      </c>
      <c r="D55" s="4" t="s">
        <v>213</v>
      </c>
      <c r="E55" s="4" t="s">
        <v>214</v>
      </c>
      <c r="F55" s="6">
        <v>44732</v>
      </c>
      <c r="G55" s="6">
        <v>44733</v>
      </c>
      <c r="H55" s="4">
        <v>1</v>
      </c>
      <c r="I55" s="4">
        <v>1</v>
      </c>
      <c r="J55" s="4">
        <v>1</v>
      </c>
      <c r="K55" s="4" t="s">
        <v>30</v>
      </c>
      <c r="L55" s="4">
        <v>136</v>
      </c>
      <c r="M55" s="4">
        <v>136</v>
      </c>
      <c r="N55" s="4" t="s">
        <v>215</v>
      </c>
      <c r="O55" s="4" t="s">
        <v>32</v>
      </c>
      <c r="P55" s="4" t="s">
        <v>33</v>
      </c>
      <c r="Q55" s="4">
        <v>0</v>
      </c>
      <c r="R55" s="7">
        <v>44732</v>
      </c>
      <c r="S55" s="6">
        <v>44748</v>
      </c>
      <c r="T55" s="4" t="s">
        <v>34</v>
      </c>
      <c r="U55" s="4">
        <v>136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216</v>
      </c>
      <c r="B56" s="4" t="s">
        <v>26</v>
      </c>
      <c r="C56" s="4" t="s">
        <v>27</v>
      </c>
      <c r="D56" s="4" t="s">
        <v>217</v>
      </c>
      <c r="E56" s="4" t="s">
        <v>218</v>
      </c>
      <c r="F56" s="6">
        <v>44732</v>
      </c>
      <c r="G56" s="6">
        <v>44733</v>
      </c>
      <c r="H56" s="4">
        <v>1</v>
      </c>
      <c r="I56" s="4">
        <v>1</v>
      </c>
      <c r="J56" s="4">
        <v>1</v>
      </c>
      <c r="K56" s="4" t="s">
        <v>30</v>
      </c>
      <c r="L56" s="4">
        <v>86</v>
      </c>
      <c r="M56" s="4">
        <v>86</v>
      </c>
      <c r="N56" s="4" t="s">
        <v>219</v>
      </c>
      <c r="O56" s="4" t="s">
        <v>32</v>
      </c>
      <c r="P56" s="4" t="s">
        <v>33</v>
      </c>
      <c r="Q56" s="4">
        <v>0</v>
      </c>
      <c r="R56" s="7">
        <v>44732</v>
      </c>
      <c r="S56" s="6">
        <v>44748</v>
      </c>
      <c r="T56" s="4" t="s">
        <v>34</v>
      </c>
      <c r="U56" s="4">
        <v>86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220</v>
      </c>
      <c r="B57" s="4" t="s">
        <v>26</v>
      </c>
      <c r="C57" s="4" t="s">
        <v>27</v>
      </c>
      <c r="D57" s="4" t="s">
        <v>221</v>
      </c>
      <c r="E57" s="4" t="s">
        <v>222</v>
      </c>
      <c r="F57" s="6">
        <v>44732</v>
      </c>
      <c r="G57" s="6">
        <v>44733</v>
      </c>
      <c r="H57" s="4">
        <v>1</v>
      </c>
      <c r="I57" s="4">
        <v>1</v>
      </c>
      <c r="J57" s="4">
        <v>1</v>
      </c>
      <c r="K57" s="4" t="s">
        <v>30</v>
      </c>
      <c r="L57" s="4">
        <v>186</v>
      </c>
      <c r="M57" s="4">
        <v>186</v>
      </c>
      <c r="N57" s="4" t="s">
        <v>223</v>
      </c>
      <c r="O57" s="4" t="s">
        <v>32</v>
      </c>
      <c r="P57" s="4" t="s">
        <v>33</v>
      </c>
      <c r="Q57" s="4">
        <v>0</v>
      </c>
      <c r="R57" s="7">
        <v>44732</v>
      </c>
      <c r="S57" s="6">
        <v>44748</v>
      </c>
      <c r="T57" s="4" t="s">
        <v>34</v>
      </c>
      <c r="U57" s="4">
        <v>186</v>
      </c>
      <c r="V57" s="4">
        <v>0</v>
      </c>
      <c r="W57" s="4">
        <v>0</v>
      </c>
      <c r="X57" s="4" t="s">
        <v>35</v>
      </c>
      <c r="Y57" s="4" t="s">
        <v>224</v>
      </c>
    </row>
    <row r="58" s="4" customFormat="1" spans="1:25">
      <c r="A58" s="4" t="s">
        <v>225</v>
      </c>
      <c r="B58" s="4" t="s">
        <v>26</v>
      </c>
      <c r="C58" s="4" t="s">
        <v>27</v>
      </c>
      <c r="D58" s="4" t="s">
        <v>226</v>
      </c>
      <c r="E58" s="4" t="s">
        <v>104</v>
      </c>
      <c r="F58" s="6">
        <v>44732</v>
      </c>
      <c r="G58" s="6">
        <v>44733</v>
      </c>
      <c r="H58" s="4">
        <v>1</v>
      </c>
      <c r="I58" s="4">
        <v>1</v>
      </c>
      <c r="J58" s="4">
        <v>1</v>
      </c>
      <c r="K58" s="4" t="s">
        <v>30</v>
      </c>
      <c r="L58" s="4">
        <v>426</v>
      </c>
      <c r="M58" s="4">
        <v>426</v>
      </c>
      <c r="N58" s="4" t="s">
        <v>227</v>
      </c>
      <c r="O58" s="4" t="s">
        <v>32</v>
      </c>
      <c r="P58" s="4" t="s">
        <v>33</v>
      </c>
      <c r="Q58" s="4">
        <v>0</v>
      </c>
      <c r="R58" s="7">
        <v>44732</v>
      </c>
      <c r="S58" s="6">
        <v>44748</v>
      </c>
      <c r="T58" s="4" t="s">
        <v>34</v>
      </c>
      <c r="U58" s="4">
        <v>426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228</v>
      </c>
      <c r="B59" s="4" t="s">
        <v>26</v>
      </c>
      <c r="C59" s="4" t="s">
        <v>27</v>
      </c>
      <c r="D59" s="4" t="s">
        <v>229</v>
      </c>
      <c r="E59" s="4" t="s">
        <v>49</v>
      </c>
      <c r="F59" s="6">
        <v>44732</v>
      </c>
      <c r="G59" s="6">
        <v>44733</v>
      </c>
      <c r="H59" s="4">
        <v>1</v>
      </c>
      <c r="I59" s="4">
        <v>1</v>
      </c>
      <c r="J59" s="4">
        <v>1</v>
      </c>
      <c r="K59" s="4" t="s">
        <v>30</v>
      </c>
      <c r="L59" s="4">
        <v>93</v>
      </c>
      <c r="M59" s="4">
        <v>93</v>
      </c>
      <c r="N59" s="4" t="s">
        <v>230</v>
      </c>
      <c r="O59" s="4" t="s">
        <v>32</v>
      </c>
      <c r="P59" s="4" t="s">
        <v>33</v>
      </c>
      <c r="Q59" s="4">
        <v>0</v>
      </c>
      <c r="R59" s="7">
        <v>44732</v>
      </c>
      <c r="S59" s="6">
        <v>44748</v>
      </c>
      <c r="T59" s="4" t="s">
        <v>34</v>
      </c>
      <c r="U59" s="4">
        <v>93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231</v>
      </c>
      <c r="B60" s="4" t="s">
        <v>26</v>
      </c>
      <c r="C60" s="4" t="s">
        <v>27</v>
      </c>
      <c r="D60" s="4" t="s">
        <v>232</v>
      </c>
      <c r="E60" s="4" t="s">
        <v>233</v>
      </c>
      <c r="F60" s="6">
        <v>44732</v>
      </c>
      <c r="G60" s="6">
        <v>44733</v>
      </c>
      <c r="H60" s="4">
        <v>1</v>
      </c>
      <c r="I60" s="4">
        <v>1</v>
      </c>
      <c r="J60" s="4">
        <v>1</v>
      </c>
      <c r="K60" s="4" t="s">
        <v>30</v>
      </c>
      <c r="L60" s="4">
        <v>103</v>
      </c>
      <c r="M60" s="4">
        <v>103</v>
      </c>
      <c r="N60" s="4" t="s">
        <v>234</v>
      </c>
      <c r="O60" s="4" t="s">
        <v>32</v>
      </c>
      <c r="P60" s="4" t="s">
        <v>33</v>
      </c>
      <c r="Q60" s="4">
        <v>0</v>
      </c>
      <c r="R60" s="7">
        <v>44732</v>
      </c>
      <c r="S60" s="6">
        <v>44748</v>
      </c>
      <c r="T60" s="4" t="s">
        <v>34</v>
      </c>
      <c r="U60" s="4">
        <v>103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201</v>
      </c>
      <c r="B61" s="4" t="s">
        <v>26</v>
      </c>
      <c r="C61" s="4" t="s">
        <v>46</v>
      </c>
      <c r="D61" s="4" t="s">
        <v>202</v>
      </c>
      <c r="E61" s="4" t="s">
        <v>203</v>
      </c>
      <c r="F61" s="6">
        <v>44732</v>
      </c>
      <c r="G61" s="6">
        <v>44733</v>
      </c>
      <c r="H61" s="4">
        <v>1</v>
      </c>
      <c r="I61" s="4">
        <v>1</v>
      </c>
      <c r="J61" s="4">
        <v>1</v>
      </c>
      <c r="K61" s="4" t="s">
        <v>30</v>
      </c>
      <c r="L61" s="4">
        <v>-98</v>
      </c>
      <c r="M61" s="4">
        <v>-98</v>
      </c>
      <c r="N61" s="4" t="s">
        <v>204</v>
      </c>
      <c r="O61" s="4" t="s">
        <v>32</v>
      </c>
      <c r="P61" s="4" t="s">
        <v>33</v>
      </c>
      <c r="Q61" s="4">
        <v>0</v>
      </c>
      <c r="R61" s="7">
        <v>44732</v>
      </c>
      <c r="S61" s="6">
        <v>44748</v>
      </c>
      <c r="T61" s="4" t="s">
        <v>34</v>
      </c>
      <c r="U61" s="4">
        <v>-98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235</v>
      </c>
      <c r="B62" s="4" t="s">
        <v>26</v>
      </c>
      <c r="C62" s="4" t="s">
        <v>27</v>
      </c>
      <c r="D62" s="4" t="s">
        <v>236</v>
      </c>
      <c r="E62" s="4" t="s">
        <v>164</v>
      </c>
      <c r="F62" s="6">
        <v>44732</v>
      </c>
      <c r="G62" s="6">
        <v>44733</v>
      </c>
      <c r="H62" s="4">
        <v>1</v>
      </c>
      <c r="I62" s="4">
        <v>1</v>
      </c>
      <c r="J62" s="4">
        <v>1</v>
      </c>
      <c r="K62" s="4" t="s">
        <v>30</v>
      </c>
      <c r="L62" s="4">
        <v>118</v>
      </c>
      <c r="M62" s="4">
        <v>118</v>
      </c>
      <c r="N62" s="4" t="s">
        <v>237</v>
      </c>
      <c r="O62" s="4" t="s">
        <v>32</v>
      </c>
      <c r="P62" s="4" t="s">
        <v>33</v>
      </c>
      <c r="Q62" s="4">
        <v>0</v>
      </c>
      <c r="R62" s="7">
        <v>44732</v>
      </c>
      <c r="S62" s="6">
        <v>44748</v>
      </c>
      <c r="T62" s="4" t="s">
        <v>34</v>
      </c>
      <c r="U62" s="4">
        <v>118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238</v>
      </c>
      <c r="B63" s="4" t="s">
        <v>26</v>
      </c>
      <c r="C63" s="4" t="s">
        <v>27</v>
      </c>
      <c r="D63" s="4" t="s">
        <v>239</v>
      </c>
      <c r="E63" s="4" t="s">
        <v>240</v>
      </c>
      <c r="F63" s="6">
        <v>44732</v>
      </c>
      <c r="G63" s="6">
        <v>44733</v>
      </c>
      <c r="H63" s="4">
        <v>1</v>
      </c>
      <c r="I63" s="4">
        <v>1</v>
      </c>
      <c r="J63" s="4">
        <v>1</v>
      </c>
      <c r="K63" s="4" t="s">
        <v>30</v>
      </c>
      <c r="L63" s="4">
        <v>142</v>
      </c>
      <c r="M63" s="4">
        <v>142</v>
      </c>
      <c r="N63" s="4" t="s">
        <v>241</v>
      </c>
      <c r="O63" s="4" t="s">
        <v>32</v>
      </c>
      <c r="P63" s="4" t="s">
        <v>33</v>
      </c>
      <c r="Q63" s="4">
        <v>0</v>
      </c>
      <c r="R63" s="7">
        <v>44732</v>
      </c>
      <c r="S63" s="6">
        <v>44748</v>
      </c>
      <c r="T63" s="4" t="s">
        <v>34</v>
      </c>
      <c r="U63" s="4">
        <v>142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244</v>
      </c>
      <c r="F64" s="6">
        <v>44732</v>
      </c>
      <c r="G64" s="6">
        <v>44733</v>
      </c>
      <c r="H64" s="4">
        <v>1</v>
      </c>
      <c r="I64" s="4">
        <v>1</v>
      </c>
      <c r="J64" s="4">
        <v>1</v>
      </c>
      <c r="K64" s="4" t="s">
        <v>30</v>
      </c>
      <c r="L64" s="4">
        <v>1432</v>
      </c>
      <c r="M64" s="4">
        <v>1432</v>
      </c>
      <c r="N64" s="4" t="s">
        <v>245</v>
      </c>
      <c r="O64" s="4" t="s">
        <v>32</v>
      </c>
      <c r="P64" s="4" t="s">
        <v>33</v>
      </c>
      <c r="Q64" s="4">
        <v>0</v>
      </c>
      <c r="R64" s="7">
        <v>44732</v>
      </c>
      <c r="S64" s="6">
        <v>44748</v>
      </c>
      <c r="T64" s="4" t="s">
        <v>34</v>
      </c>
      <c r="U64" s="4">
        <v>1432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246</v>
      </c>
      <c r="B65" s="4" t="s">
        <v>26</v>
      </c>
      <c r="C65" s="4" t="s">
        <v>27</v>
      </c>
      <c r="D65" s="4" t="s">
        <v>247</v>
      </c>
      <c r="E65" s="4" t="s">
        <v>248</v>
      </c>
      <c r="F65" s="6">
        <v>44732</v>
      </c>
      <c r="G65" s="6">
        <v>44733</v>
      </c>
      <c r="H65" s="4">
        <v>3</v>
      </c>
      <c r="I65" s="4">
        <v>1</v>
      </c>
      <c r="J65" s="4">
        <v>3</v>
      </c>
      <c r="K65" s="4" t="s">
        <v>30</v>
      </c>
      <c r="L65" s="4">
        <v>795</v>
      </c>
      <c r="M65" s="4">
        <v>795</v>
      </c>
      <c r="N65" s="4" t="s">
        <v>249</v>
      </c>
      <c r="O65" s="4" t="s">
        <v>32</v>
      </c>
      <c r="P65" s="4" t="s">
        <v>33</v>
      </c>
      <c r="Q65" s="4">
        <v>0</v>
      </c>
      <c r="R65" s="7">
        <v>44732</v>
      </c>
      <c r="S65" s="6">
        <v>44748</v>
      </c>
      <c r="T65" s="4" t="s">
        <v>34</v>
      </c>
      <c r="U65" s="4">
        <v>795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250</v>
      </c>
      <c r="B66" s="4" t="s">
        <v>26</v>
      </c>
      <c r="C66" s="4" t="s">
        <v>27</v>
      </c>
      <c r="D66" s="4" t="s">
        <v>251</v>
      </c>
      <c r="E66" s="4" t="s">
        <v>252</v>
      </c>
      <c r="F66" s="6">
        <v>44732</v>
      </c>
      <c r="G66" s="6">
        <v>44733</v>
      </c>
      <c r="H66" s="4">
        <v>1</v>
      </c>
      <c r="I66" s="4">
        <v>1</v>
      </c>
      <c r="J66" s="4">
        <v>1</v>
      </c>
      <c r="K66" s="4" t="s">
        <v>30</v>
      </c>
      <c r="L66" s="4">
        <v>140</v>
      </c>
      <c r="M66" s="4">
        <v>140</v>
      </c>
      <c r="N66" s="4" t="s">
        <v>253</v>
      </c>
      <c r="O66" s="4" t="s">
        <v>32</v>
      </c>
      <c r="P66" s="4" t="s">
        <v>33</v>
      </c>
      <c r="Q66" s="4">
        <v>0</v>
      </c>
      <c r="R66" s="7">
        <v>44732</v>
      </c>
      <c r="S66" s="6">
        <v>44748</v>
      </c>
      <c r="T66" s="4" t="s">
        <v>34</v>
      </c>
      <c r="U66" s="4">
        <v>140</v>
      </c>
      <c r="V66" s="4">
        <v>0</v>
      </c>
      <c r="W66" s="4">
        <v>0</v>
      </c>
      <c r="X66" s="4" t="s">
        <v>35</v>
      </c>
      <c r="Y66" s="4" t="s">
        <v>254</v>
      </c>
    </row>
    <row r="67" s="4" customFormat="1" spans="1:25">
      <c r="A67" s="4" t="s">
        <v>246</v>
      </c>
      <c r="B67" s="4" t="s">
        <v>26</v>
      </c>
      <c r="C67" s="4" t="s">
        <v>46</v>
      </c>
      <c r="D67" s="4" t="s">
        <v>247</v>
      </c>
      <c r="E67" s="4" t="s">
        <v>248</v>
      </c>
      <c r="F67" s="6">
        <v>44732</v>
      </c>
      <c r="G67" s="6">
        <v>44733</v>
      </c>
      <c r="H67" s="4">
        <v>3</v>
      </c>
      <c r="I67" s="4">
        <v>1</v>
      </c>
      <c r="J67" s="4">
        <v>3</v>
      </c>
      <c r="K67" s="4" t="s">
        <v>30</v>
      </c>
      <c r="L67" s="4">
        <v>-795</v>
      </c>
      <c r="M67" s="4">
        <v>-795</v>
      </c>
      <c r="N67" s="4" t="s">
        <v>249</v>
      </c>
      <c r="O67" s="4" t="s">
        <v>32</v>
      </c>
      <c r="P67" s="4" t="s">
        <v>33</v>
      </c>
      <c r="Q67" s="4">
        <v>0</v>
      </c>
      <c r="R67" s="7">
        <v>44732</v>
      </c>
      <c r="S67" s="6">
        <v>44748</v>
      </c>
      <c r="T67" s="4" t="s">
        <v>34</v>
      </c>
      <c r="U67" s="4">
        <v>-795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255</v>
      </c>
      <c r="B68" s="4" t="s">
        <v>26</v>
      </c>
      <c r="C68" s="4" t="s">
        <v>27</v>
      </c>
      <c r="D68" s="4" t="s">
        <v>256</v>
      </c>
      <c r="E68" s="4" t="s">
        <v>257</v>
      </c>
      <c r="F68" s="6">
        <v>44732</v>
      </c>
      <c r="G68" s="6">
        <v>44733</v>
      </c>
      <c r="H68" s="4">
        <v>1</v>
      </c>
      <c r="I68" s="4">
        <v>1</v>
      </c>
      <c r="J68" s="4">
        <v>1</v>
      </c>
      <c r="K68" s="4" t="s">
        <v>30</v>
      </c>
      <c r="L68" s="4">
        <v>431</v>
      </c>
      <c r="M68" s="4">
        <v>431</v>
      </c>
      <c r="N68" s="4" t="s">
        <v>258</v>
      </c>
      <c r="O68" s="4" t="s">
        <v>32</v>
      </c>
      <c r="P68" s="4" t="s">
        <v>33</v>
      </c>
      <c r="Q68" s="4">
        <v>0</v>
      </c>
      <c r="R68" s="7">
        <v>44732</v>
      </c>
      <c r="S68" s="6">
        <v>44748</v>
      </c>
      <c r="T68" s="4" t="s">
        <v>34</v>
      </c>
      <c r="U68" s="4">
        <v>431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259</v>
      </c>
      <c r="B69" s="4" t="s">
        <v>26</v>
      </c>
      <c r="C69" s="4" t="s">
        <v>27</v>
      </c>
      <c r="D69" s="4" t="s">
        <v>260</v>
      </c>
      <c r="E69" s="4" t="s">
        <v>261</v>
      </c>
      <c r="F69" s="6">
        <v>44732</v>
      </c>
      <c r="G69" s="6">
        <v>44733</v>
      </c>
      <c r="H69" s="4">
        <v>1</v>
      </c>
      <c r="I69" s="4">
        <v>1</v>
      </c>
      <c r="J69" s="4">
        <v>1</v>
      </c>
      <c r="K69" s="4" t="s">
        <v>30</v>
      </c>
      <c r="L69" s="4">
        <v>310</v>
      </c>
      <c r="M69" s="4">
        <v>310</v>
      </c>
      <c r="N69" s="4" t="s">
        <v>262</v>
      </c>
      <c r="O69" s="4" t="s">
        <v>32</v>
      </c>
      <c r="P69" s="4" t="s">
        <v>33</v>
      </c>
      <c r="Q69" s="4">
        <v>0</v>
      </c>
      <c r="R69" s="7">
        <v>44732</v>
      </c>
      <c r="S69" s="6">
        <v>44748</v>
      </c>
      <c r="T69" s="4" t="s">
        <v>34</v>
      </c>
      <c r="U69" s="4">
        <v>310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263</v>
      </c>
      <c r="B70" s="4" t="s">
        <v>26</v>
      </c>
      <c r="C70" s="4" t="s">
        <v>27</v>
      </c>
      <c r="D70" s="4" t="s">
        <v>264</v>
      </c>
      <c r="E70" s="4" t="s">
        <v>214</v>
      </c>
      <c r="F70" s="6">
        <v>44732</v>
      </c>
      <c r="G70" s="6">
        <v>44733</v>
      </c>
      <c r="H70" s="4">
        <v>1</v>
      </c>
      <c r="I70" s="4">
        <v>1</v>
      </c>
      <c r="J70" s="4">
        <v>1</v>
      </c>
      <c r="K70" s="4" t="s">
        <v>30</v>
      </c>
      <c r="L70" s="4">
        <v>74</v>
      </c>
      <c r="M70" s="4">
        <v>74</v>
      </c>
      <c r="N70" s="4" t="s">
        <v>265</v>
      </c>
      <c r="O70" s="4" t="s">
        <v>32</v>
      </c>
      <c r="P70" s="4" t="s">
        <v>33</v>
      </c>
      <c r="Q70" s="4">
        <v>0</v>
      </c>
      <c r="R70" s="7">
        <v>44732</v>
      </c>
      <c r="S70" s="6">
        <v>44748</v>
      </c>
      <c r="T70" s="4" t="s">
        <v>34</v>
      </c>
      <c r="U70" s="4">
        <v>74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266</v>
      </c>
      <c r="B71" s="4" t="s">
        <v>26</v>
      </c>
      <c r="C71" s="4" t="s">
        <v>27</v>
      </c>
      <c r="D71" s="4" t="s">
        <v>267</v>
      </c>
      <c r="E71" s="4" t="s">
        <v>268</v>
      </c>
      <c r="F71" s="6">
        <v>44732</v>
      </c>
      <c r="G71" s="6">
        <v>44733</v>
      </c>
      <c r="H71" s="4">
        <v>1</v>
      </c>
      <c r="I71" s="4">
        <v>1</v>
      </c>
      <c r="J71" s="4">
        <v>1</v>
      </c>
      <c r="K71" s="4" t="s">
        <v>30</v>
      </c>
      <c r="L71" s="4">
        <v>177</v>
      </c>
      <c r="M71" s="4">
        <v>177</v>
      </c>
      <c r="N71" s="4" t="s">
        <v>269</v>
      </c>
      <c r="O71" s="4" t="s">
        <v>32</v>
      </c>
      <c r="P71" s="4" t="s">
        <v>33</v>
      </c>
      <c r="Q71" s="4">
        <v>0</v>
      </c>
      <c r="R71" s="7">
        <v>44732</v>
      </c>
      <c r="S71" s="6">
        <v>44748</v>
      </c>
      <c r="T71" s="4" t="s">
        <v>34</v>
      </c>
      <c r="U71" s="4">
        <v>177</v>
      </c>
      <c r="V71" s="4">
        <v>0</v>
      </c>
      <c r="W71" s="4">
        <v>0</v>
      </c>
      <c r="X71" s="4" t="s">
        <v>35</v>
      </c>
      <c r="Y71" s="4" t="s">
        <v>270</v>
      </c>
    </row>
    <row r="72" s="4" customFormat="1" spans="1:25">
      <c r="A72" s="4" t="s">
        <v>271</v>
      </c>
      <c r="B72" s="4" t="s">
        <v>26</v>
      </c>
      <c r="C72" s="4" t="s">
        <v>27</v>
      </c>
      <c r="D72" s="4" t="s">
        <v>272</v>
      </c>
      <c r="E72" s="4" t="s">
        <v>273</v>
      </c>
      <c r="F72" s="6">
        <v>44732</v>
      </c>
      <c r="G72" s="6">
        <v>44733</v>
      </c>
      <c r="H72" s="4">
        <v>1</v>
      </c>
      <c r="I72" s="4">
        <v>1</v>
      </c>
      <c r="J72" s="4">
        <v>1</v>
      </c>
      <c r="K72" s="4" t="s">
        <v>30</v>
      </c>
      <c r="L72" s="4">
        <v>151</v>
      </c>
      <c r="M72" s="4">
        <v>151</v>
      </c>
      <c r="N72" s="4" t="s">
        <v>274</v>
      </c>
      <c r="O72" s="4" t="s">
        <v>32</v>
      </c>
      <c r="P72" s="4" t="s">
        <v>33</v>
      </c>
      <c r="Q72" s="4">
        <v>0</v>
      </c>
      <c r="R72" s="7">
        <v>44732</v>
      </c>
      <c r="S72" s="6">
        <v>44748</v>
      </c>
      <c r="T72" s="4" t="s">
        <v>34</v>
      </c>
      <c r="U72" s="4">
        <v>151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271</v>
      </c>
      <c r="B73" s="4" t="s">
        <v>26</v>
      </c>
      <c r="C73" s="4" t="s">
        <v>46</v>
      </c>
      <c r="D73" s="4" t="s">
        <v>272</v>
      </c>
      <c r="E73" s="4" t="s">
        <v>273</v>
      </c>
      <c r="F73" s="6">
        <v>44732</v>
      </c>
      <c r="G73" s="6">
        <v>44733</v>
      </c>
      <c r="H73" s="4">
        <v>1</v>
      </c>
      <c r="I73" s="4">
        <v>1</v>
      </c>
      <c r="J73" s="4">
        <v>1</v>
      </c>
      <c r="K73" s="4" t="s">
        <v>30</v>
      </c>
      <c r="L73" s="4">
        <v>-151</v>
      </c>
      <c r="M73" s="4">
        <v>-151</v>
      </c>
      <c r="N73" s="4" t="s">
        <v>274</v>
      </c>
      <c r="O73" s="4" t="s">
        <v>32</v>
      </c>
      <c r="P73" s="4" t="s">
        <v>33</v>
      </c>
      <c r="Q73" s="4">
        <v>0</v>
      </c>
      <c r="R73" s="7">
        <v>44732</v>
      </c>
      <c r="S73" s="6">
        <v>44748</v>
      </c>
      <c r="T73" s="4" t="s">
        <v>34</v>
      </c>
      <c r="U73" s="4">
        <v>-151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275</v>
      </c>
      <c r="B74" s="4" t="s">
        <v>26</v>
      </c>
      <c r="C74" s="4" t="s">
        <v>27</v>
      </c>
      <c r="D74" s="4" t="s">
        <v>276</v>
      </c>
      <c r="E74" s="4" t="s">
        <v>29</v>
      </c>
      <c r="F74" s="6">
        <v>44732</v>
      </c>
      <c r="G74" s="6">
        <v>44733</v>
      </c>
      <c r="H74" s="4">
        <v>1</v>
      </c>
      <c r="I74" s="4">
        <v>1</v>
      </c>
      <c r="J74" s="4">
        <v>1</v>
      </c>
      <c r="K74" s="4" t="s">
        <v>30</v>
      </c>
      <c r="L74" s="4">
        <v>127</v>
      </c>
      <c r="M74" s="4">
        <v>127</v>
      </c>
      <c r="N74" s="4" t="s">
        <v>277</v>
      </c>
      <c r="O74" s="4" t="s">
        <v>32</v>
      </c>
      <c r="P74" s="4" t="s">
        <v>33</v>
      </c>
      <c r="Q74" s="4">
        <v>0</v>
      </c>
      <c r="R74" s="7">
        <v>44732</v>
      </c>
      <c r="S74" s="6">
        <v>44748</v>
      </c>
      <c r="T74" s="4" t="s">
        <v>34</v>
      </c>
      <c r="U74" s="4">
        <v>127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278</v>
      </c>
      <c r="B75" s="4" t="s">
        <v>26</v>
      </c>
      <c r="C75" s="4" t="s">
        <v>27</v>
      </c>
      <c r="D75" s="4" t="s">
        <v>279</v>
      </c>
      <c r="E75" s="4" t="s">
        <v>44</v>
      </c>
      <c r="F75" s="6">
        <v>44732</v>
      </c>
      <c r="G75" s="6">
        <v>44733</v>
      </c>
      <c r="H75" s="4">
        <v>1</v>
      </c>
      <c r="I75" s="4">
        <v>1</v>
      </c>
      <c r="J75" s="4">
        <v>1</v>
      </c>
      <c r="K75" s="4" t="s">
        <v>30</v>
      </c>
      <c r="L75" s="4">
        <v>86</v>
      </c>
      <c r="M75" s="4">
        <v>86</v>
      </c>
      <c r="N75" s="4" t="s">
        <v>280</v>
      </c>
      <c r="O75" s="4" t="s">
        <v>32</v>
      </c>
      <c r="P75" s="4" t="s">
        <v>33</v>
      </c>
      <c r="Q75" s="4">
        <v>0</v>
      </c>
      <c r="R75" s="7">
        <v>44732</v>
      </c>
      <c r="S75" s="6">
        <v>44748</v>
      </c>
      <c r="T75" s="4" t="s">
        <v>34</v>
      </c>
      <c r="U75" s="4">
        <v>86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281</v>
      </c>
      <c r="B76" s="4" t="s">
        <v>26</v>
      </c>
      <c r="C76" s="4" t="s">
        <v>27</v>
      </c>
      <c r="D76" s="4" t="s">
        <v>282</v>
      </c>
      <c r="E76" s="4" t="s">
        <v>283</v>
      </c>
      <c r="F76" s="6">
        <v>44732</v>
      </c>
      <c r="G76" s="6">
        <v>44733</v>
      </c>
      <c r="H76" s="4">
        <v>1</v>
      </c>
      <c r="I76" s="4">
        <v>1</v>
      </c>
      <c r="J76" s="4">
        <v>1</v>
      </c>
      <c r="K76" s="4" t="s">
        <v>30</v>
      </c>
      <c r="L76" s="4">
        <v>119</v>
      </c>
      <c r="M76" s="4">
        <v>119</v>
      </c>
      <c r="N76" s="4" t="s">
        <v>284</v>
      </c>
      <c r="O76" s="4" t="s">
        <v>32</v>
      </c>
      <c r="P76" s="4" t="s">
        <v>33</v>
      </c>
      <c r="Q76" s="4">
        <v>0</v>
      </c>
      <c r="R76" s="7">
        <v>44732</v>
      </c>
      <c r="S76" s="6">
        <v>44748</v>
      </c>
      <c r="T76" s="4" t="s">
        <v>34</v>
      </c>
      <c r="U76" s="4">
        <v>119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285</v>
      </c>
      <c r="B77" s="4" t="s">
        <v>26</v>
      </c>
      <c r="C77" s="4" t="s">
        <v>27</v>
      </c>
      <c r="D77" s="4" t="s">
        <v>286</v>
      </c>
      <c r="E77" s="4" t="s">
        <v>168</v>
      </c>
      <c r="F77" s="6">
        <v>44732</v>
      </c>
      <c r="G77" s="6">
        <v>44733</v>
      </c>
      <c r="H77" s="4">
        <v>1</v>
      </c>
      <c r="I77" s="4">
        <v>1</v>
      </c>
      <c r="J77" s="4">
        <v>1</v>
      </c>
      <c r="K77" s="4" t="s">
        <v>30</v>
      </c>
      <c r="L77" s="4">
        <v>107</v>
      </c>
      <c r="M77" s="4">
        <v>107</v>
      </c>
      <c r="N77" s="4" t="s">
        <v>287</v>
      </c>
      <c r="O77" s="4" t="s">
        <v>32</v>
      </c>
      <c r="P77" s="4" t="s">
        <v>33</v>
      </c>
      <c r="Q77" s="4">
        <v>0</v>
      </c>
      <c r="R77" s="7">
        <v>44732</v>
      </c>
      <c r="S77" s="6">
        <v>44748</v>
      </c>
      <c r="T77" s="4" t="s">
        <v>34</v>
      </c>
      <c r="U77" s="4">
        <v>107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288</v>
      </c>
      <c r="B78" s="4" t="s">
        <v>26</v>
      </c>
      <c r="C78" s="4" t="s">
        <v>27</v>
      </c>
      <c r="D78" s="4" t="s">
        <v>289</v>
      </c>
      <c r="E78" s="4" t="s">
        <v>290</v>
      </c>
      <c r="F78" s="6">
        <v>44732</v>
      </c>
      <c r="G78" s="6">
        <v>44733</v>
      </c>
      <c r="H78" s="4">
        <v>1</v>
      </c>
      <c r="I78" s="4">
        <v>1</v>
      </c>
      <c r="J78" s="4">
        <v>1</v>
      </c>
      <c r="K78" s="4" t="s">
        <v>30</v>
      </c>
      <c r="L78" s="4">
        <v>101</v>
      </c>
      <c r="M78" s="4">
        <v>101</v>
      </c>
      <c r="N78" s="4" t="s">
        <v>291</v>
      </c>
      <c r="O78" s="4" t="s">
        <v>32</v>
      </c>
      <c r="P78" s="4" t="s">
        <v>33</v>
      </c>
      <c r="Q78" s="4">
        <v>0</v>
      </c>
      <c r="R78" s="7">
        <v>44732</v>
      </c>
      <c r="S78" s="6">
        <v>44748</v>
      </c>
      <c r="T78" s="4" t="s">
        <v>34</v>
      </c>
      <c r="U78" s="4">
        <v>101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292</v>
      </c>
      <c r="B79" s="4" t="s">
        <v>26</v>
      </c>
      <c r="C79" s="4" t="s">
        <v>27</v>
      </c>
      <c r="D79" s="4" t="s">
        <v>293</v>
      </c>
      <c r="E79" s="4" t="s">
        <v>294</v>
      </c>
      <c r="F79" s="6">
        <v>44732</v>
      </c>
      <c r="G79" s="6">
        <v>44733</v>
      </c>
      <c r="H79" s="4">
        <v>1</v>
      </c>
      <c r="I79" s="4">
        <v>1</v>
      </c>
      <c r="J79" s="4">
        <v>1</v>
      </c>
      <c r="K79" s="4" t="s">
        <v>30</v>
      </c>
      <c r="L79" s="4">
        <v>121</v>
      </c>
      <c r="M79" s="4">
        <v>121</v>
      </c>
      <c r="N79" s="4" t="s">
        <v>295</v>
      </c>
      <c r="O79" s="4" t="s">
        <v>32</v>
      </c>
      <c r="P79" s="4" t="s">
        <v>33</v>
      </c>
      <c r="Q79" s="4">
        <v>0</v>
      </c>
      <c r="R79" s="7">
        <v>44732</v>
      </c>
      <c r="S79" s="6">
        <v>44748</v>
      </c>
      <c r="T79" s="4" t="s">
        <v>34</v>
      </c>
      <c r="U79" s="4">
        <v>121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296</v>
      </c>
      <c r="B80" s="4" t="s">
        <v>26</v>
      </c>
      <c r="C80" s="4" t="s">
        <v>27</v>
      </c>
      <c r="D80" s="4" t="s">
        <v>297</v>
      </c>
      <c r="E80" s="4" t="s">
        <v>298</v>
      </c>
      <c r="F80" s="6">
        <v>44732</v>
      </c>
      <c r="G80" s="6">
        <v>44733</v>
      </c>
      <c r="H80" s="4">
        <v>1</v>
      </c>
      <c r="I80" s="4">
        <v>1</v>
      </c>
      <c r="J80" s="4">
        <v>1</v>
      </c>
      <c r="K80" s="4" t="s">
        <v>30</v>
      </c>
      <c r="L80" s="4">
        <v>104</v>
      </c>
      <c r="M80" s="4">
        <v>104</v>
      </c>
      <c r="N80" s="4" t="s">
        <v>299</v>
      </c>
      <c r="O80" s="4" t="s">
        <v>32</v>
      </c>
      <c r="P80" s="4" t="s">
        <v>33</v>
      </c>
      <c r="Q80" s="4">
        <v>0</v>
      </c>
      <c r="R80" s="7">
        <v>44732</v>
      </c>
      <c r="S80" s="6">
        <v>44748</v>
      </c>
      <c r="T80" s="4" t="s">
        <v>34</v>
      </c>
      <c r="U80" s="4">
        <v>104</v>
      </c>
      <c r="V80" s="4">
        <v>0</v>
      </c>
      <c r="W80" s="4">
        <v>0</v>
      </c>
      <c r="X80" s="4" t="s">
        <v>35</v>
      </c>
      <c r="Y80" s="4" t="s">
        <v>300</v>
      </c>
    </row>
    <row r="81" s="4" customFormat="1" spans="1:25">
      <c r="A81" s="4" t="s">
        <v>301</v>
      </c>
      <c r="B81" s="4" t="s">
        <v>26</v>
      </c>
      <c r="C81" s="4" t="s">
        <v>27</v>
      </c>
      <c r="D81" s="4" t="s">
        <v>302</v>
      </c>
      <c r="E81" s="4" t="s">
        <v>79</v>
      </c>
      <c r="F81" s="6">
        <v>44732</v>
      </c>
      <c r="G81" s="6">
        <v>44733</v>
      </c>
      <c r="H81" s="4">
        <v>1</v>
      </c>
      <c r="I81" s="4">
        <v>1</v>
      </c>
      <c r="J81" s="4">
        <v>1</v>
      </c>
      <c r="K81" s="4" t="s">
        <v>30</v>
      </c>
      <c r="L81" s="4">
        <v>207</v>
      </c>
      <c r="M81" s="4">
        <v>207</v>
      </c>
      <c r="N81" s="4" t="s">
        <v>303</v>
      </c>
      <c r="O81" s="4" t="s">
        <v>32</v>
      </c>
      <c r="P81" s="4" t="s">
        <v>33</v>
      </c>
      <c r="Q81" s="4">
        <v>0</v>
      </c>
      <c r="R81" s="7">
        <v>44732</v>
      </c>
      <c r="S81" s="6">
        <v>44748</v>
      </c>
      <c r="T81" s="4" t="s">
        <v>34</v>
      </c>
      <c r="U81" s="4">
        <v>207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304</v>
      </c>
      <c r="B82" s="4" t="s">
        <v>26</v>
      </c>
      <c r="C82" s="4" t="s">
        <v>27</v>
      </c>
      <c r="D82" s="4" t="s">
        <v>305</v>
      </c>
      <c r="E82" s="4" t="s">
        <v>306</v>
      </c>
      <c r="F82" s="6">
        <v>44732</v>
      </c>
      <c r="G82" s="6">
        <v>44733</v>
      </c>
      <c r="H82" s="4">
        <v>1</v>
      </c>
      <c r="I82" s="4">
        <v>1</v>
      </c>
      <c r="J82" s="4">
        <v>1</v>
      </c>
      <c r="K82" s="4" t="s">
        <v>30</v>
      </c>
      <c r="L82" s="4">
        <v>130</v>
      </c>
      <c r="M82" s="4">
        <v>130</v>
      </c>
      <c r="N82" s="4" t="s">
        <v>307</v>
      </c>
      <c r="O82" s="4" t="s">
        <v>32</v>
      </c>
      <c r="P82" s="4" t="s">
        <v>33</v>
      </c>
      <c r="Q82" s="4">
        <v>0</v>
      </c>
      <c r="R82" s="7">
        <v>44732</v>
      </c>
      <c r="S82" s="6">
        <v>44748</v>
      </c>
      <c r="T82" s="4" t="s">
        <v>34</v>
      </c>
      <c r="U82" s="4">
        <v>130</v>
      </c>
      <c r="V82" s="4">
        <v>0</v>
      </c>
      <c r="W82" s="4">
        <v>0</v>
      </c>
      <c r="X82" s="4" t="s">
        <v>35</v>
      </c>
      <c r="Y82" s="4" t="s">
        <v>308</v>
      </c>
    </row>
    <row r="83" s="4" customFormat="1" spans="1:25">
      <c r="A83" s="4" t="s">
        <v>309</v>
      </c>
      <c r="B83" s="4" t="s">
        <v>26</v>
      </c>
      <c r="C83" s="4" t="s">
        <v>27</v>
      </c>
      <c r="D83" s="4" t="s">
        <v>310</v>
      </c>
      <c r="E83" s="4" t="s">
        <v>109</v>
      </c>
      <c r="F83" s="6">
        <v>44732</v>
      </c>
      <c r="G83" s="6">
        <v>44733</v>
      </c>
      <c r="H83" s="4">
        <v>1</v>
      </c>
      <c r="I83" s="4">
        <v>1</v>
      </c>
      <c r="J83" s="4">
        <v>1</v>
      </c>
      <c r="K83" s="4" t="s">
        <v>30</v>
      </c>
      <c r="L83" s="4">
        <v>92</v>
      </c>
      <c r="M83" s="4">
        <v>92</v>
      </c>
      <c r="N83" s="4" t="s">
        <v>311</v>
      </c>
      <c r="O83" s="4" t="s">
        <v>32</v>
      </c>
      <c r="P83" s="4" t="s">
        <v>33</v>
      </c>
      <c r="Q83" s="4">
        <v>0</v>
      </c>
      <c r="R83" s="7">
        <v>44732</v>
      </c>
      <c r="S83" s="6">
        <v>44748</v>
      </c>
      <c r="T83" s="4" t="s">
        <v>34</v>
      </c>
      <c r="U83" s="4">
        <v>92</v>
      </c>
      <c r="V83" s="4">
        <v>0</v>
      </c>
      <c r="W83" s="4">
        <v>0</v>
      </c>
      <c r="X83" s="4" t="s">
        <v>35</v>
      </c>
      <c r="Y83" s="4" t="s">
        <v>312</v>
      </c>
    </row>
    <row r="84" s="4" customFormat="1" spans="1:25">
      <c r="A84" s="4" t="s">
        <v>313</v>
      </c>
      <c r="B84" s="4" t="s">
        <v>26</v>
      </c>
      <c r="C84" s="4" t="s">
        <v>27</v>
      </c>
      <c r="D84" s="4" t="s">
        <v>314</v>
      </c>
      <c r="E84" s="4" t="s">
        <v>104</v>
      </c>
      <c r="F84" s="6">
        <v>44732</v>
      </c>
      <c r="G84" s="6">
        <v>44733</v>
      </c>
      <c r="H84" s="4">
        <v>1</v>
      </c>
      <c r="I84" s="4">
        <v>1</v>
      </c>
      <c r="J84" s="4">
        <v>1</v>
      </c>
      <c r="K84" s="4" t="s">
        <v>30</v>
      </c>
      <c r="L84" s="4">
        <v>314</v>
      </c>
      <c r="M84" s="4">
        <v>314</v>
      </c>
      <c r="N84" s="4" t="s">
        <v>315</v>
      </c>
      <c r="O84" s="4" t="s">
        <v>32</v>
      </c>
      <c r="P84" s="4" t="s">
        <v>33</v>
      </c>
      <c r="Q84" s="4">
        <v>0</v>
      </c>
      <c r="R84" s="7">
        <v>44732</v>
      </c>
      <c r="S84" s="6">
        <v>44748</v>
      </c>
      <c r="T84" s="4" t="s">
        <v>34</v>
      </c>
      <c r="U84" s="4">
        <v>314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316</v>
      </c>
      <c r="B85" s="4" t="s">
        <v>26</v>
      </c>
      <c r="C85" s="4" t="s">
        <v>27</v>
      </c>
      <c r="D85" s="4" t="s">
        <v>317</v>
      </c>
      <c r="E85" s="4" t="s">
        <v>109</v>
      </c>
      <c r="F85" s="6">
        <v>44732</v>
      </c>
      <c r="G85" s="6">
        <v>44733</v>
      </c>
      <c r="H85" s="4">
        <v>1</v>
      </c>
      <c r="I85" s="4">
        <v>1</v>
      </c>
      <c r="J85" s="4">
        <v>1</v>
      </c>
      <c r="K85" s="4" t="s">
        <v>30</v>
      </c>
      <c r="L85" s="4">
        <v>234</v>
      </c>
      <c r="M85" s="4">
        <v>234</v>
      </c>
      <c r="N85" s="4" t="s">
        <v>318</v>
      </c>
      <c r="O85" s="4" t="s">
        <v>32</v>
      </c>
      <c r="P85" s="4" t="s">
        <v>33</v>
      </c>
      <c r="Q85" s="4">
        <v>0</v>
      </c>
      <c r="R85" s="7">
        <v>44732</v>
      </c>
      <c r="S85" s="6">
        <v>44748</v>
      </c>
      <c r="T85" s="4" t="s">
        <v>34</v>
      </c>
      <c r="U85" s="4">
        <v>234</v>
      </c>
      <c r="V85" s="4">
        <v>0</v>
      </c>
      <c r="W85" s="4">
        <v>0</v>
      </c>
      <c r="X85" s="4" t="s">
        <v>35</v>
      </c>
      <c r="Y85" s="4" t="s">
        <v>319</v>
      </c>
    </row>
    <row r="86" s="4" customFormat="1" spans="1:25">
      <c r="A86" s="4" t="s">
        <v>320</v>
      </c>
      <c r="B86" s="4" t="s">
        <v>26</v>
      </c>
      <c r="C86" s="4" t="s">
        <v>27</v>
      </c>
      <c r="D86" s="4" t="s">
        <v>321</v>
      </c>
      <c r="E86" s="4" t="s">
        <v>322</v>
      </c>
      <c r="F86" s="6">
        <v>44732</v>
      </c>
      <c r="G86" s="6">
        <v>44733</v>
      </c>
      <c r="H86" s="4">
        <v>1</v>
      </c>
      <c r="I86" s="4">
        <v>1</v>
      </c>
      <c r="J86" s="4">
        <v>1</v>
      </c>
      <c r="K86" s="4" t="s">
        <v>30</v>
      </c>
      <c r="L86" s="4">
        <v>279</v>
      </c>
      <c r="M86" s="4">
        <v>279</v>
      </c>
      <c r="N86" s="4" t="s">
        <v>323</v>
      </c>
      <c r="O86" s="4" t="s">
        <v>32</v>
      </c>
      <c r="P86" s="4" t="s">
        <v>33</v>
      </c>
      <c r="Q86" s="4">
        <v>0</v>
      </c>
      <c r="R86" s="7">
        <v>44732</v>
      </c>
      <c r="S86" s="6">
        <v>44748</v>
      </c>
      <c r="T86" s="4" t="s">
        <v>34</v>
      </c>
      <c r="U86" s="4">
        <v>279</v>
      </c>
      <c r="V86" s="4">
        <v>0</v>
      </c>
      <c r="W86" s="4">
        <v>0</v>
      </c>
      <c r="X86" s="4" t="s">
        <v>35</v>
      </c>
      <c r="Y8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workbookViewId="0">
      <selection activeCell="A83" sqref="A83:A8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324</v>
      </c>
    </row>
    <row r="2" s="4" customFormat="1" hidden="1" spans="1:9">
      <c r="A2" s="5">
        <v>18087101424</v>
      </c>
      <c r="B2" s="6">
        <v>44732</v>
      </c>
      <c r="C2" s="6">
        <v>44733</v>
      </c>
      <c r="D2" s="4">
        <v>585</v>
      </c>
      <c r="E2" s="4" t="str">
        <f>VLOOKUP(A2,HOP!A:L,12,0)</f>
        <v>585.00</v>
      </c>
      <c r="F2" s="4" t="str">
        <f>VLOOKUP(A2,HOP!A:C,3,0)</f>
        <v>2584385</v>
      </c>
      <c r="G2" s="4">
        <f>D2-E2</f>
        <v>0</v>
      </c>
      <c r="H2" s="4" t="str">
        <f>$H$1&amp;F2</f>
        <v>，2584385</v>
      </c>
      <c r="I2" s="4" t="str">
        <f>VLOOKUP(A2,HOP!A:U,21,0)</f>
        <v>直连</v>
      </c>
    </row>
    <row r="3" s="4" customFormat="1" hidden="1" spans="1:9">
      <c r="A3" s="5">
        <v>18098859059</v>
      </c>
      <c r="B3" s="6">
        <v>44724</v>
      </c>
      <c r="C3" s="6">
        <v>44733</v>
      </c>
      <c r="D3" s="4">
        <v>717</v>
      </c>
      <c r="E3" s="4">
        <v>717</v>
      </c>
      <c r="F3" s="4" t="str">
        <f>VLOOKUP(A3,HOP!A:C,3,0)</f>
        <v>2587299</v>
      </c>
      <c r="G3" s="4">
        <f t="shared" ref="G3:G34" si="0">D3-E3</f>
        <v>0</v>
      </c>
      <c r="H3" s="4" t="str">
        <f t="shared" ref="H3:H34" si="1">$H$1&amp;F3</f>
        <v>，2587299</v>
      </c>
      <c r="I3" s="4" t="str">
        <f>VLOOKUP(A3,HOP!A:U,21,0)</f>
        <v>直连</v>
      </c>
    </row>
    <row r="4" s="4" customFormat="1" hidden="1" spans="1:9">
      <c r="A4" s="5">
        <v>18137667579</v>
      </c>
      <c r="B4" s="6">
        <v>44732</v>
      </c>
      <c r="C4" s="6">
        <v>44733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18138387464</v>
      </c>
      <c r="B5" s="6">
        <v>44732</v>
      </c>
      <c r="C5" s="6">
        <v>44733</v>
      </c>
      <c r="D5" s="4">
        <v>128</v>
      </c>
      <c r="E5" s="4" t="str">
        <f>VLOOKUP(A5,HOP!A:L,12,0)</f>
        <v>128.00</v>
      </c>
      <c r="F5" s="4" t="str">
        <f>VLOOKUP(A5,HOP!A:C,3,0)</f>
        <v>2594052</v>
      </c>
      <c r="G5" s="4">
        <f t="shared" si="0"/>
        <v>0</v>
      </c>
      <c r="H5" s="4" t="str">
        <f t="shared" si="1"/>
        <v>，2594052</v>
      </c>
      <c r="I5" s="4" t="str">
        <f>VLOOKUP(A5,HOP!A:U,21,0)</f>
        <v>直连</v>
      </c>
    </row>
    <row r="6" s="4" customFormat="1" spans="1:9">
      <c r="A6" s="5">
        <v>18140547574</v>
      </c>
      <c r="B6" s="6">
        <v>44730</v>
      </c>
      <c r="C6" s="6">
        <v>44733</v>
      </c>
      <c r="D6" s="4">
        <v>578</v>
      </c>
      <c r="E6" s="4" t="str">
        <f>VLOOKUP(A6,HOP!A:L,12,0)</f>
        <v>578.01</v>
      </c>
      <c r="F6" s="4" t="str">
        <f>VLOOKUP(A6,HOP!A:C,3,0)</f>
        <v>2594116</v>
      </c>
      <c r="G6" s="4">
        <f t="shared" si="0"/>
        <v>-0.00999999999999091</v>
      </c>
      <c r="H6" s="4" t="str">
        <f t="shared" si="1"/>
        <v>，2594116</v>
      </c>
      <c r="I6" s="4" t="str">
        <f>VLOOKUP(A6,HOP!A:U,21,0)</f>
        <v>直连</v>
      </c>
    </row>
    <row r="7" s="4" customFormat="1" spans="1:9">
      <c r="A7" s="5">
        <v>18141021808</v>
      </c>
      <c r="B7" s="6">
        <v>44730</v>
      </c>
      <c r="C7" s="6">
        <v>44733</v>
      </c>
      <c r="D7" s="4">
        <v>730</v>
      </c>
      <c r="E7" s="4" t="str">
        <f>VLOOKUP(A7,HOP!A:L,12,0)</f>
        <v>729.99</v>
      </c>
      <c r="F7" s="4" t="str">
        <f>VLOOKUP(A7,HOP!A:C,3,0)</f>
        <v>2594220</v>
      </c>
      <c r="G7" s="4">
        <f t="shared" si="0"/>
        <v>0.00999999999999091</v>
      </c>
      <c r="H7" s="4" t="str">
        <f t="shared" si="1"/>
        <v>，2594220</v>
      </c>
      <c r="I7" s="4" t="str">
        <f>VLOOKUP(A7,HOP!A:U,21,0)</f>
        <v>直连</v>
      </c>
    </row>
    <row r="8" s="4" customFormat="1" hidden="1" spans="1:9">
      <c r="A8" s="5">
        <v>18141202930</v>
      </c>
      <c r="B8" s="6">
        <v>44732</v>
      </c>
      <c r="C8" s="6">
        <v>44733</v>
      </c>
      <c r="D8" s="4">
        <v>122</v>
      </c>
      <c r="E8" s="4" t="str">
        <f>VLOOKUP(A8,HOP!A:L,12,0)</f>
        <v>122.00</v>
      </c>
      <c r="F8" s="4" t="str">
        <f>VLOOKUP(A8,HOP!A:C,3,0)</f>
        <v>2594261</v>
      </c>
      <c r="G8" s="4">
        <f t="shared" si="0"/>
        <v>0</v>
      </c>
      <c r="H8" s="4" t="str">
        <f t="shared" si="1"/>
        <v>，2594261</v>
      </c>
      <c r="I8" s="4" t="str">
        <f>VLOOKUP(A8,HOP!A:U,21,0)</f>
        <v>直连</v>
      </c>
    </row>
    <row r="9" s="4" customFormat="1" hidden="1" spans="1:9">
      <c r="A9" s="5">
        <v>18142637699</v>
      </c>
      <c r="B9" s="6">
        <v>44730</v>
      </c>
      <c r="C9" s="6">
        <v>44733</v>
      </c>
      <c r="D9" s="4">
        <v>852</v>
      </c>
      <c r="E9" s="4" t="str">
        <f>VLOOKUP(A9,HOP!A:L,12,0)</f>
        <v>852.00</v>
      </c>
      <c r="F9" s="4" t="str">
        <f>VLOOKUP(A9,HOP!A:C,3,0)</f>
        <v>2594576</v>
      </c>
      <c r="G9" s="4">
        <f t="shared" si="0"/>
        <v>0</v>
      </c>
      <c r="H9" s="4" t="str">
        <f t="shared" si="1"/>
        <v>，2594576</v>
      </c>
      <c r="I9" s="4" t="str">
        <f>VLOOKUP(A9,HOP!A:U,21,0)</f>
        <v>直连</v>
      </c>
    </row>
    <row r="10" s="4" customFormat="1" hidden="1" spans="1:9">
      <c r="A10" s="5">
        <v>18145599385</v>
      </c>
      <c r="B10" s="6">
        <v>44732</v>
      </c>
      <c r="C10" s="6">
        <v>44733</v>
      </c>
      <c r="D10" s="4">
        <v>734</v>
      </c>
      <c r="E10" s="4" t="str">
        <f>VLOOKUP(A10,HOP!A:L,12,0)</f>
        <v>734.00</v>
      </c>
      <c r="F10" s="4" t="str">
        <f>VLOOKUP(A10,HOP!A:C,3,0)</f>
        <v>2594983</v>
      </c>
      <c r="G10" s="4">
        <f t="shared" si="0"/>
        <v>0</v>
      </c>
      <c r="H10" s="4" t="str">
        <f t="shared" si="1"/>
        <v>，2594983</v>
      </c>
      <c r="I10" s="4" t="str">
        <f>VLOOKUP(A10,HOP!A:U,21,0)</f>
        <v>直连</v>
      </c>
    </row>
    <row r="11" s="4" customFormat="1" spans="1:9">
      <c r="A11" s="5">
        <v>18147021465</v>
      </c>
      <c r="B11" s="6">
        <v>44730</v>
      </c>
      <c r="C11" s="6">
        <v>44733</v>
      </c>
      <c r="D11" s="4">
        <v>380</v>
      </c>
      <c r="E11" s="4" t="str">
        <f>VLOOKUP(A11,HOP!A:L,12,0)</f>
        <v>380.01</v>
      </c>
      <c r="F11" s="4" t="str">
        <f>VLOOKUP(A11,HOP!A:C,3,0)</f>
        <v>2595371</v>
      </c>
      <c r="G11" s="4">
        <f t="shared" si="0"/>
        <v>-0.00999999999999091</v>
      </c>
      <c r="H11" s="4" t="str">
        <f t="shared" si="1"/>
        <v>，2595371</v>
      </c>
      <c r="I11" s="4" t="str">
        <f>VLOOKUP(A11,HOP!A:U,21,0)</f>
        <v>直连</v>
      </c>
    </row>
    <row r="12" s="4" customFormat="1" hidden="1" spans="1:9">
      <c r="A12" s="5">
        <v>18149455784</v>
      </c>
      <c r="B12" s="6">
        <v>44732</v>
      </c>
      <c r="C12" s="6">
        <v>44733</v>
      </c>
      <c r="D12" s="4">
        <v>132</v>
      </c>
      <c r="E12" s="4" t="str">
        <f>VLOOKUP(A12,HOP!A:L,12,0)</f>
        <v>132.00</v>
      </c>
      <c r="F12" s="4" t="str">
        <f>VLOOKUP(A12,HOP!A:C,3,0)</f>
        <v>2595575</v>
      </c>
      <c r="G12" s="4">
        <f t="shared" si="0"/>
        <v>0</v>
      </c>
      <c r="H12" s="4" t="str">
        <f t="shared" si="1"/>
        <v>，2595575</v>
      </c>
      <c r="I12" s="4" t="str">
        <f>VLOOKUP(A12,HOP!A:U,21,0)</f>
        <v>直连</v>
      </c>
    </row>
    <row r="13" s="4" customFormat="1" hidden="1" spans="1:9">
      <c r="A13" s="5">
        <v>18150310986</v>
      </c>
      <c r="B13" s="6">
        <v>44731</v>
      </c>
      <c r="C13" s="6">
        <v>44733</v>
      </c>
      <c r="D13" s="4">
        <v>454</v>
      </c>
      <c r="E13" s="4" t="str">
        <f>VLOOKUP(A13,HOP!A:L,12,0)</f>
        <v>454.00</v>
      </c>
      <c r="F13" s="4" t="str">
        <f>VLOOKUP(A13,HOP!A:C,3,0)</f>
        <v>2595822</v>
      </c>
      <c r="G13" s="4">
        <f t="shared" si="0"/>
        <v>0</v>
      </c>
      <c r="H13" s="4" t="str">
        <f t="shared" si="1"/>
        <v>，2595822</v>
      </c>
      <c r="I13" s="4" t="str">
        <f>VLOOKUP(A13,HOP!A:U,21,0)</f>
        <v>直连</v>
      </c>
    </row>
    <row r="14" s="4" customFormat="1" hidden="1" spans="1:9">
      <c r="A14" s="5">
        <v>18151319709</v>
      </c>
      <c r="B14" s="6">
        <v>44731</v>
      </c>
      <c r="C14" s="6">
        <v>44733</v>
      </c>
      <c r="D14" s="4">
        <v>447</v>
      </c>
      <c r="E14" s="4" t="str">
        <f>VLOOKUP(A14,HOP!A:L,12,0)</f>
        <v>447.00</v>
      </c>
      <c r="F14" s="4" t="str">
        <f>VLOOKUP(A14,HOP!A:C,3,0)</f>
        <v>2596042</v>
      </c>
      <c r="G14" s="4">
        <f t="shared" si="0"/>
        <v>0</v>
      </c>
      <c r="H14" s="4" t="str">
        <f t="shared" si="1"/>
        <v>，2596042</v>
      </c>
      <c r="I14" s="4" t="str">
        <f>VLOOKUP(A14,HOP!A:U,21,0)</f>
        <v>直连</v>
      </c>
    </row>
    <row r="15" s="4" customFormat="1" hidden="1" spans="1:9">
      <c r="A15" s="5">
        <v>18151326887</v>
      </c>
      <c r="B15" s="6">
        <v>44731</v>
      </c>
      <c r="C15" s="6">
        <v>44733</v>
      </c>
      <c r="D15" s="4">
        <v>447</v>
      </c>
      <c r="E15" s="4" t="str">
        <f>VLOOKUP(A15,HOP!A:L,12,0)</f>
        <v>447.00</v>
      </c>
      <c r="F15" s="4" t="str">
        <f>VLOOKUP(A15,HOP!A:C,3,0)</f>
        <v>2596044</v>
      </c>
      <c r="G15" s="4">
        <f t="shared" si="0"/>
        <v>0</v>
      </c>
      <c r="H15" s="4" t="str">
        <f t="shared" si="1"/>
        <v>，2596044</v>
      </c>
      <c r="I15" s="4" t="str">
        <f>VLOOKUP(A15,HOP!A:U,21,0)</f>
        <v>直连</v>
      </c>
    </row>
    <row r="16" s="4" customFormat="1" hidden="1" spans="1:9">
      <c r="A16" s="5">
        <v>18151688587</v>
      </c>
      <c r="B16" s="6">
        <v>44731</v>
      </c>
      <c r="C16" s="6">
        <v>44733</v>
      </c>
      <c r="D16" s="4">
        <v>202</v>
      </c>
      <c r="E16" s="4" t="str">
        <f>VLOOKUP(A16,HOP!A:L,12,0)</f>
        <v>202.00</v>
      </c>
      <c r="F16" s="4" t="str">
        <f>VLOOKUP(A16,HOP!A:C,3,0)</f>
        <v>2596165</v>
      </c>
      <c r="G16" s="4">
        <f t="shared" si="0"/>
        <v>0</v>
      </c>
      <c r="H16" s="4" t="str">
        <f t="shared" si="1"/>
        <v>，2596165</v>
      </c>
      <c r="I16" s="4" t="str">
        <f>VLOOKUP(A16,HOP!A:U,21,0)</f>
        <v>直连</v>
      </c>
    </row>
    <row r="17" s="4" customFormat="1" hidden="1" spans="1:9">
      <c r="A17" s="5">
        <v>18154995352</v>
      </c>
      <c r="B17" s="6">
        <v>44731</v>
      </c>
      <c r="C17" s="6">
        <v>44733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18155574579</v>
      </c>
      <c r="B18" s="6">
        <v>44732</v>
      </c>
      <c r="C18" s="6">
        <v>44733</v>
      </c>
      <c r="D18" s="4">
        <v>162</v>
      </c>
      <c r="E18" s="4" t="str">
        <f>VLOOKUP(A18,HOP!A:L,12,0)</f>
        <v>162.00</v>
      </c>
      <c r="F18" s="4" t="str">
        <f>VLOOKUP(A18,HOP!A:C,3,0)</f>
        <v>2596600</v>
      </c>
      <c r="G18" s="4">
        <f t="shared" si="0"/>
        <v>0</v>
      </c>
      <c r="H18" s="4" t="str">
        <f t="shared" si="1"/>
        <v>，2596600</v>
      </c>
      <c r="I18" s="4" t="str">
        <f>VLOOKUP(A18,HOP!A:U,21,0)</f>
        <v>直连</v>
      </c>
    </row>
    <row r="19" s="4" customFormat="1" hidden="1" spans="1:9">
      <c r="A19" s="5">
        <v>18155805033</v>
      </c>
      <c r="B19" s="6">
        <v>44732</v>
      </c>
      <c r="C19" s="6">
        <v>44733</v>
      </c>
      <c r="D19" s="4">
        <v>259</v>
      </c>
      <c r="E19" s="4" t="str">
        <f>VLOOKUP(A19,HOP!A:L,12,0)</f>
        <v>259.00</v>
      </c>
      <c r="F19" s="4" t="str">
        <f>VLOOKUP(A19,HOP!A:C,3,0)</f>
        <v>2596655</v>
      </c>
      <c r="G19" s="4">
        <f t="shared" si="0"/>
        <v>0</v>
      </c>
      <c r="H19" s="4" t="str">
        <f t="shared" si="1"/>
        <v>，2596655</v>
      </c>
      <c r="I19" s="4" t="str">
        <f>VLOOKUP(A19,HOP!A:U,21,0)</f>
        <v>直连</v>
      </c>
    </row>
    <row r="20" s="4" customFormat="1" hidden="1" spans="1:9">
      <c r="A20" s="5">
        <v>18158431297</v>
      </c>
      <c r="B20" s="6">
        <v>44732</v>
      </c>
      <c r="C20" s="6">
        <v>44733</v>
      </c>
      <c r="D20" s="4">
        <v>935</v>
      </c>
      <c r="E20" s="4" t="str">
        <f>VLOOKUP(A20,HOP!A:L,12,0)</f>
        <v>935.00</v>
      </c>
      <c r="F20" s="4" t="str">
        <f>VLOOKUP(A20,HOP!A:C,3,0)</f>
        <v>2596862</v>
      </c>
      <c r="G20" s="4">
        <f t="shared" si="0"/>
        <v>0</v>
      </c>
      <c r="H20" s="4" t="str">
        <f t="shared" si="1"/>
        <v>，2596862</v>
      </c>
      <c r="I20" s="4" t="str">
        <f>VLOOKUP(A20,HOP!A:U,21,0)</f>
        <v>直连</v>
      </c>
    </row>
    <row r="21" s="4" customFormat="1" hidden="1" spans="1:9">
      <c r="A21" s="5">
        <v>18159250353</v>
      </c>
      <c r="B21" s="6">
        <v>44732</v>
      </c>
      <c r="C21" s="6">
        <v>44733</v>
      </c>
      <c r="D21" s="4">
        <v>120</v>
      </c>
      <c r="E21" s="4" t="str">
        <f>VLOOKUP(A21,HOP!A:L,12,0)</f>
        <v>120.00</v>
      </c>
      <c r="F21" s="4" t="str">
        <f>VLOOKUP(A21,HOP!A:C,3,0)</f>
        <v>2597073</v>
      </c>
      <c r="G21" s="4">
        <f t="shared" si="0"/>
        <v>0</v>
      </c>
      <c r="H21" s="4" t="str">
        <f t="shared" si="1"/>
        <v>，2597073</v>
      </c>
      <c r="I21" s="4" t="str">
        <f>VLOOKUP(A21,HOP!A:U,21,0)</f>
        <v>直连</v>
      </c>
    </row>
    <row r="22" s="4" customFormat="1" hidden="1" spans="1:9">
      <c r="A22" s="5">
        <v>18159265270</v>
      </c>
      <c r="B22" s="6">
        <v>44732</v>
      </c>
      <c r="C22" s="6">
        <v>44733</v>
      </c>
      <c r="D22" s="4">
        <v>96</v>
      </c>
      <c r="E22" s="4" t="str">
        <f>VLOOKUP(A22,HOP!A:L,12,0)</f>
        <v>96.00</v>
      </c>
      <c r="F22" s="4" t="str">
        <f>VLOOKUP(A22,HOP!A:C,3,0)</f>
        <v>2597078</v>
      </c>
      <c r="G22" s="4">
        <f t="shared" si="0"/>
        <v>0</v>
      </c>
      <c r="H22" s="4" t="str">
        <f t="shared" si="1"/>
        <v>，2597078</v>
      </c>
      <c r="I22" s="4" t="str">
        <f>VLOOKUP(A22,HOP!A:U,21,0)</f>
        <v>直连</v>
      </c>
    </row>
    <row r="23" s="4" customFormat="1" hidden="1" spans="1:9">
      <c r="A23" s="5">
        <v>18159338206</v>
      </c>
      <c r="B23" s="6">
        <v>44732</v>
      </c>
      <c r="C23" s="6">
        <v>44733</v>
      </c>
      <c r="D23" s="4">
        <v>74</v>
      </c>
      <c r="E23" s="4" t="str">
        <f>VLOOKUP(A23,HOP!A:L,12,0)</f>
        <v>74.00</v>
      </c>
      <c r="F23" s="4" t="str">
        <f>VLOOKUP(A23,HOP!A:C,3,0)</f>
        <v>2597097</v>
      </c>
      <c r="G23" s="4">
        <f t="shared" si="0"/>
        <v>0</v>
      </c>
      <c r="H23" s="4" t="str">
        <f t="shared" si="1"/>
        <v>，2597097</v>
      </c>
      <c r="I23" s="4" t="str">
        <f>VLOOKUP(A23,HOP!A:U,21,0)</f>
        <v>直连</v>
      </c>
    </row>
    <row r="24" s="4" customFormat="1" hidden="1" spans="1:9">
      <c r="A24" s="5">
        <v>18159445211</v>
      </c>
      <c r="B24" s="6">
        <v>44732</v>
      </c>
      <c r="C24" s="6">
        <v>44733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18159448074</v>
      </c>
      <c r="B25" s="6">
        <v>44732</v>
      </c>
      <c r="C25" s="6">
        <v>44733</v>
      </c>
      <c r="D25" s="4">
        <v>110</v>
      </c>
      <c r="E25" s="4" t="str">
        <f>VLOOKUP(A25,HOP!A:L,12,0)</f>
        <v>110.00</v>
      </c>
      <c r="F25" s="4" t="str">
        <f>VLOOKUP(A25,HOP!A:C,3,0)</f>
        <v>2597112</v>
      </c>
      <c r="G25" s="4">
        <f t="shared" si="0"/>
        <v>0</v>
      </c>
      <c r="H25" s="4" t="str">
        <f t="shared" si="1"/>
        <v>，2597112</v>
      </c>
      <c r="I25" s="4" t="str">
        <f>VLOOKUP(A25,HOP!A:U,21,0)</f>
        <v>直连</v>
      </c>
    </row>
    <row r="26" s="4" customFormat="1" hidden="1" spans="1:9">
      <c r="A26" s="5">
        <v>18159483209</v>
      </c>
      <c r="B26" s="6">
        <v>44732</v>
      </c>
      <c r="C26" s="6">
        <v>44733</v>
      </c>
      <c r="D26" s="4">
        <v>88</v>
      </c>
      <c r="E26" s="4" t="str">
        <f>VLOOKUP(A26,HOP!A:L,12,0)</f>
        <v>88.00</v>
      </c>
      <c r="F26" s="4" t="str">
        <f>VLOOKUP(A26,HOP!A:C,3,0)</f>
        <v>2597120</v>
      </c>
      <c r="G26" s="4">
        <f t="shared" si="0"/>
        <v>0</v>
      </c>
      <c r="H26" s="4" t="str">
        <f t="shared" si="1"/>
        <v>，2597120</v>
      </c>
      <c r="I26" s="4" t="str">
        <f>VLOOKUP(A26,HOP!A:U,21,0)</f>
        <v>直连</v>
      </c>
    </row>
    <row r="27" s="4" customFormat="1" hidden="1" spans="1:9">
      <c r="A27" s="5">
        <v>18159508702</v>
      </c>
      <c r="B27" s="6">
        <v>44732</v>
      </c>
      <c r="C27" s="6">
        <v>44733</v>
      </c>
      <c r="D27" s="4">
        <v>567</v>
      </c>
      <c r="E27" s="4" t="str">
        <f>VLOOKUP(A27,HOP!A:L,12,0)</f>
        <v>567.00</v>
      </c>
      <c r="F27" s="4" t="str">
        <f>VLOOKUP(A27,HOP!A:C,3,0)</f>
        <v>2597127</v>
      </c>
      <c r="G27" s="4">
        <f t="shared" si="0"/>
        <v>0</v>
      </c>
      <c r="H27" s="4" t="str">
        <f t="shared" si="1"/>
        <v>，2597127</v>
      </c>
      <c r="I27" s="4" t="str">
        <f>VLOOKUP(A27,HOP!A:U,21,0)</f>
        <v>直连</v>
      </c>
    </row>
    <row r="28" s="4" customFormat="1" hidden="1" spans="1:9">
      <c r="A28" s="5">
        <v>18159547095</v>
      </c>
      <c r="B28" s="6">
        <v>44732</v>
      </c>
      <c r="C28" s="6">
        <v>44733</v>
      </c>
      <c r="D28" s="4">
        <v>119</v>
      </c>
      <c r="E28" s="4" t="str">
        <f>VLOOKUP(A28,HOP!A:L,12,0)</f>
        <v>119.00</v>
      </c>
      <c r="F28" s="4" t="str">
        <f>VLOOKUP(A28,HOP!A:C,3,0)</f>
        <v>2597138</v>
      </c>
      <c r="G28" s="4">
        <f t="shared" si="0"/>
        <v>0</v>
      </c>
      <c r="H28" s="4" t="str">
        <f t="shared" si="1"/>
        <v>，2597138</v>
      </c>
      <c r="I28" s="4" t="str">
        <f>VLOOKUP(A28,HOP!A:U,21,0)</f>
        <v>直连</v>
      </c>
    </row>
    <row r="29" s="4" customFormat="1" hidden="1" spans="1:9">
      <c r="A29" s="5">
        <v>18159582627</v>
      </c>
      <c r="B29" s="6">
        <v>44732</v>
      </c>
      <c r="C29" s="6">
        <v>44733</v>
      </c>
      <c r="D29" s="4">
        <v>81</v>
      </c>
      <c r="E29" s="4" t="str">
        <f>VLOOKUP(A29,HOP!A:L,12,0)</f>
        <v>81.00</v>
      </c>
      <c r="F29" s="4" t="str">
        <f>VLOOKUP(A29,HOP!A:C,3,0)</f>
        <v>2597145</v>
      </c>
      <c r="G29" s="4">
        <f t="shared" si="0"/>
        <v>0</v>
      </c>
      <c r="H29" s="4" t="str">
        <f t="shared" si="1"/>
        <v>，2597145</v>
      </c>
      <c r="I29" s="4" t="str">
        <f>VLOOKUP(A29,HOP!A:U,21,0)</f>
        <v>直连</v>
      </c>
    </row>
    <row r="30" s="4" customFormat="1" hidden="1" spans="1:9">
      <c r="A30" s="5">
        <v>18159587090</v>
      </c>
      <c r="B30" s="6">
        <v>44732</v>
      </c>
      <c r="C30" s="6">
        <v>44733</v>
      </c>
      <c r="D30" s="4">
        <v>77</v>
      </c>
      <c r="E30" s="4" t="str">
        <f>VLOOKUP(A30,HOP!A:L,12,0)</f>
        <v>77.00</v>
      </c>
      <c r="F30" s="4" t="str">
        <f>VLOOKUP(A30,HOP!A:C,3,0)</f>
        <v>2597146</v>
      </c>
      <c r="G30" s="4">
        <f t="shared" si="0"/>
        <v>0</v>
      </c>
      <c r="H30" s="4" t="str">
        <f t="shared" si="1"/>
        <v>，2597146</v>
      </c>
      <c r="I30" s="4" t="str">
        <f>VLOOKUP(A30,HOP!A:U,21,0)</f>
        <v>直连</v>
      </c>
    </row>
    <row r="31" s="4" customFormat="1" hidden="1" spans="1:9">
      <c r="A31" s="5">
        <v>18159617101</v>
      </c>
      <c r="B31" s="6">
        <v>44732</v>
      </c>
      <c r="C31" s="6">
        <v>44733</v>
      </c>
      <c r="D31" s="4">
        <v>144</v>
      </c>
      <c r="E31" s="4" t="str">
        <f>VLOOKUP(A31,HOP!A:L,12,0)</f>
        <v>144.00</v>
      </c>
      <c r="F31" s="4" t="str">
        <f>VLOOKUP(A31,HOP!A:C,3,0)</f>
        <v>2597151</v>
      </c>
      <c r="G31" s="4">
        <f t="shared" si="0"/>
        <v>0</v>
      </c>
      <c r="H31" s="4" t="str">
        <f t="shared" si="1"/>
        <v>，2597151</v>
      </c>
      <c r="I31" s="4" t="str">
        <f>VLOOKUP(A31,HOP!A:U,21,0)</f>
        <v>直连</v>
      </c>
    </row>
    <row r="32" s="4" customFormat="1" hidden="1" spans="1:9">
      <c r="A32" s="5">
        <v>18159665477</v>
      </c>
      <c r="B32" s="6">
        <v>44732</v>
      </c>
      <c r="C32" s="6">
        <v>44733</v>
      </c>
      <c r="D32" s="4">
        <v>102</v>
      </c>
      <c r="E32" s="4" t="str">
        <f>VLOOKUP(A32,HOP!A:L,12,0)</f>
        <v>102.00</v>
      </c>
      <c r="F32" s="4" t="str">
        <f>VLOOKUP(A32,HOP!A:C,3,0)</f>
        <v>2597164</v>
      </c>
      <c r="G32" s="4">
        <f t="shared" si="0"/>
        <v>0</v>
      </c>
      <c r="H32" s="4" t="str">
        <f t="shared" si="1"/>
        <v>，2597164</v>
      </c>
      <c r="I32" s="4" t="str">
        <f>VLOOKUP(A32,HOP!A:U,21,0)</f>
        <v>直连</v>
      </c>
    </row>
    <row r="33" s="4" customFormat="1" hidden="1" spans="1:9">
      <c r="A33" s="5">
        <v>18159704056</v>
      </c>
      <c r="B33" s="6">
        <v>44732</v>
      </c>
      <c r="C33" s="6">
        <v>44733</v>
      </c>
      <c r="D33" s="4">
        <v>83</v>
      </c>
      <c r="E33" s="4" t="str">
        <f>VLOOKUP(A33,HOP!A:L,12,0)</f>
        <v>83.00</v>
      </c>
      <c r="F33" s="4" t="str">
        <f>VLOOKUP(A33,HOP!A:C,3,0)</f>
        <v>2597175</v>
      </c>
      <c r="G33" s="4">
        <f t="shared" si="0"/>
        <v>0</v>
      </c>
      <c r="H33" s="4" t="str">
        <f t="shared" si="1"/>
        <v>，2597175</v>
      </c>
      <c r="I33" s="4" t="str">
        <f>VLOOKUP(A33,HOP!A:U,21,0)</f>
        <v>直连</v>
      </c>
    </row>
    <row r="34" s="4" customFormat="1" hidden="1" spans="1:9">
      <c r="A34" s="5">
        <v>18159726220</v>
      </c>
      <c r="B34" s="6">
        <v>44732</v>
      </c>
      <c r="C34" s="6">
        <v>44733</v>
      </c>
      <c r="D34" s="4">
        <v>104</v>
      </c>
      <c r="E34" s="4" t="str">
        <f>VLOOKUP(A34,HOP!A:L,12,0)</f>
        <v>104.00</v>
      </c>
      <c r="F34" s="4" t="str">
        <f>VLOOKUP(A34,HOP!A:C,3,0)</f>
        <v>2597182</v>
      </c>
      <c r="G34" s="4">
        <f t="shared" si="0"/>
        <v>0</v>
      </c>
      <c r="H34" s="4" t="str">
        <f t="shared" si="1"/>
        <v>，2597182</v>
      </c>
      <c r="I34" s="4" t="str">
        <f>VLOOKUP(A34,HOP!A:U,21,0)</f>
        <v>直连</v>
      </c>
    </row>
    <row r="35" s="4" customFormat="1" hidden="1" spans="1:9">
      <c r="A35" s="5">
        <v>18159729301</v>
      </c>
      <c r="B35" s="6">
        <v>44732</v>
      </c>
      <c r="C35" s="6">
        <v>44733</v>
      </c>
      <c r="D35" s="4">
        <v>74</v>
      </c>
      <c r="E35" s="4" t="str">
        <f>VLOOKUP(A35,HOP!A:L,12,0)</f>
        <v>74.00</v>
      </c>
      <c r="F35" s="4" t="str">
        <f>VLOOKUP(A35,HOP!A:C,3,0)</f>
        <v>2597183</v>
      </c>
      <c r="G35" s="4">
        <f t="shared" ref="G35:G66" si="2">D35-E35</f>
        <v>0</v>
      </c>
      <c r="H35" s="4" t="str">
        <f t="shared" ref="H35:H66" si="3">$H$1&amp;F35</f>
        <v>，2597183</v>
      </c>
      <c r="I35" s="4" t="str">
        <f>VLOOKUP(A35,HOP!A:U,21,0)</f>
        <v>直连</v>
      </c>
    </row>
    <row r="36" s="4" customFormat="1" hidden="1" spans="1:9">
      <c r="A36" s="5">
        <v>18159738847</v>
      </c>
      <c r="B36" s="6">
        <v>44732</v>
      </c>
      <c r="C36" s="6">
        <v>44733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18159788088</v>
      </c>
      <c r="B37" s="6">
        <v>44732</v>
      </c>
      <c r="C37" s="6">
        <v>44733</v>
      </c>
      <c r="D37" s="4">
        <v>95</v>
      </c>
      <c r="E37" s="4" t="str">
        <f>VLOOKUP(A37,HOP!A:L,12,0)</f>
        <v>95.00</v>
      </c>
      <c r="F37" s="4" t="str">
        <f>VLOOKUP(A37,HOP!A:C,3,0)</f>
        <v>2597201</v>
      </c>
      <c r="G37" s="4">
        <f t="shared" si="2"/>
        <v>0</v>
      </c>
      <c r="H37" s="4" t="str">
        <f t="shared" si="3"/>
        <v>，2597201</v>
      </c>
      <c r="I37" s="4" t="str">
        <f>VLOOKUP(A37,HOP!A:U,21,0)</f>
        <v>直连</v>
      </c>
    </row>
    <row r="38" s="4" customFormat="1" hidden="1" spans="1:9">
      <c r="A38" s="5">
        <v>18159794883</v>
      </c>
      <c r="B38" s="6">
        <v>44732</v>
      </c>
      <c r="C38" s="6">
        <v>44733</v>
      </c>
      <c r="D38" s="4">
        <v>103</v>
      </c>
      <c r="E38" s="4" t="str">
        <f>VLOOKUP(A38,HOP!A:L,12,0)</f>
        <v>103.00</v>
      </c>
      <c r="F38" s="4" t="str">
        <f>VLOOKUP(A38,HOP!A:C,3,0)</f>
        <v>2597202</v>
      </c>
      <c r="G38" s="4">
        <f t="shared" si="2"/>
        <v>0</v>
      </c>
      <c r="H38" s="4" t="str">
        <f t="shared" si="3"/>
        <v>，2597202</v>
      </c>
      <c r="I38" s="4" t="str">
        <f>VLOOKUP(A38,HOP!A:U,21,0)</f>
        <v>直连</v>
      </c>
    </row>
    <row r="39" s="4" customFormat="1" hidden="1" spans="1:9">
      <c r="A39" s="5">
        <v>18159800392</v>
      </c>
      <c r="B39" s="6">
        <v>44732</v>
      </c>
      <c r="C39" s="6">
        <v>44733</v>
      </c>
      <c r="D39" s="4">
        <v>178</v>
      </c>
      <c r="E39" s="4" t="str">
        <f>VLOOKUP(A39,HOP!A:L,12,0)</f>
        <v>178.00</v>
      </c>
      <c r="F39" s="4" t="str">
        <f>VLOOKUP(A39,HOP!A:C,3,0)</f>
        <v>2597203</v>
      </c>
      <c r="G39" s="4">
        <f t="shared" si="2"/>
        <v>0</v>
      </c>
      <c r="H39" s="4" t="str">
        <f t="shared" si="3"/>
        <v>，2597203</v>
      </c>
      <c r="I39" s="4" t="str">
        <f>VLOOKUP(A39,HOP!A:U,21,0)</f>
        <v>直连</v>
      </c>
    </row>
    <row r="40" s="4" customFormat="1" hidden="1" spans="1:9">
      <c r="A40" s="5">
        <v>18159807461</v>
      </c>
      <c r="B40" s="6">
        <v>44732</v>
      </c>
      <c r="C40" s="6">
        <v>44733</v>
      </c>
      <c r="D40" s="4">
        <v>73</v>
      </c>
      <c r="E40" s="4" t="str">
        <f>VLOOKUP(A40,HOP!A:L,12,0)</f>
        <v>73.00</v>
      </c>
      <c r="F40" s="4" t="str">
        <f>VLOOKUP(A40,HOP!A:C,3,0)</f>
        <v>2597206</v>
      </c>
      <c r="G40" s="4">
        <f t="shared" si="2"/>
        <v>0</v>
      </c>
      <c r="H40" s="4" t="str">
        <f t="shared" si="3"/>
        <v>，2597206</v>
      </c>
      <c r="I40" s="4" t="str">
        <f>VLOOKUP(A40,HOP!A:U,21,0)</f>
        <v>直连</v>
      </c>
    </row>
    <row r="41" s="4" customFormat="1" hidden="1" spans="1:9">
      <c r="A41" s="5">
        <v>18159838766</v>
      </c>
      <c r="B41" s="6">
        <v>44732</v>
      </c>
      <c r="C41" s="6">
        <v>44733</v>
      </c>
      <c r="D41" s="4">
        <v>94</v>
      </c>
      <c r="E41" s="4" t="str">
        <f>VLOOKUP(A41,HOP!A:L,12,0)</f>
        <v>94.00</v>
      </c>
      <c r="F41" s="4" t="str">
        <f>VLOOKUP(A41,HOP!A:C,3,0)</f>
        <v>2597220</v>
      </c>
      <c r="G41" s="4">
        <f t="shared" si="2"/>
        <v>0</v>
      </c>
      <c r="H41" s="4" t="str">
        <f t="shared" si="3"/>
        <v>，2597220</v>
      </c>
      <c r="I41" s="4" t="str">
        <f>VLOOKUP(A41,HOP!A:U,21,0)</f>
        <v>直连</v>
      </c>
    </row>
    <row r="42" s="4" customFormat="1" hidden="1" spans="1:9">
      <c r="A42" s="5">
        <v>18159864893</v>
      </c>
      <c r="B42" s="6">
        <v>44732</v>
      </c>
      <c r="C42" s="6">
        <v>44733</v>
      </c>
      <c r="D42" s="4">
        <v>127</v>
      </c>
      <c r="E42" s="4" t="str">
        <f>VLOOKUP(A42,HOP!A:L,12,0)</f>
        <v>127.00</v>
      </c>
      <c r="F42" s="4" t="str">
        <f>VLOOKUP(A42,HOP!A:C,3,0)</f>
        <v>2597227</v>
      </c>
      <c r="G42" s="4">
        <f t="shared" si="2"/>
        <v>0</v>
      </c>
      <c r="H42" s="4" t="str">
        <f t="shared" si="3"/>
        <v>，2597227</v>
      </c>
      <c r="I42" s="4" t="str">
        <f>VLOOKUP(A42,HOP!A:U,21,0)</f>
        <v>直连</v>
      </c>
    </row>
    <row r="43" s="4" customFormat="1" hidden="1" spans="1:9">
      <c r="A43" s="5">
        <v>18159866065</v>
      </c>
      <c r="B43" s="6">
        <v>44732</v>
      </c>
      <c r="C43" s="6">
        <v>44733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18159870823</v>
      </c>
      <c r="B44" s="6">
        <v>44732</v>
      </c>
      <c r="C44" s="6">
        <v>44733</v>
      </c>
      <c r="D44" s="4">
        <v>102</v>
      </c>
      <c r="E44" s="4" t="str">
        <f>VLOOKUP(A44,HOP!A:L,12,0)</f>
        <v>102.00</v>
      </c>
      <c r="F44" s="4" t="str">
        <f>VLOOKUP(A44,HOP!A:C,3,0)</f>
        <v>2597230</v>
      </c>
      <c r="G44" s="4">
        <f t="shared" si="2"/>
        <v>0</v>
      </c>
      <c r="H44" s="4" t="str">
        <f t="shared" si="3"/>
        <v>，2597230</v>
      </c>
      <c r="I44" s="4" t="str">
        <f>VLOOKUP(A44,HOP!A:U,21,0)</f>
        <v>直连</v>
      </c>
    </row>
    <row r="45" s="4" customFormat="1" hidden="1" spans="1:9">
      <c r="A45" s="5">
        <v>18161508861</v>
      </c>
      <c r="B45" s="6">
        <v>44732</v>
      </c>
      <c r="C45" s="6">
        <v>44733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18161506184</v>
      </c>
      <c r="B46" s="6">
        <v>44732</v>
      </c>
      <c r="C46" s="6">
        <v>44733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18161539619</v>
      </c>
      <c r="B47" s="6">
        <v>44732</v>
      </c>
      <c r="C47" s="6">
        <v>44733</v>
      </c>
      <c r="D47" s="4">
        <v>118</v>
      </c>
      <c r="E47" s="4" t="str">
        <f>VLOOKUP(A47,HOP!A:L,12,0)</f>
        <v>118.00</v>
      </c>
      <c r="F47" s="4" t="str">
        <f>VLOOKUP(A47,HOP!A:C,3,0)</f>
        <v>2597271</v>
      </c>
      <c r="G47" s="4">
        <f t="shared" si="2"/>
        <v>0</v>
      </c>
      <c r="H47" s="4" t="str">
        <f t="shared" si="3"/>
        <v>，2597271</v>
      </c>
      <c r="I47" s="4" t="str">
        <f>VLOOKUP(A47,HOP!A:U,21,0)</f>
        <v>直连</v>
      </c>
    </row>
    <row r="48" s="4" customFormat="1" hidden="1" spans="1:9">
      <c r="A48" s="5">
        <v>18161552656</v>
      </c>
      <c r="B48" s="6">
        <v>44732</v>
      </c>
      <c r="C48" s="6">
        <v>44733</v>
      </c>
      <c r="D48" s="4">
        <v>136</v>
      </c>
      <c r="E48" s="4" t="str">
        <f>VLOOKUP(A48,HOP!A:L,12,0)</f>
        <v>136.00</v>
      </c>
      <c r="F48" s="4" t="str">
        <f>VLOOKUP(A48,HOP!A:C,3,0)</f>
        <v>2597273</v>
      </c>
      <c r="G48" s="4">
        <f t="shared" si="2"/>
        <v>0</v>
      </c>
      <c r="H48" s="4" t="str">
        <f t="shared" si="3"/>
        <v>，2597273</v>
      </c>
      <c r="I48" s="4" t="str">
        <f>VLOOKUP(A48,HOP!A:U,21,0)</f>
        <v>直连</v>
      </c>
    </row>
    <row r="49" s="4" customFormat="1" hidden="1" spans="1:9">
      <c r="A49" s="5">
        <v>18161612487</v>
      </c>
      <c r="B49" s="6">
        <v>44732</v>
      </c>
      <c r="C49" s="6">
        <v>44733</v>
      </c>
      <c r="D49" s="4">
        <v>86</v>
      </c>
      <c r="E49" s="4" t="str">
        <f>VLOOKUP(A49,HOP!A:L,12,0)</f>
        <v>86.00</v>
      </c>
      <c r="F49" s="4" t="str">
        <f>VLOOKUP(A49,HOP!A:C,3,0)</f>
        <v>2597280</v>
      </c>
      <c r="G49" s="4">
        <f t="shared" si="2"/>
        <v>0</v>
      </c>
      <c r="H49" s="4" t="str">
        <f t="shared" si="3"/>
        <v>，2597280</v>
      </c>
      <c r="I49" s="4" t="str">
        <f>VLOOKUP(A49,HOP!A:U,21,0)</f>
        <v>直连</v>
      </c>
    </row>
    <row r="50" s="4" customFormat="1" hidden="1" spans="1:9">
      <c r="A50" s="5">
        <v>18161735247</v>
      </c>
      <c r="B50" s="6">
        <v>44732</v>
      </c>
      <c r="C50" s="6">
        <v>44733</v>
      </c>
      <c r="D50" s="4">
        <v>186</v>
      </c>
      <c r="E50" s="4" t="str">
        <f>VLOOKUP(A50,HOP!A:L,12,0)</f>
        <v>186.00</v>
      </c>
      <c r="F50" s="4" t="str">
        <f>VLOOKUP(A50,HOP!A:C,3,0)</f>
        <v>2597297</v>
      </c>
      <c r="G50" s="4">
        <f t="shared" si="2"/>
        <v>0</v>
      </c>
      <c r="H50" s="4" t="str">
        <f t="shared" si="3"/>
        <v>，2597297</v>
      </c>
      <c r="I50" s="4" t="str">
        <f>VLOOKUP(A50,HOP!A:U,21,0)</f>
        <v>直连</v>
      </c>
    </row>
    <row r="51" s="4" customFormat="1" hidden="1" spans="1:9">
      <c r="A51" s="5">
        <v>18161794414</v>
      </c>
      <c r="B51" s="6">
        <v>44732</v>
      </c>
      <c r="C51" s="6">
        <v>44733</v>
      </c>
      <c r="D51" s="4">
        <v>426</v>
      </c>
      <c r="E51" s="4" t="str">
        <f>VLOOKUP(A51,HOP!A:L,12,0)</f>
        <v>426.00</v>
      </c>
      <c r="F51" s="4" t="str">
        <f>VLOOKUP(A51,HOP!A:C,3,0)</f>
        <v>2597303</v>
      </c>
      <c r="G51" s="4">
        <f t="shared" si="2"/>
        <v>0</v>
      </c>
      <c r="H51" s="4" t="str">
        <f t="shared" si="3"/>
        <v>，2597303</v>
      </c>
      <c r="I51" s="4" t="str">
        <f>VLOOKUP(A51,HOP!A:U,21,0)</f>
        <v>直连</v>
      </c>
    </row>
    <row r="52" s="4" customFormat="1" hidden="1" spans="1:9">
      <c r="A52" s="5">
        <v>18161877986</v>
      </c>
      <c r="B52" s="6">
        <v>44732</v>
      </c>
      <c r="C52" s="6">
        <v>44733</v>
      </c>
      <c r="D52" s="4">
        <v>93</v>
      </c>
      <c r="E52" s="4" t="str">
        <f>VLOOKUP(A52,HOP!A:L,12,0)</f>
        <v>93.00</v>
      </c>
      <c r="F52" s="4" t="str">
        <f>VLOOKUP(A52,HOP!A:C,3,0)</f>
        <v>2597310</v>
      </c>
      <c r="G52" s="4">
        <f t="shared" si="2"/>
        <v>0</v>
      </c>
      <c r="H52" s="4" t="str">
        <f t="shared" si="3"/>
        <v>，2597310</v>
      </c>
      <c r="I52" s="4" t="str">
        <f>VLOOKUP(A52,HOP!A:U,21,0)</f>
        <v>直连</v>
      </c>
    </row>
    <row r="53" s="4" customFormat="1" hidden="1" spans="1:9">
      <c r="A53" s="5">
        <v>18161892539</v>
      </c>
      <c r="B53" s="6">
        <v>44732</v>
      </c>
      <c r="C53" s="6">
        <v>44733</v>
      </c>
      <c r="D53" s="4">
        <v>103</v>
      </c>
      <c r="E53" s="4" t="str">
        <f>VLOOKUP(A53,HOP!A:L,12,0)</f>
        <v>103.00</v>
      </c>
      <c r="F53" s="4" t="str">
        <f>VLOOKUP(A53,HOP!A:C,3,0)</f>
        <v>2597313</v>
      </c>
      <c r="G53" s="4">
        <f t="shared" si="2"/>
        <v>0</v>
      </c>
      <c r="H53" s="4" t="str">
        <f t="shared" si="3"/>
        <v>，2597313</v>
      </c>
      <c r="I53" s="4" t="str">
        <f>VLOOKUP(A53,HOP!A:U,21,0)</f>
        <v>直连</v>
      </c>
    </row>
    <row r="54" s="4" customFormat="1" hidden="1" spans="1:9">
      <c r="A54" s="5">
        <v>18159783242</v>
      </c>
      <c r="B54" s="6">
        <v>44732</v>
      </c>
      <c r="C54" s="6">
        <v>44733</v>
      </c>
      <c r="D54" s="4">
        <v>118</v>
      </c>
      <c r="E54" s="4" t="str">
        <f>VLOOKUP(A54,HOP!A:L,12,0)</f>
        <v>118.00</v>
      </c>
      <c r="F54" s="4" t="str">
        <f>VLOOKUP(A54,HOP!A:C,3,0)</f>
        <v>2597318</v>
      </c>
      <c r="G54" s="4">
        <f t="shared" si="2"/>
        <v>0</v>
      </c>
      <c r="H54" s="4" t="str">
        <f t="shared" si="3"/>
        <v>，2597318</v>
      </c>
      <c r="I54" s="4" t="str">
        <f>VLOOKUP(A54,HOP!A:U,21,0)</f>
        <v>直连</v>
      </c>
    </row>
    <row r="55" s="4" customFormat="1" hidden="1" spans="1:9">
      <c r="A55" s="5">
        <v>18162018753</v>
      </c>
      <c r="B55" s="6">
        <v>44732</v>
      </c>
      <c r="C55" s="6">
        <v>44733</v>
      </c>
      <c r="D55" s="4">
        <v>142</v>
      </c>
      <c r="E55" s="4" t="str">
        <f>VLOOKUP(A55,HOP!A:L,12,0)</f>
        <v>142.00</v>
      </c>
      <c r="F55" s="4" t="str">
        <f>VLOOKUP(A55,HOP!A:C,3,0)</f>
        <v>2597326</v>
      </c>
      <c r="G55" s="4">
        <f t="shared" si="2"/>
        <v>0</v>
      </c>
      <c r="H55" s="4" t="str">
        <f t="shared" si="3"/>
        <v>，2597326</v>
      </c>
      <c r="I55" s="4" t="str">
        <f>VLOOKUP(A55,HOP!A:U,21,0)</f>
        <v>直连</v>
      </c>
    </row>
    <row r="56" s="4" customFormat="1" hidden="1" spans="1:9">
      <c r="A56" s="5">
        <v>18162015314</v>
      </c>
      <c r="B56" s="6">
        <v>44732</v>
      </c>
      <c r="C56" s="6">
        <v>44733</v>
      </c>
      <c r="D56" s="4">
        <v>1432</v>
      </c>
      <c r="E56" s="4" t="str">
        <f>VLOOKUP(A56,HOP!A:L,12,0)</f>
        <v>1432.00</v>
      </c>
      <c r="F56" s="4" t="str">
        <f>VLOOKUP(A56,HOP!A:C,3,0)</f>
        <v>2597325</v>
      </c>
      <c r="G56" s="4">
        <f t="shared" si="2"/>
        <v>0</v>
      </c>
      <c r="H56" s="4" t="str">
        <f t="shared" si="3"/>
        <v>，2597325</v>
      </c>
      <c r="I56" s="4" t="str">
        <f>VLOOKUP(A56,HOP!A:U,21,0)</f>
        <v>直连</v>
      </c>
    </row>
    <row r="57" s="4" customFormat="1" hidden="1" spans="1:9">
      <c r="A57" s="5">
        <v>18162127032</v>
      </c>
      <c r="B57" s="6">
        <v>44732</v>
      </c>
      <c r="C57" s="6">
        <v>44733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18162146369</v>
      </c>
      <c r="B58" s="6">
        <v>44732</v>
      </c>
      <c r="C58" s="6">
        <v>44733</v>
      </c>
      <c r="D58" s="4">
        <v>140</v>
      </c>
      <c r="E58" s="4" t="str">
        <f>VLOOKUP(A58,HOP!A:L,12,0)</f>
        <v>140.00</v>
      </c>
      <c r="F58" s="4" t="str">
        <f>VLOOKUP(A58,HOP!A:C,3,0)</f>
        <v>2597340</v>
      </c>
      <c r="G58" s="4">
        <f t="shared" si="2"/>
        <v>0</v>
      </c>
      <c r="H58" s="4" t="str">
        <f t="shared" si="3"/>
        <v>，2597340</v>
      </c>
      <c r="I58" s="4" t="str">
        <f>VLOOKUP(A58,HOP!A:U,21,0)</f>
        <v>直连</v>
      </c>
    </row>
    <row r="59" s="4" customFormat="1" hidden="1" spans="1:9">
      <c r="A59" s="5">
        <v>18162332323</v>
      </c>
      <c r="B59" s="6">
        <v>44732</v>
      </c>
      <c r="C59" s="6">
        <v>44733</v>
      </c>
      <c r="D59" s="4">
        <v>431</v>
      </c>
      <c r="E59" s="4" t="str">
        <f>VLOOKUP(A59,HOP!A:L,12,0)</f>
        <v>431.00</v>
      </c>
      <c r="F59" s="4" t="str">
        <f>VLOOKUP(A59,HOP!A:C,3,0)</f>
        <v>2597364</v>
      </c>
      <c r="G59" s="4">
        <f t="shared" si="2"/>
        <v>0</v>
      </c>
      <c r="H59" s="4" t="str">
        <f t="shared" si="3"/>
        <v>，2597364</v>
      </c>
      <c r="I59" s="4" t="str">
        <f>VLOOKUP(A59,HOP!A:U,21,0)</f>
        <v>直连</v>
      </c>
    </row>
    <row r="60" s="4" customFormat="1" hidden="1" spans="1:9">
      <c r="A60" s="5">
        <v>18162804391</v>
      </c>
      <c r="B60" s="6">
        <v>44732</v>
      </c>
      <c r="C60" s="6">
        <v>44733</v>
      </c>
      <c r="D60" s="4">
        <v>310</v>
      </c>
      <c r="E60" s="4" t="str">
        <f>VLOOKUP(A60,HOP!A:L,12,0)</f>
        <v>310.00</v>
      </c>
      <c r="F60" s="4" t="str">
        <f>VLOOKUP(A60,HOP!A:C,3,0)</f>
        <v>2597442</v>
      </c>
      <c r="G60" s="4">
        <f t="shared" si="2"/>
        <v>0</v>
      </c>
      <c r="H60" s="4" t="str">
        <f t="shared" si="3"/>
        <v>，2597442</v>
      </c>
      <c r="I60" s="4" t="str">
        <f>VLOOKUP(A60,HOP!A:U,21,0)</f>
        <v>直连</v>
      </c>
    </row>
    <row r="61" s="4" customFormat="1" hidden="1" spans="1:9">
      <c r="A61" s="5">
        <v>18163020940</v>
      </c>
      <c r="B61" s="6">
        <v>44732</v>
      </c>
      <c r="C61" s="6">
        <v>44733</v>
      </c>
      <c r="D61" s="4">
        <v>74</v>
      </c>
      <c r="E61" s="4" t="str">
        <f>VLOOKUP(A61,HOP!A:L,12,0)</f>
        <v>74.00</v>
      </c>
      <c r="F61" s="4" t="str">
        <f>VLOOKUP(A61,HOP!A:C,3,0)</f>
        <v>2597470</v>
      </c>
      <c r="G61" s="4">
        <f t="shared" si="2"/>
        <v>0</v>
      </c>
      <c r="H61" s="4" t="str">
        <f t="shared" si="3"/>
        <v>，2597470</v>
      </c>
      <c r="I61" s="4" t="str">
        <f>VLOOKUP(A61,HOP!A:U,21,0)</f>
        <v>直连</v>
      </c>
    </row>
    <row r="62" s="4" customFormat="1" hidden="1" spans="1:9">
      <c r="A62" s="5">
        <v>18163089486</v>
      </c>
      <c r="B62" s="6">
        <v>44732</v>
      </c>
      <c r="C62" s="6">
        <v>44733</v>
      </c>
      <c r="D62" s="4">
        <v>177</v>
      </c>
      <c r="E62" s="4" t="str">
        <f>VLOOKUP(A62,HOP!A:L,12,0)</f>
        <v>177.00</v>
      </c>
      <c r="F62" s="4" t="str">
        <f>VLOOKUP(A62,HOP!A:C,3,0)</f>
        <v>2597485</v>
      </c>
      <c r="G62" s="4">
        <f t="shared" si="2"/>
        <v>0</v>
      </c>
      <c r="H62" s="4" t="str">
        <f t="shared" si="3"/>
        <v>，2597485</v>
      </c>
      <c r="I62" s="4" t="str">
        <f>VLOOKUP(A62,HOP!A:U,21,0)</f>
        <v>直连</v>
      </c>
    </row>
    <row r="63" s="4" customFormat="1" hidden="1" spans="1:9">
      <c r="A63" s="5">
        <v>18163105902</v>
      </c>
      <c r="B63" s="6">
        <v>44732</v>
      </c>
      <c r="C63" s="6">
        <v>44733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18163150733</v>
      </c>
      <c r="B64" s="6">
        <v>44732</v>
      </c>
      <c r="C64" s="6">
        <v>44733</v>
      </c>
      <c r="D64" s="4">
        <v>127</v>
      </c>
      <c r="E64" s="4" t="str">
        <f>VLOOKUP(A64,HOP!A:L,12,0)</f>
        <v>127.00</v>
      </c>
      <c r="F64" s="4" t="str">
        <f>VLOOKUP(A64,HOP!A:C,3,0)</f>
        <v>2597491</v>
      </c>
      <c r="G64" s="4">
        <f t="shared" si="2"/>
        <v>0</v>
      </c>
      <c r="H64" s="4" t="str">
        <f t="shared" si="3"/>
        <v>，2597491</v>
      </c>
      <c r="I64" s="4" t="str">
        <f>VLOOKUP(A64,HOP!A:U,21,0)</f>
        <v>直连</v>
      </c>
    </row>
    <row r="65" s="4" customFormat="1" hidden="1" spans="1:9">
      <c r="A65" s="5">
        <v>18163184690</v>
      </c>
      <c r="B65" s="6">
        <v>44732</v>
      </c>
      <c r="C65" s="6">
        <v>44733</v>
      </c>
      <c r="D65" s="4">
        <v>86</v>
      </c>
      <c r="E65" s="4" t="str">
        <f>VLOOKUP(A65,HOP!A:L,12,0)</f>
        <v>86.00</v>
      </c>
      <c r="F65" s="4" t="str">
        <f>VLOOKUP(A65,HOP!A:C,3,0)</f>
        <v>2597499</v>
      </c>
      <c r="G65" s="4">
        <f t="shared" si="2"/>
        <v>0</v>
      </c>
      <c r="H65" s="4" t="str">
        <f t="shared" si="3"/>
        <v>，2597499</v>
      </c>
      <c r="I65" s="4" t="str">
        <f>VLOOKUP(A65,HOP!A:U,21,0)</f>
        <v>直连</v>
      </c>
    </row>
    <row r="66" s="4" customFormat="1" hidden="1" spans="1:9">
      <c r="A66" s="5">
        <v>18163191008</v>
      </c>
      <c r="B66" s="6">
        <v>44732</v>
      </c>
      <c r="C66" s="6">
        <v>44733</v>
      </c>
      <c r="D66" s="4">
        <v>119</v>
      </c>
      <c r="E66" s="4" t="str">
        <f>VLOOKUP(A66,HOP!A:L,12,0)</f>
        <v>119.00</v>
      </c>
      <c r="F66" s="4" t="str">
        <f>VLOOKUP(A66,HOP!A:C,3,0)</f>
        <v>2597502</v>
      </c>
      <c r="G66" s="4">
        <f t="shared" si="2"/>
        <v>0</v>
      </c>
      <c r="H66" s="4" t="str">
        <f t="shared" si="3"/>
        <v>，2597502</v>
      </c>
      <c r="I66" s="4" t="str">
        <f>VLOOKUP(A66,HOP!A:U,21,0)</f>
        <v>直连</v>
      </c>
    </row>
    <row r="67" s="4" customFormat="1" hidden="1" spans="1:9">
      <c r="A67" s="5">
        <v>18163195336</v>
      </c>
      <c r="B67" s="6">
        <v>44732</v>
      </c>
      <c r="C67" s="6">
        <v>44733</v>
      </c>
      <c r="D67" s="4">
        <v>107</v>
      </c>
      <c r="E67" s="4" t="str">
        <f>VLOOKUP(A67,HOP!A:L,12,0)</f>
        <v>107.00</v>
      </c>
      <c r="F67" s="4" t="str">
        <f>VLOOKUP(A67,HOP!A:C,3,0)</f>
        <v>2597503</v>
      </c>
      <c r="G67" s="4">
        <f>D67-E67</f>
        <v>0</v>
      </c>
      <c r="H67" s="4" t="str">
        <f>$H$1&amp;F67</f>
        <v>，2597503</v>
      </c>
      <c r="I67" s="4" t="str">
        <f>VLOOKUP(A67,HOP!A:U,21,0)</f>
        <v>直连</v>
      </c>
    </row>
    <row r="68" s="4" customFormat="1" hidden="1" spans="1:9">
      <c r="A68" s="5">
        <v>18163201701</v>
      </c>
      <c r="B68" s="6">
        <v>44732</v>
      </c>
      <c r="C68" s="6">
        <v>44733</v>
      </c>
      <c r="D68" s="4">
        <v>101</v>
      </c>
      <c r="E68" s="4" t="str">
        <f>VLOOKUP(A68,HOP!A:L,12,0)</f>
        <v>101.00</v>
      </c>
      <c r="F68" s="4" t="str">
        <f>VLOOKUP(A68,HOP!A:C,3,0)</f>
        <v>2597507</v>
      </c>
      <c r="G68" s="4">
        <f>D68-E68</f>
        <v>0</v>
      </c>
      <c r="H68" s="4" t="str">
        <f>$H$1&amp;F68</f>
        <v>，2597507</v>
      </c>
      <c r="I68" s="4" t="str">
        <f>VLOOKUP(A68,HOP!A:U,21,0)</f>
        <v>直连</v>
      </c>
    </row>
    <row r="69" s="4" customFormat="1" hidden="1" spans="1:9">
      <c r="A69" s="5">
        <v>18163258878</v>
      </c>
      <c r="B69" s="6">
        <v>44732</v>
      </c>
      <c r="C69" s="6">
        <v>44733</v>
      </c>
      <c r="D69" s="4">
        <v>121</v>
      </c>
      <c r="E69" s="4" t="str">
        <f>VLOOKUP(A69,HOP!A:L,12,0)</f>
        <v>121.00</v>
      </c>
      <c r="F69" s="4" t="str">
        <f>VLOOKUP(A69,HOP!A:C,3,0)</f>
        <v>2597516</v>
      </c>
      <c r="G69" s="4">
        <f>D69-E69</f>
        <v>0</v>
      </c>
      <c r="H69" s="4" t="str">
        <f>$H$1&amp;F69</f>
        <v>，2597516</v>
      </c>
      <c r="I69" s="4" t="str">
        <f>VLOOKUP(A69,HOP!A:U,21,0)</f>
        <v>直连</v>
      </c>
    </row>
    <row r="70" s="4" customFormat="1" hidden="1" spans="1:9">
      <c r="A70" s="5">
        <v>18163315767</v>
      </c>
      <c r="B70" s="6">
        <v>44732</v>
      </c>
      <c r="C70" s="6">
        <v>44733</v>
      </c>
      <c r="D70" s="4">
        <v>104</v>
      </c>
      <c r="E70" s="4" t="str">
        <f>VLOOKUP(A70,HOP!A:L,12,0)</f>
        <v>104.00</v>
      </c>
      <c r="F70" s="4" t="str">
        <f>VLOOKUP(A70,HOP!A:C,3,0)</f>
        <v>2597524</v>
      </c>
      <c r="G70" s="4">
        <f>D70-E70</f>
        <v>0</v>
      </c>
      <c r="H70" s="4" t="str">
        <f>$H$1&amp;F70</f>
        <v>，2597524</v>
      </c>
      <c r="I70" s="4" t="str">
        <f>VLOOKUP(A70,HOP!A:U,21,0)</f>
        <v>直连</v>
      </c>
    </row>
    <row r="71" s="4" customFormat="1" hidden="1" spans="1:9">
      <c r="A71" s="5">
        <v>18163347117</v>
      </c>
      <c r="B71" s="6">
        <v>44732</v>
      </c>
      <c r="C71" s="6">
        <v>44733</v>
      </c>
      <c r="D71" s="4">
        <v>207</v>
      </c>
      <c r="E71" s="4" t="str">
        <f>VLOOKUP(A71,HOP!A:L,12,0)</f>
        <v>207.00</v>
      </c>
      <c r="F71" s="4" t="str">
        <f>VLOOKUP(A71,HOP!A:C,3,0)</f>
        <v>2597529</v>
      </c>
      <c r="G71" s="4">
        <f>D71-E71</f>
        <v>0</v>
      </c>
      <c r="H71" s="4" t="str">
        <f>$H$1&amp;F71</f>
        <v>，2597529</v>
      </c>
      <c r="I71" s="4" t="str">
        <f>VLOOKUP(A71,HOP!A:U,21,0)</f>
        <v>直连</v>
      </c>
    </row>
    <row r="72" s="4" customFormat="1" hidden="1" spans="1:9">
      <c r="A72" s="5">
        <v>18163582656</v>
      </c>
      <c r="B72" s="6">
        <v>44732</v>
      </c>
      <c r="C72" s="6">
        <v>44733</v>
      </c>
      <c r="D72" s="4">
        <v>130</v>
      </c>
      <c r="E72" s="4" t="str">
        <f>VLOOKUP(A72,HOP!A:L,12,0)</f>
        <v>130.00</v>
      </c>
      <c r="F72" s="4" t="str">
        <f>VLOOKUP(A72,HOP!A:C,3,0)</f>
        <v>2597560</v>
      </c>
      <c r="G72" s="4">
        <f>D72-E72</f>
        <v>0</v>
      </c>
      <c r="H72" s="4" t="str">
        <f>$H$1&amp;F72</f>
        <v>，2597560</v>
      </c>
      <c r="I72" s="4" t="str">
        <f>VLOOKUP(A72,HOP!A:U,21,0)</f>
        <v>直连</v>
      </c>
    </row>
    <row r="73" s="4" customFormat="1" hidden="1" spans="1:9">
      <c r="A73" s="5">
        <v>18163974655</v>
      </c>
      <c r="B73" s="6">
        <v>44732</v>
      </c>
      <c r="C73" s="6">
        <v>44733</v>
      </c>
      <c r="D73" s="4">
        <v>92</v>
      </c>
      <c r="E73" s="4" t="str">
        <f>VLOOKUP(A73,HOP!A:L,12,0)</f>
        <v>92.00</v>
      </c>
      <c r="F73" s="4" t="str">
        <f>VLOOKUP(A73,HOP!A:C,3,0)</f>
        <v>2597626</v>
      </c>
      <c r="G73" s="4">
        <f>D73-E73</f>
        <v>0</v>
      </c>
      <c r="H73" s="4" t="str">
        <f>$H$1&amp;F73</f>
        <v>，2597626</v>
      </c>
      <c r="I73" s="4" t="str">
        <f>VLOOKUP(A73,HOP!A:U,21,0)</f>
        <v>直连</v>
      </c>
    </row>
    <row r="74" s="4" customFormat="1" hidden="1" spans="1:9">
      <c r="A74" s="5">
        <v>18164118138</v>
      </c>
      <c r="B74" s="6">
        <v>44732</v>
      </c>
      <c r="C74" s="6">
        <v>44733</v>
      </c>
      <c r="D74" s="4">
        <v>314</v>
      </c>
      <c r="E74" s="4" t="str">
        <f>VLOOKUP(A74,HOP!A:L,12,0)</f>
        <v>314.00</v>
      </c>
      <c r="F74" s="4" t="str">
        <f>VLOOKUP(A74,HOP!A:C,3,0)</f>
        <v>2597648</v>
      </c>
      <c r="G74" s="4">
        <f>D74-E74</f>
        <v>0</v>
      </c>
      <c r="H74" s="4" t="str">
        <f>$H$1&amp;F74</f>
        <v>，2597648</v>
      </c>
      <c r="I74" s="4" t="str">
        <f>VLOOKUP(A74,HOP!A:U,21,0)</f>
        <v>直连</v>
      </c>
    </row>
    <row r="75" s="4" customFormat="1" hidden="1" spans="1:9">
      <c r="A75" s="5">
        <v>18166062501</v>
      </c>
      <c r="B75" s="6">
        <v>44732</v>
      </c>
      <c r="C75" s="6">
        <v>44733</v>
      </c>
      <c r="D75" s="4">
        <v>234</v>
      </c>
      <c r="E75" s="4" t="str">
        <f>VLOOKUP(A75,HOP!A:L,12,0)</f>
        <v>234.00</v>
      </c>
      <c r="F75" s="4" t="str">
        <f>VLOOKUP(A75,HOP!A:C,3,0)</f>
        <v>2597701</v>
      </c>
      <c r="G75" s="4">
        <f>D75-E75</f>
        <v>0</v>
      </c>
      <c r="H75" s="4" t="str">
        <f>$H$1&amp;F75</f>
        <v>，2597701</v>
      </c>
      <c r="I75" s="4" t="str">
        <f>VLOOKUP(A75,HOP!A:U,21,0)</f>
        <v>直连</v>
      </c>
    </row>
    <row r="76" s="4" customFormat="1" hidden="1" spans="1:9">
      <c r="A76" s="5">
        <v>18166379761</v>
      </c>
      <c r="B76" s="6">
        <v>44732</v>
      </c>
      <c r="C76" s="6">
        <v>44733</v>
      </c>
      <c r="D76" s="4">
        <v>279</v>
      </c>
      <c r="E76" s="4" t="str">
        <f>VLOOKUP(A76,HOP!A:L,12,0)</f>
        <v>279.00</v>
      </c>
      <c r="F76" s="4" t="str">
        <f>VLOOKUP(A76,HOP!A:C,3,0)</f>
        <v>2597717</v>
      </c>
      <c r="G76" s="4">
        <f>D76-E76</f>
        <v>0</v>
      </c>
      <c r="H76" s="4" t="str">
        <f>$H$1&amp;F76</f>
        <v>，2597717</v>
      </c>
      <c r="I76" s="4" t="str">
        <f>VLOOKUP(A76,HOP!A:U,21,0)</f>
        <v>直连</v>
      </c>
    </row>
    <row r="78" spans="4:4">
      <c r="D78" s="4">
        <f>SUM(D2:D77)</f>
        <v>16468</v>
      </c>
    </row>
    <row r="79" spans="4:4">
      <c r="D79" s="4" t="s">
        <v>325</v>
      </c>
    </row>
    <row r="83" spans="1:1">
      <c r="A83" s="4" t="s">
        <v>326</v>
      </c>
    </row>
    <row r="84" spans="1:1">
      <c r="A84" s="4" t="s">
        <v>327</v>
      </c>
    </row>
  </sheetData>
  <autoFilter ref="A1:X76">
    <filterColumn colId="3">
      <filters>
        <filter val="110"/>
        <filter val="310"/>
        <filter val="92"/>
        <filter val="852"/>
        <filter val="93"/>
        <filter val="94"/>
        <filter val="314"/>
        <filter val="454"/>
        <filter val="95"/>
        <filter val="96"/>
        <filter val="717"/>
        <filter val="118"/>
        <filter val="119"/>
        <filter val="259"/>
        <filter val="120"/>
        <filter val="121"/>
        <filter val="122"/>
        <filter val="162"/>
        <filter val="426"/>
        <filter val="127"/>
        <filter val="567"/>
        <filter val="128"/>
        <filter val="130"/>
        <filter val="730"/>
        <filter val="431"/>
        <filter val="132"/>
        <filter val="1432"/>
        <filter val="73"/>
        <filter val="74"/>
        <filter val="234"/>
        <filter val="734"/>
        <filter val="935"/>
        <filter val="136"/>
        <filter val="77"/>
        <filter val="177"/>
        <filter val="178"/>
        <filter val="578"/>
        <filter val="279"/>
        <filter val="140"/>
        <filter val="380"/>
        <filter val="81"/>
        <filter val="101"/>
        <filter val="102"/>
        <filter val="142"/>
        <filter val="202"/>
        <filter val="83"/>
        <filter val="103"/>
        <filter val="104"/>
        <filter val="144"/>
        <filter val="585"/>
        <filter val="86"/>
        <filter val="186"/>
        <filter val="107"/>
        <filter val="207"/>
        <filter val="447"/>
        <filter val="88"/>
      </filters>
    </filterColumn>
    <filterColumn colId="6">
      <filters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328</v>
      </c>
      <c r="B1" s="2" t="s">
        <v>329</v>
      </c>
      <c r="C1" s="2" t="s">
        <v>330</v>
      </c>
      <c r="D1" s="2" t="s">
        <v>331</v>
      </c>
      <c r="E1" s="2" t="s">
        <v>13</v>
      </c>
      <c r="F1" s="2" t="s">
        <v>5</v>
      </c>
      <c r="G1" s="2" t="s">
        <v>6</v>
      </c>
      <c r="H1" s="2" t="s">
        <v>332</v>
      </c>
      <c r="I1" s="2" t="s">
        <v>333</v>
      </c>
      <c r="J1" s="2" t="s">
        <v>334</v>
      </c>
      <c r="K1" s="2" t="s">
        <v>335</v>
      </c>
      <c r="L1" s="2" t="s">
        <v>336</v>
      </c>
      <c r="M1" s="2" t="s">
        <v>337</v>
      </c>
      <c r="N1" s="2" t="s">
        <v>338</v>
      </c>
      <c r="O1" s="2" t="s">
        <v>339</v>
      </c>
      <c r="P1" s="2" t="s">
        <v>340</v>
      </c>
      <c r="Q1" s="2" t="s">
        <v>341</v>
      </c>
      <c r="R1" s="2" t="s">
        <v>342</v>
      </c>
      <c r="S1" s="2" t="s">
        <v>343</v>
      </c>
      <c r="T1" s="2" t="s">
        <v>344</v>
      </c>
      <c r="U1" s="2" t="s">
        <v>345</v>
      </c>
    </row>
    <row r="2" s="1" customFormat="1" spans="1:21">
      <c r="A2" s="3">
        <v>18166379761</v>
      </c>
      <c r="B2" s="1" t="s">
        <v>346</v>
      </c>
      <c r="C2" s="1" t="s">
        <v>347</v>
      </c>
      <c r="D2" s="1" t="s">
        <v>348</v>
      </c>
      <c r="E2" s="1" t="s">
        <v>323</v>
      </c>
      <c r="F2" s="1" t="s">
        <v>346</v>
      </c>
      <c r="G2" s="1" t="s">
        <v>349</v>
      </c>
      <c r="H2" s="1" t="s">
        <v>350</v>
      </c>
      <c r="I2" s="1" t="s">
        <v>351</v>
      </c>
      <c r="J2" s="1" t="s">
        <v>352</v>
      </c>
      <c r="K2" s="1" t="s">
        <v>351</v>
      </c>
      <c r="L2" s="1" t="s">
        <v>351</v>
      </c>
      <c r="M2" s="1" t="s">
        <v>353</v>
      </c>
      <c r="N2" s="1" t="s">
        <v>353</v>
      </c>
      <c r="O2" s="1" t="s">
        <v>354</v>
      </c>
      <c r="P2" s="1" t="s">
        <v>355</v>
      </c>
      <c r="Q2" s="1" t="s">
        <v>356</v>
      </c>
      <c r="R2" s="1" t="s">
        <v>357</v>
      </c>
      <c r="S2" s="1" t="s">
        <v>358</v>
      </c>
      <c r="T2" s="1" t="s">
        <v>359</v>
      </c>
      <c r="U2" s="1" t="s">
        <v>360</v>
      </c>
    </row>
    <row r="3" s="1" customFormat="1" spans="1:21">
      <c r="A3" s="3">
        <v>18166062501</v>
      </c>
      <c r="B3" s="1" t="s">
        <v>346</v>
      </c>
      <c r="C3" s="1" t="s">
        <v>361</v>
      </c>
      <c r="D3" s="1" t="s">
        <v>362</v>
      </c>
      <c r="E3" s="1" t="s">
        <v>318</v>
      </c>
      <c r="F3" s="1" t="s">
        <v>346</v>
      </c>
      <c r="G3" s="1" t="s">
        <v>349</v>
      </c>
      <c r="H3" s="1" t="s">
        <v>350</v>
      </c>
      <c r="I3" s="1" t="s">
        <v>363</v>
      </c>
      <c r="J3" s="1" t="s">
        <v>352</v>
      </c>
      <c r="K3" s="1" t="s">
        <v>363</v>
      </c>
      <c r="L3" s="1" t="s">
        <v>363</v>
      </c>
      <c r="M3" s="1" t="s">
        <v>353</v>
      </c>
      <c r="N3" s="1" t="s">
        <v>353</v>
      </c>
      <c r="O3" s="1" t="s">
        <v>354</v>
      </c>
      <c r="P3" s="1" t="s">
        <v>355</v>
      </c>
      <c r="Q3" s="1" t="s">
        <v>356</v>
      </c>
      <c r="R3" s="1" t="s">
        <v>364</v>
      </c>
      <c r="S3" s="1" t="s">
        <v>358</v>
      </c>
      <c r="T3" s="1" t="s">
        <v>359</v>
      </c>
      <c r="U3" s="1" t="s">
        <v>360</v>
      </c>
    </row>
    <row r="4" s="1" customFormat="1" spans="1:21">
      <c r="A4" s="3">
        <v>18164118138</v>
      </c>
      <c r="B4" s="1" t="s">
        <v>346</v>
      </c>
      <c r="C4" s="1" t="s">
        <v>365</v>
      </c>
      <c r="D4" s="1" t="s">
        <v>366</v>
      </c>
      <c r="E4" s="1" t="s">
        <v>367</v>
      </c>
      <c r="F4" s="1" t="s">
        <v>346</v>
      </c>
      <c r="G4" s="1" t="s">
        <v>349</v>
      </c>
      <c r="H4" s="1" t="s">
        <v>350</v>
      </c>
      <c r="I4" s="1" t="s">
        <v>368</v>
      </c>
      <c r="J4" s="1" t="s">
        <v>352</v>
      </c>
      <c r="K4" s="1" t="s">
        <v>368</v>
      </c>
      <c r="L4" s="1" t="s">
        <v>368</v>
      </c>
      <c r="M4" s="1" t="s">
        <v>353</v>
      </c>
      <c r="N4" s="1" t="s">
        <v>353</v>
      </c>
      <c r="O4" s="1" t="s">
        <v>354</v>
      </c>
      <c r="P4" s="1" t="s">
        <v>355</v>
      </c>
      <c r="Q4" s="1" t="s">
        <v>356</v>
      </c>
      <c r="R4" s="1" t="s">
        <v>369</v>
      </c>
      <c r="S4" s="1" t="s">
        <v>358</v>
      </c>
      <c r="T4" s="1" t="s">
        <v>359</v>
      </c>
      <c r="U4" s="1" t="s">
        <v>360</v>
      </c>
    </row>
    <row r="5" s="1" customFormat="1" spans="1:21">
      <c r="A5" s="3">
        <v>18163974655</v>
      </c>
      <c r="B5" s="1" t="s">
        <v>346</v>
      </c>
      <c r="C5" s="1" t="s">
        <v>370</v>
      </c>
      <c r="D5" s="1" t="s">
        <v>371</v>
      </c>
      <c r="E5" s="1" t="s">
        <v>311</v>
      </c>
      <c r="F5" s="1" t="s">
        <v>346</v>
      </c>
      <c r="G5" s="1" t="s">
        <v>349</v>
      </c>
      <c r="H5" s="1" t="s">
        <v>350</v>
      </c>
      <c r="I5" s="1" t="s">
        <v>372</v>
      </c>
      <c r="J5" s="1" t="s">
        <v>352</v>
      </c>
      <c r="K5" s="1" t="s">
        <v>372</v>
      </c>
      <c r="L5" s="1" t="s">
        <v>372</v>
      </c>
      <c r="M5" s="1" t="s">
        <v>353</v>
      </c>
      <c r="N5" s="1" t="s">
        <v>353</v>
      </c>
      <c r="O5" s="1" t="s">
        <v>354</v>
      </c>
      <c r="P5" s="1" t="s">
        <v>355</v>
      </c>
      <c r="Q5" s="1" t="s">
        <v>356</v>
      </c>
      <c r="R5" s="1" t="s">
        <v>373</v>
      </c>
      <c r="S5" s="1" t="s">
        <v>358</v>
      </c>
      <c r="T5" s="1" t="s">
        <v>359</v>
      </c>
      <c r="U5" s="1" t="s">
        <v>360</v>
      </c>
    </row>
    <row r="6" s="1" customFormat="1" spans="1:21">
      <c r="A6" s="3">
        <v>18163582656</v>
      </c>
      <c r="B6" s="1" t="s">
        <v>346</v>
      </c>
      <c r="C6" s="1" t="s">
        <v>374</v>
      </c>
      <c r="D6" s="1" t="s">
        <v>375</v>
      </c>
      <c r="E6" s="1" t="s">
        <v>307</v>
      </c>
      <c r="F6" s="1" t="s">
        <v>346</v>
      </c>
      <c r="G6" s="1" t="s">
        <v>349</v>
      </c>
      <c r="H6" s="1" t="s">
        <v>350</v>
      </c>
      <c r="I6" s="1" t="s">
        <v>376</v>
      </c>
      <c r="J6" s="1" t="s">
        <v>352</v>
      </c>
      <c r="K6" s="1" t="s">
        <v>376</v>
      </c>
      <c r="L6" s="1" t="s">
        <v>376</v>
      </c>
      <c r="M6" s="1" t="s">
        <v>353</v>
      </c>
      <c r="N6" s="1" t="s">
        <v>353</v>
      </c>
      <c r="O6" s="1" t="s">
        <v>354</v>
      </c>
      <c r="P6" s="1" t="s">
        <v>355</v>
      </c>
      <c r="Q6" s="1" t="s">
        <v>356</v>
      </c>
      <c r="R6" s="1" t="s">
        <v>377</v>
      </c>
      <c r="S6" s="1" t="s">
        <v>358</v>
      </c>
      <c r="T6" s="1" t="s">
        <v>359</v>
      </c>
      <c r="U6" s="1" t="s">
        <v>360</v>
      </c>
    </row>
    <row r="7" s="1" customFormat="1" spans="1:21">
      <c r="A7" s="3">
        <v>18163347117</v>
      </c>
      <c r="B7" s="1" t="s">
        <v>346</v>
      </c>
      <c r="C7" s="1" t="s">
        <v>378</v>
      </c>
      <c r="D7" s="1" t="s">
        <v>379</v>
      </c>
      <c r="E7" s="1" t="s">
        <v>303</v>
      </c>
      <c r="F7" s="1" t="s">
        <v>346</v>
      </c>
      <c r="G7" s="1" t="s">
        <v>349</v>
      </c>
      <c r="H7" s="1" t="s">
        <v>350</v>
      </c>
      <c r="I7" s="1" t="s">
        <v>380</v>
      </c>
      <c r="J7" s="1" t="s">
        <v>352</v>
      </c>
      <c r="K7" s="1" t="s">
        <v>380</v>
      </c>
      <c r="L7" s="1" t="s">
        <v>380</v>
      </c>
      <c r="M7" s="1" t="s">
        <v>353</v>
      </c>
      <c r="N7" s="1" t="s">
        <v>353</v>
      </c>
      <c r="O7" s="1" t="s">
        <v>354</v>
      </c>
      <c r="P7" s="1" t="s">
        <v>355</v>
      </c>
      <c r="Q7" s="1" t="s">
        <v>356</v>
      </c>
      <c r="R7" s="1" t="s">
        <v>381</v>
      </c>
      <c r="S7" s="1" t="s">
        <v>358</v>
      </c>
      <c r="T7" s="1" t="s">
        <v>359</v>
      </c>
      <c r="U7" s="1" t="s">
        <v>360</v>
      </c>
    </row>
    <row r="8" s="1" customFormat="1" spans="1:21">
      <c r="A8" s="3">
        <v>18163315767</v>
      </c>
      <c r="B8" s="1" t="s">
        <v>346</v>
      </c>
      <c r="C8" s="1" t="s">
        <v>382</v>
      </c>
      <c r="D8" s="1" t="s">
        <v>383</v>
      </c>
      <c r="E8" s="1" t="s">
        <v>299</v>
      </c>
      <c r="F8" s="1" t="s">
        <v>346</v>
      </c>
      <c r="G8" s="1" t="s">
        <v>349</v>
      </c>
      <c r="H8" s="1" t="s">
        <v>350</v>
      </c>
      <c r="I8" s="1" t="s">
        <v>384</v>
      </c>
      <c r="J8" s="1" t="s">
        <v>352</v>
      </c>
      <c r="K8" s="1" t="s">
        <v>384</v>
      </c>
      <c r="L8" s="1" t="s">
        <v>384</v>
      </c>
      <c r="M8" s="1" t="s">
        <v>353</v>
      </c>
      <c r="N8" s="1" t="s">
        <v>353</v>
      </c>
      <c r="O8" s="1" t="s">
        <v>354</v>
      </c>
      <c r="P8" s="1" t="s">
        <v>355</v>
      </c>
      <c r="Q8" s="1" t="s">
        <v>356</v>
      </c>
      <c r="R8" s="1" t="s">
        <v>385</v>
      </c>
      <c r="S8" s="1" t="s">
        <v>358</v>
      </c>
      <c r="T8" s="1" t="s">
        <v>359</v>
      </c>
      <c r="U8" s="1" t="s">
        <v>360</v>
      </c>
    </row>
    <row r="9" s="1" customFormat="1" spans="1:21">
      <c r="A9" s="3">
        <v>18163258878</v>
      </c>
      <c r="B9" s="1" t="s">
        <v>346</v>
      </c>
      <c r="C9" s="1" t="s">
        <v>386</v>
      </c>
      <c r="D9" s="1" t="s">
        <v>387</v>
      </c>
      <c r="E9" s="1" t="s">
        <v>295</v>
      </c>
      <c r="F9" s="1" t="s">
        <v>346</v>
      </c>
      <c r="G9" s="1" t="s">
        <v>349</v>
      </c>
      <c r="H9" s="1" t="s">
        <v>350</v>
      </c>
      <c r="I9" s="1" t="s">
        <v>388</v>
      </c>
      <c r="J9" s="1" t="s">
        <v>352</v>
      </c>
      <c r="K9" s="1" t="s">
        <v>388</v>
      </c>
      <c r="L9" s="1" t="s">
        <v>388</v>
      </c>
      <c r="M9" s="1" t="s">
        <v>353</v>
      </c>
      <c r="N9" s="1" t="s">
        <v>353</v>
      </c>
      <c r="O9" s="1" t="s">
        <v>354</v>
      </c>
      <c r="P9" s="1" t="s">
        <v>355</v>
      </c>
      <c r="Q9" s="1" t="s">
        <v>356</v>
      </c>
      <c r="R9" s="1" t="s">
        <v>389</v>
      </c>
      <c r="S9" s="1" t="s">
        <v>358</v>
      </c>
      <c r="T9" s="1" t="s">
        <v>359</v>
      </c>
      <c r="U9" s="1" t="s">
        <v>360</v>
      </c>
    </row>
    <row r="10" s="1" customFormat="1" spans="1:21">
      <c r="A10" s="3">
        <v>18163201701</v>
      </c>
      <c r="B10" s="1" t="s">
        <v>346</v>
      </c>
      <c r="C10" s="1" t="s">
        <v>390</v>
      </c>
      <c r="D10" s="1" t="s">
        <v>391</v>
      </c>
      <c r="E10" s="1" t="s">
        <v>291</v>
      </c>
      <c r="F10" s="1" t="s">
        <v>346</v>
      </c>
      <c r="G10" s="1" t="s">
        <v>349</v>
      </c>
      <c r="H10" s="1" t="s">
        <v>350</v>
      </c>
      <c r="I10" s="1" t="s">
        <v>392</v>
      </c>
      <c r="J10" s="1" t="s">
        <v>352</v>
      </c>
      <c r="K10" s="1" t="s">
        <v>392</v>
      </c>
      <c r="L10" s="1" t="s">
        <v>392</v>
      </c>
      <c r="M10" s="1" t="s">
        <v>353</v>
      </c>
      <c r="N10" s="1" t="s">
        <v>353</v>
      </c>
      <c r="O10" s="1" t="s">
        <v>354</v>
      </c>
      <c r="P10" s="1" t="s">
        <v>355</v>
      </c>
      <c r="Q10" s="1" t="s">
        <v>356</v>
      </c>
      <c r="R10" s="1" t="s">
        <v>393</v>
      </c>
      <c r="S10" s="1" t="s">
        <v>358</v>
      </c>
      <c r="T10" s="1" t="s">
        <v>359</v>
      </c>
      <c r="U10" s="1" t="s">
        <v>360</v>
      </c>
    </row>
    <row r="11" s="1" customFormat="1" spans="1:21">
      <c r="A11" s="3">
        <v>18163195336</v>
      </c>
      <c r="B11" s="1" t="s">
        <v>346</v>
      </c>
      <c r="C11" s="1" t="s">
        <v>394</v>
      </c>
      <c r="D11" s="1" t="s">
        <v>395</v>
      </c>
      <c r="E11" s="1" t="s">
        <v>287</v>
      </c>
      <c r="F11" s="1" t="s">
        <v>346</v>
      </c>
      <c r="G11" s="1" t="s">
        <v>349</v>
      </c>
      <c r="H11" s="1" t="s">
        <v>350</v>
      </c>
      <c r="I11" s="1" t="s">
        <v>396</v>
      </c>
      <c r="J11" s="1" t="s">
        <v>352</v>
      </c>
      <c r="K11" s="1" t="s">
        <v>396</v>
      </c>
      <c r="L11" s="1" t="s">
        <v>396</v>
      </c>
      <c r="M11" s="1" t="s">
        <v>353</v>
      </c>
      <c r="N11" s="1" t="s">
        <v>353</v>
      </c>
      <c r="O11" s="1" t="s">
        <v>354</v>
      </c>
      <c r="P11" s="1" t="s">
        <v>355</v>
      </c>
      <c r="Q11" s="1" t="s">
        <v>356</v>
      </c>
      <c r="R11" s="1" t="s">
        <v>397</v>
      </c>
      <c r="S11" s="1" t="s">
        <v>358</v>
      </c>
      <c r="T11" s="1" t="s">
        <v>359</v>
      </c>
      <c r="U11" s="1" t="s">
        <v>360</v>
      </c>
    </row>
    <row r="12" s="1" customFormat="1" spans="1:21">
      <c r="A12" s="3">
        <v>18163191008</v>
      </c>
      <c r="B12" s="1" t="s">
        <v>346</v>
      </c>
      <c r="C12" s="1" t="s">
        <v>398</v>
      </c>
      <c r="D12" s="1" t="s">
        <v>399</v>
      </c>
      <c r="E12" s="1" t="s">
        <v>284</v>
      </c>
      <c r="F12" s="1" t="s">
        <v>346</v>
      </c>
      <c r="G12" s="1" t="s">
        <v>349</v>
      </c>
      <c r="H12" s="1" t="s">
        <v>350</v>
      </c>
      <c r="I12" s="1" t="s">
        <v>400</v>
      </c>
      <c r="J12" s="1" t="s">
        <v>352</v>
      </c>
      <c r="K12" s="1" t="s">
        <v>400</v>
      </c>
      <c r="L12" s="1" t="s">
        <v>400</v>
      </c>
      <c r="M12" s="1" t="s">
        <v>353</v>
      </c>
      <c r="N12" s="1" t="s">
        <v>353</v>
      </c>
      <c r="O12" s="1" t="s">
        <v>354</v>
      </c>
      <c r="P12" s="1" t="s">
        <v>355</v>
      </c>
      <c r="Q12" s="1" t="s">
        <v>356</v>
      </c>
      <c r="R12" s="1" t="s">
        <v>401</v>
      </c>
      <c r="S12" s="1" t="s">
        <v>358</v>
      </c>
      <c r="T12" s="1" t="s">
        <v>359</v>
      </c>
      <c r="U12" s="1" t="s">
        <v>360</v>
      </c>
    </row>
    <row r="13" s="1" customFormat="1" spans="1:21">
      <c r="A13" s="3">
        <v>18163184690</v>
      </c>
      <c r="B13" s="1" t="s">
        <v>346</v>
      </c>
      <c r="C13" s="1" t="s">
        <v>402</v>
      </c>
      <c r="D13" s="1" t="s">
        <v>403</v>
      </c>
      <c r="E13" s="1" t="s">
        <v>280</v>
      </c>
      <c r="F13" s="1" t="s">
        <v>346</v>
      </c>
      <c r="G13" s="1" t="s">
        <v>349</v>
      </c>
      <c r="H13" s="1" t="s">
        <v>350</v>
      </c>
      <c r="I13" s="1" t="s">
        <v>404</v>
      </c>
      <c r="J13" s="1" t="s">
        <v>352</v>
      </c>
      <c r="K13" s="1" t="s">
        <v>404</v>
      </c>
      <c r="L13" s="1" t="s">
        <v>404</v>
      </c>
      <c r="M13" s="1" t="s">
        <v>353</v>
      </c>
      <c r="N13" s="1" t="s">
        <v>353</v>
      </c>
      <c r="O13" s="1" t="s">
        <v>354</v>
      </c>
      <c r="P13" s="1" t="s">
        <v>355</v>
      </c>
      <c r="Q13" s="1" t="s">
        <v>356</v>
      </c>
      <c r="R13" s="1" t="s">
        <v>405</v>
      </c>
      <c r="S13" s="1" t="s">
        <v>358</v>
      </c>
      <c r="T13" s="1" t="s">
        <v>359</v>
      </c>
      <c r="U13" s="1" t="s">
        <v>360</v>
      </c>
    </row>
    <row r="14" s="1" customFormat="1" spans="1:21">
      <c r="A14" s="3">
        <v>18163150733</v>
      </c>
      <c r="B14" s="1" t="s">
        <v>346</v>
      </c>
      <c r="C14" s="1" t="s">
        <v>406</v>
      </c>
      <c r="D14" s="1" t="s">
        <v>407</v>
      </c>
      <c r="E14" s="1" t="s">
        <v>277</v>
      </c>
      <c r="F14" s="1" t="s">
        <v>346</v>
      </c>
      <c r="G14" s="1" t="s">
        <v>349</v>
      </c>
      <c r="H14" s="1" t="s">
        <v>350</v>
      </c>
      <c r="I14" s="1" t="s">
        <v>408</v>
      </c>
      <c r="J14" s="1" t="s">
        <v>352</v>
      </c>
      <c r="K14" s="1" t="s">
        <v>408</v>
      </c>
      <c r="L14" s="1" t="s">
        <v>408</v>
      </c>
      <c r="M14" s="1" t="s">
        <v>353</v>
      </c>
      <c r="N14" s="1" t="s">
        <v>353</v>
      </c>
      <c r="O14" s="1" t="s">
        <v>354</v>
      </c>
      <c r="P14" s="1" t="s">
        <v>355</v>
      </c>
      <c r="Q14" s="1" t="s">
        <v>356</v>
      </c>
      <c r="R14" s="1" t="s">
        <v>409</v>
      </c>
      <c r="S14" s="1" t="s">
        <v>358</v>
      </c>
      <c r="T14" s="1" t="s">
        <v>359</v>
      </c>
      <c r="U14" s="1" t="s">
        <v>360</v>
      </c>
    </row>
    <row r="15" s="1" customFormat="1" spans="1:21">
      <c r="A15" s="3">
        <v>18163089486</v>
      </c>
      <c r="B15" s="1" t="s">
        <v>346</v>
      </c>
      <c r="C15" s="1" t="s">
        <v>410</v>
      </c>
      <c r="D15" s="1" t="s">
        <v>411</v>
      </c>
      <c r="E15" s="1" t="s">
        <v>269</v>
      </c>
      <c r="F15" s="1" t="s">
        <v>346</v>
      </c>
      <c r="G15" s="1" t="s">
        <v>349</v>
      </c>
      <c r="H15" s="1" t="s">
        <v>350</v>
      </c>
      <c r="I15" s="1" t="s">
        <v>412</v>
      </c>
      <c r="J15" s="1" t="s">
        <v>352</v>
      </c>
      <c r="K15" s="1" t="s">
        <v>412</v>
      </c>
      <c r="L15" s="1" t="s">
        <v>412</v>
      </c>
      <c r="M15" s="1" t="s">
        <v>353</v>
      </c>
      <c r="N15" s="1" t="s">
        <v>353</v>
      </c>
      <c r="O15" s="1" t="s">
        <v>354</v>
      </c>
      <c r="P15" s="1" t="s">
        <v>355</v>
      </c>
      <c r="Q15" s="1" t="s">
        <v>356</v>
      </c>
      <c r="R15" s="1" t="s">
        <v>413</v>
      </c>
      <c r="S15" s="1" t="s">
        <v>358</v>
      </c>
      <c r="T15" s="1" t="s">
        <v>359</v>
      </c>
      <c r="U15" s="1" t="s">
        <v>360</v>
      </c>
    </row>
    <row r="16" s="1" customFormat="1" spans="1:21">
      <c r="A16" s="3">
        <v>18163020940</v>
      </c>
      <c r="B16" s="1" t="s">
        <v>346</v>
      </c>
      <c r="C16" s="1" t="s">
        <v>414</v>
      </c>
      <c r="D16" s="1" t="s">
        <v>415</v>
      </c>
      <c r="E16" s="1" t="s">
        <v>265</v>
      </c>
      <c r="F16" s="1" t="s">
        <v>346</v>
      </c>
      <c r="G16" s="1" t="s">
        <v>349</v>
      </c>
      <c r="H16" s="1" t="s">
        <v>350</v>
      </c>
      <c r="I16" s="1" t="s">
        <v>416</v>
      </c>
      <c r="J16" s="1" t="s">
        <v>352</v>
      </c>
      <c r="K16" s="1" t="s">
        <v>416</v>
      </c>
      <c r="L16" s="1" t="s">
        <v>416</v>
      </c>
      <c r="M16" s="1" t="s">
        <v>353</v>
      </c>
      <c r="N16" s="1" t="s">
        <v>353</v>
      </c>
      <c r="O16" s="1" t="s">
        <v>354</v>
      </c>
      <c r="P16" s="1" t="s">
        <v>355</v>
      </c>
      <c r="Q16" s="1" t="s">
        <v>356</v>
      </c>
      <c r="R16" s="1" t="s">
        <v>417</v>
      </c>
      <c r="S16" s="1" t="s">
        <v>358</v>
      </c>
      <c r="T16" s="1" t="s">
        <v>359</v>
      </c>
      <c r="U16" s="1" t="s">
        <v>360</v>
      </c>
    </row>
    <row r="17" s="1" customFormat="1" spans="1:21">
      <c r="A17" s="3">
        <v>18162804391</v>
      </c>
      <c r="B17" s="1" t="s">
        <v>346</v>
      </c>
      <c r="C17" s="1" t="s">
        <v>418</v>
      </c>
      <c r="D17" s="1" t="s">
        <v>419</v>
      </c>
      <c r="E17" s="1" t="s">
        <v>262</v>
      </c>
      <c r="F17" s="1" t="s">
        <v>346</v>
      </c>
      <c r="G17" s="1" t="s">
        <v>349</v>
      </c>
      <c r="H17" s="1" t="s">
        <v>350</v>
      </c>
      <c r="I17" s="1" t="s">
        <v>420</v>
      </c>
      <c r="J17" s="1" t="s">
        <v>352</v>
      </c>
      <c r="K17" s="1" t="s">
        <v>420</v>
      </c>
      <c r="L17" s="1" t="s">
        <v>420</v>
      </c>
      <c r="M17" s="1" t="s">
        <v>353</v>
      </c>
      <c r="N17" s="1" t="s">
        <v>353</v>
      </c>
      <c r="O17" s="1" t="s">
        <v>354</v>
      </c>
      <c r="P17" s="1" t="s">
        <v>355</v>
      </c>
      <c r="Q17" s="1" t="s">
        <v>356</v>
      </c>
      <c r="R17" s="1" t="s">
        <v>421</v>
      </c>
      <c r="S17" s="1" t="s">
        <v>358</v>
      </c>
      <c r="T17" s="1" t="s">
        <v>359</v>
      </c>
      <c r="U17" s="1" t="s">
        <v>360</v>
      </c>
    </row>
    <row r="18" s="1" customFormat="1" spans="1:21">
      <c r="A18" s="3">
        <v>18162332323</v>
      </c>
      <c r="B18" s="1" t="s">
        <v>346</v>
      </c>
      <c r="C18" s="1" t="s">
        <v>422</v>
      </c>
      <c r="D18" s="1" t="s">
        <v>423</v>
      </c>
      <c r="E18" s="1" t="s">
        <v>424</v>
      </c>
      <c r="F18" s="1" t="s">
        <v>346</v>
      </c>
      <c r="G18" s="1" t="s">
        <v>349</v>
      </c>
      <c r="H18" s="1" t="s">
        <v>350</v>
      </c>
      <c r="I18" s="1" t="s">
        <v>425</v>
      </c>
      <c r="J18" s="1" t="s">
        <v>352</v>
      </c>
      <c r="K18" s="1" t="s">
        <v>425</v>
      </c>
      <c r="L18" s="1" t="s">
        <v>425</v>
      </c>
      <c r="M18" s="1" t="s">
        <v>353</v>
      </c>
      <c r="N18" s="1" t="s">
        <v>353</v>
      </c>
      <c r="O18" s="1" t="s">
        <v>354</v>
      </c>
      <c r="P18" s="1" t="s">
        <v>355</v>
      </c>
      <c r="Q18" s="1" t="s">
        <v>356</v>
      </c>
      <c r="R18" s="1" t="s">
        <v>426</v>
      </c>
      <c r="S18" s="1" t="s">
        <v>358</v>
      </c>
      <c r="T18" s="1" t="s">
        <v>359</v>
      </c>
      <c r="U18" s="1" t="s">
        <v>360</v>
      </c>
    </row>
    <row r="19" s="1" customFormat="1" spans="1:21">
      <c r="A19" s="3">
        <v>18162146369</v>
      </c>
      <c r="B19" s="1" t="s">
        <v>346</v>
      </c>
      <c r="C19" s="1" t="s">
        <v>427</v>
      </c>
      <c r="D19" s="1" t="s">
        <v>428</v>
      </c>
      <c r="E19" s="1" t="s">
        <v>253</v>
      </c>
      <c r="F19" s="1" t="s">
        <v>346</v>
      </c>
      <c r="G19" s="1" t="s">
        <v>349</v>
      </c>
      <c r="H19" s="1" t="s">
        <v>350</v>
      </c>
      <c r="I19" s="1" t="s">
        <v>429</v>
      </c>
      <c r="J19" s="1" t="s">
        <v>352</v>
      </c>
      <c r="K19" s="1" t="s">
        <v>429</v>
      </c>
      <c r="L19" s="1" t="s">
        <v>429</v>
      </c>
      <c r="M19" s="1" t="s">
        <v>353</v>
      </c>
      <c r="N19" s="1" t="s">
        <v>353</v>
      </c>
      <c r="O19" s="1" t="s">
        <v>354</v>
      </c>
      <c r="P19" s="1" t="s">
        <v>355</v>
      </c>
      <c r="Q19" s="1" t="s">
        <v>356</v>
      </c>
      <c r="R19" s="1" t="s">
        <v>430</v>
      </c>
      <c r="S19" s="1" t="s">
        <v>358</v>
      </c>
      <c r="T19" s="1" t="s">
        <v>359</v>
      </c>
      <c r="U19" s="1" t="s">
        <v>360</v>
      </c>
    </row>
    <row r="20" s="1" customFormat="1" spans="1:21">
      <c r="A20" s="3">
        <v>18162018753</v>
      </c>
      <c r="B20" s="1" t="s">
        <v>346</v>
      </c>
      <c r="C20" s="1" t="s">
        <v>431</v>
      </c>
      <c r="D20" s="1" t="s">
        <v>432</v>
      </c>
      <c r="E20" s="1" t="s">
        <v>241</v>
      </c>
      <c r="F20" s="1" t="s">
        <v>346</v>
      </c>
      <c r="G20" s="1" t="s">
        <v>349</v>
      </c>
      <c r="H20" s="1" t="s">
        <v>350</v>
      </c>
      <c r="I20" s="1" t="s">
        <v>433</v>
      </c>
      <c r="J20" s="1" t="s">
        <v>352</v>
      </c>
      <c r="K20" s="1" t="s">
        <v>433</v>
      </c>
      <c r="L20" s="1" t="s">
        <v>433</v>
      </c>
      <c r="M20" s="1" t="s">
        <v>353</v>
      </c>
      <c r="N20" s="1" t="s">
        <v>353</v>
      </c>
      <c r="O20" s="1" t="s">
        <v>354</v>
      </c>
      <c r="P20" s="1" t="s">
        <v>355</v>
      </c>
      <c r="Q20" s="1" t="s">
        <v>356</v>
      </c>
      <c r="R20" s="1" t="s">
        <v>434</v>
      </c>
      <c r="S20" s="1" t="s">
        <v>358</v>
      </c>
      <c r="T20" s="1" t="s">
        <v>359</v>
      </c>
      <c r="U20" s="1" t="s">
        <v>360</v>
      </c>
    </row>
    <row r="21" s="1" customFormat="1" spans="1:21">
      <c r="A21" s="3">
        <v>18162015314</v>
      </c>
      <c r="B21" s="1" t="s">
        <v>346</v>
      </c>
      <c r="C21" s="1" t="s">
        <v>435</v>
      </c>
      <c r="D21" s="1" t="s">
        <v>436</v>
      </c>
      <c r="E21" s="1" t="s">
        <v>245</v>
      </c>
      <c r="F21" s="1" t="s">
        <v>346</v>
      </c>
      <c r="G21" s="1" t="s">
        <v>349</v>
      </c>
      <c r="H21" s="1" t="s">
        <v>350</v>
      </c>
      <c r="I21" s="1" t="s">
        <v>437</v>
      </c>
      <c r="J21" s="1" t="s">
        <v>352</v>
      </c>
      <c r="K21" s="1" t="s">
        <v>437</v>
      </c>
      <c r="L21" s="1" t="s">
        <v>437</v>
      </c>
      <c r="M21" s="1" t="s">
        <v>353</v>
      </c>
      <c r="N21" s="1" t="s">
        <v>353</v>
      </c>
      <c r="O21" s="1" t="s">
        <v>354</v>
      </c>
      <c r="P21" s="1" t="s">
        <v>355</v>
      </c>
      <c r="Q21" s="1" t="s">
        <v>356</v>
      </c>
      <c r="R21" s="1" t="s">
        <v>438</v>
      </c>
      <c r="S21" s="1" t="s">
        <v>358</v>
      </c>
      <c r="T21" s="1" t="s">
        <v>359</v>
      </c>
      <c r="U21" s="1" t="s">
        <v>360</v>
      </c>
    </row>
    <row r="22" s="1" customFormat="1" spans="1:21">
      <c r="A22" s="3">
        <v>18159783242</v>
      </c>
      <c r="B22" s="1" t="s">
        <v>346</v>
      </c>
      <c r="C22" s="1" t="s">
        <v>439</v>
      </c>
      <c r="D22" s="1" t="s">
        <v>440</v>
      </c>
      <c r="E22" s="1" t="s">
        <v>237</v>
      </c>
      <c r="F22" s="1" t="s">
        <v>346</v>
      </c>
      <c r="G22" s="1" t="s">
        <v>349</v>
      </c>
      <c r="H22" s="1" t="s">
        <v>350</v>
      </c>
      <c r="I22" s="1" t="s">
        <v>441</v>
      </c>
      <c r="J22" s="1" t="s">
        <v>352</v>
      </c>
      <c r="K22" s="1" t="s">
        <v>441</v>
      </c>
      <c r="L22" s="1" t="s">
        <v>441</v>
      </c>
      <c r="M22" s="1" t="s">
        <v>353</v>
      </c>
      <c r="N22" s="1" t="s">
        <v>353</v>
      </c>
      <c r="O22" s="1" t="s">
        <v>354</v>
      </c>
      <c r="P22" s="1" t="s">
        <v>355</v>
      </c>
      <c r="Q22" s="1" t="s">
        <v>356</v>
      </c>
      <c r="R22" s="1" t="s">
        <v>442</v>
      </c>
      <c r="S22" s="1" t="s">
        <v>358</v>
      </c>
      <c r="T22" s="1" t="s">
        <v>359</v>
      </c>
      <c r="U22" s="1" t="s">
        <v>360</v>
      </c>
    </row>
    <row r="23" s="1" customFormat="1" spans="1:21">
      <c r="A23" s="3">
        <v>18161892539</v>
      </c>
      <c r="B23" s="1" t="s">
        <v>346</v>
      </c>
      <c r="C23" s="1" t="s">
        <v>443</v>
      </c>
      <c r="D23" s="1" t="s">
        <v>444</v>
      </c>
      <c r="E23" s="1" t="s">
        <v>234</v>
      </c>
      <c r="F23" s="1" t="s">
        <v>346</v>
      </c>
      <c r="G23" s="1" t="s">
        <v>349</v>
      </c>
      <c r="H23" s="1" t="s">
        <v>350</v>
      </c>
      <c r="I23" s="1" t="s">
        <v>445</v>
      </c>
      <c r="J23" s="1" t="s">
        <v>352</v>
      </c>
      <c r="K23" s="1" t="s">
        <v>445</v>
      </c>
      <c r="L23" s="1" t="s">
        <v>445</v>
      </c>
      <c r="M23" s="1" t="s">
        <v>353</v>
      </c>
      <c r="N23" s="1" t="s">
        <v>353</v>
      </c>
      <c r="O23" s="1" t="s">
        <v>354</v>
      </c>
      <c r="P23" s="1" t="s">
        <v>355</v>
      </c>
      <c r="Q23" s="1" t="s">
        <v>356</v>
      </c>
      <c r="R23" s="1" t="s">
        <v>446</v>
      </c>
      <c r="S23" s="1" t="s">
        <v>358</v>
      </c>
      <c r="T23" s="1" t="s">
        <v>359</v>
      </c>
      <c r="U23" s="1" t="s">
        <v>360</v>
      </c>
    </row>
    <row r="24" s="1" customFormat="1" spans="1:21">
      <c r="A24" s="3">
        <v>18161877986</v>
      </c>
      <c r="B24" s="1" t="s">
        <v>346</v>
      </c>
      <c r="C24" s="1" t="s">
        <v>447</v>
      </c>
      <c r="D24" s="1" t="s">
        <v>448</v>
      </c>
      <c r="E24" s="1" t="s">
        <v>230</v>
      </c>
      <c r="F24" s="1" t="s">
        <v>346</v>
      </c>
      <c r="G24" s="1" t="s">
        <v>349</v>
      </c>
      <c r="H24" s="1" t="s">
        <v>350</v>
      </c>
      <c r="I24" s="1" t="s">
        <v>449</v>
      </c>
      <c r="J24" s="1" t="s">
        <v>352</v>
      </c>
      <c r="K24" s="1" t="s">
        <v>449</v>
      </c>
      <c r="L24" s="1" t="s">
        <v>449</v>
      </c>
      <c r="M24" s="1" t="s">
        <v>353</v>
      </c>
      <c r="N24" s="1" t="s">
        <v>353</v>
      </c>
      <c r="O24" s="1" t="s">
        <v>354</v>
      </c>
      <c r="P24" s="1" t="s">
        <v>355</v>
      </c>
      <c r="Q24" s="1" t="s">
        <v>356</v>
      </c>
      <c r="R24" s="1" t="s">
        <v>450</v>
      </c>
      <c r="S24" s="1" t="s">
        <v>358</v>
      </c>
      <c r="T24" s="1" t="s">
        <v>359</v>
      </c>
      <c r="U24" s="1" t="s">
        <v>360</v>
      </c>
    </row>
    <row r="25" s="1" customFormat="1" spans="1:21">
      <c r="A25" s="3">
        <v>18161794414</v>
      </c>
      <c r="B25" s="1" t="s">
        <v>346</v>
      </c>
      <c r="C25" s="1" t="s">
        <v>451</v>
      </c>
      <c r="D25" s="1" t="s">
        <v>452</v>
      </c>
      <c r="E25" s="1" t="s">
        <v>453</v>
      </c>
      <c r="F25" s="1" t="s">
        <v>346</v>
      </c>
      <c r="G25" s="1" t="s">
        <v>349</v>
      </c>
      <c r="H25" s="1" t="s">
        <v>350</v>
      </c>
      <c r="I25" s="1" t="s">
        <v>454</v>
      </c>
      <c r="J25" s="1" t="s">
        <v>352</v>
      </c>
      <c r="K25" s="1" t="s">
        <v>454</v>
      </c>
      <c r="L25" s="1" t="s">
        <v>454</v>
      </c>
      <c r="M25" s="1" t="s">
        <v>353</v>
      </c>
      <c r="N25" s="1" t="s">
        <v>353</v>
      </c>
      <c r="O25" s="1" t="s">
        <v>354</v>
      </c>
      <c r="P25" s="1" t="s">
        <v>355</v>
      </c>
      <c r="Q25" s="1" t="s">
        <v>356</v>
      </c>
      <c r="R25" s="1" t="s">
        <v>455</v>
      </c>
      <c r="S25" s="1" t="s">
        <v>358</v>
      </c>
      <c r="T25" s="1" t="s">
        <v>359</v>
      </c>
      <c r="U25" s="1" t="s">
        <v>360</v>
      </c>
    </row>
    <row r="26" s="1" customFormat="1" spans="1:21">
      <c r="A26" s="3">
        <v>18161735247</v>
      </c>
      <c r="B26" s="1" t="s">
        <v>346</v>
      </c>
      <c r="C26" s="1" t="s">
        <v>456</v>
      </c>
      <c r="D26" s="1" t="s">
        <v>457</v>
      </c>
      <c r="E26" s="1" t="s">
        <v>223</v>
      </c>
      <c r="F26" s="1" t="s">
        <v>346</v>
      </c>
      <c r="G26" s="1" t="s">
        <v>349</v>
      </c>
      <c r="H26" s="1" t="s">
        <v>350</v>
      </c>
      <c r="I26" s="1" t="s">
        <v>458</v>
      </c>
      <c r="J26" s="1" t="s">
        <v>352</v>
      </c>
      <c r="K26" s="1" t="s">
        <v>458</v>
      </c>
      <c r="L26" s="1" t="s">
        <v>458</v>
      </c>
      <c r="M26" s="1" t="s">
        <v>353</v>
      </c>
      <c r="N26" s="1" t="s">
        <v>353</v>
      </c>
      <c r="O26" s="1" t="s">
        <v>354</v>
      </c>
      <c r="P26" s="1" t="s">
        <v>355</v>
      </c>
      <c r="Q26" s="1" t="s">
        <v>356</v>
      </c>
      <c r="R26" s="1" t="s">
        <v>459</v>
      </c>
      <c r="S26" s="1" t="s">
        <v>358</v>
      </c>
      <c r="T26" s="1" t="s">
        <v>359</v>
      </c>
      <c r="U26" s="1" t="s">
        <v>360</v>
      </c>
    </row>
    <row r="27" s="1" customFormat="1" spans="1:21">
      <c r="A27" s="3">
        <v>18161612487</v>
      </c>
      <c r="B27" s="1" t="s">
        <v>346</v>
      </c>
      <c r="C27" s="1" t="s">
        <v>460</v>
      </c>
      <c r="D27" s="1" t="s">
        <v>461</v>
      </c>
      <c r="E27" s="1" t="s">
        <v>219</v>
      </c>
      <c r="F27" s="1" t="s">
        <v>346</v>
      </c>
      <c r="G27" s="1" t="s">
        <v>349</v>
      </c>
      <c r="H27" s="1" t="s">
        <v>350</v>
      </c>
      <c r="I27" s="1" t="s">
        <v>404</v>
      </c>
      <c r="J27" s="1" t="s">
        <v>352</v>
      </c>
      <c r="K27" s="1" t="s">
        <v>404</v>
      </c>
      <c r="L27" s="1" t="s">
        <v>404</v>
      </c>
      <c r="M27" s="1" t="s">
        <v>353</v>
      </c>
      <c r="N27" s="1" t="s">
        <v>353</v>
      </c>
      <c r="O27" s="1" t="s">
        <v>354</v>
      </c>
      <c r="P27" s="1" t="s">
        <v>355</v>
      </c>
      <c r="Q27" s="1" t="s">
        <v>356</v>
      </c>
      <c r="R27" s="1" t="s">
        <v>462</v>
      </c>
      <c r="S27" s="1" t="s">
        <v>358</v>
      </c>
      <c r="T27" s="1" t="s">
        <v>359</v>
      </c>
      <c r="U27" s="1" t="s">
        <v>360</v>
      </c>
    </row>
    <row r="28" s="1" customFormat="1" spans="1:21">
      <c r="A28" s="3">
        <v>18161552656</v>
      </c>
      <c r="B28" s="1" t="s">
        <v>346</v>
      </c>
      <c r="C28" s="1" t="s">
        <v>463</v>
      </c>
      <c r="D28" s="1" t="s">
        <v>464</v>
      </c>
      <c r="E28" s="1" t="s">
        <v>215</v>
      </c>
      <c r="F28" s="1" t="s">
        <v>346</v>
      </c>
      <c r="G28" s="1" t="s">
        <v>349</v>
      </c>
      <c r="H28" s="1" t="s">
        <v>350</v>
      </c>
      <c r="I28" s="1" t="s">
        <v>465</v>
      </c>
      <c r="J28" s="1" t="s">
        <v>352</v>
      </c>
      <c r="K28" s="1" t="s">
        <v>465</v>
      </c>
      <c r="L28" s="1" t="s">
        <v>465</v>
      </c>
      <c r="M28" s="1" t="s">
        <v>353</v>
      </c>
      <c r="N28" s="1" t="s">
        <v>353</v>
      </c>
      <c r="O28" s="1" t="s">
        <v>354</v>
      </c>
      <c r="P28" s="1" t="s">
        <v>355</v>
      </c>
      <c r="Q28" s="1" t="s">
        <v>356</v>
      </c>
      <c r="R28" s="1" t="s">
        <v>466</v>
      </c>
      <c r="S28" s="1" t="s">
        <v>358</v>
      </c>
      <c r="T28" s="1" t="s">
        <v>359</v>
      </c>
      <c r="U28" s="1" t="s">
        <v>360</v>
      </c>
    </row>
    <row r="29" s="1" customFormat="1" spans="1:21">
      <c r="A29" s="3">
        <v>18161539619</v>
      </c>
      <c r="B29" s="1" t="s">
        <v>346</v>
      </c>
      <c r="C29" s="1" t="s">
        <v>467</v>
      </c>
      <c r="D29" s="1" t="s">
        <v>468</v>
      </c>
      <c r="E29" s="1" t="s">
        <v>210</v>
      </c>
      <c r="F29" s="1" t="s">
        <v>346</v>
      </c>
      <c r="G29" s="1" t="s">
        <v>349</v>
      </c>
      <c r="H29" s="1" t="s">
        <v>350</v>
      </c>
      <c r="I29" s="1" t="s">
        <v>441</v>
      </c>
      <c r="J29" s="1" t="s">
        <v>352</v>
      </c>
      <c r="K29" s="1" t="s">
        <v>441</v>
      </c>
      <c r="L29" s="1" t="s">
        <v>441</v>
      </c>
      <c r="M29" s="1" t="s">
        <v>353</v>
      </c>
      <c r="N29" s="1" t="s">
        <v>353</v>
      </c>
      <c r="O29" s="1" t="s">
        <v>354</v>
      </c>
      <c r="P29" s="1" t="s">
        <v>355</v>
      </c>
      <c r="Q29" s="1" t="s">
        <v>356</v>
      </c>
      <c r="R29" s="1" t="s">
        <v>469</v>
      </c>
      <c r="S29" s="1" t="s">
        <v>358</v>
      </c>
      <c r="T29" s="1" t="s">
        <v>359</v>
      </c>
      <c r="U29" s="1" t="s">
        <v>360</v>
      </c>
    </row>
    <row r="30" s="1" customFormat="1" spans="1:21">
      <c r="A30" s="3">
        <v>18159870823</v>
      </c>
      <c r="B30" s="1" t="s">
        <v>346</v>
      </c>
      <c r="C30" s="1" t="s">
        <v>470</v>
      </c>
      <c r="D30" s="1" t="s">
        <v>471</v>
      </c>
      <c r="E30" s="1" t="s">
        <v>200</v>
      </c>
      <c r="F30" s="1" t="s">
        <v>346</v>
      </c>
      <c r="G30" s="1" t="s">
        <v>349</v>
      </c>
      <c r="H30" s="1" t="s">
        <v>350</v>
      </c>
      <c r="I30" s="1" t="s">
        <v>472</v>
      </c>
      <c r="J30" s="1" t="s">
        <v>352</v>
      </c>
      <c r="K30" s="1" t="s">
        <v>472</v>
      </c>
      <c r="L30" s="1" t="s">
        <v>472</v>
      </c>
      <c r="M30" s="1" t="s">
        <v>353</v>
      </c>
      <c r="N30" s="1" t="s">
        <v>353</v>
      </c>
      <c r="O30" s="1" t="s">
        <v>354</v>
      </c>
      <c r="P30" s="1" t="s">
        <v>355</v>
      </c>
      <c r="Q30" s="1" t="s">
        <v>356</v>
      </c>
      <c r="R30" s="1" t="s">
        <v>473</v>
      </c>
      <c r="S30" s="1" t="s">
        <v>358</v>
      </c>
      <c r="T30" s="1" t="s">
        <v>359</v>
      </c>
      <c r="U30" s="1" t="s">
        <v>360</v>
      </c>
    </row>
    <row r="31" s="1" customFormat="1" spans="1:21">
      <c r="A31" s="3">
        <v>18159864893</v>
      </c>
      <c r="B31" s="1" t="s">
        <v>346</v>
      </c>
      <c r="C31" s="1" t="s">
        <v>474</v>
      </c>
      <c r="D31" s="1" t="s">
        <v>475</v>
      </c>
      <c r="E31" s="1" t="s">
        <v>194</v>
      </c>
      <c r="F31" s="1" t="s">
        <v>346</v>
      </c>
      <c r="G31" s="1" t="s">
        <v>349</v>
      </c>
      <c r="H31" s="1" t="s">
        <v>350</v>
      </c>
      <c r="I31" s="1" t="s">
        <v>408</v>
      </c>
      <c r="J31" s="1" t="s">
        <v>352</v>
      </c>
      <c r="K31" s="1" t="s">
        <v>408</v>
      </c>
      <c r="L31" s="1" t="s">
        <v>408</v>
      </c>
      <c r="M31" s="1" t="s">
        <v>353</v>
      </c>
      <c r="N31" s="1" t="s">
        <v>353</v>
      </c>
      <c r="O31" s="1" t="s">
        <v>354</v>
      </c>
      <c r="P31" s="1" t="s">
        <v>355</v>
      </c>
      <c r="Q31" s="1" t="s">
        <v>356</v>
      </c>
      <c r="R31" s="1" t="s">
        <v>476</v>
      </c>
      <c r="S31" s="1" t="s">
        <v>358</v>
      </c>
      <c r="T31" s="1" t="s">
        <v>359</v>
      </c>
      <c r="U31" s="1" t="s">
        <v>360</v>
      </c>
    </row>
    <row r="32" s="1" customFormat="1" spans="1:21">
      <c r="A32" s="3">
        <v>18159838766</v>
      </c>
      <c r="B32" s="1" t="s">
        <v>346</v>
      </c>
      <c r="C32" s="1" t="s">
        <v>477</v>
      </c>
      <c r="D32" s="1" t="s">
        <v>478</v>
      </c>
      <c r="E32" s="1" t="s">
        <v>190</v>
      </c>
      <c r="F32" s="1" t="s">
        <v>346</v>
      </c>
      <c r="G32" s="1" t="s">
        <v>349</v>
      </c>
      <c r="H32" s="1" t="s">
        <v>350</v>
      </c>
      <c r="I32" s="1" t="s">
        <v>479</v>
      </c>
      <c r="J32" s="1" t="s">
        <v>352</v>
      </c>
      <c r="K32" s="1" t="s">
        <v>479</v>
      </c>
      <c r="L32" s="1" t="s">
        <v>479</v>
      </c>
      <c r="M32" s="1" t="s">
        <v>353</v>
      </c>
      <c r="N32" s="1" t="s">
        <v>353</v>
      </c>
      <c r="O32" s="1" t="s">
        <v>354</v>
      </c>
      <c r="P32" s="1" t="s">
        <v>355</v>
      </c>
      <c r="Q32" s="1" t="s">
        <v>356</v>
      </c>
      <c r="R32" s="1" t="s">
        <v>480</v>
      </c>
      <c r="S32" s="1" t="s">
        <v>358</v>
      </c>
      <c r="T32" s="1" t="s">
        <v>359</v>
      </c>
      <c r="U32" s="1" t="s">
        <v>360</v>
      </c>
    </row>
    <row r="33" s="1" customFormat="1" spans="1:21">
      <c r="A33" s="3">
        <v>18159807461</v>
      </c>
      <c r="B33" s="1" t="s">
        <v>346</v>
      </c>
      <c r="C33" s="1" t="s">
        <v>481</v>
      </c>
      <c r="D33" s="1" t="s">
        <v>482</v>
      </c>
      <c r="E33" s="1" t="s">
        <v>186</v>
      </c>
      <c r="F33" s="1" t="s">
        <v>346</v>
      </c>
      <c r="G33" s="1" t="s">
        <v>349</v>
      </c>
      <c r="H33" s="1" t="s">
        <v>350</v>
      </c>
      <c r="I33" s="1" t="s">
        <v>483</v>
      </c>
      <c r="J33" s="1" t="s">
        <v>352</v>
      </c>
      <c r="K33" s="1" t="s">
        <v>483</v>
      </c>
      <c r="L33" s="1" t="s">
        <v>483</v>
      </c>
      <c r="M33" s="1" t="s">
        <v>353</v>
      </c>
      <c r="N33" s="1" t="s">
        <v>353</v>
      </c>
      <c r="O33" s="1" t="s">
        <v>354</v>
      </c>
      <c r="P33" s="1" t="s">
        <v>355</v>
      </c>
      <c r="Q33" s="1" t="s">
        <v>356</v>
      </c>
      <c r="R33" s="1" t="s">
        <v>484</v>
      </c>
      <c r="S33" s="1" t="s">
        <v>358</v>
      </c>
      <c r="T33" s="1" t="s">
        <v>359</v>
      </c>
      <c r="U33" s="1" t="s">
        <v>360</v>
      </c>
    </row>
    <row r="34" s="1" customFormat="1" spans="1:21">
      <c r="A34" s="3">
        <v>18159800392</v>
      </c>
      <c r="B34" s="1" t="s">
        <v>346</v>
      </c>
      <c r="C34" s="1" t="s">
        <v>485</v>
      </c>
      <c r="D34" s="1" t="s">
        <v>486</v>
      </c>
      <c r="E34" s="1" t="s">
        <v>182</v>
      </c>
      <c r="F34" s="1" t="s">
        <v>346</v>
      </c>
      <c r="G34" s="1" t="s">
        <v>349</v>
      </c>
      <c r="H34" s="1" t="s">
        <v>350</v>
      </c>
      <c r="I34" s="1" t="s">
        <v>487</v>
      </c>
      <c r="J34" s="1" t="s">
        <v>352</v>
      </c>
      <c r="K34" s="1" t="s">
        <v>487</v>
      </c>
      <c r="L34" s="1" t="s">
        <v>487</v>
      </c>
      <c r="M34" s="1" t="s">
        <v>353</v>
      </c>
      <c r="N34" s="1" t="s">
        <v>353</v>
      </c>
      <c r="O34" s="1" t="s">
        <v>354</v>
      </c>
      <c r="P34" s="1" t="s">
        <v>355</v>
      </c>
      <c r="Q34" s="1" t="s">
        <v>356</v>
      </c>
      <c r="R34" s="1" t="s">
        <v>488</v>
      </c>
      <c r="S34" s="1" t="s">
        <v>358</v>
      </c>
      <c r="T34" s="1" t="s">
        <v>359</v>
      </c>
      <c r="U34" s="1" t="s">
        <v>360</v>
      </c>
    </row>
    <row r="35" s="1" customFormat="1" spans="1:21">
      <c r="A35" s="3">
        <v>18159794883</v>
      </c>
      <c r="B35" s="1" t="s">
        <v>346</v>
      </c>
      <c r="C35" s="1" t="s">
        <v>489</v>
      </c>
      <c r="D35" s="1" t="s">
        <v>490</v>
      </c>
      <c r="E35" s="1" t="s">
        <v>178</v>
      </c>
      <c r="F35" s="1" t="s">
        <v>346</v>
      </c>
      <c r="G35" s="1" t="s">
        <v>349</v>
      </c>
      <c r="H35" s="1" t="s">
        <v>350</v>
      </c>
      <c r="I35" s="1" t="s">
        <v>445</v>
      </c>
      <c r="J35" s="1" t="s">
        <v>352</v>
      </c>
      <c r="K35" s="1" t="s">
        <v>445</v>
      </c>
      <c r="L35" s="1" t="s">
        <v>445</v>
      </c>
      <c r="M35" s="1" t="s">
        <v>353</v>
      </c>
      <c r="N35" s="1" t="s">
        <v>353</v>
      </c>
      <c r="O35" s="1" t="s">
        <v>354</v>
      </c>
      <c r="P35" s="1" t="s">
        <v>355</v>
      </c>
      <c r="Q35" s="1" t="s">
        <v>356</v>
      </c>
      <c r="R35" s="1" t="s">
        <v>491</v>
      </c>
      <c r="S35" s="1" t="s">
        <v>358</v>
      </c>
      <c r="T35" s="1" t="s">
        <v>359</v>
      </c>
      <c r="U35" s="1" t="s">
        <v>360</v>
      </c>
    </row>
    <row r="36" s="1" customFormat="1" spans="1:21">
      <c r="A36" s="3">
        <v>18159788088</v>
      </c>
      <c r="B36" s="1" t="s">
        <v>346</v>
      </c>
      <c r="C36" s="1" t="s">
        <v>492</v>
      </c>
      <c r="D36" s="1" t="s">
        <v>493</v>
      </c>
      <c r="E36" s="1" t="s">
        <v>174</v>
      </c>
      <c r="F36" s="1" t="s">
        <v>346</v>
      </c>
      <c r="G36" s="1" t="s">
        <v>349</v>
      </c>
      <c r="H36" s="1" t="s">
        <v>350</v>
      </c>
      <c r="I36" s="1" t="s">
        <v>494</v>
      </c>
      <c r="J36" s="1" t="s">
        <v>352</v>
      </c>
      <c r="K36" s="1" t="s">
        <v>494</v>
      </c>
      <c r="L36" s="1" t="s">
        <v>494</v>
      </c>
      <c r="M36" s="1" t="s">
        <v>353</v>
      </c>
      <c r="N36" s="1" t="s">
        <v>353</v>
      </c>
      <c r="O36" s="1" t="s">
        <v>354</v>
      </c>
      <c r="P36" s="1" t="s">
        <v>355</v>
      </c>
      <c r="Q36" s="1" t="s">
        <v>356</v>
      </c>
      <c r="R36" s="1" t="s">
        <v>495</v>
      </c>
      <c r="S36" s="1" t="s">
        <v>358</v>
      </c>
      <c r="T36" s="1" t="s">
        <v>359</v>
      </c>
      <c r="U36" s="1" t="s">
        <v>360</v>
      </c>
    </row>
    <row r="37" s="1" customFormat="1" spans="1:21">
      <c r="A37" s="3">
        <v>18159729301</v>
      </c>
      <c r="B37" s="1" t="s">
        <v>346</v>
      </c>
      <c r="C37" s="1" t="s">
        <v>496</v>
      </c>
      <c r="D37" s="1" t="s">
        <v>497</v>
      </c>
      <c r="E37" s="1" t="s">
        <v>169</v>
      </c>
      <c r="F37" s="1" t="s">
        <v>346</v>
      </c>
      <c r="G37" s="1" t="s">
        <v>349</v>
      </c>
      <c r="H37" s="1" t="s">
        <v>350</v>
      </c>
      <c r="I37" s="1" t="s">
        <v>416</v>
      </c>
      <c r="J37" s="1" t="s">
        <v>352</v>
      </c>
      <c r="K37" s="1" t="s">
        <v>416</v>
      </c>
      <c r="L37" s="1" t="s">
        <v>416</v>
      </c>
      <c r="M37" s="1" t="s">
        <v>353</v>
      </c>
      <c r="N37" s="1" t="s">
        <v>353</v>
      </c>
      <c r="O37" s="1" t="s">
        <v>354</v>
      </c>
      <c r="P37" s="1" t="s">
        <v>355</v>
      </c>
      <c r="Q37" s="1" t="s">
        <v>356</v>
      </c>
      <c r="R37" s="1" t="s">
        <v>498</v>
      </c>
      <c r="S37" s="1" t="s">
        <v>358</v>
      </c>
      <c r="T37" s="1" t="s">
        <v>359</v>
      </c>
      <c r="U37" s="1" t="s">
        <v>360</v>
      </c>
    </row>
    <row r="38" s="1" customFormat="1" spans="1:21">
      <c r="A38" s="3">
        <v>18159726220</v>
      </c>
      <c r="B38" s="1" t="s">
        <v>346</v>
      </c>
      <c r="C38" s="1" t="s">
        <v>499</v>
      </c>
      <c r="D38" s="1" t="s">
        <v>500</v>
      </c>
      <c r="E38" s="1" t="s">
        <v>165</v>
      </c>
      <c r="F38" s="1" t="s">
        <v>346</v>
      </c>
      <c r="G38" s="1" t="s">
        <v>349</v>
      </c>
      <c r="H38" s="1" t="s">
        <v>350</v>
      </c>
      <c r="I38" s="1" t="s">
        <v>384</v>
      </c>
      <c r="J38" s="1" t="s">
        <v>352</v>
      </c>
      <c r="K38" s="1" t="s">
        <v>384</v>
      </c>
      <c r="L38" s="1" t="s">
        <v>384</v>
      </c>
      <c r="M38" s="1" t="s">
        <v>353</v>
      </c>
      <c r="N38" s="1" t="s">
        <v>353</v>
      </c>
      <c r="O38" s="1" t="s">
        <v>354</v>
      </c>
      <c r="P38" s="1" t="s">
        <v>355</v>
      </c>
      <c r="Q38" s="1" t="s">
        <v>356</v>
      </c>
      <c r="R38" s="1" t="s">
        <v>501</v>
      </c>
      <c r="S38" s="1" t="s">
        <v>358</v>
      </c>
      <c r="T38" s="1" t="s">
        <v>359</v>
      </c>
      <c r="U38" s="1" t="s">
        <v>360</v>
      </c>
    </row>
    <row r="39" s="1" customFormat="1" spans="1:21">
      <c r="A39" s="3">
        <v>18159704056</v>
      </c>
      <c r="B39" s="1" t="s">
        <v>346</v>
      </c>
      <c r="C39" s="1" t="s">
        <v>502</v>
      </c>
      <c r="D39" s="1" t="s">
        <v>503</v>
      </c>
      <c r="E39" s="1" t="s">
        <v>161</v>
      </c>
      <c r="F39" s="1" t="s">
        <v>346</v>
      </c>
      <c r="G39" s="1" t="s">
        <v>349</v>
      </c>
      <c r="H39" s="1" t="s">
        <v>350</v>
      </c>
      <c r="I39" s="1" t="s">
        <v>504</v>
      </c>
      <c r="J39" s="1" t="s">
        <v>352</v>
      </c>
      <c r="K39" s="1" t="s">
        <v>504</v>
      </c>
      <c r="L39" s="1" t="s">
        <v>504</v>
      </c>
      <c r="M39" s="1" t="s">
        <v>353</v>
      </c>
      <c r="N39" s="1" t="s">
        <v>353</v>
      </c>
      <c r="O39" s="1" t="s">
        <v>354</v>
      </c>
      <c r="P39" s="1" t="s">
        <v>355</v>
      </c>
      <c r="Q39" s="1" t="s">
        <v>356</v>
      </c>
      <c r="R39" s="1" t="s">
        <v>505</v>
      </c>
      <c r="S39" s="1" t="s">
        <v>358</v>
      </c>
      <c r="T39" s="1" t="s">
        <v>359</v>
      </c>
      <c r="U39" s="1" t="s">
        <v>360</v>
      </c>
    </row>
    <row r="40" s="1" customFormat="1" spans="1:21">
      <c r="A40" s="3">
        <v>18159665477</v>
      </c>
      <c r="B40" s="1" t="s">
        <v>346</v>
      </c>
      <c r="C40" s="1" t="s">
        <v>506</v>
      </c>
      <c r="D40" s="1" t="s">
        <v>471</v>
      </c>
      <c r="E40" s="1" t="s">
        <v>157</v>
      </c>
      <c r="F40" s="1" t="s">
        <v>346</v>
      </c>
      <c r="G40" s="1" t="s">
        <v>349</v>
      </c>
      <c r="H40" s="1" t="s">
        <v>350</v>
      </c>
      <c r="I40" s="1" t="s">
        <v>472</v>
      </c>
      <c r="J40" s="1" t="s">
        <v>352</v>
      </c>
      <c r="K40" s="1" t="s">
        <v>472</v>
      </c>
      <c r="L40" s="1" t="s">
        <v>472</v>
      </c>
      <c r="M40" s="1" t="s">
        <v>353</v>
      </c>
      <c r="N40" s="1" t="s">
        <v>353</v>
      </c>
      <c r="O40" s="1" t="s">
        <v>354</v>
      </c>
      <c r="P40" s="1" t="s">
        <v>355</v>
      </c>
      <c r="Q40" s="1" t="s">
        <v>356</v>
      </c>
      <c r="R40" s="1" t="s">
        <v>507</v>
      </c>
      <c r="S40" s="1" t="s">
        <v>358</v>
      </c>
      <c r="T40" s="1" t="s">
        <v>359</v>
      </c>
      <c r="U40" s="1" t="s">
        <v>360</v>
      </c>
    </row>
    <row r="41" s="1" customFormat="1" spans="1:21">
      <c r="A41" s="3">
        <v>18159617101</v>
      </c>
      <c r="B41" s="1" t="s">
        <v>346</v>
      </c>
      <c r="C41" s="1" t="s">
        <v>508</v>
      </c>
      <c r="D41" s="1" t="s">
        <v>509</v>
      </c>
      <c r="E41" s="1" t="s">
        <v>153</v>
      </c>
      <c r="F41" s="1" t="s">
        <v>346</v>
      </c>
      <c r="G41" s="1" t="s">
        <v>349</v>
      </c>
      <c r="H41" s="1" t="s">
        <v>350</v>
      </c>
      <c r="I41" s="1" t="s">
        <v>510</v>
      </c>
      <c r="J41" s="1" t="s">
        <v>352</v>
      </c>
      <c r="K41" s="1" t="s">
        <v>510</v>
      </c>
      <c r="L41" s="1" t="s">
        <v>510</v>
      </c>
      <c r="M41" s="1" t="s">
        <v>353</v>
      </c>
      <c r="N41" s="1" t="s">
        <v>353</v>
      </c>
      <c r="O41" s="1" t="s">
        <v>354</v>
      </c>
      <c r="P41" s="1" t="s">
        <v>355</v>
      </c>
      <c r="Q41" s="1" t="s">
        <v>356</v>
      </c>
      <c r="R41" s="1" t="s">
        <v>511</v>
      </c>
      <c r="S41" s="1" t="s">
        <v>358</v>
      </c>
      <c r="T41" s="1" t="s">
        <v>359</v>
      </c>
      <c r="U41" s="1" t="s">
        <v>360</v>
      </c>
    </row>
    <row r="42" s="1" customFormat="1" spans="1:21">
      <c r="A42" s="3">
        <v>18159587090</v>
      </c>
      <c r="B42" s="1" t="s">
        <v>346</v>
      </c>
      <c r="C42" s="1" t="s">
        <v>512</v>
      </c>
      <c r="D42" s="1" t="s">
        <v>513</v>
      </c>
      <c r="E42" s="1" t="s">
        <v>150</v>
      </c>
      <c r="F42" s="1" t="s">
        <v>346</v>
      </c>
      <c r="G42" s="1" t="s">
        <v>349</v>
      </c>
      <c r="H42" s="1" t="s">
        <v>350</v>
      </c>
      <c r="I42" s="1" t="s">
        <v>514</v>
      </c>
      <c r="J42" s="1" t="s">
        <v>352</v>
      </c>
      <c r="K42" s="1" t="s">
        <v>514</v>
      </c>
      <c r="L42" s="1" t="s">
        <v>514</v>
      </c>
      <c r="M42" s="1" t="s">
        <v>353</v>
      </c>
      <c r="N42" s="1" t="s">
        <v>353</v>
      </c>
      <c r="O42" s="1" t="s">
        <v>354</v>
      </c>
      <c r="P42" s="1" t="s">
        <v>355</v>
      </c>
      <c r="Q42" s="1" t="s">
        <v>356</v>
      </c>
      <c r="R42" s="1" t="s">
        <v>515</v>
      </c>
      <c r="S42" s="1" t="s">
        <v>358</v>
      </c>
      <c r="T42" s="1" t="s">
        <v>359</v>
      </c>
      <c r="U42" s="1" t="s">
        <v>360</v>
      </c>
    </row>
    <row r="43" s="1" customFormat="1" spans="1:21">
      <c r="A43" s="3">
        <v>18159582627</v>
      </c>
      <c r="B43" s="1" t="s">
        <v>346</v>
      </c>
      <c r="C43" s="1" t="s">
        <v>516</v>
      </c>
      <c r="D43" s="1" t="s">
        <v>517</v>
      </c>
      <c r="E43" s="1" t="s">
        <v>146</v>
      </c>
      <c r="F43" s="1" t="s">
        <v>346</v>
      </c>
      <c r="G43" s="1" t="s">
        <v>349</v>
      </c>
      <c r="H43" s="1" t="s">
        <v>350</v>
      </c>
      <c r="I43" s="1" t="s">
        <v>518</v>
      </c>
      <c r="J43" s="1" t="s">
        <v>352</v>
      </c>
      <c r="K43" s="1" t="s">
        <v>518</v>
      </c>
      <c r="L43" s="1" t="s">
        <v>518</v>
      </c>
      <c r="M43" s="1" t="s">
        <v>353</v>
      </c>
      <c r="N43" s="1" t="s">
        <v>353</v>
      </c>
      <c r="O43" s="1" t="s">
        <v>354</v>
      </c>
      <c r="P43" s="1" t="s">
        <v>355</v>
      </c>
      <c r="Q43" s="1" t="s">
        <v>356</v>
      </c>
      <c r="R43" s="1" t="s">
        <v>519</v>
      </c>
      <c r="S43" s="1" t="s">
        <v>358</v>
      </c>
      <c r="T43" s="1" t="s">
        <v>359</v>
      </c>
      <c r="U43" s="1" t="s">
        <v>360</v>
      </c>
    </row>
    <row r="44" s="1" customFormat="1" spans="1:21">
      <c r="A44" s="3">
        <v>18159547095</v>
      </c>
      <c r="B44" s="1" t="s">
        <v>346</v>
      </c>
      <c r="C44" s="1" t="s">
        <v>520</v>
      </c>
      <c r="D44" s="1" t="s">
        <v>521</v>
      </c>
      <c r="E44" s="1" t="s">
        <v>522</v>
      </c>
      <c r="F44" s="1" t="s">
        <v>346</v>
      </c>
      <c r="G44" s="1" t="s">
        <v>349</v>
      </c>
      <c r="H44" s="1" t="s">
        <v>350</v>
      </c>
      <c r="I44" s="1" t="s">
        <v>400</v>
      </c>
      <c r="J44" s="1" t="s">
        <v>352</v>
      </c>
      <c r="K44" s="1" t="s">
        <v>400</v>
      </c>
      <c r="L44" s="1" t="s">
        <v>400</v>
      </c>
      <c r="M44" s="1" t="s">
        <v>353</v>
      </c>
      <c r="N44" s="1" t="s">
        <v>353</v>
      </c>
      <c r="O44" s="1" t="s">
        <v>354</v>
      </c>
      <c r="P44" s="1" t="s">
        <v>355</v>
      </c>
      <c r="Q44" s="1" t="s">
        <v>356</v>
      </c>
      <c r="R44" s="1" t="s">
        <v>523</v>
      </c>
      <c r="S44" s="1" t="s">
        <v>358</v>
      </c>
      <c r="T44" s="1" t="s">
        <v>359</v>
      </c>
      <c r="U44" s="1" t="s">
        <v>360</v>
      </c>
    </row>
    <row r="45" s="1" customFormat="1" spans="1:21">
      <c r="A45" s="3">
        <v>18159508702</v>
      </c>
      <c r="B45" s="1" t="s">
        <v>346</v>
      </c>
      <c r="C45" s="1" t="s">
        <v>524</v>
      </c>
      <c r="D45" s="1" t="s">
        <v>525</v>
      </c>
      <c r="E45" s="1" t="s">
        <v>526</v>
      </c>
      <c r="F45" s="1" t="s">
        <v>346</v>
      </c>
      <c r="G45" s="1" t="s">
        <v>349</v>
      </c>
      <c r="H45" s="1" t="s">
        <v>350</v>
      </c>
      <c r="I45" s="1" t="s">
        <v>527</v>
      </c>
      <c r="J45" s="1" t="s">
        <v>352</v>
      </c>
      <c r="K45" s="1" t="s">
        <v>527</v>
      </c>
      <c r="L45" s="1" t="s">
        <v>527</v>
      </c>
      <c r="M45" s="1" t="s">
        <v>353</v>
      </c>
      <c r="N45" s="1" t="s">
        <v>353</v>
      </c>
      <c r="O45" s="1" t="s">
        <v>354</v>
      </c>
      <c r="P45" s="1" t="s">
        <v>355</v>
      </c>
      <c r="Q45" s="1" t="s">
        <v>356</v>
      </c>
      <c r="R45" s="1" t="s">
        <v>528</v>
      </c>
      <c r="S45" s="1" t="s">
        <v>358</v>
      </c>
      <c r="T45" s="1" t="s">
        <v>359</v>
      </c>
      <c r="U45" s="1" t="s">
        <v>360</v>
      </c>
    </row>
    <row r="46" s="1" customFormat="1" spans="1:21">
      <c r="A46" s="3">
        <v>18159483209</v>
      </c>
      <c r="B46" s="1" t="s">
        <v>346</v>
      </c>
      <c r="C46" s="1" t="s">
        <v>529</v>
      </c>
      <c r="D46" s="1" t="s">
        <v>530</v>
      </c>
      <c r="E46" s="1" t="s">
        <v>138</v>
      </c>
      <c r="F46" s="1" t="s">
        <v>346</v>
      </c>
      <c r="G46" s="1" t="s">
        <v>349</v>
      </c>
      <c r="H46" s="1" t="s">
        <v>350</v>
      </c>
      <c r="I46" s="1" t="s">
        <v>531</v>
      </c>
      <c r="J46" s="1" t="s">
        <v>352</v>
      </c>
      <c r="K46" s="1" t="s">
        <v>531</v>
      </c>
      <c r="L46" s="1" t="s">
        <v>531</v>
      </c>
      <c r="M46" s="1" t="s">
        <v>353</v>
      </c>
      <c r="N46" s="1" t="s">
        <v>353</v>
      </c>
      <c r="O46" s="1" t="s">
        <v>354</v>
      </c>
      <c r="P46" s="1" t="s">
        <v>355</v>
      </c>
      <c r="Q46" s="1" t="s">
        <v>356</v>
      </c>
      <c r="R46" s="1" t="s">
        <v>532</v>
      </c>
      <c r="S46" s="1" t="s">
        <v>358</v>
      </c>
      <c r="T46" s="1" t="s">
        <v>359</v>
      </c>
      <c r="U46" s="1" t="s">
        <v>360</v>
      </c>
    </row>
    <row r="47" s="1" customFormat="1" spans="1:21">
      <c r="A47" s="3">
        <v>18159448074</v>
      </c>
      <c r="B47" s="1" t="s">
        <v>346</v>
      </c>
      <c r="C47" s="1" t="s">
        <v>533</v>
      </c>
      <c r="D47" s="1" t="s">
        <v>534</v>
      </c>
      <c r="E47" s="1" t="s">
        <v>133</v>
      </c>
      <c r="F47" s="1" t="s">
        <v>346</v>
      </c>
      <c r="G47" s="1" t="s">
        <v>349</v>
      </c>
      <c r="H47" s="1" t="s">
        <v>350</v>
      </c>
      <c r="I47" s="1" t="s">
        <v>535</v>
      </c>
      <c r="J47" s="1" t="s">
        <v>352</v>
      </c>
      <c r="K47" s="1" t="s">
        <v>535</v>
      </c>
      <c r="L47" s="1" t="s">
        <v>535</v>
      </c>
      <c r="M47" s="1" t="s">
        <v>353</v>
      </c>
      <c r="N47" s="1" t="s">
        <v>353</v>
      </c>
      <c r="O47" s="1" t="s">
        <v>354</v>
      </c>
      <c r="P47" s="1" t="s">
        <v>355</v>
      </c>
      <c r="Q47" s="1" t="s">
        <v>356</v>
      </c>
      <c r="R47" s="1" t="s">
        <v>536</v>
      </c>
      <c r="S47" s="1" t="s">
        <v>358</v>
      </c>
      <c r="T47" s="1" t="s">
        <v>359</v>
      </c>
      <c r="U47" s="1" t="s">
        <v>360</v>
      </c>
    </row>
    <row r="48" s="1" customFormat="1" spans="1:21">
      <c r="A48" s="3">
        <v>18155805033</v>
      </c>
      <c r="B48" s="1" t="s">
        <v>537</v>
      </c>
      <c r="C48" s="1" t="s">
        <v>538</v>
      </c>
      <c r="D48" s="1" t="s">
        <v>539</v>
      </c>
      <c r="E48" s="1" t="s">
        <v>540</v>
      </c>
      <c r="F48" s="1" t="s">
        <v>346</v>
      </c>
      <c r="G48" s="1" t="s">
        <v>349</v>
      </c>
      <c r="H48" s="1" t="s">
        <v>350</v>
      </c>
      <c r="I48" s="1" t="s">
        <v>541</v>
      </c>
      <c r="J48" s="1" t="s">
        <v>352</v>
      </c>
      <c r="K48" s="1" t="s">
        <v>541</v>
      </c>
      <c r="L48" s="1" t="s">
        <v>541</v>
      </c>
      <c r="M48" s="1" t="s">
        <v>353</v>
      </c>
      <c r="N48" s="1" t="s">
        <v>353</v>
      </c>
      <c r="O48" s="1" t="s">
        <v>354</v>
      </c>
      <c r="P48" s="1" t="s">
        <v>355</v>
      </c>
      <c r="Q48" s="1" t="s">
        <v>356</v>
      </c>
      <c r="R48" s="1" t="s">
        <v>542</v>
      </c>
      <c r="S48" s="1" t="s">
        <v>358</v>
      </c>
      <c r="T48" s="1" t="s">
        <v>359</v>
      </c>
      <c r="U48" s="1" t="s">
        <v>360</v>
      </c>
    </row>
    <row r="49" s="1" customFormat="1" spans="1:21">
      <c r="A49" s="3">
        <v>18158431297</v>
      </c>
      <c r="B49" s="1" t="s">
        <v>537</v>
      </c>
      <c r="C49" s="1" t="s">
        <v>543</v>
      </c>
      <c r="D49" s="1" t="s">
        <v>544</v>
      </c>
      <c r="E49" s="1" t="s">
        <v>545</v>
      </c>
      <c r="F49" s="1" t="s">
        <v>346</v>
      </c>
      <c r="G49" s="1" t="s">
        <v>349</v>
      </c>
      <c r="H49" s="1" t="s">
        <v>350</v>
      </c>
      <c r="I49" s="1" t="s">
        <v>546</v>
      </c>
      <c r="J49" s="1" t="s">
        <v>352</v>
      </c>
      <c r="K49" s="1" t="s">
        <v>546</v>
      </c>
      <c r="L49" s="1" t="s">
        <v>546</v>
      </c>
      <c r="M49" s="1" t="s">
        <v>353</v>
      </c>
      <c r="N49" s="1" t="s">
        <v>353</v>
      </c>
      <c r="O49" s="1" t="s">
        <v>354</v>
      </c>
      <c r="P49" s="1" t="s">
        <v>355</v>
      </c>
      <c r="Q49" s="1" t="s">
        <v>356</v>
      </c>
      <c r="R49" s="1" t="s">
        <v>547</v>
      </c>
      <c r="S49" s="1" t="s">
        <v>358</v>
      </c>
      <c r="T49" s="1" t="s">
        <v>359</v>
      </c>
      <c r="U49" s="1" t="s">
        <v>360</v>
      </c>
    </row>
    <row r="50" s="1" customFormat="1" spans="1:21">
      <c r="A50" s="3">
        <v>18155574579</v>
      </c>
      <c r="B50" s="1" t="s">
        <v>537</v>
      </c>
      <c r="C50" s="1" t="s">
        <v>548</v>
      </c>
      <c r="D50" s="1" t="s">
        <v>549</v>
      </c>
      <c r="E50" s="1" t="s">
        <v>550</v>
      </c>
      <c r="F50" s="1" t="s">
        <v>346</v>
      </c>
      <c r="G50" s="1" t="s">
        <v>349</v>
      </c>
      <c r="H50" s="1" t="s">
        <v>350</v>
      </c>
      <c r="I50" s="1" t="s">
        <v>551</v>
      </c>
      <c r="J50" s="1" t="s">
        <v>352</v>
      </c>
      <c r="K50" s="1" t="s">
        <v>551</v>
      </c>
      <c r="L50" s="1" t="s">
        <v>551</v>
      </c>
      <c r="M50" s="1" t="s">
        <v>353</v>
      </c>
      <c r="N50" s="1" t="s">
        <v>353</v>
      </c>
      <c r="O50" s="1" t="s">
        <v>354</v>
      </c>
      <c r="P50" s="1" t="s">
        <v>355</v>
      </c>
      <c r="Q50" s="1" t="s">
        <v>356</v>
      </c>
      <c r="R50" s="1" t="s">
        <v>552</v>
      </c>
      <c r="S50" s="1" t="s">
        <v>358</v>
      </c>
      <c r="T50" s="1" t="s">
        <v>359</v>
      </c>
      <c r="U50" s="1" t="s">
        <v>360</v>
      </c>
    </row>
    <row r="51" s="1" customFormat="1" spans="1:21">
      <c r="A51" s="3">
        <v>18145599385</v>
      </c>
      <c r="B51" s="1" t="s">
        <v>553</v>
      </c>
      <c r="C51" s="1" t="s">
        <v>554</v>
      </c>
      <c r="D51" s="1" t="s">
        <v>555</v>
      </c>
      <c r="E51" s="1" t="s">
        <v>556</v>
      </c>
      <c r="F51" s="1" t="s">
        <v>346</v>
      </c>
      <c r="G51" s="1" t="s">
        <v>349</v>
      </c>
      <c r="H51" s="1" t="s">
        <v>350</v>
      </c>
      <c r="I51" s="1" t="s">
        <v>557</v>
      </c>
      <c r="J51" s="1" t="s">
        <v>352</v>
      </c>
      <c r="K51" s="1" t="s">
        <v>557</v>
      </c>
      <c r="L51" s="1" t="s">
        <v>557</v>
      </c>
      <c r="M51" s="1" t="s">
        <v>353</v>
      </c>
      <c r="N51" s="1" t="s">
        <v>353</v>
      </c>
      <c r="O51" s="1" t="s">
        <v>354</v>
      </c>
      <c r="P51" s="1" t="s">
        <v>355</v>
      </c>
      <c r="Q51" s="1" t="s">
        <v>356</v>
      </c>
      <c r="R51" s="1" t="s">
        <v>558</v>
      </c>
      <c r="S51" s="1" t="s">
        <v>358</v>
      </c>
      <c r="T51" s="1" t="s">
        <v>359</v>
      </c>
      <c r="U51" s="1" t="s">
        <v>360</v>
      </c>
    </row>
    <row r="52" s="1" customFormat="1" spans="1:21">
      <c r="A52" s="3">
        <v>18087101424</v>
      </c>
      <c r="B52" s="1" t="s">
        <v>559</v>
      </c>
      <c r="C52" s="1" t="s">
        <v>560</v>
      </c>
      <c r="D52" s="1" t="s">
        <v>561</v>
      </c>
      <c r="E52" s="1" t="s">
        <v>562</v>
      </c>
      <c r="F52" s="1" t="s">
        <v>346</v>
      </c>
      <c r="G52" s="1" t="s">
        <v>349</v>
      </c>
      <c r="H52" s="1" t="s">
        <v>350</v>
      </c>
      <c r="I52" s="1" t="s">
        <v>563</v>
      </c>
      <c r="J52" s="1" t="s">
        <v>352</v>
      </c>
      <c r="K52" s="1" t="s">
        <v>563</v>
      </c>
      <c r="L52" s="1" t="s">
        <v>563</v>
      </c>
      <c r="M52" s="1" t="s">
        <v>353</v>
      </c>
      <c r="N52" s="1" t="s">
        <v>353</v>
      </c>
      <c r="O52" s="1" t="s">
        <v>354</v>
      </c>
      <c r="P52" s="1" t="s">
        <v>355</v>
      </c>
      <c r="Q52" s="1" t="s">
        <v>356</v>
      </c>
      <c r="R52" s="1" t="s">
        <v>564</v>
      </c>
      <c r="S52" s="1" t="s">
        <v>358</v>
      </c>
      <c r="T52" s="1" t="s">
        <v>359</v>
      </c>
      <c r="U52" s="1" t="s">
        <v>360</v>
      </c>
    </row>
    <row r="53" s="1" customFormat="1" spans="1:21">
      <c r="A53" s="3">
        <v>18151326887</v>
      </c>
      <c r="B53" s="1" t="s">
        <v>553</v>
      </c>
      <c r="C53" s="1" t="s">
        <v>565</v>
      </c>
      <c r="D53" s="1" t="s">
        <v>566</v>
      </c>
      <c r="E53" s="1" t="s">
        <v>567</v>
      </c>
      <c r="F53" s="1" t="s">
        <v>537</v>
      </c>
      <c r="G53" s="1" t="s">
        <v>349</v>
      </c>
      <c r="H53" s="1" t="s">
        <v>350</v>
      </c>
      <c r="I53" s="1" t="s">
        <v>568</v>
      </c>
      <c r="J53" s="1" t="s">
        <v>352</v>
      </c>
      <c r="K53" s="1" t="s">
        <v>568</v>
      </c>
      <c r="L53" s="1" t="s">
        <v>568</v>
      </c>
      <c r="M53" s="1" t="s">
        <v>353</v>
      </c>
      <c r="N53" s="1" t="s">
        <v>353</v>
      </c>
      <c r="O53" s="1" t="s">
        <v>354</v>
      </c>
      <c r="P53" s="1" t="s">
        <v>355</v>
      </c>
      <c r="Q53" s="1" t="s">
        <v>356</v>
      </c>
      <c r="R53" s="1" t="s">
        <v>569</v>
      </c>
      <c r="S53" s="1" t="s">
        <v>358</v>
      </c>
      <c r="T53" s="1" t="s">
        <v>359</v>
      </c>
      <c r="U53" s="1" t="s">
        <v>360</v>
      </c>
    </row>
    <row r="54" s="1" customFormat="1" spans="1:21">
      <c r="A54" s="3">
        <v>18151319709</v>
      </c>
      <c r="B54" s="1" t="s">
        <v>553</v>
      </c>
      <c r="C54" s="1" t="s">
        <v>570</v>
      </c>
      <c r="D54" s="1" t="s">
        <v>566</v>
      </c>
      <c r="E54" s="1" t="s">
        <v>571</v>
      </c>
      <c r="F54" s="1" t="s">
        <v>537</v>
      </c>
      <c r="G54" s="1" t="s">
        <v>349</v>
      </c>
      <c r="H54" s="1" t="s">
        <v>350</v>
      </c>
      <c r="I54" s="1" t="s">
        <v>568</v>
      </c>
      <c r="J54" s="1" t="s">
        <v>352</v>
      </c>
      <c r="K54" s="1" t="s">
        <v>568</v>
      </c>
      <c r="L54" s="1" t="s">
        <v>568</v>
      </c>
      <c r="M54" s="1" t="s">
        <v>353</v>
      </c>
      <c r="N54" s="1" t="s">
        <v>353</v>
      </c>
      <c r="O54" s="1" t="s">
        <v>354</v>
      </c>
      <c r="P54" s="1" t="s">
        <v>355</v>
      </c>
      <c r="Q54" s="1" t="s">
        <v>356</v>
      </c>
      <c r="R54" s="1" t="s">
        <v>572</v>
      </c>
      <c r="S54" s="1" t="s">
        <v>358</v>
      </c>
      <c r="T54" s="1" t="s">
        <v>359</v>
      </c>
      <c r="U54" s="1" t="s">
        <v>360</v>
      </c>
    </row>
    <row r="55" s="1" customFormat="1" spans="1:21">
      <c r="A55" s="3">
        <v>18142637699</v>
      </c>
      <c r="B55" s="1" t="s">
        <v>573</v>
      </c>
      <c r="C55" s="1" t="s">
        <v>574</v>
      </c>
      <c r="D55" s="1" t="s">
        <v>575</v>
      </c>
      <c r="E55" s="1" t="s">
        <v>65</v>
      </c>
      <c r="F55" s="1" t="s">
        <v>553</v>
      </c>
      <c r="G55" s="1" t="s">
        <v>349</v>
      </c>
      <c r="H55" s="1" t="s">
        <v>350</v>
      </c>
      <c r="I55" s="1" t="s">
        <v>576</v>
      </c>
      <c r="J55" s="1" t="s">
        <v>352</v>
      </c>
      <c r="K55" s="1" t="s">
        <v>576</v>
      </c>
      <c r="L55" s="1" t="s">
        <v>576</v>
      </c>
      <c r="M55" s="1" t="s">
        <v>353</v>
      </c>
      <c r="N55" s="1" t="s">
        <v>353</v>
      </c>
      <c r="O55" s="1" t="s">
        <v>354</v>
      </c>
      <c r="P55" s="1" t="s">
        <v>355</v>
      </c>
      <c r="Q55" s="1" t="s">
        <v>356</v>
      </c>
      <c r="R55" s="1" t="s">
        <v>577</v>
      </c>
      <c r="S55" s="1" t="s">
        <v>358</v>
      </c>
      <c r="T55" s="1" t="s">
        <v>359</v>
      </c>
      <c r="U55" s="1" t="s">
        <v>360</v>
      </c>
    </row>
    <row r="56" s="1" customFormat="1" spans="1:21">
      <c r="A56" s="3">
        <v>18138387464</v>
      </c>
      <c r="B56" s="1" t="s">
        <v>573</v>
      </c>
      <c r="C56" s="1" t="s">
        <v>578</v>
      </c>
      <c r="D56" s="1" t="s">
        <v>579</v>
      </c>
      <c r="E56" s="1" t="s">
        <v>50</v>
      </c>
      <c r="F56" s="1" t="s">
        <v>346</v>
      </c>
      <c r="G56" s="1" t="s">
        <v>349</v>
      </c>
      <c r="H56" s="1" t="s">
        <v>350</v>
      </c>
      <c r="I56" s="1" t="s">
        <v>580</v>
      </c>
      <c r="J56" s="1" t="s">
        <v>352</v>
      </c>
      <c r="K56" s="1" t="s">
        <v>580</v>
      </c>
      <c r="L56" s="1" t="s">
        <v>580</v>
      </c>
      <c r="M56" s="1" t="s">
        <v>353</v>
      </c>
      <c r="N56" s="1" t="s">
        <v>353</v>
      </c>
      <c r="O56" s="1" t="s">
        <v>354</v>
      </c>
      <c r="P56" s="1" t="s">
        <v>355</v>
      </c>
      <c r="Q56" s="1" t="s">
        <v>356</v>
      </c>
      <c r="R56" s="1" t="s">
        <v>581</v>
      </c>
      <c r="S56" s="1" t="s">
        <v>358</v>
      </c>
      <c r="T56" s="1" t="s">
        <v>359</v>
      </c>
      <c r="U56" s="1" t="s">
        <v>360</v>
      </c>
    </row>
    <row r="57" s="1" customFormat="1" spans="1:21">
      <c r="A57" s="3">
        <v>18147021465</v>
      </c>
      <c r="B57" s="1" t="s">
        <v>553</v>
      </c>
      <c r="C57" s="1" t="s">
        <v>582</v>
      </c>
      <c r="D57" s="1" t="s">
        <v>583</v>
      </c>
      <c r="E57" s="1" t="s">
        <v>76</v>
      </c>
      <c r="F57" s="1" t="s">
        <v>553</v>
      </c>
      <c r="G57" s="1" t="s">
        <v>349</v>
      </c>
      <c r="H57" s="1" t="s">
        <v>350</v>
      </c>
      <c r="I57" s="1" t="s">
        <v>584</v>
      </c>
      <c r="J57" s="1" t="s">
        <v>352</v>
      </c>
      <c r="K57" s="1" t="s">
        <v>584</v>
      </c>
      <c r="L57" s="1" t="s">
        <v>584</v>
      </c>
      <c r="M57" s="1" t="s">
        <v>353</v>
      </c>
      <c r="N57" s="1" t="s">
        <v>353</v>
      </c>
      <c r="O57" s="1" t="s">
        <v>354</v>
      </c>
      <c r="P57" s="1" t="s">
        <v>355</v>
      </c>
      <c r="Q57" s="1" t="s">
        <v>356</v>
      </c>
      <c r="R57" s="1" t="s">
        <v>585</v>
      </c>
      <c r="S57" s="1" t="s">
        <v>358</v>
      </c>
      <c r="T57" s="1" t="s">
        <v>359</v>
      </c>
      <c r="U57" s="1" t="s">
        <v>360</v>
      </c>
    </row>
    <row r="58" s="1" customFormat="1" spans="1:21">
      <c r="A58" s="3">
        <v>18151688587</v>
      </c>
      <c r="B58" s="1" t="s">
        <v>537</v>
      </c>
      <c r="C58" s="1" t="s">
        <v>586</v>
      </c>
      <c r="D58" s="1" t="s">
        <v>587</v>
      </c>
      <c r="E58" s="1" t="s">
        <v>96</v>
      </c>
      <c r="F58" s="1" t="s">
        <v>537</v>
      </c>
      <c r="G58" s="1" t="s">
        <v>349</v>
      </c>
      <c r="H58" s="1" t="s">
        <v>350</v>
      </c>
      <c r="I58" s="1" t="s">
        <v>588</v>
      </c>
      <c r="J58" s="1" t="s">
        <v>352</v>
      </c>
      <c r="K58" s="1" t="s">
        <v>588</v>
      </c>
      <c r="L58" s="1" t="s">
        <v>588</v>
      </c>
      <c r="M58" s="1" t="s">
        <v>353</v>
      </c>
      <c r="N58" s="1" t="s">
        <v>353</v>
      </c>
      <c r="O58" s="1" t="s">
        <v>354</v>
      </c>
      <c r="P58" s="1" t="s">
        <v>355</v>
      </c>
      <c r="Q58" s="1" t="s">
        <v>356</v>
      </c>
      <c r="R58" s="1" t="s">
        <v>589</v>
      </c>
      <c r="S58" s="1" t="s">
        <v>358</v>
      </c>
      <c r="T58" s="1" t="s">
        <v>359</v>
      </c>
      <c r="U58" s="1" t="s">
        <v>360</v>
      </c>
    </row>
    <row r="59" s="1" customFormat="1" spans="1:21">
      <c r="A59" s="3">
        <v>18150310986</v>
      </c>
      <c r="B59" s="1" t="s">
        <v>553</v>
      </c>
      <c r="C59" s="1" t="s">
        <v>590</v>
      </c>
      <c r="D59" s="1" t="s">
        <v>591</v>
      </c>
      <c r="E59" s="1" t="s">
        <v>84</v>
      </c>
      <c r="F59" s="1" t="s">
        <v>537</v>
      </c>
      <c r="G59" s="1" t="s">
        <v>349</v>
      </c>
      <c r="H59" s="1" t="s">
        <v>350</v>
      </c>
      <c r="I59" s="1" t="s">
        <v>592</v>
      </c>
      <c r="J59" s="1" t="s">
        <v>352</v>
      </c>
      <c r="K59" s="1" t="s">
        <v>592</v>
      </c>
      <c r="L59" s="1" t="s">
        <v>592</v>
      </c>
      <c r="M59" s="1" t="s">
        <v>353</v>
      </c>
      <c r="N59" s="1" t="s">
        <v>353</v>
      </c>
      <c r="O59" s="1" t="s">
        <v>354</v>
      </c>
      <c r="P59" s="1" t="s">
        <v>355</v>
      </c>
      <c r="Q59" s="1" t="s">
        <v>356</v>
      </c>
      <c r="R59" s="1" t="s">
        <v>593</v>
      </c>
      <c r="S59" s="1" t="s">
        <v>358</v>
      </c>
      <c r="T59" s="1" t="s">
        <v>359</v>
      </c>
      <c r="U59" s="1" t="s">
        <v>360</v>
      </c>
    </row>
    <row r="60" s="1" customFormat="1" spans="1:21">
      <c r="A60" s="3">
        <v>18159265270</v>
      </c>
      <c r="B60" s="1" t="s">
        <v>346</v>
      </c>
      <c r="C60" s="1" t="s">
        <v>594</v>
      </c>
      <c r="D60" s="1" t="s">
        <v>595</v>
      </c>
      <c r="E60" s="1" t="s">
        <v>122</v>
      </c>
      <c r="F60" s="1" t="s">
        <v>346</v>
      </c>
      <c r="G60" s="1" t="s">
        <v>349</v>
      </c>
      <c r="H60" s="1" t="s">
        <v>350</v>
      </c>
      <c r="I60" s="1" t="s">
        <v>596</v>
      </c>
      <c r="J60" s="1" t="s">
        <v>352</v>
      </c>
      <c r="K60" s="1" t="s">
        <v>596</v>
      </c>
      <c r="L60" s="1" t="s">
        <v>596</v>
      </c>
      <c r="M60" s="1" t="s">
        <v>353</v>
      </c>
      <c r="N60" s="1" t="s">
        <v>353</v>
      </c>
      <c r="O60" s="1" t="s">
        <v>354</v>
      </c>
      <c r="P60" s="1" t="s">
        <v>355</v>
      </c>
      <c r="Q60" s="1" t="s">
        <v>356</v>
      </c>
      <c r="R60" s="1" t="s">
        <v>597</v>
      </c>
      <c r="S60" s="1" t="s">
        <v>358</v>
      </c>
      <c r="T60" s="1" t="s">
        <v>359</v>
      </c>
      <c r="U60" s="1" t="s">
        <v>360</v>
      </c>
    </row>
    <row r="61" s="1" customFormat="1" spans="1:21">
      <c r="A61" s="3">
        <v>18159250353</v>
      </c>
      <c r="B61" s="1" t="s">
        <v>346</v>
      </c>
      <c r="C61" s="1" t="s">
        <v>598</v>
      </c>
      <c r="D61" s="1" t="s">
        <v>599</v>
      </c>
      <c r="E61" s="1" t="s">
        <v>600</v>
      </c>
      <c r="F61" s="1" t="s">
        <v>346</v>
      </c>
      <c r="G61" s="1" t="s">
        <v>349</v>
      </c>
      <c r="H61" s="1" t="s">
        <v>350</v>
      </c>
      <c r="I61" s="1" t="s">
        <v>601</v>
      </c>
      <c r="J61" s="1" t="s">
        <v>352</v>
      </c>
      <c r="K61" s="1" t="s">
        <v>601</v>
      </c>
      <c r="L61" s="1" t="s">
        <v>601</v>
      </c>
      <c r="M61" s="1" t="s">
        <v>353</v>
      </c>
      <c r="N61" s="1" t="s">
        <v>353</v>
      </c>
      <c r="O61" s="1" t="s">
        <v>354</v>
      </c>
      <c r="P61" s="1" t="s">
        <v>355</v>
      </c>
      <c r="Q61" s="1" t="s">
        <v>356</v>
      </c>
      <c r="R61" s="1" t="s">
        <v>602</v>
      </c>
      <c r="S61" s="1" t="s">
        <v>358</v>
      </c>
      <c r="T61" s="1" t="s">
        <v>359</v>
      </c>
      <c r="U61" s="1" t="s">
        <v>360</v>
      </c>
    </row>
    <row r="62" s="1" customFormat="1" spans="1:21">
      <c r="A62" s="3">
        <v>18159338206</v>
      </c>
      <c r="B62" s="1" t="s">
        <v>346</v>
      </c>
      <c r="C62" s="1" t="s">
        <v>603</v>
      </c>
      <c r="D62" s="1" t="s">
        <v>604</v>
      </c>
      <c r="E62" s="1" t="s">
        <v>126</v>
      </c>
      <c r="F62" s="1" t="s">
        <v>346</v>
      </c>
      <c r="G62" s="1" t="s">
        <v>349</v>
      </c>
      <c r="H62" s="1" t="s">
        <v>350</v>
      </c>
      <c r="I62" s="1" t="s">
        <v>416</v>
      </c>
      <c r="J62" s="1" t="s">
        <v>352</v>
      </c>
      <c r="K62" s="1" t="s">
        <v>416</v>
      </c>
      <c r="L62" s="1" t="s">
        <v>416</v>
      </c>
      <c r="M62" s="1" t="s">
        <v>353</v>
      </c>
      <c r="N62" s="1" t="s">
        <v>353</v>
      </c>
      <c r="O62" s="1" t="s">
        <v>354</v>
      </c>
      <c r="P62" s="1" t="s">
        <v>355</v>
      </c>
      <c r="Q62" s="1" t="s">
        <v>356</v>
      </c>
      <c r="R62" s="1" t="s">
        <v>605</v>
      </c>
      <c r="S62" s="1" t="s">
        <v>358</v>
      </c>
      <c r="T62" s="1" t="s">
        <v>359</v>
      </c>
      <c r="U62" s="1" t="s">
        <v>360</v>
      </c>
    </row>
    <row r="63" s="1" customFormat="1" spans="1:21">
      <c r="A63" s="3">
        <v>18149455784</v>
      </c>
      <c r="B63" s="1" t="s">
        <v>553</v>
      </c>
      <c r="C63" s="1" t="s">
        <v>606</v>
      </c>
      <c r="D63" s="1" t="s">
        <v>607</v>
      </c>
      <c r="E63" s="1" t="s">
        <v>80</v>
      </c>
      <c r="F63" s="1" t="s">
        <v>346</v>
      </c>
      <c r="G63" s="1" t="s">
        <v>349</v>
      </c>
      <c r="H63" s="1" t="s">
        <v>350</v>
      </c>
      <c r="I63" s="1" t="s">
        <v>608</v>
      </c>
      <c r="J63" s="1" t="s">
        <v>352</v>
      </c>
      <c r="K63" s="1" t="s">
        <v>608</v>
      </c>
      <c r="L63" s="1" t="s">
        <v>608</v>
      </c>
      <c r="M63" s="1" t="s">
        <v>353</v>
      </c>
      <c r="N63" s="1" t="s">
        <v>353</v>
      </c>
      <c r="O63" s="1" t="s">
        <v>354</v>
      </c>
      <c r="P63" s="1" t="s">
        <v>355</v>
      </c>
      <c r="Q63" s="1" t="s">
        <v>356</v>
      </c>
      <c r="R63" s="1" t="s">
        <v>609</v>
      </c>
      <c r="S63" s="1" t="s">
        <v>358</v>
      </c>
      <c r="T63" s="1" t="s">
        <v>359</v>
      </c>
      <c r="U63" s="1" t="s">
        <v>360</v>
      </c>
    </row>
    <row r="64" s="1" customFormat="1" spans="1:21">
      <c r="A64" s="3">
        <v>18141021808</v>
      </c>
      <c r="B64" s="1" t="s">
        <v>573</v>
      </c>
      <c r="C64" s="1" t="s">
        <v>610</v>
      </c>
      <c r="D64" s="1" t="s">
        <v>611</v>
      </c>
      <c r="E64" s="1" t="s">
        <v>612</v>
      </c>
      <c r="F64" s="1" t="s">
        <v>553</v>
      </c>
      <c r="G64" s="1" t="s">
        <v>349</v>
      </c>
      <c r="H64" s="1" t="s">
        <v>350</v>
      </c>
      <c r="I64" s="1" t="s">
        <v>613</v>
      </c>
      <c r="J64" s="1" t="s">
        <v>352</v>
      </c>
      <c r="K64" s="1" t="s">
        <v>613</v>
      </c>
      <c r="L64" s="1" t="s">
        <v>613</v>
      </c>
      <c r="M64" s="1" t="s">
        <v>353</v>
      </c>
      <c r="N64" s="1" t="s">
        <v>353</v>
      </c>
      <c r="O64" s="1" t="s">
        <v>354</v>
      </c>
      <c r="P64" s="1" t="s">
        <v>355</v>
      </c>
      <c r="Q64" s="1" t="s">
        <v>356</v>
      </c>
      <c r="R64" s="1" t="s">
        <v>614</v>
      </c>
      <c r="S64" s="1" t="s">
        <v>358</v>
      </c>
      <c r="T64" s="1" t="s">
        <v>359</v>
      </c>
      <c r="U64" s="1" t="s">
        <v>360</v>
      </c>
    </row>
    <row r="65" s="1" customFormat="1" spans="1:21">
      <c r="A65" s="3">
        <v>18141202930</v>
      </c>
      <c r="B65" s="1" t="s">
        <v>573</v>
      </c>
      <c r="C65" s="1" t="s">
        <v>615</v>
      </c>
      <c r="D65" s="1" t="s">
        <v>616</v>
      </c>
      <c r="E65" s="1" t="s">
        <v>60</v>
      </c>
      <c r="F65" s="1" t="s">
        <v>346</v>
      </c>
      <c r="G65" s="1" t="s">
        <v>349</v>
      </c>
      <c r="H65" s="1" t="s">
        <v>350</v>
      </c>
      <c r="I65" s="1" t="s">
        <v>617</v>
      </c>
      <c r="J65" s="1" t="s">
        <v>352</v>
      </c>
      <c r="K65" s="1" t="s">
        <v>617</v>
      </c>
      <c r="L65" s="1" t="s">
        <v>617</v>
      </c>
      <c r="M65" s="1" t="s">
        <v>353</v>
      </c>
      <c r="N65" s="1" t="s">
        <v>353</v>
      </c>
      <c r="O65" s="1" t="s">
        <v>354</v>
      </c>
      <c r="P65" s="1" t="s">
        <v>355</v>
      </c>
      <c r="Q65" s="1" t="s">
        <v>356</v>
      </c>
      <c r="R65" s="1" t="s">
        <v>618</v>
      </c>
      <c r="S65" s="1" t="s">
        <v>358</v>
      </c>
      <c r="T65" s="1" t="s">
        <v>359</v>
      </c>
      <c r="U65" s="1" t="s">
        <v>360</v>
      </c>
    </row>
    <row r="66" s="1" customFormat="1" spans="1:21">
      <c r="A66" s="3">
        <v>18098859059</v>
      </c>
      <c r="B66" s="1" t="s">
        <v>619</v>
      </c>
      <c r="C66" s="1" t="s">
        <v>620</v>
      </c>
      <c r="D66" s="1" t="s">
        <v>468</v>
      </c>
      <c r="E66" s="1" t="s">
        <v>40</v>
      </c>
      <c r="F66" s="1" t="s">
        <v>619</v>
      </c>
      <c r="G66" s="1" t="s">
        <v>349</v>
      </c>
      <c r="H66" s="1" t="s">
        <v>350</v>
      </c>
      <c r="I66" s="1" t="s">
        <v>621</v>
      </c>
      <c r="J66" s="1" t="s">
        <v>352</v>
      </c>
      <c r="K66" s="1" t="s">
        <v>621</v>
      </c>
      <c r="L66" s="1" t="s">
        <v>622</v>
      </c>
      <c r="M66" s="1" t="s">
        <v>623</v>
      </c>
      <c r="N66" s="1" t="s">
        <v>623</v>
      </c>
      <c r="O66" s="1" t="s">
        <v>354</v>
      </c>
      <c r="P66" s="1" t="s">
        <v>355</v>
      </c>
      <c r="Q66" s="1" t="s">
        <v>356</v>
      </c>
      <c r="R66" s="1" t="s">
        <v>624</v>
      </c>
      <c r="S66" s="1" t="s">
        <v>358</v>
      </c>
      <c r="T66" s="1" t="s">
        <v>359</v>
      </c>
      <c r="U66" s="1" t="s">
        <v>360</v>
      </c>
    </row>
    <row r="67" s="1" customFormat="1" spans="1:21">
      <c r="A67" s="3">
        <v>18140547574</v>
      </c>
      <c r="B67" s="1" t="s">
        <v>573</v>
      </c>
      <c r="C67" s="1" t="s">
        <v>625</v>
      </c>
      <c r="D67" s="1" t="s">
        <v>626</v>
      </c>
      <c r="E67" s="1" t="s">
        <v>54</v>
      </c>
      <c r="F67" s="1" t="s">
        <v>553</v>
      </c>
      <c r="G67" s="1" t="s">
        <v>349</v>
      </c>
      <c r="H67" s="1" t="s">
        <v>350</v>
      </c>
      <c r="I67" s="1" t="s">
        <v>627</v>
      </c>
      <c r="J67" s="1" t="s">
        <v>352</v>
      </c>
      <c r="K67" s="1" t="s">
        <v>627</v>
      </c>
      <c r="L67" s="1" t="s">
        <v>627</v>
      </c>
      <c r="M67" s="1" t="s">
        <v>353</v>
      </c>
      <c r="N67" s="1" t="s">
        <v>353</v>
      </c>
      <c r="O67" s="1" t="s">
        <v>354</v>
      </c>
      <c r="P67" s="1" t="s">
        <v>355</v>
      </c>
      <c r="Q67" s="1" t="s">
        <v>356</v>
      </c>
      <c r="R67" s="1" t="s">
        <v>628</v>
      </c>
      <c r="S67" s="1" t="s">
        <v>358</v>
      </c>
      <c r="T67" s="1" t="s">
        <v>359</v>
      </c>
      <c r="U67" s="1" t="s">
        <v>360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2022-07-06T01:30:02Z</dcterms:created>
  <dcterms:modified xsi:type="dcterms:W3CDTF">2022-07-06T01:43:09Z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6D25E4CC82A14282BFC6394B2AE26D07</vt:lpwstr>
  </property>
  <property fmtid="{D5CDD505-2E9C-101B-9397-08002B2CF9AE}" pid="3" name="KSOProductBuildVer">
    <vt:lpwstr>2052-11.1.0.11830</vt:lpwstr>
  </property>
</Properties>
</file>