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对账!$A$1:$X$56</definedName>
  </definedNames>
  <calcPr calcId="144525"/>
</workbook>
</file>

<file path=xl/sharedStrings.xml><?xml version="1.0" encoding="utf-8"?>
<sst xmlns="http://schemas.openxmlformats.org/spreadsheetml/2006/main" count="1772" uniqueCount="616">
  <si>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</si>
  <si>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</si>
  <si>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</si>
  <si>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</si>
  <si>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</si>
  <si>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</si>
  <si>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</si>
  <si>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</si>
  <si>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</si>
  <si>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</si>
  <si>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</si>
  <si>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</si>
  <si>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</si>
  <si>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</si>
  <si>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</si>
  <si>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</si>
  <si>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</si>
  <si>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</si>
  <si>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</si>
  <si>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</si>
  <si>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</si>
  <si>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</si>
  <si>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</si>
  <si>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</si>
  <si>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</si>
  <si>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17726475564	</t>
  </si>
  <si>
    <t>Ctrip</t>
  </si>
  <si>
    <t>正常</t>
  </si>
  <si>
    <t>[格威内特县]亚特兰大格威内特广场圣淘沙酒店(Sonesta Gwinnett Place Atlanta)(55872396)</t>
  </si>
  <si>
    <t>豪华特大床房&lt;2人入住&gt;&lt;不退款&gt;</t>
  </si>
  <si>
    <t>HKD</t>
  </si>
  <si>
    <t>Galo/Erlinda</t>
  </si>
  <si>
    <t>CA13030220706HKD</t>
  </si>
  <si>
    <t>未提现</t>
  </si>
  <si>
    <t>携程开票</t>
  </si>
  <si>
    <t xml:space="preserve">2486152	</t>
  </si>
  <si>
    <t xml:space="preserve">Acknowledged	</t>
  </si>
  <si>
    <t xml:space="preserve">17835333886	</t>
  </si>
  <si>
    <t>[法兰克福]玛丽蒂姆法兰克福酒店(Maritim Hotel Frankfurt)(55270625)</t>
  </si>
  <si>
    <t>经典双人房&lt;2人入住&gt;&lt;不退款&gt;&lt;早餐&gt;</t>
  </si>
  <si>
    <t>Trommelschlaeger/Moritz Fabian</t>
  </si>
  <si>
    <t xml:space="preserve">	</t>
  </si>
  <si>
    <t xml:space="preserve">4055610	</t>
  </si>
  <si>
    <t xml:space="preserve">17878003529	</t>
  </si>
  <si>
    <t>[苏黎世]苏黎世布里斯托尔酒店(Hotel Bristol Zurich)(55611850)</t>
  </si>
  <si>
    <t>双人房&lt;不退款&gt;&lt;2人入住&gt;</t>
  </si>
  <si>
    <t>SHIN/DAJUNG,SHIN/DAJUNG</t>
  </si>
  <si>
    <t xml:space="preserve">17953797124	</t>
  </si>
  <si>
    <t>[贝尔吉施-格拉德巴赫]阿尔特霍夫施洛斯本斯堡大酒店(Althoff Grandhotel Schloss Bensberg)(89918517)</t>
  </si>
  <si>
    <t>豪华客房&lt;2人入住&gt;&lt;不退款&gt;</t>
  </si>
  <si>
    <t>de vliegher/niki,verpoorte/anke</t>
  </si>
  <si>
    <t xml:space="preserve">2555781	</t>
  </si>
  <si>
    <t xml:space="preserve">EXPEDIA_1944511466	</t>
  </si>
  <si>
    <t xml:space="preserve">17984753042	</t>
  </si>
  <si>
    <t>[斯特拉斯堡]斯特拉斯堡阿多尼斯酒店(Adonis Hotel Strasbourg)(69451723)</t>
  </si>
  <si>
    <t>双人房&lt;2人入住&gt;&lt;不退款&gt;</t>
  </si>
  <si>
    <t>Zhu/Hongkun,Nakashima/Eme</t>
  </si>
  <si>
    <t xml:space="preserve">18029722481	</t>
  </si>
  <si>
    <t>[多伦多]多伦多机场桑德曼签名酒店(Sandman Signature Toronto Airport Hotel)(91544879)</t>
  </si>
  <si>
    <t>2张大床房(特色)&lt;2人入住&gt;&lt;不退款&gt;</t>
  </si>
  <si>
    <t>Javed/Uzaif</t>
  </si>
  <si>
    <t xml:space="preserve">679829531	</t>
  </si>
  <si>
    <t xml:space="preserve">18037768230	</t>
  </si>
  <si>
    <t>[尼亚加拉瀑布]大野狼园林市酒店(Great Wolf Lodge Niagara Falls)(55312297)</t>
  </si>
  <si>
    <t>家庭套房&lt;2人入住&gt;&lt;不退款&gt;</t>
  </si>
  <si>
    <t>Chen/Xixia</t>
  </si>
  <si>
    <t xml:space="preserve">2573421	</t>
  </si>
  <si>
    <t xml:space="preserve">12986SE012602	</t>
  </si>
  <si>
    <t xml:space="preserve">18058821403	</t>
  </si>
  <si>
    <t>[柏林]阿玛诺市中心大酒店(Hotel Amano Grand Central)(55822301)</t>
  </si>
  <si>
    <t>一间卧室舒适双人房&lt;不退款&gt;&lt;2人入住&gt;</t>
  </si>
  <si>
    <t>PARK/SOHYUN,PARK/SOHYUN</t>
  </si>
  <si>
    <t xml:space="preserve">110818533	</t>
  </si>
  <si>
    <t xml:space="preserve">18065075737	</t>
  </si>
  <si>
    <t>[温哥华]温哥华费尔蒙特酒店(Fairmont Hotel Vancouver)(55426774)</t>
  </si>
  <si>
    <t>转角豪华特大床房&lt;2人入住&gt;&lt;不退款&gt;</t>
  </si>
  <si>
    <t>Nelson/Sabrina</t>
  </si>
  <si>
    <t xml:space="preserve">18107486406	</t>
  </si>
  <si>
    <t>[伯克利]沙特克广场酒店(Hotel Shattuck Plaza)(77372231)</t>
  </si>
  <si>
    <t>豪华特大床房&lt;不退款&gt;&lt;2人入住&gt;</t>
  </si>
  <si>
    <t>Kishore/Shaunak</t>
  </si>
  <si>
    <t xml:space="preserve">111265634	</t>
  </si>
  <si>
    <t>退单</t>
  </si>
  <si>
    <t xml:space="preserve">18159837634	</t>
  </si>
  <si>
    <t>[尤金]尤金/斯普林菲尔德山谷河酒店(Valley River Inn Eugene/Springfield)(77371620)</t>
  </si>
  <si>
    <t>豪华2张大床房&lt;2人入住&gt;&lt;不退款&gt;</t>
  </si>
  <si>
    <t>Tolva/Alyssa</t>
  </si>
  <si>
    <t xml:space="preserve">54960SE170021	</t>
  </si>
  <si>
    <t xml:space="preserve">18163190343	</t>
  </si>
  <si>
    <t>[梅兰]纳希实用酒店(Nash Pratik Hotel)(90202094)</t>
  </si>
  <si>
    <t>双人床房&lt;2人入住&gt;&lt;不退款&gt;</t>
  </si>
  <si>
    <t>oustry/lionel</t>
  </si>
  <si>
    <t xml:space="preserve">45585	</t>
  </si>
  <si>
    <t xml:space="preserve">18167063092	</t>
  </si>
  <si>
    <t>[圣费尔南多德埃纳雷斯]高迈亚II旅馆(Hostal Goyma II)(89927487)</t>
  </si>
  <si>
    <t>双床房&lt;2人入住&gt;&lt;不退款&gt;</t>
  </si>
  <si>
    <t>garibay sanchez/cristian</t>
  </si>
  <si>
    <t xml:space="preserve">18193662732	</t>
  </si>
  <si>
    <t>[贝尔法斯特]贝尔法斯特市中心温德姆华美达酒店(Ramada by Wyndham Belfast City Centre)(55299735)</t>
  </si>
  <si>
    <t>标准大床房&lt;不退款&gt;&lt;2人入住&gt;</t>
  </si>
  <si>
    <t>Armstrong/David</t>
  </si>
  <si>
    <t xml:space="preserve">18199421453	</t>
  </si>
  <si>
    <t>[柏林]柏林施柏阁酒店(Steigenberger Hotel am Kanzleramt)(55822293)</t>
  </si>
  <si>
    <t>高级房&lt;2人入住&gt;&lt;不退款&gt;</t>
  </si>
  <si>
    <t>Yildiz/Tolga</t>
  </si>
  <si>
    <t xml:space="preserve">91780376	</t>
  </si>
  <si>
    <t xml:space="preserve">18203866527	</t>
  </si>
  <si>
    <t>[Lubuk Baja Kota]巴淡岛名古屋公寓式酒店(Nagoya Mansion Hotel and Residence Batam)(55733278)</t>
  </si>
  <si>
    <t>豪华房&lt;1&gt;&lt;2人入住&gt;&lt;不退款&gt;</t>
  </si>
  <si>
    <t>CHIN KAI JIN/CHIN KAI JIN</t>
  </si>
  <si>
    <t xml:space="preserve">18216173872	</t>
  </si>
  <si>
    <t>[胡志明市]萨默塞特维斯塔胡志明市酒店(Somerset Vista Ho Chi Minh City)(55270673)</t>
  </si>
  <si>
    <t>三卧室尊贵公寓&lt;2人入住&gt;&lt;不退款&gt;&lt;早餐&gt;</t>
  </si>
  <si>
    <t>amarees/arsenio</t>
  </si>
  <si>
    <t xml:space="preserve">1	</t>
  </si>
  <si>
    <t xml:space="preserve">18216696554	</t>
  </si>
  <si>
    <t>[null](89917712)</t>
  </si>
  <si>
    <t xml:space="preserve">18221540647	</t>
  </si>
  <si>
    <t>[波德申]迪克森海中天港口(Avillion Port Dickson)(55851984)</t>
  </si>
  <si>
    <t>花园景观小屋&lt;2人入住&gt;&lt;不退款&gt;&lt;早餐&gt;</t>
  </si>
  <si>
    <t>KHOLIL/ALIA DIANA,ARRIFFIN/ASYRAFUL</t>
  </si>
  <si>
    <t xml:space="preserve">298399	</t>
  </si>
  <si>
    <t xml:space="preserve">18222858382	</t>
  </si>
  <si>
    <t>[首尔]首尔汝矣岛格莱德酒店(Glad Hotel Yeouido Seoul)(55639495)</t>
  </si>
  <si>
    <t>标准双人房&lt;2人入住&gt;&lt;不退款&gt;</t>
  </si>
  <si>
    <t>HA/SUN HWA</t>
  </si>
  <si>
    <t xml:space="preserve">77910628	</t>
  </si>
  <si>
    <t xml:space="preserve">18224563352	</t>
  </si>
  <si>
    <t>[兰斯]坎潘尼尔兰斯南贝赞旅馆(Campanile Reims Sud - Bezannes)(70789711)</t>
  </si>
  <si>
    <t>双人床房（下一代）&lt;2人入住&gt;&lt;不退款&gt;</t>
  </si>
  <si>
    <t>mounsenga/Rodrigue</t>
  </si>
  <si>
    <t xml:space="preserve">33210UC001621	</t>
  </si>
  <si>
    <t>取消</t>
  </si>
  <si>
    <t xml:space="preserve">18226352762	</t>
  </si>
  <si>
    <t>[水原]水原安巴萨多尔酒店(Novotel Ambassador Suwon)(60494243)</t>
  </si>
  <si>
    <t>高级特大床房&lt;2人入住&gt;&lt;不退款&gt;&lt;早餐&gt;</t>
  </si>
  <si>
    <t>LEE/HANSOM</t>
  </si>
  <si>
    <t xml:space="preserve">18232066397	</t>
  </si>
  <si>
    <t>[科伦]有趣之狮度假村(The Funny Lion)(91826069)</t>
  </si>
  <si>
    <t>特大床房&lt;2人入住&gt;&lt;不退款&gt;&lt;早餐&gt;</t>
  </si>
  <si>
    <t>DIAZGARCIA/TAMARA</t>
  </si>
  <si>
    <t xml:space="preserve">18234907819	</t>
  </si>
  <si>
    <t>[吉隆坡]如玛吉隆玻市中心高级大酒店(The RuMa Hotel and Residences)(55329102)</t>
  </si>
  <si>
    <t>双峰塔景转角一室公寓&lt;2人入住&gt;&lt;不退款&gt;&lt;早餐&gt;</t>
  </si>
  <si>
    <t>ZAINUDIN/AIDA</t>
  </si>
  <si>
    <t xml:space="preserve">#193227734-Ms .Yiwea	</t>
  </si>
  <si>
    <t xml:space="preserve">18237367120	</t>
  </si>
  <si>
    <t>[曼谷]茉莉花尊爵 59 号酒店(Jasmine 59 Hotel)(55799466)</t>
  </si>
  <si>
    <t>豪华高级客房&lt;2人入住&gt;&lt;不退款&gt;</t>
  </si>
  <si>
    <t>KU/HON WAI,LU/BINGXUE</t>
  </si>
  <si>
    <t xml:space="preserve">2606626	</t>
  </si>
  <si>
    <t xml:space="preserve">26117	</t>
  </si>
  <si>
    <t xml:space="preserve">18237637293	</t>
  </si>
  <si>
    <t>[北干巴鲁]北干巴鲁王子酒店(Hotel Pangeran Pekanbaru)(94992752)</t>
  </si>
  <si>
    <t>豪华客房&lt;2人入住&gt;&lt;不退款&gt;&lt;早餐&gt;</t>
  </si>
  <si>
    <t>KURNIAWAN/DR RUDI ERWIN</t>
  </si>
  <si>
    <t xml:space="preserve">129951	</t>
  </si>
  <si>
    <t xml:space="preserve">18241659534	</t>
  </si>
  <si>
    <t>[坤甸]坤甸尼奥噶迦玛达酒店(Hotel Neo Gajah Mada Pontianak by ASTON)(55543096)</t>
  </si>
  <si>
    <t>尼欧房&lt;2人入住&gt;&lt;不退款&gt;</t>
  </si>
  <si>
    <t>Hs/Anandita</t>
  </si>
  <si>
    <t xml:space="preserve">18242392293	</t>
  </si>
  <si>
    <t>[日惹]马里奥波洛日惹特级酒店(Top Malioboro Hotel Jogja)(77368819)</t>
  </si>
  <si>
    <t>高级大床房&lt;2人入住&gt;&lt;不退款&gt;&lt;早餐&gt;</t>
  </si>
  <si>
    <t>SARTIKA/TIARA</t>
  </si>
  <si>
    <t xml:space="preserve">18243788878	</t>
  </si>
  <si>
    <t>[泗水]泗水容库喜爱酒店(Favehotel Rungkut Surabaya)(55653014)</t>
  </si>
  <si>
    <t>致爱房&lt;2人入住&gt;&lt;不退款&gt;</t>
  </si>
  <si>
    <t>Utami/Zulita dian</t>
  </si>
  <si>
    <t xml:space="preserve">138245	</t>
  </si>
  <si>
    <t xml:space="preserve">18243843099	</t>
  </si>
  <si>
    <t>[瓜达拉哈拉]门多萨酒店(Hotel de Mendoza)(55832033)</t>
  </si>
  <si>
    <t>标准双床房&lt;不退款&gt;&lt;2人入住&gt;</t>
  </si>
  <si>
    <t>Hernandez /Ramon</t>
  </si>
  <si>
    <t xml:space="preserve">18247347357	</t>
  </si>
  <si>
    <t>[曼谷]拉查达波茵酒店(Ratchada Point Hotel)(55861943)</t>
  </si>
  <si>
    <t>尊贵豪华房&lt;1&gt;&lt;2人入住&gt;&lt;不退款&gt;</t>
  </si>
  <si>
    <t>CHONG/XIAOJIEMING</t>
  </si>
  <si>
    <t xml:space="preserve">18248339875	</t>
  </si>
  <si>
    <t>[Sipson]宜必思尚品酒店，伦敦希思罗机场(Ibis Styles London Heathrow Airport)(55402784)</t>
  </si>
  <si>
    <t>大号床房&lt;2人入住&gt;&lt;不退款&gt;</t>
  </si>
  <si>
    <t>SHI/SHENGLIN</t>
  </si>
  <si>
    <t xml:space="preserve">18248339653	</t>
  </si>
  <si>
    <t>QI/JINFAN</t>
  </si>
  <si>
    <t xml:space="preserve">18249154573	</t>
  </si>
  <si>
    <t>[迪拜]阿尔瓦斯尔奥酷瑞商务酒店(Al Khoory Executive Hotel, Al Wasl)(55439201)</t>
  </si>
  <si>
    <t>高级房&lt;不退款&gt;&lt;2人入住&gt;</t>
  </si>
  <si>
    <t>Abujarour /aous</t>
  </si>
  <si>
    <t xml:space="preserve">591065	</t>
  </si>
  <si>
    <t xml:space="preserve">18250013889	</t>
  </si>
  <si>
    <t>[布拉德福德]布拉德福德康铂酒店(HOTEL CAMPANILE BRADFORD)(80332993)</t>
  </si>
  <si>
    <t>bumhudza/edimore</t>
  </si>
  <si>
    <t xml:space="preserve">34377UC004916	</t>
  </si>
  <si>
    <t xml:space="preserve">18250040528	</t>
  </si>
  <si>
    <t>[埃讷邦]洛莉恩特赫尼博恩特宜必思快捷酒店(Ibis Budget Lorient Hennebont)(95388514)</t>
  </si>
  <si>
    <t>双床间&lt;2人入住&gt;&lt;不退款&gt;</t>
  </si>
  <si>
    <t>Gautreau/Marie-christine,Douillard/Dominique</t>
  </si>
  <si>
    <t xml:space="preserve">2719WG1522	</t>
  </si>
  <si>
    <t xml:space="preserve">18250124598	</t>
  </si>
  <si>
    <t>[圣基尔达]克雷斯特巴克利酒店(Crest on Barkly Hotel)(94359584)</t>
  </si>
  <si>
    <t>大床房(无窗)&lt;2人入住&gt;&lt;不退款&gt;</t>
  </si>
  <si>
    <t>Jiang/Jingzhi</t>
  </si>
  <si>
    <t xml:space="preserve">3130698	</t>
  </si>
  <si>
    <t xml:space="preserve">18252527648	</t>
  </si>
  <si>
    <t>[阿布西康]花园州旅馆(Garden State Inn)(91809378)</t>
  </si>
  <si>
    <t>标准房, 2 张大床房&lt;2人入住&gt;&lt;不退款&gt;&lt;早餐&gt;</t>
  </si>
  <si>
    <t>Caraway/Rochelle</t>
  </si>
  <si>
    <t xml:space="preserve">18255193105	</t>
  </si>
  <si>
    <t>[富国岛]富国岛贝斯特韦斯特精品酒店(Best Western Premier Sonasea Phu Quoc)(90402137)</t>
  </si>
  <si>
    <t>豪华特大床房&lt;2人入住&gt;&lt;不退款&gt;&lt;早餐&gt;</t>
  </si>
  <si>
    <t>YANG/YANLONG,LU/JIE,ZHANG/LUZENG,LUONG/DINH THANH</t>
  </si>
  <si>
    <t xml:space="preserve">18256311756	</t>
  </si>
  <si>
    <t>[金斯波特]金斯波特 I-81 温德姆速 8 酒店(Super 8 by Wyndham Kingsport /I-81)(70789619)</t>
  </si>
  <si>
    <t>无障碍客房(特大床)-可吸烟&lt;2人入住&gt;&lt;不退款&gt;&lt;早餐&gt;</t>
  </si>
  <si>
    <t>Boggs /Jeremy C</t>
  </si>
  <si>
    <t xml:space="preserve">18258759239	</t>
  </si>
  <si>
    <t>[瓦南布尔]瓦南布尔中央庭院汽车旅馆(Central Court Motel)(90355590)</t>
  </si>
  <si>
    <t>Ellement/Lyndal</t>
  </si>
  <si>
    <t xml:space="preserve">EXP-1969533507	</t>
  </si>
  <si>
    <t xml:space="preserve">18258962069	</t>
  </si>
  <si>
    <t>[里约热内卢]波旁巴拉达蒂茹卡住宅酒店(Bourbon Barra da Tijuca Residence)(77368277)</t>
  </si>
  <si>
    <t>高级双人房&lt;2人入住&gt;&lt;不退款&gt;&lt;早餐&gt;</t>
  </si>
  <si>
    <t>Ronfini /Drieli Machado ,de Lima/Matheus Strino</t>
  </si>
  <si>
    <t xml:space="preserve">18259227532	</t>
  </si>
  <si>
    <t>[芽庄]枫叶酒店(Maple Hotel &amp; Apartment)(56196362)</t>
  </si>
  <si>
    <t>高级房&lt;2人入住&gt;&lt;不退款&gt;&lt;早餐&gt;</t>
  </si>
  <si>
    <t>TRUONG/MY CHI</t>
  </si>
  <si>
    <t xml:space="preserve">EXP-1969557491	</t>
  </si>
  <si>
    <t xml:space="preserve">18260466892	</t>
  </si>
  <si>
    <t>[波士顿]波士顿舒适酒店(Comfort Inn Boston)(55862043)</t>
  </si>
  <si>
    <t>2张双人床客房&lt;2人入住&gt;&lt;不退款&gt;&lt;早餐&gt;</t>
  </si>
  <si>
    <t>Corpening/Terance S.</t>
  </si>
  <si>
    <t xml:space="preserve">10094929395	</t>
  </si>
  <si>
    <t xml:space="preserve">18260848270	</t>
  </si>
  <si>
    <t>[雷克雅未克]雷克雅未克卡宾酒店(Hotel Cabin Reykjavik)(55346223)</t>
  </si>
  <si>
    <t>双床房(无窗)&lt;2人入住&gt;&lt;不退款&gt;&lt;早餐&gt;</t>
  </si>
  <si>
    <t>Dermaut/Ward</t>
  </si>
  <si>
    <t xml:space="preserve">2608961	</t>
  </si>
  <si>
    <t xml:space="preserve">SH13139342	</t>
  </si>
  <si>
    <t xml:space="preserve">18261613996	</t>
  </si>
  <si>
    <t>[釜山]釜山站东横道1号酒店(Toyoko Inn Busan Station No.1)(55841725)</t>
  </si>
  <si>
    <t>双床房&lt;1&gt;&lt;2人入住&gt;&lt;不退款&gt;&lt;早餐&gt;</t>
  </si>
  <si>
    <t>Park/Daesol</t>
  </si>
  <si>
    <t xml:space="preserve">18261795034	</t>
  </si>
  <si>
    <t>[芝加哥]芝加哥21C博物馆酒店(21C Museum Hotel Chicago)(60013236)</t>
  </si>
  <si>
    <t>豪华大床套房&lt;不退款&gt;&lt;2人入住&gt;</t>
  </si>
  <si>
    <t>Zhu/YUETONG,LIU/ZIMU</t>
  </si>
  <si>
    <t xml:space="preserve">18261909655	</t>
  </si>
  <si>
    <t>AVIV/IKWAN</t>
  </si>
  <si>
    <t xml:space="preserve">138393	</t>
  </si>
  <si>
    <t xml:space="preserve">18264264580	</t>
  </si>
  <si>
    <t>[Masale]望加锡米克会议中心酒店(Myko Hotel &amp; Convention Center Makassar)(55666285)</t>
  </si>
  <si>
    <t>尊贵特大床房&lt;2人入住&gt;&lt;不退款&gt;</t>
  </si>
  <si>
    <t>ramadhana/azwar,ramadhana/azwar</t>
  </si>
  <si>
    <t xml:space="preserve">6361935	</t>
  </si>
  <si>
    <t xml:space="preserve">18265389594	</t>
  </si>
  <si>
    <t>[南雅加达]雅加达瑞士贝尔本德英达酒店(Swiss-Belhotel Pondok Indah Jakarta)(55254431)</t>
  </si>
  <si>
    <t>高级豪华双床房&lt;2人入住&gt;&lt;不退款&gt;</t>
  </si>
  <si>
    <t>Malana/Astrid</t>
  </si>
  <si>
    <t xml:space="preserve">18265579666	</t>
  </si>
  <si>
    <t>[南雅加达]格兰德克蒙酒店(Grandkemang Hotel)(60480597)</t>
  </si>
  <si>
    <t>超值豪华房&lt;不退款&gt;&lt;2人入住&gt;</t>
  </si>
  <si>
    <t>Rachma/Muthia</t>
  </si>
  <si>
    <t xml:space="preserve">18265612779	</t>
  </si>
  <si>
    <t>[拉斯维加斯]拉斯维加斯广场娱乐场酒店(Plaza Hotel and Casino - Las Vegas)(55320526)</t>
  </si>
  <si>
    <t>豪华两张大床房&lt;2人入住&gt;&lt;不退款&gt;</t>
  </si>
  <si>
    <t>WANG/MANOU,Zuo/Wenxuan</t>
  </si>
  <si>
    <t xml:space="preserve">18265810374	</t>
  </si>
  <si>
    <t>[笨珍]阿洛哈酒店(Aloha Hotel)(90401685)</t>
  </si>
  <si>
    <t>豪华大床房无窗&lt;2人入住&gt;&lt;不退款&gt;&lt;早餐&gt;</t>
  </si>
  <si>
    <t>SHAMSUDIN/AHMAD SYAHMIE,HAMZAH/SHAMSUDIN</t>
  </si>
  <si>
    <t xml:space="preserve">18266059220	</t>
  </si>
  <si>
    <t>[胡志明市]胡志明市希拉城市生活酒店(Sila Urban Living Ho Chi Minh City)(55328710)</t>
  </si>
  <si>
    <t>豪华一室房&lt;2人入住&gt;&lt;不退款&gt;</t>
  </si>
  <si>
    <t>vo/vo hoangQuang</t>
  </si>
  <si>
    <t xml:space="preserve">EXP-1970066983	</t>
  </si>
  <si>
    <t xml:space="preserve">18266539098	</t>
  </si>
  <si>
    <t>[吉隆坡]嘉利堡酒店(Hotel Caliber)(90401415)</t>
  </si>
  <si>
    <t>高级房间&lt;2人入住&gt;&lt;不退款&gt;</t>
  </si>
  <si>
    <t>Tan/Chee Sin</t>
  </si>
  <si>
    <t>，</t>
  </si>
  <si>
    <t xml:space="preserve"> 69379.35 HKD</t>
  </si>
  <si>
    <t>A220706103907481</t>
  </si>
  <si>
    <t>总计：69379.35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</si>
  <si>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</si>
  <si>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</si>
  <si>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</si>
  <si>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</si>
  <si>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</si>
  <si>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</si>
  <si>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</si>
  <si>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</si>
  <si>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</si>
  <si>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</si>
  <si>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</si>
  <si>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</si>
  <si>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</si>
  <si>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</si>
  <si>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</si>
  <si>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</si>
  <si>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</si>
  <si>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</si>
  <si>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2022-07-02</t>
  </si>
  <si>
    <t>2609444</t>
  </si>
  <si>
    <t>吉隆坡卡利伯酒店</t>
  </si>
  <si>
    <t>Tan Chee Sin</t>
  </si>
  <si>
    <t>2022-07-03</t>
  </si>
  <si>
    <t>退房日周结</t>
  </si>
  <si>
    <t>201.11</t>
  </si>
  <si>
    <t>235.00</t>
  </si>
  <si>
    <t>0</t>
  </si>
  <si>
    <t>0.00</t>
  </si>
  <si>
    <t>携程汇智国际直连</t>
  </si>
  <si>
    <t>925</t>
  </si>
  <si>
    <t>2022-07-02 20:24:02</t>
  </si>
  <si>
    <t>否</t>
  </si>
  <si>
    <t>汇智国际旅游发展有限公司</t>
  </si>
  <si>
    <t>直连</t>
  </si>
  <si>
    <t>2609379</t>
  </si>
  <si>
    <t>西拉城市生活酒店</t>
  </si>
  <si>
    <t>vo vo hoangQuang</t>
  </si>
  <si>
    <t>430.47</t>
  </si>
  <si>
    <t>503.00</t>
  </si>
  <si>
    <t>2022-07-02 18:49:31</t>
  </si>
  <si>
    <t>2609359</t>
  </si>
  <si>
    <t>阿洛哈酒店</t>
  </si>
  <si>
    <t>SHAMSUDIN AHMAD SYAHMIE,HAMZAH SHAMSUDIN</t>
  </si>
  <si>
    <t>227.64</t>
  </si>
  <si>
    <t>266.00</t>
  </si>
  <si>
    <t>2022-07-02 18:00:33</t>
  </si>
  <si>
    <t>2609326</t>
  </si>
  <si>
    <t xml:space="preserve">拉斯维加斯广场娱乐场酒店 </t>
  </si>
  <si>
    <t>WANG MANOU,Zuo Wenxuan</t>
  </si>
  <si>
    <t>2142.92</t>
  </si>
  <si>
    <t>2504.00</t>
  </si>
  <si>
    <t>2022-07-02 17:25:20</t>
  </si>
  <si>
    <t>2609321</t>
  </si>
  <si>
    <t>格兰德克蒙酒店</t>
  </si>
  <si>
    <t>Rachma Muthia</t>
  </si>
  <si>
    <t>249.89</t>
  </si>
  <si>
    <t>292.00</t>
  </si>
  <si>
    <t>2022-07-02 17:19:35</t>
  </si>
  <si>
    <t>2609199</t>
  </si>
  <si>
    <t>望加锡米克会议中心酒店</t>
  </si>
  <si>
    <t>ramadhana azwar,ramadhana azwar</t>
  </si>
  <si>
    <t>426.19</t>
  </si>
  <si>
    <t>498.00</t>
  </si>
  <si>
    <t>2022-07-02 13:40:58</t>
  </si>
  <si>
    <t>2609124</t>
  </si>
  <si>
    <t>泗水容库喜爱酒店</t>
  </si>
  <si>
    <t>AVIV IKWAN</t>
  </si>
  <si>
    <t>112.97</t>
  </si>
  <si>
    <t>132.00</t>
  </si>
  <si>
    <t>2022-07-02 11:24:46</t>
  </si>
  <si>
    <t>2609106</t>
  </si>
  <si>
    <t>华丽一英里詹姆斯·芝加哥酒店</t>
  </si>
  <si>
    <t>Zhu YUETONG,LIU ZIMU</t>
  </si>
  <si>
    <t>1934.11</t>
  </si>
  <si>
    <t>2260.00</t>
  </si>
  <si>
    <t>2022-07-02 11:27:02</t>
  </si>
  <si>
    <t>2608961</t>
  </si>
  <si>
    <t>雷克雅未克卡宾酒店</t>
  </si>
  <si>
    <t>Dermaut Ward</t>
  </si>
  <si>
    <t>817.29</t>
  </si>
  <si>
    <t>955.00</t>
  </si>
  <si>
    <t>2022-07-02 05:59:11</t>
  </si>
  <si>
    <t>2608865</t>
  </si>
  <si>
    <t>波士顿舒适酒店</t>
  </si>
  <si>
    <t>Corpening Terance S.</t>
  </si>
  <si>
    <t>994.32</t>
  </si>
  <si>
    <t>1162.00</t>
  </si>
  <si>
    <t>2022-07-02 00:47:39</t>
  </si>
  <si>
    <t>2022-07-01</t>
  </si>
  <si>
    <t>2608708</t>
  </si>
  <si>
    <t>枫叶酒店</t>
  </si>
  <si>
    <t>TRUONG MY CHI</t>
  </si>
  <si>
    <t>170.28</t>
  </si>
  <si>
    <t>199.00</t>
  </si>
  <si>
    <t>2022-07-01 21:05:50</t>
  </si>
  <si>
    <t>2608687</t>
  </si>
  <si>
    <t>波旁巴拉达蒂茹卡住宅酒店</t>
  </si>
  <si>
    <t>Ronfini Drieli Machado,de Lima Matheus Strino</t>
  </si>
  <si>
    <t>290.94</t>
  </si>
  <si>
    <t>340.00</t>
  </si>
  <si>
    <t>2022-07-01 20:25:09</t>
  </si>
  <si>
    <t>2608666</t>
  </si>
  <si>
    <t>瓦南布尔中央庭院汽车旅馆</t>
  </si>
  <si>
    <t>Ellement Lyndal</t>
  </si>
  <si>
    <t>625.52</t>
  </si>
  <si>
    <t>731.00</t>
  </si>
  <si>
    <t>2022-07-01 19:59:34</t>
  </si>
  <si>
    <t>2608634</t>
  </si>
  <si>
    <t>Super 8 Kingsport /i-81</t>
  </si>
  <si>
    <t>Boggs Jeremy C</t>
  </si>
  <si>
    <t>941.27</t>
  </si>
  <si>
    <t>1100.00</t>
  </si>
  <si>
    <t>2022-07-01 18:52:16</t>
  </si>
  <si>
    <t>2608516</t>
  </si>
  <si>
    <t>富国岛贝斯特韦斯特精品酒店</t>
  </si>
  <si>
    <t>YANG YANLONG,LU JIE,ZHANG LUZENG,LUONG DINH THANH</t>
  </si>
  <si>
    <t>3984.14</t>
  </si>
  <si>
    <t>4656.00</t>
  </si>
  <si>
    <t>2022-07-01 15:43:51</t>
  </si>
  <si>
    <t>2608134</t>
  </si>
  <si>
    <t>BEST WESTERN GARDEN STATE INN</t>
  </si>
  <si>
    <t>Caraway Rochelle</t>
  </si>
  <si>
    <t>2142.67</t>
  </si>
  <si>
    <t>2022-07-01 08:33:25</t>
  </si>
  <si>
    <t>2608109</t>
  </si>
  <si>
    <t>巴克利酒店</t>
  </si>
  <si>
    <t>Jiang Jingzhi</t>
  </si>
  <si>
    <t>546.79</t>
  </si>
  <si>
    <t>639.00</t>
  </si>
  <si>
    <t>2022-07-01 07:01:48</t>
  </si>
  <si>
    <t>2608043</t>
  </si>
  <si>
    <t>洛里昂埃内邦宜必思快捷酒店</t>
  </si>
  <si>
    <t>Gautreau Marie-christine,Douillard Dominique</t>
  </si>
  <si>
    <t>342.28</t>
  </si>
  <si>
    <t>400.00</t>
  </si>
  <si>
    <t>2022-07-01 03:50:15</t>
  </si>
  <si>
    <t>2608025</t>
  </si>
  <si>
    <t>CAMPANILE BRADFORD</t>
  </si>
  <si>
    <t>bumhudza edimore</t>
  </si>
  <si>
    <t>415.01</t>
  </si>
  <si>
    <t>485.00</t>
  </si>
  <si>
    <t>2022-07-01 03:08:22</t>
  </si>
  <si>
    <t>2022-06-30</t>
  </si>
  <si>
    <t>2607835</t>
  </si>
  <si>
    <t>阿尔瓦斯尔奥酷瑞商务酒店</t>
  </si>
  <si>
    <t>Abujarour aous</t>
  </si>
  <si>
    <t>646.83</t>
  </si>
  <si>
    <t>756.00</t>
  </si>
  <si>
    <t>2022-06-30 22:28:01</t>
  </si>
  <si>
    <t>2607537</t>
  </si>
  <si>
    <t>拉查达波茵酒店</t>
  </si>
  <si>
    <t>CHONG XIAOJIEMING</t>
  </si>
  <si>
    <t>318.28</t>
  </si>
  <si>
    <t>372.00</t>
  </si>
  <si>
    <t>2022-06-30 17:20:58</t>
  </si>
  <si>
    <t>2607361</t>
  </si>
  <si>
    <t>门多萨酒店</t>
  </si>
  <si>
    <t>Hernandez Ramon</t>
  </si>
  <si>
    <t>451.76</t>
  </si>
  <si>
    <t>528.00</t>
  </si>
  <si>
    <t>2022-06-30 14:23:53</t>
  </si>
  <si>
    <t>2607354</t>
  </si>
  <si>
    <t>Utami Zulita dian</t>
  </si>
  <si>
    <t>225.88</t>
  </si>
  <si>
    <t>264.00</t>
  </si>
  <si>
    <t>2022-06-30 14:15:31</t>
  </si>
  <si>
    <t>2607143</t>
  </si>
  <si>
    <t>马里奥波洛日惹特级酒店</t>
  </si>
  <si>
    <t>SARTIKA TIARA</t>
  </si>
  <si>
    <t>195.08</t>
  </si>
  <si>
    <t>228.00</t>
  </si>
  <si>
    <t>2022-06-30 10:21:10</t>
  </si>
  <si>
    <t>2606965</t>
  </si>
  <si>
    <t>坤甸尼奥噶迦玛达酒店</t>
  </si>
  <si>
    <t>Hs Anandita</t>
  </si>
  <si>
    <t>285.77</t>
  </si>
  <si>
    <t>334.00</t>
  </si>
  <si>
    <t>2022-06-30 03:18:58</t>
  </si>
  <si>
    <t>2022-06-29</t>
  </si>
  <si>
    <t>2606670</t>
  </si>
  <si>
    <t>北干巴鲁王子酒店</t>
  </si>
  <si>
    <t>KURNIAWAN DR RUDI ERWIN</t>
  </si>
  <si>
    <t>1034.29</t>
  </si>
  <si>
    <t>1208.00</t>
  </si>
  <si>
    <t>2022-06-29 19:27:58</t>
  </si>
  <si>
    <t>2606626</t>
  </si>
  <si>
    <t>茉莉花尊爵 59 号酒店</t>
  </si>
  <si>
    <t>KU HON WAI,LU BINGXUE</t>
  </si>
  <si>
    <t>659.27</t>
  </si>
  <si>
    <t>770.00</t>
  </si>
  <si>
    <t>2022-06-29 18:37:38</t>
  </si>
  <si>
    <t>2606190</t>
  </si>
  <si>
    <t>如玛吉隆玻市中心高级大酒店</t>
  </si>
  <si>
    <t>ZAINUDIN AIDA</t>
  </si>
  <si>
    <t>1152.45</t>
  </si>
  <si>
    <t>1346.00</t>
  </si>
  <si>
    <t>2022-06-29 11:37:49</t>
  </si>
  <si>
    <t>2022-06-28</t>
  </si>
  <si>
    <t>2604957</t>
  </si>
  <si>
    <t>钟楼南兰斯伯扎内酒店</t>
  </si>
  <si>
    <t>mounsenga Rodrigue</t>
  </si>
  <si>
    <t>449.62</t>
  </si>
  <si>
    <t>526.00</t>
  </si>
  <si>
    <t>2022-06-28 03:20:13</t>
  </si>
  <si>
    <t>2022-06-27</t>
  </si>
  <si>
    <t>2604882</t>
  </si>
  <si>
    <t>首尔汝矣岛格莱德酒店</t>
  </si>
  <si>
    <t>HA SUN HWA</t>
  </si>
  <si>
    <t>820.69</t>
  </si>
  <si>
    <t>961.00</t>
  </si>
  <si>
    <t>2022-06-28 00:08:42</t>
  </si>
  <si>
    <t>2604665</t>
  </si>
  <si>
    <t>迪克森海中天港口</t>
  </si>
  <si>
    <t>KHOLIL ALIA DIANA,ARRIFFIN ASYRAFUL</t>
  </si>
  <si>
    <t>536.31</t>
  </si>
  <si>
    <t>628.00</t>
  </si>
  <si>
    <t>2022-06-27 19:00:58</t>
  </si>
  <si>
    <t>2604190</t>
  </si>
  <si>
    <t>THE TREMONT HOUSE, A WYNDHAM GRAND HOTEL</t>
  </si>
  <si>
    <t>Leass Elizabeth</t>
  </si>
  <si>
    <t>5755.96</t>
  </si>
  <si>
    <t>6740.00</t>
  </si>
  <si>
    <t>2022-06-27 10:26:22</t>
  </si>
  <si>
    <t>2022-06-25</t>
  </si>
  <si>
    <t>2602719</t>
  </si>
  <si>
    <t>巴淡岛名古屋公寓式酒店</t>
  </si>
  <si>
    <t>CHIN KAI JIN CHIN KAI JIN</t>
  </si>
  <si>
    <t>191.30</t>
  </si>
  <si>
    <t>224.00</t>
  </si>
  <si>
    <t>2022-06-25 14:56:00</t>
  </si>
  <si>
    <t>2602227</t>
  </si>
  <si>
    <t>施泰根贝格尔酒店</t>
  </si>
  <si>
    <t>Yildiz Tolga</t>
  </si>
  <si>
    <t>997.47</t>
  </si>
  <si>
    <t>1168.00</t>
  </si>
  <si>
    <t>2022-06-25 04:52:40</t>
  </si>
  <si>
    <t>2022-06-24</t>
  </si>
  <si>
    <t>2601459</t>
  </si>
  <si>
    <t>贝尔法斯特市中心温德姆华美达酒店</t>
  </si>
  <si>
    <t>Armstrong David</t>
  </si>
  <si>
    <t>1325.41</t>
  </si>
  <si>
    <t>1550.00</t>
  </si>
  <si>
    <t>2022-06-24 14:50:22</t>
  </si>
  <si>
    <t>2022-06-21</t>
  </si>
  <si>
    <t>2597834</t>
  </si>
  <si>
    <t>高迈亚 II 旅馆</t>
  </si>
  <si>
    <t>garibay sanchez cristian</t>
  </si>
  <si>
    <t>323.74</t>
  </si>
  <si>
    <t>379.00</t>
  </si>
  <si>
    <t>2022-06-21 06:09:31</t>
  </si>
  <si>
    <t>2022-06-20</t>
  </si>
  <si>
    <t>2597504</t>
  </si>
  <si>
    <t>纳希实用酒店</t>
  </si>
  <si>
    <t>oustry lionel</t>
  </si>
  <si>
    <t>676.41</t>
  </si>
  <si>
    <t>789.00</t>
  </si>
  <si>
    <t>2022-06-20 17:53:17</t>
  </si>
  <si>
    <t>2022-06-13</t>
  </si>
  <si>
    <t>2588494</t>
  </si>
  <si>
    <t>沙特克广场酒店</t>
  </si>
  <si>
    <t>Kishore Shaunak</t>
  </si>
  <si>
    <t>4584.09</t>
  </si>
  <si>
    <t>5354.00</t>
  </si>
  <si>
    <t>2616.01</t>
  </si>
  <si>
    <t>-2737</t>
  </si>
  <si>
    <t>-2344</t>
  </si>
  <si>
    <t>2022-06-13 07:40:49</t>
  </si>
  <si>
    <t>2022-06-07</t>
  </si>
  <si>
    <t>2579285</t>
  </si>
  <si>
    <t xml:space="preserve">温哥华费尔蒙特酒店 </t>
  </si>
  <si>
    <t>Nelson Sabrina</t>
  </si>
  <si>
    <t>3620.15</t>
  </si>
  <si>
    <t>4260.00</t>
  </si>
  <si>
    <t>2022-06-07 05:41:39</t>
  </si>
  <si>
    <t>2022-06-05</t>
  </si>
  <si>
    <t>2577715</t>
  </si>
  <si>
    <t>阿玛诺市中心大酒店</t>
  </si>
  <si>
    <t>PARK SOHYUN,PARK SOHYUN</t>
  </si>
  <si>
    <t>2022-06-26</t>
  </si>
  <si>
    <t>6330.27</t>
  </si>
  <si>
    <t>7443.00</t>
  </si>
  <si>
    <t>2022-06-05 20:45:19</t>
  </si>
  <si>
    <t>2022-06-02</t>
  </si>
  <si>
    <t>2573421</t>
  </si>
  <si>
    <t>大狼屋酒店</t>
  </si>
  <si>
    <t>Chen Xixia</t>
  </si>
  <si>
    <t>6436.14</t>
  </si>
  <si>
    <t>7540.00</t>
  </si>
  <si>
    <t>2022-06-02 10:15:11</t>
  </si>
  <si>
    <t>2022-05-31</t>
  </si>
  <si>
    <t>2571550</t>
  </si>
  <si>
    <t>多伦多机场桑德曼签名酒店</t>
  </si>
  <si>
    <t>Javed Uzaif</t>
  </si>
  <si>
    <t>252.00</t>
  </si>
  <si>
    <t>251</t>
  </si>
  <si>
    <t>214</t>
  </si>
  <si>
    <t>2022-06-19 11:07:20</t>
  </si>
  <si>
    <t>2022-05-24</t>
  </si>
  <si>
    <t>2562223</t>
  </si>
  <si>
    <t>斯特拉斯堡阿多尼斯酒店</t>
  </si>
  <si>
    <t>Zhu Hongkun,Nakashima Eme</t>
  </si>
  <si>
    <t>621.32</t>
  </si>
  <si>
    <t>732.00</t>
  </si>
  <si>
    <t>2022-05-24 06:04:12</t>
  </si>
  <si>
    <t>2022-05-19</t>
  </si>
  <si>
    <t>2555781</t>
  </si>
  <si>
    <t>本斯伯格城堡阿尔索夫酒店</t>
  </si>
  <si>
    <t>de vliegher niki,verpoorte anke</t>
  </si>
  <si>
    <t>3510.97</t>
  </si>
  <si>
    <t>4083.00</t>
  </si>
  <si>
    <t>2022-05-19 01:58:28</t>
  </si>
  <si>
    <t>2022-05-01</t>
  </si>
  <si>
    <t>2532952</t>
  </si>
  <si>
    <t>苏黎世布里斯托尔酒店</t>
  </si>
  <si>
    <t>SHIN DAJUNG,SHIN DAJUNG</t>
  </si>
  <si>
    <t>809.01</t>
  </si>
  <si>
    <t>959.00</t>
  </si>
  <si>
    <t>2022-05-01 23:32:48</t>
  </si>
  <si>
    <t>2022-04-23</t>
  </si>
  <si>
    <t>2520999</t>
  </si>
  <si>
    <t xml:space="preserve">玛丽蒂姆法兰克福酒店  </t>
  </si>
  <si>
    <t>Trommelschlaeger Moritz Fabian</t>
  </si>
  <si>
    <t>762.93</t>
  </si>
  <si>
    <t>926.00</t>
  </si>
  <si>
    <t>2022-04-23 08:05:29</t>
  </si>
  <si>
    <t>2022-03-28</t>
  </si>
  <si>
    <t>2486152</t>
  </si>
  <si>
    <t>亚特兰大格威内特广场圣淘沙酒店</t>
  </si>
  <si>
    <t>Galo Erlinda</t>
  </si>
  <si>
    <t>1577.07</t>
  </si>
  <si>
    <t>1936.00</t>
  </si>
  <si>
    <t>2022-03-28 09:33:07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</si>
</sst>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44743</v>
      </c>
      <c r="G2" s="6">
        <v>44745</v>
      </c>
      <c r="H2" s="4">
        <v>1</v>
      </c>
      <c r="I2" s="4">
        <v>2</v>
      </c>
      <c r="J2" s="4">
        <v>2</v>
      </c>
      <c r="K2" s="4" t="s">
        <v>30</v>
      </c>
      <c r="L2" s="4">
        <v>1936</v>
      </c>
      <c r="M2" s="4">
        <v>1936</v>
      </c>
      <c r="N2" s="4" t="s">
        <v>31</v>
      </c>
      <c r="O2" s="4" t="s">
        <v>32</v>
      </c>
      <c r="P2" s="4" t="s">
        <v>33</v>
      </c>
      <c r="Q2" s="4">
        <v>0</v>
      </c>
      <c r="R2" s="7">
        <v>44648</v>
      </c>
      <c r="S2" s="6">
        <v>44748</v>
      </c>
      <c r="T2" s="4" t="s">
        <v>34</v>
      </c>
      <c r="U2" s="4">
        <v>1936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44744</v>
      </c>
      <c r="G3" s="6">
        <v>44745</v>
      </c>
      <c r="H3" s="4">
        <v>1</v>
      </c>
      <c r="I3" s="4">
        <v>1</v>
      </c>
      <c r="J3" s="4">
        <v>1</v>
      </c>
      <c r="K3" s="4" t="s">
        <v>30</v>
      </c>
      <c r="L3" s="4">
        <v>926</v>
      </c>
      <c r="M3" s="4">
        <v>926</v>
      </c>
      <c r="N3" s="4" t="s">
        <v>40</v>
      </c>
      <c r="O3" s="4" t="s">
        <v>32</v>
      </c>
      <c r="P3" s="4" t="s">
        <v>33</v>
      </c>
      <c r="Q3" s="4">
        <v>0</v>
      </c>
      <c r="R3" s="7">
        <v>44674</v>
      </c>
      <c r="S3" s="6">
        <v>44748</v>
      </c>
      <c r="T3" s="4" t="s">
        <v>34</v>
      </c>
      <c r="U3" s="4">
        <v>926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44744</v>
      </c>
      <c r="G4" s="6">
        <v>44745</v>
      </c>
      <c r="H4" s="4">
        <v>1</v>
      </c>
      <c r="I4" s="4">
        <v>1</v>
      </c>
      <c r="J4" s="4">
        <v>1</v>
      </c>
      <c r="K4" s="4" t="s">
        <v>30</v>
      </c>
      <c r="L4" s="4">
        <v>959</v>
      </c>
      <c r="M4" s="4">
        <v>959</v>
      </c>
      <c r="N4" s="4" t="s">
        <v>46</v>
      </c>
      <c r="O4" s="4" t="s">
        <v>32</v>
      </c>
      <c r="P4" s="4" t="s">
        <v>33</v>
      </c>
      <c r="Q4" s="4">
        <v>0</v>
      </c>
      <c r="R4" s="7">
        <v>44682</v>
      </c>
      <c r="S4" s="6">
        <v>44748</v>
      </c>
      <c r="T4" s="4" t="s">
        <v>34</v>
      </c>
      <c r="U4" s="4">
        <v>959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44743</v>
      </c>
      <c r="G5" s="6">
        <v>44745</v>
      </c>
      <c r="H5" s="4">
        <v>1</v>
      </c>
      <c r="I5" s="4">
        <v>2</v>
      </c>
      <c r="J5" s="4">
        <v>2</v>
      </c>
      <c r="K5" s="4" t="s">
        <v>30</v>
      </c>
      <c r="L5" s="4">
        <v>4083</v>
      </c>
      <c r="M5" s="4">
        <v>4083</v>
      </c>
      <c r="N5" s="4" t="s">
        <v>50</v>
      </c>
      <c r="O5" s="4" t="s">
        <v>32</v>
      </c>
      <c r="P5" s="4" t="s">
        <v>33</v>
      </c>
      <c r="Q5" s="4">
        <v>0</v>
      </c>
      <c r="R5" s="7">
        <v>44700</v>
      </c>
      <c r="S5" s="6">
        <v>44748</v>
      </c>
      <c r="T5" s="4" t="s">
        <v>34</v>
      </c>
      <c r="U5" s="4">
        <v>4083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44743</v>
      </c>
      <c r="G6" s="6">
        <v>44745</v>
      </c>
      <c r="H6" s="4">
        <v>1</v>
      </c>
      <c r="I6" s="4">
        <v>2</v>
      </c>
      <c r="J6" s="4">
        <v>2</v>
      </c>
      <c r="K6" s="4" t="s">
        <v>30</v>
      </c>
      <c r="L6" s="4">
        <v>732</v>
      </c>
      <c r="M6" s="4">
        <v>732</v>
      </c>
      <c r="N6" s="4" t="s">
        <v>56</v>
      </c>
      <c r="O6" s="4" t="s">
        <v>32</v>
      </c>
      <c r="P6" s="4" t="s">
        <v>33</v>
      </c>
      <c r="Q6" s="4">
        <v>0</v>
      </c>
      <c r="R6" s="7">
        <v>44705</v>
      </c>
      <c r="S6" s="6">
        <v>44748</v>
      </c>
      <c r="T6" s="4" t="s">
        <v>34</v>
      </c>
      <c r="U6" s="4">
        <v>732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44744</v>
      </c>
      <c r="G7" s="6">
        <v>44745</v>
      </c>
      <c r="H7" s="4">
        <v>1</v>
      </c>
      <c r="I7" s="4">
        <v>1</v>
      </c>
      <c r="J7" s="4">
        <v>1</v>
      </c>
      <c r="K7" s="4" t="s">
        <v>30</v>
      </c>
      <c r="L7" s="4">
        <v>1262</v>
      </c>
      <c r="M7" s="4">
        <v>1262</v>
      </c>
      <c r="N7" s="4" t="s">
        <v>60</v>
      </c>
      <c r="O7" s="4" t="s">
        <v>32</v>
      </c>
      <c r="P7" s="4" t="s">
        <v>33</v>
      </c>
      <c r="Q7" s="4">
        <v>0</v>
      </c>
      <c r="R7" s="7">
        <v>44712</v>
      </c>
      <c r="S7" s="6">
        <v>44748</v>
      </c>
      <c r="T7" s="4" t="s">
        <v>34</v>
      </c>
      <c r="U7" s="4">
        <v>1262</v>
      </c>
      <c r="V7" s="4">
        <v>0</v>
      </c>
      <c r="W7" s="4">
        <v>0</v>
      </c>
      <c r="X7" s="4" t="s">
        <v>41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44743</v>
      </c>
      <c r="G8" s="6">
        <v>44745</v>
      </c>
      <c r="H8" s="4">
        <v>1</v>
      </c>
      <c r="I8" s="4">
        <v>2</v>
      </c>
      <c r="J8" s="4">
        <v>2</v>
      </c>
      <c r="K8" s="4" t="s">
        <v>30</v>
      </c>
      <c r="L8" s="4">
        <v>7540</v>
      </c>
      <c r="M8" s="4">
        <v>7540</v>
      </c>
      <c r="N8" s="4" t="s">
        <v>65</v>
      </c>
      <c r="O8" s="4" t="s">
        <v>32</v>
      </c>
      <c r="P8" s="4" t="s">
        <v>33</v>
      </c>
      <c r="Q8" s="4">
        <v>0</v>
      </c>
      <c r="R8" s="7">
        <v>44714</v>
      </c>
      <c r="S8" s="6">
        <v>44748</v>
      </c>
      <c r="T8" s="4" t="s">
        <v>34</v>
      </c>
      <c r="U8" s="4">
        <v>7540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44738</v>
      </c>
      <c r="G9" s="6">
        <v>44745</v>
      </c>
      <c r="H9" s="4">
        <v>1</v>
      </c>
      <c r="I9" s="4">
        <v>7</v>
      </c>
      <c r="J9" s="4">
        <v>7</v>
      </c>
      <c r="K9" s="4" t="s">
        <v>30</v>
      </c>
      <c r="L9" s="4">
        <v>7443</v>
      </c>
      <c r="M9" s="4">
        <v>7443</v>
      </c>
      <c r="N9" s="4" t="s">
        <v>71</v>
      </c>
      <c r="O9" s="4" t="s">
        <v>32</v>
      </c>
      <c r="P9" s="4" t="s">
        <v>33</v>
      </c>
      <c r="Q9" s="4">
        <v>0</v>
      </c>
      <c r="R9" s="7">
        <v>44717</v>
      </c>
      <c r="S9" s="6">
        <v>44748</v>
      </c>
      <c r="T9" s="4" t="s">
        <v>34</v>
      </c>
      <c r="U9" s="4">
        <v>7443</v>
      </c>
      <c r="V9" s="4">
        <v>0</v>
      </c>
      <c r="W9" s="4">
        <v>0</v>
      </c>
      <c r="X9" s="4" t="s">
        <v>41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44744</v>
      </c>
      <c r="G10" s="6">
        <v>44745</v>
      </c>
      <c r="H10" s="4">
        <v>1</v>
      </c>
      <c r="I10" s="4">
        <v>1</v>
      </c>
      <c r="J10" s="4">
        <v>1</v>
      </c>
      <c r="K10" s="4" t="s">
        <v>30</v>
      </c>
      <c r="L10" s="4">
        <v>4260</v>
      </c>
      <c r="M10" s="4">
        <v>4260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44719</v>
      </c>
      <c r="S10" s="6">
        <v>44748</v>
      </c>
      <c r="T10" s="4" t="s">
        <v>34</v>
      </c>
      <c r="U10" s="4">
        <v>4260</v>
      </c>
      <c r="V10" s="4">
        <v>0</v>
      </c>
      <c r="W10" s="4">
        <v>0</v>
      </c>
      <c r="X10" s="4" t="s">
        <v>41</v>
      </c>
      <c r="Y10" s="4" t="s">
        <v>41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44741</v>
      </c>
      <c r="G11" s="6">
        <v>44745</v>
      </c>
      <c r="H11" s="4">
        <v>1</v>
      </c>
      <c r="I11" s="4">
        <v>4</v>
      </c>
      <c r="J11" s="4">
        <v>4</v>
      </c>
      <c r="K11" s="4" t="s">
        <v>30</v>
      </c>
      <c r="L11" s="4">
        <v>5354</v>
      </c>
      <c r="M11" s="4">
        <v>5354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44725</v>
      </c>
      <c r="S11" s="6">
        <v>44748</v>
      </c>
      <c r="T11" s="4" t="s">
        <v>34</v>
      </c>
      <c r="U11" s="4">
        <v>5354</v>
      </c>
      <c r="V11" s="4">
        <v>0</v>
      </c>
      <c r="W11" s="4">
        <v>0</v>
      </c>
      <c r="X11" s="4" t="s">
        <v>41</v>
      </c>
      <c r="Y11" s="4" t="s">
        <v>81</v>
      </c>
    </row>
    <row r="12" s="4" customFormat="1" spans="1:25">
      <c r="A12" s="4" t="s">
        <v>57</v>
      </c>
      <c r="B12" s="4" t="s">
        <v>26</v>
      </c>
      <c r="C12" s="4" t="s">
        <v>82</v>
      </c>
      <c r="D12" s="4" t="s">
        <v>58</v>
      </c>
      <c r="E12" s="4" t="s">
        <v>59</v>
      </c>
      <c r="F12" s="6">
        <v>44744</v>
      </c>
      <c r="G12" s="6">
        <v>44745</v>
      </c>
      <c r="H12" s="4">
        <v>1</v>
      </c>
      <c r="I12" s="4">
        <v>1</v>
      </c>
      <c r="J12" s="4">
        <v>1</v>
      </c>
      <c r="K12" s="4" t="s">
        <v>30</v>
      </c>
      <c r="L12" s="4">
        <v>-1009.65</v>
      </c>
      <c r="M12" s="4">
        <v>-1009.65</v>
      </c>
      <c r="N12" s="4" t="s">
        <v>60</v>
      </c>
      <c r="O12" s="4" t="s">
        <v>32</v>
      </c>
      <c r="P12" s="4" t="s">
        <v>33</v>
      </c>
      <c r="Q12" s="4">
        <v>0</v>
      </c>
      <c r="R12" s="7">
        <v>44712</v>
      </c>
      <c r="S12" s="6">
        <v>44748</v>
      </c>
      <c r="T12" s="4" t="s">
        <v>34</v>
      </c>
      <c r="U12" s="4">
        <v>-1009.65</v>
      </c>
      <c r="V12" s="4">
        <v>0</v>
      </c>
      <c r="W12" s="4">
        <v>0</v>
      </c>
      <c r="X12" s="4" t="s">
        <v>41</v>
      </c>
      <c r="Y12" s="4" t="s">
        <v>61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44744</v>
      </c>
      <c r="G13" s="6">
        <v>44745</v>
      </c>
      <c r="H13" s="4">
        <v>1</v>
      </c>
      <c r="I13" s="4">
        <v>1</v>
      </c>
      <c r="J13" s="4">
        <v>1</v>
      </c>
      <c r="K13" s="4" t="s">
        <v>30</v>
      </c>
      <c r="L13" s="4">
        <v>1499</v>
      </c>
      <c r="M13" s="4">
        <v>1499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44732</v>
      </c>
      <c r="S13" s="6">
        <v>44748</v>
      </c>
      <c r="T13" s="4" t="s">
        <v>34</v>
      </c>
      <c r="U13" s="4">
        <v>1499</v>
      </c>
      <c r="V13" s="4">
        <v>0</v>
      </c>
      <c r="W13" s="4">
        <v>0</v>
      </c>
      <c r="X13" s="4" t="s">
        <v>41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44744</v>
      </c>
      <c r="G14" s="6">
        <v>44745</v>
      </c>
      <c r="H14" s="4">
        <v>1</v>
      </c>
      <c r="I14" s="4">
        <v>1</v>
      </c>
      <c r="J14" s="4">
        <v>1</v>
      </c>
      <c r="K14" s="4" t="s">
        <v>30</v>
      </c>
      <c r="L14" s="4">
        <v>789</v>
      </c>
      <c r="M14" s="4">
        <v>789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44732</v>
      </c>
      <c r="S14" s="6">
        <v>44748</v>
      </c>
      <c r="T14" s="4" t="s">
        <v>34</v>
      </c>
      <c r="U14" s="4">
        <v>789</v>
      </c>
      <c r="V14" s="4">
        <v>0</v>
      </c>
      <c r="W14" s="4">
        <v>0</v>
      </c>
      <c r="X14" s="4" t="s">
        <v>41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44744</v>
      </c>
      <c r="G15" s="6">
        <v>44745</v>
      </c>
      <c r="H15" s="4">
        <v>1</v>
      </c>
      <c r="I15" s="4">
        <v>1</v>
      </c>
      <c r="J15" s="4">
        <v>1</v>
      </c>
      <c r="K15" s="4" t="s">
        <v>30</v>
      </c>
      <c r="L15" s="4">
        <v>379</v>
      </c>
      <c r="M15" s="4">
        <v>379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44733</v>
      </c>
      <c r="S15" s="6">
        <v>44748</v>
      </c>
      <c r="T15" s="4" t="s">
        <v>34</v>
      </c>
      <c r="U15" s="4">
        <v>379</v>
      </c>
      <c r="V15" s="4">
        <v>0</v>
      </c>
      <c r="W15" s="4">
        <v>0</v>
      </c>
      <c r="X15" s="4" t="s">
        <v>41</v>
      </c>
      <c r="Y15" s="4" t="s">
        <v>41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44744</v>
      </c>
      <c r="G16" s="6">
        <v>44745</v>
      </c>
      <c r="H16" s="4">
        <v>1</v>
      </c>
      <c r="I16" s="4">
        <v>1</v>
      </c>
      <c r="J16" s="4">
        <v>1</v>
      </c>
      <c r="K16" s="4" t="s">
        <v>30</v>
      </c>
      <c r="L16" s="4">
        <v>1550</v>
      </c>
      <c r="M16" s="4">
        <v>1550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44736</v>
      </c>
      <c r="S16" s="6">
        <v>44748</v>
      </c>
      <c r="T16" s="4" t="s">
        <v>34</v>
      </c>
      <c r="U16" s="4">
        <v>1550</v>
      </c>
      <c r="V16" s="4">
        <v>0</v>
      </c>
      <c r="W16" s="4">
        <v>0</v>
      </c>
      <c r="X16" s="4" t="s">
        <v>41</v>
      </c>
      <c r="Y16" s="4" t="s">
        <v>41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44744</v>
      </c>
      <c r="G17" s="6">
        <v>44745</v>
      </c>
      <c r="H17" s="4">
        <v>1</v>
      </c>
      <c r="I17" s="4">
        <v>1</v>
      </c>
      <c r="J17" s="4">
        <v>1</v>
      </c>
      <c r="K17" s="4" t="s">
        <v>30</v>
      </c>
      <c r="L17" s="4">
        <v>1168</v>
      </c>
      <c r="M17" s="4">
        <v>1168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44737</v>
      </c>
      <c r="S17" s="6">
        <v>44748</v>
      </c>
      <c r="T17" s="4" t="s">
        <v>34</v>
      </c>
      <c r="U17" s="4">
        <v>1168</v>
      </c>
      <c r="V17" s="4">
        <v>0</v>
      </c>
      <c r="W17" s="4">
        <v>0</v>
      </c>
      <c r="X17" s="4" t="s">
        <v>41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44744</v>
      </c>
      <c r="G18" s="6">
        <v>44745</v>
      </c>
      <c r="H18" s="4">
        <v>1</v>
      </c>
      <c r="I18" s="4">
        <v>1</v>
      </c>
      <c r="J18" s="4">
        <v>1</v>
      </c>
      <c r="K18" s="4" t="s">
        <v>30</v>
      </c>
      <c r="L18" s="4">
        <v>224</v>
      </c>
      <c r="M18" s="4">
        <v>224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44737</v>
      </c>
      <c r="S18" s="6">
        <v>44748</v>
      </c>
      <c r="T18" s="4" t="s">
        <v>34</v>
      </c>
      <c r="U18" s="4">
        <v>224</v>
      </c>
      <c r="V18" s="4">
        <v>0</v>
      </c>
      <c r="W18" s="4">
        <v>0</v>
      </c>
      <c r="X18" s="4" t="s">
        <v>41</v>
      </c>
      <c r="Y18" s="4" t="s">
        <v>41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44740</v>
      </c>
      <c r="G19" s="6">
        <v>44745</v>
      </c>
      <c r="H19" s="4">
        <v>1</v>
      </c>
      <c r="I19" s="4">
        <v>5</v>
      </c>
      <c r="J19" s="4">
        <v>5</v>
      </c>
      <c r="K19" s="4" t="s">
        <v>30</v>
      </c>
      <c r="L19" s="4">
        <v>5020</v>
      </c>
      <c r="M19" s="4">
        <v>5020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44739</v>
      </c>
      <c r="S19" s="6">
        <v>44748</v>
      </c>
      <c r="T19" s="4" t="s">
        <v>34</v>
      </c>
      <c r="U19" s="4">
        <v>5020</v>
      </c>
      <c r="V19" s="4">
        <v>0</v>
      </c>
      <c r="W19" s="4">
        <v>0</v>
      </c>
      <c r="X19" s="4" t="s">
        <v>41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/>
      <c r="F20" s="6">
        <v>44742</v>
      </c>
      <c r="G20" s="6">
        <v>44745</v>
      </c>
      <c r="H20" s="4">
        <v>0</v>
      </c>
      <c r="I20" s="4">
        <v>3</v>
      </c>
      <c r="J20" s="4">
        <v>0</v>
      </c>
      <c r="K20" s="4" t="s">
        <v>30</v>
      </c>
      <c r="L20" s="4">
        <v>6740</v>
      </c>
      <c r="M20" s="4">
        <v>6740</v>
      </c>
      <c r="N20" s="4"/>
      <c r="O20" s="4" t="s">
        <v>32</v>
      </c>
      <c r="P20" s="4" t="s">
        <v>33</v>
      </c>
      <c r="Q20" s="4">
        <v>0</v>
      </c>
      <c r="R20" s="7">
        <v>44739</v>
      </c>
      <c r="S20" s="6">
        <v>44748</v>
      </c>
      <c r="T20" s="4" t="s">
        <v>34</v>
      </c>
      <c r="U20" s="4">
        <v>6740</v>
      </c>
      <c r="V20" s="4">
        <v>0</v>
      </c>
      <c r="W20" s="4">
        <v>0</v>
      </c>
      <c r="X20" s="4" t="s">
        <v>41</v>
      </c>
      <c r="Y20" s="4" t="s">
        <v>41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44744</v>
      </c>
      <c r="G21" s="6">
        <v>44745</v>
      </c>
      <c r="H21" s="4">
        <v>1</v>
      </c>
      <c r="I21" s="4">
        <v>1</v>
      </c>
      <c r="J21" s="4">
        <v>1</v>
      </c>
      <c r="K21" s="4" t="s">
        <v>30</v>
      </c>
      <c r="L21" s="4">
        <v>628</v>
      </c>
      <c r="M21" s="4">
        <v>628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44739</v>
      </c>
      <c r="S21" s="6">
        <v>44748</v>
      </c>
      <c r="T21" s="4" t="s">
        <v>34</v>
      </c>
      <c r="U21" s="4">
        <v>628</v>
      </c>
      <c r="V21" s="4">
        <v>0</v>
      </c>
      <c r="W21" s="4">
        <v>0</v>
      </c>
      <c r="X21" s="4" t="s">
        <v>41</v>
      </c>
      <c r="Y21" s="4" t="s">
        <v>121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123</v>
      </c>
      <c r="E22" s="4" t="s">
        <v>124</v>
      </c>
      <c r="F22" s="6">
        <v>44744</v>
      </c>
      <c r="G22" s="6">
        <v>44745</v>
      </c>
      <c r="H22" s="4">
        <v>1</v>
      </c>
      <c r="I22" s="4">
        <v>1</v>
      </c>
      <c r="J22" s="4">
        <v>1</v>
      </c>
      <c r="K22" s="4" t="s">
        <v>30</v>
      </c>
      <c r="L22" s="4">
        <v>961</v>
      </c>
      <c r="M22" s="4">
        <v>961</v>
      </c>
      <c r="N22" s="4" t="s">
        <v>125</v>
      </c>
      <c r="O22" s="4" t="s">
        <v>32</v>
      </c>
      <c r="P22" s="4" t="s">
        <v>33</v>
      </c>
      <c r="Q22" s="4">
        <v>0</v>
      </c>
      <c r="R22" s="7">
        <v>44739</v>
      </c>
      <c r="S22" s="6">
        <v>44748</v>
      </c>
      <c r="T22" s="4" t="s">
        <v>34</v>
      </c>
      <c r="U22" s="4">
        <v>961</v>
      </c>
      <c r="V22" s="4">
        <v>0</v>
      </c>
      <c r="W22" s="4">
        <v>0</v>
      </c>
      <c r="X22" s="4" t="s">
        <v>41</v>
      </c>
      <c r="Y22" s="4" t="s">
        <v>126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128</v>
      </c>
      <c r="E23" s="4" t="s">
        <v>129</v>
      </c>
      <c r="F23" s="6">
        <v>44744</v>
      </c>
      <c r="G23" s="6">
        <v>44745</v>
      </c>
      <c r="H23" s="4">
        <v>1</v>
      </c>
      <c r="I23" s="4">
        <v>1</v>
      </c>
      <c r="J23" s="4">
        <v>1</v>
      </c>
      <c r="K23" s="4" t="s">
        <v>30</v>
      </c>
      <c r="L23" s="4">
        <v>526</v>
      </c>
      <c r="M23" s="4">
        <v>526</v>
      </c>
      <c r="N23" s="4" t="s">
        <v>130</v>
      </c>
      <c r="O23" s="4" t="s">
        <v>32</v>
      </c>
      <c r="P23" s="4" t="s">
        <v>33</v>
      </c>
      <c r="Q23" s="4">
        <v>0</v>
      </c>
      <c r="R23" s="7">
        <v>44740</v>
      </c>
      <c r="S23" s="6">
        <v>44748</v>
      </c>
      <c r="T23" s="4" t="s">
        <v>34</v>
      </c>
      <c r="U23" s="4">
        <v>526</v>
      </c>
      <c r="V23" s="4">
        <v>0</v>
      </c>
      <c r="W23" s="4">
        <v>0</v>
      </c>
      <c r="X23" s="4" t="s">
        <v>41</v>
      </c>
      <c r="Y23" s="4" t="s">
        <v>131</v>
      </c>
    </row>
    <row r="24" s="4" customFormat="1" spans="1:25">
      <c r="A24" s="4" t="s">
        <v>110</v>
      </c>
      <c r="B24" s="4" t="s">
        <v>26</v>
      </c>
      <c r="C24" s="4" t="s">
        <v>132</v>
      </c>
      <c r="D24" s="4" t="s">
        <v>111</v>
      </c>
      <c r="E24" s="4" t="s">
        <v>112</v>
      </c>
      <c r="F24" s="6">
        <v>44740</v>
      </c>
      <c r="G24" s="6">
        <v>44745</v>
      </c>
      <c r="H24" s="4">
        <v>1</v>
      </c>
      <c r="I24" s="4">
        <v>5</v>
      </c>
      <c r="J24" s="4">
        <v>5</v>
      </c>
      <c r="K24" s="4" t="s">
        <v>30</v>
      </c>
      <c r="L24" s="4">
        <v>-5020</v>
      </c>
      <c r="M24" s="4">
        <v>-5020</v>
      </c>
      <c r="N24" s="4" t="s">
        <v>113</v>
      </c>
      <c r="O24" s="4" t="s">
        <v>32</v>
      </c>
      <c r="P24" s="4" t="s">
        <v>33</v>
      </c>
      <c r="Q24" s="4">
        <v>0</v>
      </c>
      <c r="R24" s="7">
        <v>44739</v>
      </c>
      <c r="S24" s="6">
        <v>44748</v>
      </c>
      <c r="T24" s="4" t="s">
        <v>34</v>
      </c>
      <c r="U24" s="4">
        <v>-5020</v>
      </c>
      <c r="V24" s="4">
        <v>0</v>
      </c>
      <c r="W24" s="4">
        <v>0</v>
      </c>
      <c r="X24" s="4" t="s">
        <v>41</v>
      </c>
      <c r="Y24" s="4" t="s">
        <v>114</v>
      </c>
    </row>
    <row r="25" s="4" customFormat="1" spans="1:25">
      <c r="A25" s="4" t="s">
        <v>133</v>
      </c>
      <c r="B25" s="4" t="s">
        <v>26</v>
      </c>
      <c r="C25" s="4" t="s">
        <v>27</v>
      </c>
      <c r="D25" s="4" t="s">
        <v>134</v>
      </c>
      <c r="E25" s="4" t="s">
        <v>135</v>
      </c>
      <c r="F25" s="6">
        <v>44743</v>
      </c>
      <c r="G25" s="6">
        <v>44745</v>
      </c>
      <c r="H25" s="4">
        <v>1</v>
      </c>
      <c r="I25" s="4">
        <v>2</v>
      </c>
      <c r="J25" s="4">
        <v>2</v>
      </c>
      <c r="K25" s="4" t="s">
        <v>30</v>
      </c>
      <c r="L25" s="4">
        <v>2366</v>
      </c>
      <c r="M25" s="4">
        <v>2366</v>
      </c>
      <c r="N25" s="4" t="s">
        <v>136</v>
      </c>
      <c r="O25" s="4" t="s">
        <v>32</v>
      </c>
      <c r="P25" s="4" t="s">
        <v>33</v>
      </c>
      <c r="Q25" s="4">
        <v>0</v>
      </c>
      <c r="R25" s="7">
        <v>44740</v>
      </c>
      <c r="S25" s="6">
        <v>44748</v>
      </c>
      <c r="T25" s="4" t="s">
        <v>34</v>
      </c>
      <c r="U25" s="4">
        <v>2366</v>
      </c>
      <c r="V25" s="4">
        <v>0</v>
      </c>
      <c r="W25" s="4">
        <v>0</v>
      </c>
      <c r="X25" s="4" t="s">
        <v>41</v>
      </c>
      <c r="Y25" s="4" t="s">
        <v>41</v>
      </c>
    </row>
    <row r="26" s="4" customFormat="1" spans="1:25">
      <c r="A26" s="4" t="s">
        <v>133</v>
      </c>
      <c r="B26" s="4" t="s">
        <v>26</v>
      </c>
      <c r="C26" s="4" t="s">
        <v>132</v>
      </c>
      <c r="D26" s="4" t="s">
        <v>134</v>
      </c>
      <c r="E26" s="4" t="s">
        <v>135</v>
      </c>
      <c r="F26" s="6">
        <v>44743</v>
      </c>
      <c r="G26" s="6">
        <v>44745</v>
      </c>
      <c r="H26" s="4">
        <v>1</v>
      </c>
      <c r="I26" s="4">
        <v>2</v>
      </c>
      <c r="J26" s="4">
        <v>2</v>
      </c>
      <c r="K26" s="4" t="s">
        <v>30</v>
      </c>
      <c r="L26" s="4">
        <v>-2366</v>
      </c>
      <c r="M26" s="4">
        <v>-2366</v>
      </c>
      <c r="N26" s="4" t="s">
        <v>136</v>
      </c>
      <c r="O26" s="4" t="s">
        <v>32</v>
      </c>
      <c r="P26" s="4" t="s">
        <v>33</v>
      </c>
      <c r="Q26" s="4">
        <v>0</v>
      </c>
      <c r="R26" s="7">
        <v>44740</v>
      </c>
      <c r="S26" s="6">
        <v>44748</v>
      </c>
      <c r="T26" s="4" t="s">
        <v>34</v>
      </c>
      <c r="U26" s="4">
        <v>-2366</v>
      </c>
      <c r="V26" s="4">
        <v>0</v>
      </c>
      <c r="W26" s="4">
        <v>0</v>
      </c>
      <c r="X26" s="4" t="s">
        <v>41</v>
      </c>
      <c r="Y26" s="4" t="s">
        <v>41</v>
      </c>
    </row>
    <row r="27" s="4" customFormat="1" spans="1:25">
      <c r="A27" s="4" t="s">
        <v>137</v>
      </c>
      <c r="B27" s="4" t="s">
        <v>26</v>
      </c>
      <c r="C27" s="4" t="s">
        <v>27</v>
      </c>
      <c r="D27" s="4" t="s">
        <v>138</v>
      </c>
      <c r="E27" s="4" t="s">
        <v>139</v>
      </c>
      <c r="F27" s="6">
        <v>44741</v>
      </c>
      <c r="G27" s="6">
        <v>44745</v>
      </c>
      <c r="H27" s="4">
        <v>1</v>
      </c>
      <c r="I27" s="4">
        <v>4</v>
      </c>
      <c r="J27" s="4">
        <v>4</v>
      </c>
      <c r="K27" s="4" t="s">
        <v>30</v>
      </c>
      <c r="L27" s="4">
        <v>3920</v>
      </c>
      <c r="M27" s="4">
        <v>3920</v>
      </c>
      <c r="N27" s="4" t="s">
        <v>140</v>
      </c>
      <c r="O27" s="4" t="s">
        <v>32</v>
      </c>
      <c r="P27" s="4" t="s">
        <v>33</v>
      </c>
      <c r="Q27" s="4">
        <v>0</v>
      </c>
      <c r="R27" s="7">
        <v>44741</v>
      </c>
      <c r="S27" s="6">
        <v>44748</v>
      </c>
      <c r="T27" s="4" t="s">
        <v>34</v>
      </c>
      <c r="U27" s="4">
        <v>3920</v>
      </c>
      <c r="V27" s="4">
        <v>0</v>
      </c>
      <c r="W27" s="4">
        <v>0</v>
      </c>
      <c r="X27" s="4" t="s">
        <v>41</v>
      </c>
      <c r="Y27" s="4" t="s">
        <v>41</v>
      </c>
    </row>
    <row r="28" s="4" customFormat="1" spans="1:25">
      <c r="A28" s="4" t="s">
        <v>137</v>
      </c>
      <c r="B28" s="4" t="s">
        <v>26</v>
      </c>
      <c r="C28" s="4" t="s">
        <v>132</v>
      </c>
      <c r="D28" s="4" t="s">
        <v>138</v>
      </c>
      <c r="E28" s="4" t="s">
        <v>139</v>
      </c>
      <c r="F28" s="6">
        <v>44741</v>
      </c>
      <c r="G28" s="6">
        <v>44745</v>
      </c>
      <c r="H28" s="4">
        <v>1</v>
      </c>
      <c r="I28" s="4">
        <v>4</v>
      </c>
      <c r="J28" s="4">
        <v>4</v>
      </c>
      <c r="K28" s="4" t="s">
        <v>30</v>
      </c>
      <c r="L28" s="4">
        <v>-3920</v>
      </c>
      <c r="M28" s="4">
        <v>-3920</v>
      </c>
      <c r="N28" s="4" t="s">
        <v>140</v>
      </c>
      <c r="O28" s="4" t="s">
        <v>32</v>
      </c>
      <c r="P28" s="4" t="s">
        <v>33</v>
      </c>
      <c r="Q28" s="4">
        <v>0</v>
      </c>
      <c r="R28" s="7">
        <v>44741</v>
      </c>
      <c r="S28" s="6">
        <v>44748</v>
      </c>
      <c r="T28" s="4" t="s">
        <v>34</v>
      </c>
      <c r="U28" s="4">
        <v>-3920</v>
      </c>
      <c r="V28" s="4">
        <v>0</v>
      </c>
      <c r="W28" s="4">
        <v>0</v>
      </c>
      <c r="X28" s="4" t="s">
        <v>41</v>
      </c>
      <c r="Y28" s="4" t="s">
        <v>41</v>
      </c>
    </row>
    <row r="29" s="4" customFormat="1" spans="1:25">
      <c r="A29" s="4" t="s">
        <v>141</v>
      </c>
      <c r="B29" s="4" t="s">
        <v>26</v>
      </c>
      <c r="C29" s="4" t="s">
        <v>27</v>
      </c>
      <c r="D29" s="4" t="s">
        <v>142</v>
      </c>
      <c r="E29" s="4" t="s">
        <v>143</v>
      </c>
      <c r="F29" s="6">
        <v>44744</v>
      </c>
      <c r="G29" s="6">
        <v>44745</v>
      </c>
      <c r="H29" s="4">
        <v>1</v>
      </c>
      <c r="I29" s="4">
        <v>1</v>
      </c>
      <c r="J29" s="4">
        <v>1</v>
      </c>
      <c r="K29" s="4" t="s">
        <v>30</v>
      </c>
      <c r="L29" s="4">
        <v>1346</v>
      </c>
      <c r="M29" s="4">
        <v>1346</v>
      </c>
      <c r="N29" s="4" t="s">
        <v>144</v>
      </c>
      <c r="O29" s="4" t="s">
        <v>32</v>
      </c>
      <c r="P29" s="4" t="s">
        <v>33</v>
      </c>
      <c r="Q29" s="4">
        <v>0</v>
      </c>
      <c r="R29" s="7">
        <v>44741</v>
      </c>
      <c r="S29" s="6">
        <v>44748</v>
      </c>
      <c r="T29" s="4" t="s">
        <v>34</v>
      </c>
      <c r="U29" s="4">
        <v>1346</v>
      </c>
      <c r="V29" s="4">
        <v>0</v>
      </c>
      <c r="W29" s="4">
        <v>0</v>
      </c>
      <c r="X29" s="4" t="s">
        <v>41</v>
      </c>
      <c r="Y29" s="4" t="s">
        <v>145</v>
      </c>
    </row>
    <row r="30" s="4" customFormat="1" spans="1:25">
      <c r="A30" s="4" t="s">
        <v>83</v>
      </c>
      <c r="B30" s="4" t="s">
        <v>26</v>
      </c>
      <c r="C30" s="4" t="s">
        <v>132</v>
      </c>
      <c r="D30" s="4" t="s">
        <v>84</v>
      </c>
      <c r="E30" s="4" t="s">
        <v>85</v>
      </c>
      <c r="F30" s="6">
        <v>44744</v>
      </c>
      <c r="G30" s="6">
        <v>44745</v>
      </c>
      <c r="H30" s="4">
        <v>1</v>
      </c>
      <c r="I30" s="4">
        <v>1</v>
      </c>
      <c r="J30" s="4">
        <v>1</v>
      </c>
      <c r="K30" s="4" t="s">
        <v>30</v>
      </c>
      <c r="L30" s="4">
        <v>-1499</v>
      </c>
      <c r="M30" s="4">
        <v>-1499</v>
      </c>
      <c r="N30" s="4" t="s">
        <v>86</v>
      </c>
      <c r="O30" s="4" t="s">
        <v>32</v>
      </c>
      <c r="P30" s="4" t="s">
        <v>33</v>
      </c>
      <c r="Q30" s="4">
        <v>0</v>
      </c>
      <c r="R30" s="7">
        <v>44732</v>
      </c>
      <c r="S30" s="6">
        <v>44748</v>
      </c>
      <c r="T30" s="4" t="s">
        <v>34</v>
      </c>
      <c r="U30" s="4">
        <v>-1499</v>
      </c>
      <c r="V30" s="4">
        <v>0</v>
      </c>
      <c r="W30" s="4">
        <v>0</v>
      </c>
      <c r="X30" s="4" t="s">
        <v>41</v>
      </c>
      <c r="Y30" s="4" t="s">
        <v>87</v>
      </c>
    </row>
    <row r="31" s="4" customFormat="1" spans="1:25">
      <c r="A31" s="4" t="s">
        <v>146</v>
      </c>
      <c r="B31" s="4" t="s">
        <v>26</v>
      </c>
      <c r="C31" s="4" t="s">
        <v>27</v>
      </c>
      <c r="D31" s="4" t="s">
        <v>147</v>
      </c>
      <c r="E31" s="4" t="s">
        <v>148</v>
      </c>
      <c r="F31" s="6">
        <v>44743</v>
      </c>
      <c r="G31" s="6">
        <v>44745</v>
      </c>
      <c r="H31" s="4">
        <v>1</v>
      </c>
      <c r="I31" s="4">
        <v>2</v>
      </c>
      <c r="J31" s="4">
        <v>2</v>
      </c>
      <c r="K31" s="4" t="s">
        <v>30</v>
      </c>
      <c r="L31" s="4">
        <v>770</v>
      </c>
      <c r="M31" s="4">
        <v>770</v>
      </c>
      <c r="N31" s="4" t="s">
        <v>149</v>
      </c>
      <c r="O31" s="4" t="s">
        <v>32</v>
      </c>
      <c r="P31" s="4" t="s">
        <v>33</v>
      </c>
      <c r="Q31" s="4">
        <v>0</v>
      </c>
      <c r="R31" s="7">
        <v>44741</v>
      </c>
      <c r="S31" s="6">
        <v>44748</v>
      </c>
      <c r="T31" s="4" t="s">
        <v>34</v>
      </c>
      <c r="U31" s="4">
        <v>770</v>
      </c>
      <c r="V31" s="4">
        <v>0</v>
      </c>
      <c r="W31" s="4">
        <v>0</v>
      </c>
      <c r="X31" s="4" t="s">
        <v>150</v>
      </c>
      <c r="Y31" s="4" t="s">
        <v>151</v>
      </c>
    </row>
    <row r="32" s="4" customFormat="1" spans="1:25">
      <c r="A32" s="4" t="s">
        <v>152</v>
      </c>
      <c r="B32" s="4" t="s">
        <v>26</v>
      </c>
      <c r="C32" s="4" t="s">
        <v>27</v>
      </c>
      <c r="D32" s="4" t="s">
        <v>153</v>
      </c>
      <c r="E32" s="4" t="s">
        <v>154</v>
      </c>
      <c r="F32" s="6">
        <v>44743</v>
      </c>
      <c r="G32" s="6">
        <v>44745</v>
      </c>
      <c r="H32" s="4">
        <v>2</v>
      </c>
      <c r="I32" s="4">
        <v>2</v>
      </c>
      <c r="J32" s="4">
        <v>4</v>
      </c>
      <c r="K32" s="4" t="s">
        <v>30</v>
      </c>
      <c r="L32" s="4">
        <v>1208</v>
      </c>
      <c r="M32" s="4">
        <v>1208</v>
      </c>
      <c r="N32" s="4" t="s">
        <v>155</v>
      </c>
      <c r="O32" s="4" t="s">
        <v>32</v>
      </c>
      <c r="P32" s="4" t="s">
        <v>33</v>
      </c>
      <c r="Q32" s="4">
        <v>0</v>
      </c>
      <c r="R32" s="7">
        <v>44741</v>
      </c>
      <c r="S32" s="6">
        <v>44748</v>
      </c>
      <c r="T32" s="4" t="s">
        <v>34</v>
      </c>
      <c r="U32" s="4">
        <v>1208</v>
      </c>
      <c r="V32" s="4">
        <v>0</v>
      </c>
      <c r="W32" s="4">
        <v>0</v>
      </c>
      <c r="X32" s="4" t="s">
        <v>41</v>
      </c>
      <c r="Y32" s="4" t="s">
        <v>156</v>
      </c>
    </row>
    <row r="33" s="4" customFormat="1" spans="1:25">
      <c r="A33" s="4" t="s">
        <v>157</v>
      </c>
      <c r="B33" s="4" t="s">
        <v>26</v>
      </c>
      <c r="C33" s="4" t="s">
        <v>27</v>
      </c>
      <c r="D33" s="4" t="s">
        <v>158</v>
      </c>
      <c r="E33" s="4" t="s">
        <v>159</v>
      </c>
      <c r="F33" s="6">
        <v>44743</v>
      </c>
      <c r="G33" s="6">
        <v>44745</v>
      </c>
      <c r="H33" s="4">
        <v>1</v>
      </c>
      <c r="I33" s="4">
        <v>2</v>
      </c>
      <c r="J33" s="4">
        <v>2</v>
      </c>
      <c r="K33" s="4" t="s">
        <v>30</v>
      </c>
      <c r="L33" s="4">
        <v>334</v>
      </c>
      <c r="M33" s="4">
        <v>334</v>
      </c>
      <c r="N33" s="4" t="s">
        <v>160</v>
      </c>
      <c r="O33" s="4" t="s">
        <v>32</v>
      </c>
      <c r="P33" s="4" t="s">
        <v>33</v>
      </c>
      <c r="Q33" s="4">
        <v>0</v>
      </c>
      <c r="R33" s="7">
        <v>44742</v>
      </c>
      <c r="S33" s="6">
        <v>44748</v>
      </c>
      <c r="T33" s="4" t="s">
        <v>34</v>
      </c>
      <c r="U33" s="4">
        <v>334</v>
      </c>
      <c r="V33" s="4">
        <v>0</v>
      </c>
      <c r="W33" s="4">
        <v>0</v>
      </c>
      <c r="X33" s="4" t="s">
        <v>41</v>
      </c>
      <c r="Y33" s="4" t="s">
        <v>41</v>
      </c>
    </row>
    <row r="34" s="4" customFormat="1" spans="1:25">
      <c r="A34" s="4" t="s">
        <v>161</v>
      </c>
      <c r="B34" s="4" t="s">
        <v>26</v>
      </c>
      <c r="C34" s="4" t="s">
        <v>27</v>
      </c>
      <c r="D34" s="4" t="s">
        <v>162</v>
      </c>
      <c r="E34" s="4" t="s">
        <v>163</v>
      </c>
      <c r="F34" s="6">
        <v>44744</v>
      </c>
      <c r="G34" s="6">
        <v>44745</v>
      </c>
      <c r="H34" s="4">
        <v>1</v>
      </c>
      <c r="I34" s="4">
        <v>1</v>
      </c>
      <c r="J34" s="4">
        <v>1</v>
      </c>
      <c r="K34" s="4" t="s">
        <v>30</v>
      </c>
      <c r="L34" s="4">
        <v>228</v>
      </c>
      <c r="M34" s="4">
        <v>228</v>
      </c>
      <c r="N34" s="4" t="s">
        <v>164</v>
      </c>
      <c r="O34" s="4" t="s">
        <v>32</v>
      </c>
      <c r="P34" s="4" t="s">
        <v>33</v>
      </c>
      <c r="Q34" s="4">
        <v>0</v>
      </c>
      <c r="R34" s="7">
        <v>44742</v>
      </c>
      <c r="S34" s="6">
        <v>44748</v>
      </c>
      <c r="T34" s="4" t="s">
        <v>34</v>
      </c>
      <c r="U34" s="4">
        <v>228</v>
      </c>
      <c r="V34" s="4">
        <v>0</v>
      </c>
      <c r="W34" s="4">
        <v>0</v>
      </c>
      <c r="X34" s="4" t="s">
        <v>41</v>
      </c>
      <c r="Y34" s="4" t="s">
        <v>41</v>
      </c>
    </row>
    <row r="35" s="4" customFormat="1" spans="1:25">
      <c r="A35" s="4" t="s">
        <v>165</v>
      </c>
      <c r="B35" s="4" t="s">
        <v>26</v>
      </c>
      <c r="C35" s="4" t="s">
        <v>27</v>
      </c>
      <c r="D35" s="4" t="s">
        <v>166</v>
      </c>
      <c r="E35" s="4" t="s">
        <v>167</v>
      </c>
      <c r="F35" s="6">
        <v>44743</v>
      </c>
      <c r="G35" s="6">
        <v>44745</v>
      </c>
      <c r="H35" s="4">
        <v>1</v>
      </c>
      <c r="I35" s="4">
        <v>2</v>
      </c>
      <c r="J35" s="4">
        <v>2</v>
      </c>
      <c r="K35" s="4" t="s">
        <v>30</v>
      </c>
      <c r="L35" s="4">
        <v>264</v>
      </c>
      <c r="M35" s="4">
        <v>264</v>
      </c>
      <c r="N35" s="4" t="s">
        <v>168</v>
      </c>
      <c r="O35" s="4" t="s">
        <v>32</v>
      </c>
      <c r="P35" s="4" t="s">
        <v>33</v>
      </c>
      <c r="Q35" s="4">
        <v>0</v>
      </c>
      <c r="R35" s="7">
        <v>44742</v>
      </c>
      <c r="S35" s="6">
        <v>44748</v>
      </c>
      <c r="T35" s="4" t="s">
        <v>34</v>
      </c>
      <c r="U35" s="4">
        <v>264</v>
      </c>
      <c r="V35" s="4">
        <v>0</v>
      </c>
      <c r="W35" s="4">
        <v>0</v>
      </c>
      <c r="X35" s="4" t="s">
        <v>41</v>
      </c>
      <c r="Y35" s="4" t="s">
        <v>169</v>
      </c>
    </row>
    <row r="36" s="4" customFormat="1" spans="1:25">
      <c r="A36" s="4" t="s">
        <v>170</v>
      </c>
      <c r="B36" s="4" t="s">
        <v>26</v>
      </c>
      <c r="C36" s="4" t="s">
        <v>27</v>
      </c>
      <c r="D36" s="4" t="s">
        <v>171</v>
      </c>
      <c r="E36" s="4" t="s">
        <v>172</v>
      </c>
      <c r="F36" s="6">
        <v>44743</v>
      </c>
      <c r="G36" s="6">
        <v>44745</v>
      </c>
      <c r="H36" s="4">
        <v>1</v>
      </c>
      <c r="I36" s="4">
        <v>2</v>
      </c>
      <c r="J36" s="4">
        <v>2</v>
      </c>
      <c r="K36" s="4" t="s">
        <v>30</v>
      </c>
      <c r="L36" s="4">
        <v>528</v>
      </c>
      <c r="M36" s="4">
        <v>528</v>
      </c>
      <c r="N36" s="4" t="s">
        <v>173</v>
      </c>
      <c r="O36" s="4" t="s">
        <v>32</v>
      </c>
      <c r="P36" s="4" t="s">
        <v>33</v>
      </c>
      <c r="Q36" s="4">
        <v>0</v>
      </c>
      <c r="R36" s="7">
        <v>44742</v>
      </c>
      <c r="S36" s="6">
        <v>44748</v>
      </c>
      <c r="T36" s="4" t="s">
        <v>34</v>
      </c>
      <c r="U36" s="4">
        <v>528</v>
      </c>
      <c r="V36" s="4">
        <v>0</v>
      </c>
      <c r="W36" s="4">
        <v>0</v>
      </c>
      <c r="X36" s="4" t="s">
        <v>41</v>
      </c>
      <c r="Y36" s="4" t="s">
        <v>41</v>
      </c>
    </row>
    <row r="37" s="4" customFormat="1" spans="1:25">
      <c r="A37" s="4" t="s">
        <v>174</v>
      </c>
      <c r="B37" s="4" t="s">
        <v>26</v>
      </c>
      <c r="C37" s="4" t="s">
        <v>27</v>
      </c>
      <c r="D37" s="4" t="s">
        <v>175</v>
      </c>
      <c r="E37" s="4" t="s">
        <v>176</v>
      </c>
      <c r="F37" s="6">
        <v>44743</v>
      </c>
      <c r="G37" s="6">
        <v>44745</v>
      </c>
      <c r="H37" s="4">
        <v>1</v>
      </c>
      <c r="I37" s="4">
        <v>2</v>
      </c>
      <c r="J37" s="4">
        <v>2</v>
      </c>
      <c r="K37" s="4" t="s">
        <v>30</v>
      </c>
      <c r="L37" s="4">
        <v>372</v>
      </c>
      <c r="M37" s="4">
        <v>372</v>
      </c>
      <c r="N37" s="4" t="s">
        <v>177</v>
      </c>
      <c r="O37" s="4" t="s">
        <v>32</v>
      </c>
      <c r="P37" s="4" t="s">
        <v>33</v>
      </c>
      <c r="Q37" s="4">
        <v>0</v>
      </c>
      <c r="R37" s="7">
        <v>44742</v>
      </c>
      <c r="S37" s="6">
        <v>44748</v>
      </c>
      <c r="T37" s="4" t="s">
        <v>34</v>
      </c>
      <c r="U37" s="4">
        <v>372</v>
      </c>
      <c r="V37" s="4">
        <v>0</v>
      </c>
      <c r="W37" s="4">
        <v>0</v>
      </c>
      <c r="X37" s="4" t="s">
        <v>41</v>
      </c>
      <c r="Y37" s="4" t="s">
        <v>41</v>
      </c>
    </row>
    <row r="38" s="4" customFormat="1" spans="1:25">
      <c r="A38" s="4" t="s">
        <v>178</v>
      </c>
      <c r="B38" s="4" t="s">
        <v>26</v>
      </c>
      <c r="C38" s="4" t="s">
        <v>27</v>
      </c>
      <c r="D38" s="4" t="s">
        <v>179</v>
      </c>
      <c r="E38" s="4" t="s">
        <v>180</v>
      </c>
      <c r="F38" s="6">
        <v>44744</v>
      </c>
      <c r="G38" s="6">
        <v>44745</v>
      </c>
      <c r="H38" s="4">
        <v>1</v>
      </c>
      <c r="I38" s="4">
        <v>1</v>
      </c>
      <c r="J38" s="4">
        <v>1</v>
      </c>
      <c r="K38" s="4" t="s">
        <v>30</v>
      </c>
      <c r="L38" s="4">
        <v>1273</v>
      </c>
      <c r="M38" s="4">
        <v>1273</v>
      </c>
      <c r="N38" s="4" t="s">
        <v>181</v>
      </c>
      <c r="O38" s="4" t="s">
        <v>32</v>
      </c>
      <c r="P38" s="4" t="s">
        <v>33</v>
      </c>
      <c r="Q38" s="4">
        <v>0</v>
      </c>
      <c r="R38" s="7">
        <v>44742</v>
      </c>
      <c r="S38" s="6">
        <v>44748</v>
      </c>
      <c r="T38" s="4" t="s">
        <v>34</v>
      </c>
      <c r="U38" s="4">
        <v>1273</v>
      </c>
      <c r="V38" s="4">
        <v>0</v>
      </c>
      <c r="W38" s="4">
        <v>0</v>
      </c>
      <c r="X38" s="4" t="s">
        <v>41</v>
      </c>
      <c r="Y38" s="4" t="s">
        <v>41</v>
      </c>
    </row>
    <row r="39" s="4" customFormat="1" spans="1:25">
      <c r="A39" s="4" t="s">
        <v>182</v>
      </c>
      <c r="B39" s="4" t="s">
        <v>26</v>
      </c>
      <c r="C39" s="4" t="s">
        <v>27</v>
      </c>
      <c r="D39" s="4" t="s">
        <v>179</v>
      </c>
      <c r="E39" s="4" t="s">
        <v>180</v>
      </c>
      <c r="F39" s="6">
        <v>44744</v>
      </c>
      <c r="G39" s="6">
        <v>44745</v>
      </c>
      <c r="H39" s="4">
        <v>1</v>
      </c>
      <c r="I39" s="4">
        <v>1</v>
      </c>
      <c r="J39" s="4">
        <v>1</v>
      </c>
      <c r="K39" s="4" t="s">
        <v>30</v>
      </c>
      <c r="L39" s="4">
        <v>1273</v>
      </c>
      <c r="M39" s="4">
        <v>1273</v>
      </c>
      <c r="N39" s="4" t="s">
        <v>183</v>
      </c>
      <c r="O39" s="4" t="s">
        <v>32</v>
      </c>
      <c r="P39" s="4" t="s">
        <v>33</v>
      </c>
      <c r="Q39" s="4">
        <v>0</v>
      </c>
      <c r="R39" s="7">
        <v>44742</v>
      </c>
      <c r="S39" s="6">
        <v>44748</v>
      </c>
      <c r="T39" s="4" t="s">
        <v>34</v>
      </c>
      <c r="U39" s="4">
        <v>1273</v>
      </c>
      <c r="V39" s="4">
        <v>0</v>
      </c>
      <c r="W39" s="4">
        <v>0</v>
      </c>
      <c r="X39" s="4" t="s">
        <v>41</v>
      </c>
      <c r="Y39" s="4" t="s">
        <v>41</v>
      </c>
    </row>
    <row r="40" s="4" customFormat="1" spans="1:25">
      <c r="A40" s="4" t="s">
        <v>178</v>
      </c>
      <c r="B40" s="4" t="s">
        <v>26</v>
      </c>
      <c r="C40" s="4" t="s">
        <v>132</v>
      </c>
      <c r="D40" s="4" t="s">
        <v>179</v>
      </c>
      <c r="E40" s="4" t="s">
        <v>180</v>
      </c>
      <c r="F40" s="6">
        <v>44744</v>
      </c>
      <c r="G40" s="6">
        <v>44745</v>
      </c>
      <c r="H40" s="4">
        <v>1</v>
      </c>
      <c r="I40" s="4">
        <v>1</v>
      </c>
      <c r="J40" s="4">
        <v>1</v>
      </c>
      <c r="K40" s="4" t="s">
        <v>30</v>
      </c>
      <c r="L40" s="4">
        <v>-1273</v>
      </c>
      <c r="M40" s="4">
        <v>-1273</v>
      </c>
      <c r="N40" s="4" t="s">
        <v>181</v>
      </c>
      <c r="O40" s="4" t="s">
        <v>32</v>
      </c>
      <c r="P40" s="4" t="s">
        <v>33</v>
      </c>
      <c r="Q40" s="4">
        <v>0</v>
      </c>
      <c r="R40" s="7">
        <v>44742</v>
      </c>
      <c r="S40" s="6">
        <v>44748</v>
      </c>
      <c r="T40" s="4" t="s">
        <v>34</v>
      </c>
      <c r="U40" s="4">
        <v>-1273</v>
      </c>
      <c r="V40" s="4">
        <v>0</v>
      </c>
      <c r="W40" s="4">
        <v>0</v>
      </c>
      <c r="X40" s="4" t="s">
        <v>41</v>
      </c>
      <c r="Y40" s="4" t="s">
        <v>41</v>
      </c>
    </row>
    <row r="41" s="4" customFormat="1" spans="1:25">
      <c r="A41" s="4" t="s">
        <v>182</v>
      </c>
      <c r="B41" s="4" t="s">
        <v>26</v>
      </c>
      <c r="C41" s="4" t="s">
        <v>132</v>
      </c>
      <c r="D41" s="4" t="s">
        <v>179</v>
      </c>
      <c r="E41" s="4" t="s">
        <v>180</v>
      </c>
      <c r="F41" s="6">
        <v>44744</v>
      </c>
      <c r="G41" s="6">
        <v>44745</v>
      </c>
      <c r="H41" s="4">
        <v>1</v>
      </c>
      <c r="I41" s="4">
        <v>1</v>
      </c>
      <c r="J41" s="4">
        <v>1</v>
      </c>
      <c r="K41" s="4" t="s">
        <v>30</v>
      </c>
      <c r="L41" s="4">
        <v>-1273</v>
      </c>
      <c r="M41" s="4">
        <v>-1273</v>
      </c>
      <c r="N41" s="4" t="s">
        <v>183</v>
      </c>
      <c r="O41" s="4" t="s">
        <v>32</v>
      </c>
      <c r="P41" s="4" t="s">
        <v>33</v>
      </c>
      <c r="Q41" s="4">
        <v>0</v>
      </c>
      <c r="R41" s="7">
        <v>44742</v>
      </c>
      <c r="S41" s="6">
        <v>44748</v>
      </c>
      <c r="T41" s="4" t="s">
        <v>34</v>
      </c>
      <c r="U41" s="4">
        <v>-1273</v>
      </c>
      <c r="V41" s="4">
        <v>0</v>
      </c>
      <c r="W41" s="4">
        <v>0</v>
      </c>
      <c r="X41" s="4" t="s">
        <v>41</v>
      </c>
      <c r="Y41" s="4" t="s">
        <v>41</v>
      </c>
    </row>
    <row r="42" s="4" customFormat="1" spans="1:25">
      <c r="A42" s="4" t="s">
        <v>184</v>
      </c>
      <c r="B42" s="4" t="s">
        <v>26</v>
      </c>
      <c r="C42" s="4" t="s">
        <v>27</v>
      </c>
      <c r="D42" s="4" t="s">
        <v>185</v>
      </c>
      <c r="E42" s="4" t="s">
        <v>186</v>
      </c>
      <c r="F42" s="6">
        <v>44742</v>
      </c>
      <c r="G42" s="6">
        <v>44745</v>
      </c>
      <c r="H42" s="4">
        <v>1</v>
      </c>
      <c r="I42" s="4">
        <v>3</v>
      </c>
      <c r="J42" s="4">
        <v>3</v>
      </c>
      <c r="K42" s="4" t="s">
        <v>30</v>
      </c>
      <c r="L42" s="4">
        <v>756</v>
      </c>
      <c r="M42" s="4">
        <v>756</v>
      </c>
      <c r="N42" s="4" t="s">
        <v>187</v>
      </c>
      <c r="O42" s="4" t="s">
        <v>32</v>
      </c>
      <c r="P42" s="4" t="s">
        <v>33</v>
      </c>
      <c r="Q42" s="4">
        <v>0</v>
      </c>
      <c r="R42" s="7">
        <v>44742</v>
      </c>
      <c r="S42" s="6">
        <v>44748</v>
      </c>
      <c r="T42" s="4" t="s">
        <v>34</v>
      </c>
      <c r="U42" s="4">
        <v>756</v>
      </c>
      <c r="V42" s="4">
        <v>0</v>
      </c>
      <c r="W42" s="4">
        <v>0</v>
      </c>
      <c r="X42" s="4" t="s">
        <v>41</v>
      </c>
      <c r="Y42" s="4" t="s">
        <v>188</v>
      </c>
    </row>
    <row r="43" s="4" customFormat="1" spans="1:25">
      <c r="A43" s="4" t="s">
        <v>189</v>
      </c>
      <c r="B43" s="4" t="s">
        <v>26</v>
      </c>
      <c r="C43" s="4" t="s">
        <v>27</v>
      </c>
      <c r="D43" s="4" t="s">
        <v>190</v>
      </c>
      <c r="E43" s="4" t="s">
        <v>90</v>
      </c>
      <c r="F43" s="6">
        <v>44744</v>
      </c>
      <c r="G43" s="6">
        <v>44745</v>
      </c>
      <c r="H43" s="4">
        <v>1</v>
      </c>
      <c r="I43" s="4">
        <v>1</v>
      </c>
      <c r="J43" s="4">
        <v>1</v>
      </c>
      <c r="K43" s="4" t="s">
        <v>30</v>
      </c>
      <c r="L43" s="4">
        <v>485</v>
      </c>
      <c r="M43" s="4">
        <v>485</v>
      </c>
      <c r="N43" s="4" t="s">
        <v>191</v>
      </c>
      <c r="O43" s="4" t="s">
        <v>32</v>
      </c>
      <c r="P43" s="4" t="s">
        <v>33</v>
      </c>
      <c r="Q43" s="4">
        <v>0</v>
      </c>
      <c r="R43" s="7">
        <v>44743</v>
      </c>
      <c r="S43" s="6">
        <v>44748</v>
      </c>
      <c r="T43" s="4" t="s">
        <v>34</v>
      </c>
      <c r="U43" s="4">
        <v>485</v>
      </c>
      <c r="V43" s="4">
        <v>0</v>
      </c>
      <c r="W43" s="4">
        <v>0</v>
      </c>
      <c r="X43" s="4" t="s">
        <v>41</v>
      </c>
      <c r="Y43" s="4" t="s">
        <v>192</v>
      </c>
    </row>
    <row r="44" s="4" customFormat="1" spans="1:25">
      <c r="A44" s="4" t="s">
        <v>193</v>
      </c>
      <c r="B44" s="4" t="s">
        <v>26</v>
      </c>
      <c r="C44" s="4" t="s">
        <v>27</v>
      </c>
      <c r="D44" s="4" t="s">
        <v>194</v>
      </c>
      <c r="E44" s="4" t="s">
        <v>195</v>
      </c>
      <c r="F44" s="6">
        <v>44744</v>
      </c>
      <c r="G44" s="6">
        <v>44745</v>
      </c>
      <c r="H44" s="4">
        <v>1</v>
      </c>
      <c r="I44" s="4">
        <v>1</v>
      </c>
      <c r="J44" s="4">
        <v>1</v>
      </c>
      <c r="K44" s="4" t="s">
        <v>30</v>
      </c>
      <c r="L44" s="4">
        <v>400</v>
      </c>
      <c r="M44" s="4">
        <v>400</v>
      </c>
      <c r="N44" s="4" t="s">
        <v>196</v>
      </c>
      <c r="O44" s="4" t="s">
        <v>32</v>
      </c>
      <c r="P44" s="4" t="s">
        <v>33</v>
      </c>
      <c r="Q44" s="4">
        <v>0</v>
      </c>
      <c r="R44" s="7">
        <v>44743</v>
      </c>
      <c r="S44" s="6">
        <v>44748</v>
      </c>
      <c r="T44" s="4" t="s">
        <v>34</v>
      </c>
      <c r="U44" s="4">
        <v>400</v>
      </c>
      <c r="V44" s="4">
        <v>0</v>
      </c>
      <c r="W44" s="4">
        <v>0</v>
      </c>
      <c r="X44" s="4" t="s">
        <v>41</v>
      </c>
      <c r="Y44" s="4" t="s">
        <v>197</v>
      </c>
    </row>
    <row r="45" s="4" customFormat="1" spans="1:25">
      <c r="A45" s="4" t="s">
        <v>198</v>
      </c>
      <c r="B45" s="4" t="s">
        <v>26</v>
      </c>
      <c r="C45" s="4" t="s">
        <v>27</v>
      </c>
      <c r="D45" s="4" t="s">
        <v>199</v>
      </c>
      <c r="E45" s="4" t="s">
        <v>200</v>
      </c>
      <c r="F45" s="6">
        <v>44744</v>
      </c>
      <c r="G45" s="6">
        <v>44745</v>
      </c>
      <c r="H45" s="4">
        <v>1</v>
      </c>
      <c r="I45" s="4">
        <v>1</v>
      </c>
      <c r="J45" s="4">
        <v>1</v>
      </c>
      <c r="K45" s="4" t="s">
        <v>30</v>
      </c>
      <c r="L45" s="4">
        <v>639</v>
      </c>
      <c r="M45" s="4">
        <v>639</v>
      </c>
      <c r="N45" s="4" t="s">
        <v>201</v>
      </c>
      <c r="O45" s="4" t="s">
        <v>32</v>
      </c>
      <c r="P45" s="4" t="s">
        <v>33</v>
      </c>
      <c r="Q45" s="4">
        <v>0</v>
      </c>
      <c r="R45" s="7">
        <v>44743</v>
      </c>
      <c r="S45" s="6">
        <v>44748</v>
      </c>
      <c r="T45" s="4" t="s">
        <v>34</v>
      </c>
      <c r="U45" s="4">
        <v>639</v>
      </c>
      <c r="V45" s="4">
        <v>0</v>
      </c>
      <c r="W45" s="4">
        <v>0</v>
      </c>
      <c r="X45" s="4" t="s">
        <v>41</v>
      </c>
      <c r="Y45" s="4" t="s">
        <v>202</v>
      </c>
    </row>
    <row r="46" s="4" customFormat="1" spans="1:25">
      <c r="A46" s="4" t="s">
        <v>203</v>
      </c>
      <c r="B46" s="4" t="s">
        <v>26</v>
      </c>
      <c r="C46" s="4" t="s">
        <v>27</v>
      </c>
      <c r="D46" s="4" t="s">
        <v>204</v>
      </c>
      <c r="E46" s="4" t="s">
        <v>205</v>
      </c>
      <c r="F46" s="6">
        <v>44744</v>
      </c>
      <c r="G46" s="6">
        <v>44745</v>
      </c>
      <c r="H46" s="4">
        <v>1</v>
      </c>
      <c r="I46" s="4">
        <v>1</v>
      </c>
      <c r="J46" s="4">
        <v>1</v>
      </c>
      <c r="K46" s="4" t="s">
        <v>30</v>
      </c>
      <c r="L46" s="4">
        <v>2504</v>
      </c>
      <c r="M46" s="4">
        <v>2504</v>
      </c>
      <c r="N46" s="4" t="s">
        <v>206</v>
      </c>
      <c r="O46" s="4" t="s">
        <v>32</v>
      </c>
      <c r="P46" s="4" t="s">
        <v>33</v>
      </c>
      <c r="Q46" s="4">
        <v>0</v>
      </c>
      <c r="R46" s="7">
        <v>44743</v>
      </c>
      <c r="S46" s="6">
        <v>44748</v>
      </c>
      <c r="T46" s="4" t="s">
        <v>34</v>
      </c>
      <c r="U46" s="4">
        <v>2504</v>
      </c>
      <c r="V46" s="4">
        <v>0</v>
      </c>
      <c r="W46" s="4">
        <v>0</v>
      </c>
      <c r="X46" s="4" t="s">
        <v>41</v>
      </c>
      <c r="Y46" s="4" t="s">
        <v>41</v>
      </c>
    </row>
    <row r="47" s="4" customFormat="1" spans="1:25">
      <c r="A47" s="4" t="s">
        <v>207</v>
      </c>
      <c r="B47" s="4" t="s">
        <v>26</v>
      </c>
      <c r="C47" s="4" t="s">
        <v>27</v>
      </c>
      <c r="D47" s="4" t="s">
        <v>208</v>
      </c>
      <c r="E47" s="4" t="s">
        <v>209</v>
      </c>
      <c r="F47" s="6">
        <v>44743</v>
      </c>
      <c r="G47" s="6">
        <v>44745</v>
      </c>
      <c r="H47" s="4">
        <v>4</v>
      </c>
      <c r="I47" s="4">
        <v>2</v>
      </c>
      <c r="J47" s="4">
        <v>8</v>
      </c>
      <c r="K47" s="4" t="s">
        <v>30</v>
      </c>
      <c r="L47" s="4">
        <v>4656</v>
      </c>
      <c r="M47" s="4">
        <v>4656</v>
      </c>
      <c r="N47" s="4" t="s">
        <v>210</v>
      </c>
      <c r="O47" s="4" t="s">
        <v>32</v>
      </c>
      <c r="P47" s="4" t="s">
        <v>33</v>
      </c>
      <c r="Q47" s="4">
        <v>0</v>
      </c>
      <c r="R47" s="7">
        <v>44743</v>
      </c>
      <c r="S47" s="6">
        <v>44748</v>
      </c>
      <c r="T47" s="4" t="s">
        <v>34</v>
      </c>
      <c r="U47" s="4">
        <v>4656</v>
      </c>
      <c r="V47" s="4">
        <v>0</v>
      </c>
      <c r="W47" s="4">
        <v>0</v>
      </c>
      <c r="X47" s="4" t="s">
        <v>41</v>
      </c>
      <c r="Y47" s="4" t="s">
        <v>41</v>
      </c>
    </row>
    <row r="48" s="4" customFormat="1" spans="1:25">
      <c r="A48" s="4" t="s">
        <v>211</v>
      </c>
      <c r="B48" s="4" t="s">
        <v>26</v>
      </c>
      <c r="C48" s="4" t="s">
        <v>27</v>
      </c>
      <c r="D48" s="4" t="s">
        <v>212</v>
      </c>
      <c r="E48" s="4" t="s">
        <v>213</v>
      </c>
      <c r="F48" s="6">
        <v>44743</v>
      </c>
      <c r="G48" s="6">
        <v>44745</v>
      </c>
      <c r="H48" s="4">
        <v>1</v>
      </c>
      <c r="I48" s="4">
        <v>2</v>
      </c>
      <c r="J48" s="4">
        <v>2</v>
      </c>
      <c r="K48" s="4" t="s">
        <v>30</v>
      </c>
      <c r="L48" s="4">
        <v>1100</v>
      </c>
      <c r="M48" s="4">
        <v>1100</v>
      </c>
      <c r="N48" s="4" t="s">
        <v>214</v>
      </c>
      <c r="O48" s="4" t="s">
        <v>32</v>
      </c>
      <c r="P48" s="4" t="s">
        <v>33</v>
      </c>
      <c r="Q48" s="4">
        <v>0</v>
      </c>
      <c r="R48" s="7">
        <v>44743</v>
      </c>
      <c r="S48" s="6">
        <v>44748</v>
      </c>
      <c r="T48" s="4" t="s">
        <v>34</v>
      </c>
      <c r="U48" s="4">
        <v>1100</v>
      </c>
      <c r="V48" s="4">
        <v>0</v>
      </c>
      <c r="W48" s="4">
        <v>0</v>
      </c>
      <c r="X48" s="4" t="s">
        <v>41</v>
      </c>
      <c r="Y48" s="4" t="s">
        <v>41</v>
      </c>
    </row>
    <row r="49" s="4" customFormat="1" spans="1:25">
      <c r="A49" s="4" t="s">
        <v>215</v>
      </c>
      <c r="B49" s="4" t="s">
        <v>26</v>
      </c>
      <c r="C49" s="4" t="s">
        <v>27</v>
      </c>
      <c r="D49" s="4" t="s">
        <v>216</v>
      </c>
      <c r="E49" s="4" t="s">
        <v>95</v>
      </c>
      <c r="F49" s="6">
        <v>44744</v>
      </c>
      <c r="G49" s="6">
        <v>44745</v>
      </c>
      <c r="H49" s="4">
        <v>1</v>
      </c>
      <c r="I49" s="4">
        <v>1</v>
      </c>
      <c r="J49" s="4">
        <v>1</v>
      </c>
      <c r="K49" s="4" t="s">
        <v>30</v>
      </c>
      <c r="L49" s="4">
        <v>731</v>
      </c>
      <c r="M49" s="4">
        <v>731</v>
      </c>
      <c r="N49" s="4" t="s">
        <v>217</v>
      </c>
      <c r="O49" s="4" t="s">
        <v>32</v>
      </c>
      <c r="P49" s="4" t="s">
        <v>33</v>
      </c>
      <c r="Q49" s="4">
        <v>0</v>
      </c>
      <c r="R49" s="7">
        <v>44743</v>
      </c>
      <c r="S49" s="6">
        <v>44748</v>
      </c>
      <c r="T49" s="4" t="s">
        <v>34</v>
      </c>
      <c r="U49" s="4">
        <v>731</v>
      </c>
      <c r="V49" s="4">
        <v>0</v>
      </c>
      <c r="W49" s="4">
        <v>0</v>
      </c>
      <c r="X49" s="4" t="s">
        <v>41</v>
      </c>
      <c r="Y49" s="4" t="s">
        <v>218</v>
      </c>
    </row>
    <row r="50" s="4" customFormat="1" spans="1:25">
      <c r="A50" s="4" t="s">
        <v>219</v>
      </c>
      <c r="B50" s="4" t="s">
        <v>26</v>
      </c>
      <c r="C50" s="4" t="s">
        <v>27</v>
      </c>
      <c r="D50" s="4" t="s">
        <v>220</v>
      </c>
      <c r="E50" s="4" t="s">
        <v>221</v>
      </c>
      <c r="F50" s="6">
        <v>44744</v>
      </c>
      <c r="G50" s="6">
        <v>44745</v>
      </c>
      <c r="H50" s="4">
        <v>1</v>
      </c>
      <c r="I50" s="4">
        <v>1</v>
      </c>
      <c r="J50" s="4">
        <v>1</v>
      </c>
      <c r="K50" s="4" t="s">
        <v>30</v>
      </c>
      <c r="L50" s="4">
        <v>340</v>
      </c>
      <c r="M50" s="4">
        <v>340</v>
      </c>
      <c r="N50" s="4" t="s">
        <v>222</v>
      </c>
      <c r="O50" s="4" t="s">
        <v>32</v>
      </c>
      <c r="P50" s="4" t="s">
        <v>33</v>
      </c>
      <c r="Q50" s="4">
        <v>0</v>
      </c>
      <c r="R50" s="7">
        <v>44743</v>
      </c>
      <c r="S50" s="6">
        <v>44748</v>
      </c>
      <c r="T50" s="4" t="s">
        <v>34</v>
      </c>
      <c r="U50" s="4">
        <v>340</v>
      </c>
      <c r="V50" s="4">
        <v>0</v>
      </c>
      <c r="W50" s="4">
        <v>0</v>
      </c>
      <c r="X50" s="4" t="s">
        <v>41</v>
      </c>
      <c r="Y50" s="4" t="s">
        <v>41</v>
      </c>
    </row>
    <row r="51" s="4" customFormat="1" spans="1:25">
      <c r="A51" s="4" t="s">
        <v>223</v>
      </c>
      <c r="B51" s="4" t="s">
        <v>26</v>
      </c>
      <c r="C51" s="4" t="s">
        <v>27</v>
      </c>
      <c r="D51" s="4" t="s">
        <v>224</v>
      </c>
      <c r="E51" s="4" t="s">
        <v>225</v>
      </c>
      <c r="F51" s="6">
        <v>44744</v>
      </c>
      <c r="G51" s="6">
        <v>44745</v>
      </c>
      <c r="H51" s="4">
        <v>1</v>
      </c>
      <c r="I51" s="4">
        <v>1</v>
      </c>
      <c r="J51" s="4">
        <v>1</v>
      </c>
      <c r="K51" s="4" t="s">
        <v>30</v>
      </c>
      <c r="L51" s="4">
        <v>199</v>
      </c>
      <c r="M51" s="4">
        <v>199</v>
      </c>
      <c r="N51" s="4" t="s">
        <v>226</v>
      </c>
      <c r="O51" s="4" t="s">
        <v>32</v>
      </c>
      <c r="P51" s="4" t="s">
        <v>33</v>
      </c>
      <c r="Q51" s="4">
        <v>0</v>
      </c>
      <c r="R51" s="7">
        <v>44743</v>
      </c>
      <c r="S51" s="6">
        <v>44748</v>
      </c>
      <c r="T51" s="4" t="s">
        <v>34</v>
      </c>
      <c r="U51" s="4">
        <v>199</v>
      </c>
      <c r="V51" s="4">
        <v>0</v>
      </c>
      <c r="W51" s="4">
        <v>0</v>
      </c>
      <c r="X51" s="4" t="s">
        <v>41</v>
      </c>
      <c r="Y51" s="4" t="s">
        <v>227</v>
      </c>
    </row>
    <row r="52" s="4" customFormat="1" spans="1:25">
      <c r="A52" s="4" t="s">
        <v>228</v>
      </c>
      <c r="B52" s="4" t="s">
        <v>26</v>
      </c>
      <c r="C52" s="4" t="s">
        <v>27</v>
      </c>
      <c r="D52" s="4" t="s">
        <v>229</v>
      </c>
      <c r="E52" s="4" t="s">
        <v>230</v>
      </c>
      <c r="F52" s="6">
        <v>44744</v>
      </c>
      <c r="G52" s="6">
        <v>44745</v>
      </c>
      <c r="H52" s="4">
        <v>1</v>
      </c>
      <c r="I52" s="4">
        <v>1</v>
      </c>
      <c r="J52" s="4">
        <v>1</v>
      </c>
      <c r="K52" s="4" t="s">
        <v>30</v>
      </c>
      <c r="L52" s="4">
        <v>1162</v>
      </c>
      <c r="M52" s="4">
        <v>1162</v>
      </c>
      <c r="N52" s="4" t="s">
        <v>231</v>
      </c>
      <c r="O52" s="4" t="s">
        <v>32</v>
      </c>
      <c r="P52" s="4" t="s">
        <v>33</v>
      </c>
      <c r="Q52" s="4">
        <v>0</v>
      </c>
      <c r="R52" s="7">
        <v>44744</v>
      </c>
      <c r="S52" s="6">
        <v>44748</v>
      </c>
      <c r="T52" s="4" t="s">
        <v>34</v>
      </c>
      <c r="U52" s="4">
        <v>1162</v>
      </c>
      <c r="V52" s="4">
        <v>0</v>
      </c>
      <c r="W52" s="4">
        <v>0</v>
      </c>
      <c r="X52" s="4" t="s">
        <v>41</v>
      </c>
      <c r="Y52" s="4" t="s">
        <v>232</v>
      </c>
    </row>
    <row r="53" s="4" customFormat="1" spans="1:25">
      <c r="A53" s="4" t="s">
        <v>77</v>
      </c>
      <c r="B53" s="4" t="s">
        <v>26</v>
      </c>
      <c r="C53" s="4" t="s">
        <v>82</v>
      </c>
      <c r="D53" s="4" t="s">
        <v>78</v>
      </c>
      <c r="E53" s="4" t="s">
        <v>79</v>
      </c>
      <c r="F53" s="6">
        <v>44741</v>
      </c>
      <c r="G53" s="6">
        <v>44745</v>
      </c>
      <c r="H53" s="4">
        <v>1</v>
      </c>
      <c r="I53" s="4">
        <v>4</v>
      </c>
      <c r="J53" s="4">
        <v>4</v>
      </c>
      <c r="K53" s="4" t="s">
        <v>30</v>
      </c>
      <c r="L53" s="4">
        <v>-2738</v>
      </c>
      <c r="M53" s="4">
        <v>-2738</v>
      </c>
      <c r="N53" s="4" t="s">
        <v>80</v>
      </c>
      <c r="O53" s="4" t="s">
        <v>32</v>
      </c>
      <c r="P53" s="4" t="s">
        <v>33</v>
      </c>
      <c r="Q53" s="4">
        <v>0</v>
      </c>
      <c r="R53" s="7">
        <v>44725</v>
      </c>
      <c r="S53" s="6">
        <v>44748</v>
      </c>
      <c r="T53" s="4" t="s">
        <v>34</v>
      </c>
      <c r="U53" s="4">
        <v>-2738</v>
      </c>
      <c r="V53" s="4">
        <v>0</v>
      </c>
      <c r="W53" s="4">
        <v>0</v>
      </c>
      <c r="X53" s="4" t="s">
        <v>41</v>
      </c>
      <c r="Y53" s="4" t="s">
        <v>81</v>
      </c>
    </row>
    <row r="54" s="4" customFormat="1" spans="1:25">
      <c r="A54" s="4" t="s">
        <v>233</v>
      </c>
      <c r="B54" s="4" t="s">
        <v>26</v>
      </c>
      <c r="C54" s="4" t="s">
        <v>27</v>
      </c>
      <c r="D54" s="4" t="s">
        <v>234</v>
      </c>
      <c r="E54" s="4" t="s">
        <v>235</v>
      </c>
      <c r="F54" s="6">
        <v>44744</v>
      </c>
      <c r="G54" s="6">
        <v>44745</v>
      </c>
      <c r="H54" s="4">
        <v>1</v>
      </c>
      <c r="I54" s="4">
        <v>1</v>
      </c>
      <c r="J54" s="4">
        <v>1</v>
      </c>
      <c r="K54" s="4" t="s">
        <v>30</v>
      </c>
      <c r="L54" s="4">
        <v>955</v>
      </c>
      <c r="M54" s="4">
        <v>955</v>
      </c>
      <c r="N54" s="4" t="s">
        <v>236</v>
      </c>
      <c r="O54" s="4" t="s">
        <v>32</v>
      </c>
      <c r="P54" s="4" t="s">
        <v>33</v>
      </c>
      <c r="Q54" s="4">
        <v>0</v>
      </c>
      <c r="R54" s="7">
        <v>44744</v>
      </c>
      <c r="S54" s="6">
        <v>44748</v>
      </c>
      <c r="T54" s="4" t="s">
        <v>34</v>
      </c>
      <c r="U54" s="4">
        <v>955</v>
      </c>
      <c r="V54" s="4">
        <v>0</v>
      </c>
      <c r="W54" s="4">
        <v>0</v>
      </c>
      <c r="X54" s="4" t="s">
        <v>237</v>
      </c>
      <c r="Y54" s="4" t="s">
        <v>238</v>
      </c>
    </row>
    <row r="55" s="4" customFormat="1" spans="1:25">
      <c r="A55" s="4" t="s">
        <v>239</v>
      </c>
      <c r="B55" s="4" t="s">
        <v>26</v>
      </c>
      <c r="C55" s="4" t="s">
        <v>27</v>
      </c>
      <c r="D55" s="4" t="s">
        <v>240</v>
      </c>
      <c r="E55" s="4" t="s">
        <v>241</v>
      </c>
      <c r="F55" s="6">
        <v>44744</v>
      </c>
      <c r="G55" s="6">
        <v>44745</v>
      </c>
      <c r="H55" s="4">
        <v>1</v>
      </c>
      <c r="I55" s="4">
        <v>1</v>
      </c>
      <c r="J55" s="4">
        <v>1</v>
      </c>
      <c r="K55" s="4" t="s">
        <v>30</v>
      </c>
      <c r="L55" s="4">
        <v>407</v>
      </c>
      <c r="M55" s="4">
        <v>407</v>
      </c>
      <c r="N55" s="4" t="s">
        <v>242</v>
      </c>
      <c r="O55" s="4" t="s">
        <v>32</v>
      </c>
      <c r="P55" s="4" t="s">
        <v>33</v>
      </c>
      <c r="Q55" s="4">
        <v>0</v>
      </c>
      <c r="R55" s="7">
        <v>44744</v>
      </c>
      <c r="S55" s="6">
        <v>44748</v>
      </c>
      <c r="T55" s="4" t="s">
        <v>34</v>
      </c>
      <c r="U55" s="4">
        <v>407</v>
      </c>
      <c r="V55" s="4">
        <v>0</v>
      </c>
      <c r="W55" s="4">
        <v>0</v>
      </c>
      <c r="X55" s="4" t="s">
        <v>41</v>
      </c>
      <c r="Y55" s="4" t="s">
        <v>41</v>
      </c>
    </row>
    <row r="56" s="4" customFormat="1" spans="1:25">
      <c r="A56" s="4" t="s">
        <v>243</v>
      </c>
      <c r="B56" s="4" t="s">
        <v>26</v>
      </c>
      <c r="C56" s="4" t="s">
        <v>27</v>
      </c>
      <c r="D56" s="4" t="s">
        <v>244</v>
      </c>
      <c r="E56" s="4" t="s">
        <v>245</v>
      </c>
      <c r="F56" s="6">
        <v>44744</v>
      </c>
      <c r="G56" s="6">
        <v>44745</v>
      </c>
      <c r="H56" s="4">
        <v>1</v>
      </c>
      <c r="I56" s="4">
        <v>1</v>
      </c>
      <c r="J56" s="4">
        <v>1</v>
      </c>
      <c r="K56" s="4" t="s">
        <v>30</v>
      </c>
      <c r="L56" s="4">
        <v>2260</v>
      </c>
      <c r="M56" s="4">
        <v>2260</v>
      </c>
      <c r="N56" s="4" t="s">
        <v>246</v>
      </c>
      <c r="O56" s="4" t="s">
        <v>32</v>
      </c>
      <c r="P56" s="4" t="s">
        <v>33</v>
      </c>
      <c r="Q56" s="4">
        <v>0</v>
      </c>
      <c r="R56" s="7">
        <v>44744</v>
      </c>
      <c r="S56" s="6">
        <v>44748</v>
      </c>
      <c r="T56" s="4" t="s">
        <v>34</v>
      </c>
      <c r="U56" s="4">
        <v>2260</v>
      </c>
      <c r="V56" s="4">
        <v>0</v>
      </c>
      <c r="W56" s="4">
        <v>0</v>
      </c>
      <c r="X56" s="4" t="s">
        <v>41</v>
      </c>
      <c r="Y56" s="4" t="s">
        <v>36</v>
      </c>
    </row>
    <row r="57" s="4" customFormat="1" spans="1:25">
      <c r="A57" s="4" t="s">
        <v>247</v>
      </c>
      <c r="B57" s="4" t="s">
        <v>26</v>
      </c>
      <c r="C57" s="4" t="s">
        <v>27</v>
      </c>
      <c r="D57" s="4" t="s">
        <v>166</v>
      </c>
      <c r="E57" s="4" t="s">
        <v>167</v>
      </c>
      <c r="F57" s="6">
        <v>44744</v>
      </c>
      <c r="G57" s="6">
        <v>44745</v>
      </c>
      <c r="H57" s="4">
        <v>1</v>
      </c>
      <c r="I57" s="4">
        <v>1</v>
      </c>
      <c r="J57" s="4">
        <v>1</v>
      </c>
      <c r="K57" s="4" t="s">
        <v>30</v>
      </c>
      <c r="L57" s="4">
        <v>132</v>
      </c>
      <c r="M57" s="4">
        <v>132</v>
      </c>
      <c r="N57" s="4" t="s">
        <v>248</v>
      </c>
      <c r="O57" s="4" t="s">
        <v>32</v>
      </c>
      <c r="P57" s="4" t="s">
        <v>33</v>
      </c>
      <c r="Q57" s="4">
        <v>0</v>
      </c>
      <c r="R57" s="7">
        <v>44744</v>
      </c>
      <c r="S57" s="6">
        <v>44748</v>
      </c>
      <c r="T57" s="4" t="s">
        <v>34</v>
      </c>
      <c r="U57" s="4">
        <v>132</v>
      </c>
      <c r="V57" s="4">
        <v>0</v>
      </c>
      <c r="W57" s="4">
        <v>0</v>
      </c>
      <c r="X57" s="4" t="s">
        <v>41</v>
      </c>
      <c r="Y57" s="4" t="s">
        <v>249</v>
      </c>
    </row>
    <row r="58" s="4" customFormat="1" spans="1:25">
      <c r="A58" s="4" t="s">
        <v>239</v>
      </c>
      <c r="B58" s="4" t="s">
        <v>26</v>
      </c>
      <c r="C58" s="4" t="s">
        <v>132</v>
      </c>
      <c r="D58" s="4" t="s">
        <v>240</v>
      </c>
      <c r="E58" s="4" t="s">
        <v>241</v>
      </c>
      <c r="F58" s="6">
        <v>44744</v>
      </c>
      <c r="G58" s="6">
        <v>44745</v>
      </c>
      <c r="H58" s="4">
        <v>1</v>
      </c>
      <c r="I58" s="4">
        <v>1</v>
      </c>
      <c r="J58" s="4">
        <v>1</v>
      </c>
      <c r="K58" s="4" t="s">
        <v>30</v>
      </c>
      <c r="L58" s="4">
        <v>-407</v>
      </c>
      <c r="M58" s="4">
        <v>-407</v>
      </c>
      <c r="N58" s="4" t="s">
        <v>242</v>
      </c>
      <c r="O58" s="4" t="s">
        <v>32</v>
      </c>
      <c r="P58" s="4" t="s">
        <v>33</v>
      </c>
      <c r="Q58" s="4">
        <v>0</v>
      </c>
      <c r="R58" s="7">
        <v>44744</v>
      </c>
      <c r="S58" s="6">
        <v>44748</v>
      </c>
      <c r="T58" s="4" t="s">
        <v>34</v>
      </c>
      <c r="U58" s="4">
        <v>-407</v>
      </c>
      <c r="V58" s="4">
        <v>0</v>
      </c>
      <c r="W58" s="4">
        <v>0</v>
      </c>
      <c r="X58" s="4" t="s">
        <v>41</v>
      </c>
      <c r="Y58" s="4" t="s">
        <v>41</v>
      </c>
    </row>
    <row r="59" s="4" customFormat="1" spans="1:25">
      <c r="A59" s="4" t="s">
        <v>250</v>
      </c>
      <c r="B59" s="4" t="s">
        <v>26</v>
      </c>
      <c r="C59" s="4" t="s">
        <v>27</v>
      </c>
      <c r="D59" s="4" t="s">
        <v>251</v>
      </c>
      <c r="E59" s="4" t="s">
        <v>252</v>
      </c>
      <c r="F59" s="6">
        <v>44744</v>
      </c>
      <c r="G59" s="6">
        <v>44745</v>
      </c>
      <c r="H59" s="4">
        <v>1</v>
      </c>
      <c r="I59" s="4">
        <v>1</v>
      </c>
      <c r="J59" s="4">
        <v>1</v>
      </c>
      <c r="K59" s="4" t="s">
        <v>30</v>
      </c>
      <c r="L59" s="4">
        <v>498</v>
      </c>
      <c r="M59" s="4">
        <v>498</v>
      </c>
      <c r="N59" s="4" t="s">
        <v>253</v>
      </c>
      <c r="O59" s="4" t="s">
        <v>32</v>
      </c>
      <c r="P59" s="4" t="s">
        <v>33</v>
      </c>
      <c r="Q59" s="4">
        <v>0</v>
      </c>
      <c r="R59" s="7">
        <v>44744</v>
      </c>
      <c r="S59" s="6">
        <v>44748</v>
      </c>
      <c r="T59" s="4" t="s">
        <v>34</v>
      </c>
      <c r="U59" s="4">
        <v>498</v>
      </c>
      <c r="V59" s="4">
        <v>0</v>
      </c>
      <c r="W59" s="4">
        <v>0</v>
      </c>
      <c r="X59" s="4" t="s">
        <v>41</v>
      </c>
      <c r="Y59" s="4" t="s">
        <v>254</v>
      </c>
    </row>
    <row r="60" s="4" customFormat="1" spans="1:25">
      <c r="A60" s="4" t="s">
        <v>255</v>
      </c>
      <c r="B60" s="4" t="s">
        <v>26</v>
      </c>
      <c r="C60" s="4" t="s">
        <v>27</v>
      </c>
      <c r="D60" s="4" t="s">
        <v>256</v>
      </c>
      <c r="E60" s="4" t="s">
        <v>257</v>
      </c>
      <c r="F60" s="6">
        <v>44744</v>
      </c>
      <c r="G60" s="6">
        <v>44745</v>
      </c>
      <c r="H60" s="4">
        <v>1</v>
      </c>
      <c r="I60" s="4">
        <v>1</v>
      </c>
      <c r="J60" s="4">
        <v>1</v>
      </c>
      <c r="K60" s="4" t="s">
        <v>30</v>
      </c>
      <c r="L60" s="4">
        <v>407</v>
      </c>
      <c r="M60" s="4">
        <v>407</v>
      </c>
      <c r="N60" s="4" t="s">
        <v>258</v>
      </c>
      <c r="O60" s="4" t="s">
        <v>32</v>
      </c>
      <c r="P60" s="4" t="s">
        <v>33</v>
      </c>
      <c r="Q60" s="4">
        <v>0</v>
      </c>
      <c r="R60" s="7">
        <v>44744</v>
      </c>
      <c r="S60" s="6">
        <v>44748</v>
      </c>
      <c r="T60" s="4" t="s">
        <v>34</v>
      </c>
      <c r="U60" s="4">
        <v>407</v>
      </c>
      <c r="V60" s="4">
        <v>0</v>
      </c>
      <c r="W60" s="4">
        <v>0</v>
      </c>
      <c r="X60" s="4" t="s">
        <v>41</v>
      </c>
      <c r="Y60" s="4" t="s">
        <v>41</v>
      </c>
    </row>
    <row r="61" s="4" customFormat="1" spans="1:25">
      <c r="A61" s="4" t="s">
        <v>259</v>
      </c>
      <c r="B61" s="4" t="s">
        <v>26</v>
      </c>
      <c r="C61" s="4" t="s">
        <v>27</v>
      </c>
      <c r="D61" s="4" t="s">
        <v>260</v>
      </c>
      <c r="E61" s="4" t="s">
        <v>261</v>
      </c>
      <c r="F61" s="6">
        <v>44744</v>
      </c>
      <c r="G61" s="6">
        <v>44745</v>
      </c>
      <c r="H61" s="4">
        <v>1</v>
      </c>
      <c r="I61" s="4">
        <v>1</v>
      </c>
      <c r="J61" s="4">
        <v>1</v>
      </c>
      <c r="K61" s="4" t="s">
        <v>30</v>
      </c>
      <c r="L61" s="4">
        <v>292</v>
      </c>
      <c r="M61" s="4">
        <v>292</v>
      </c>
      <c r="N61" s="4" t="s">
        <v>262</v>
      </c>
      <c r="O61" s="4" t="s">
        <v>32</v>
      </c>
      <c r="P61" s="4" t="s">
        <v>33</v>
      </c>
      <c r="Q61" s="4">
        <v>0</v>
      </c>
      <c r="R61" s="7">
        <v>44744</v>
      </c>
      <c r="S61" s="6">
        <v>44748</v>
      </c>
      <c r="T61" s="4" t="s">
        <v>34</v>
      </c>
      <c r="U61" s="4">
        <v>292</v>
      </c>
      <c r="V61" s="4">
        <v>0</v>
      </c>
      <c r="W61" s="4">
        <v>0</v>
      </c>
      <c r="X61" s="4" t="s">
        <v>41</v>
      </c>
      <c r="Y61" s="4" t="s">
        <v>41</v>
      </c>
    </row>
    <row r="62" s="4" customFormat="1" spans="1:25">
      <c r="A62" s="4" t="s">
        <v>255</v>
      </c>
      <c r="B62" s="4" t="s">
        <v>26</v>
      </c>
      <c r="C62" s="4" t="s">
        <v>132</v>
      </c>
      <c r="D62" s="4" t="s">
        <v>256</v>
      </c>
      <c r="E62" s="4" t="s">
        <v>257</v>
      </c>
      <c r="F62" s="6">
        <v>44744</v>
      </c>
      <c r="G62" s="6">
        <v>44745</v>
      </c>
      <c r="H62" s="4">
        <v>1</v>
      </c>
      <c r="I62" s="4">
        <v>1</v>
      </c>
      <c r="J62" s="4">
        <v>1</v>
      </c>
      <c r="K62" s="4" t="s">
        <v>30</v>
      </c>
      <c r="L62" s="4">
        <v>-407</v>
      </c>
      <c r="M62" s="4">
        <v>-407</v>
      </c>
      <c r="N62" s="4" t="s">
        <v>258</v>
      </c>
      <c r="O62" s="4" t="s">
        <v>32</v>
      </c>
      <c r="P62" s="4" t="s">
        <v>33</v>
      </c>
      <c r="Q62" s="4">
        <v>0</v>
      </c>
      <c r="R62" s="7">
        <v>44744</v>
      </c>
      <c r="S62" s="6">
        <v>44748</v>
      </c>
      <c r="T62" s="4" t="s">
        <v>34</v>
      </c>
      <c r="U62" s="4">
        <v>-407</v>
      </c>
      <c r="V62" s="4">
        <v>0</v>
      </c>
      <c r="W62" s="4">
        <v>0</v>
      </c>
      <c r="X62" s="4" t="s">
        <v>41</v>
      </c>
      <c r="Y62" s="4" t="s">
        <v>41</v>
      </c>
    </row>
    <row r="63" s="4" customFormat="1" spans="1:25">
      <c r="A63" s="4" t="s">
        <v>263</v>
      </c>
      <c r="B63" s="4" t="s">
        <v>26</v>
      </c>
      <c r="C63" s="4" t="s">
        <v>27</v>
      </c>
      <c r="D63" s="4" t="s">
        <v>264</v>
      </c>
      <c r="E63" s="4" t="s">
        <v>265</v>
      </c>
      <c r="F63" s="6">
        <v>44744</v>
      </c>
      <c r="G63" s="6">
        <v>44745</v>
      </c>
      <c r="H63" s="4">
        <v>2</v>
      </c>
      <c r="I63" s="4">
        <v>1</v>
      </c>
      <c r="J63" s="4">
        <v>2</v>
      </c>
      <c r="K63" s="4" t="s">
        <v>30</v>
      </c>
      <c r="L63" s="4">
        <v>2504</v>
      </c>
      <c r="M63" s="4">
        <v>2504</v>
      </c>
      <c r="N63" s="4" t="s">
        <v>266</v>
      </c>
      <c r="O63" s="4" t="s">
        <v>32</v>
      </c>
      <c r="P63" s="4" t="s">
        <v>33</v>
      </c>
      <c r="Q63" s="4">
        <v>0</v>
      </c>
      <c r="R63" s="7">
        <v>44744</v>
      </c>
      <c r="S63" s="6">
        <v>44748</v>
      </c>
      <c r="T63" s="4" t="s">
        <v>34</v>
      </c>
      <c r="U63" s="4">
        <v>2504</v>
      </c>
      <c r="V63" s="4">
        <v>0</v>
      </c>
      <c r="W63" s="4">
        <v>0</v>
      </c>
      <c r="X63" s="4" t="s">
        <v>41</v>
      </c>
      <c r="Y63" s="4" t="s">
        <v>41</v>
      </c>
    </row>
    <row r="64" s="4" customFormat="1" spans="1:25">
      <c r="A64" s="4" t="s">
        <v>267</v>
      </c>
      <c r="B64" s="4" t="s">
        <v>26</v>
      </c>
      <c r="C64" s="4" t="s">
        <v>27</v>
      </c>
      <c r="D64" s="4" t="s">
        <v>268</v>
      </c>
      <c r="E64" s="4" t="s">
        <v>269</v>
      </c>
      <c r="F64" s="6">
        <v>44744</v>
      </c>
      <c r="G64" s="6">
        <v>44745</v>
      </c>
      <c r="H64" s="4">
        <v>1</v>
      </c>
      <c r="I64" s="4">
        <v>1</v>
      </c>
      <c r="J64" s="4">
        <v>1</v>
      </c>
      <c r="K64" s="4" t="s">
        <v>30</v>
      </c>
      <c r="L64" s="4">
        <v>266</v>
      </c>
      <c r="M64" s="4">
        <v>266</v>
      </c>
      <c r="N64" s="4" t="s">
        <v>270</v>
      </c>
      <c r="O64" s="4" t="s">
        <v>32</v>
      </c>
      <c r="P64" s="4" t="s">
        <v>33</v>
      </c>
      <c r="Q64" s="4">
        <v>0</v>
      </c>
      <c r="R64" s="7">
        <v>44744</v>
      </c>
      <c r="S64" s="6">
        <v>44748</v>
      </c>
      <c r="T64" s="4" t="s">
        <v>34</v>
      </c>
      <c r="U64" s="4">
        <v>266</v>
      </c>
      <c r="V64" s="4">
        <v>0</v>
      </c>
      <c r="W64" s="4">
        <v>0</v>
      </c>
      <c r="X64" s="4" t="s">
        <v>41</v>
      </c>
      <c r="Y64" s="4" t="s">
        <v>41</v>
      </c>
    </row>
    <row r="65" s="4" customFormat="1" spans="1:25">
      <c r="A65" s="4" t="s">
        <v>271</v>
      </c>
      <c r="B65" s="4" t="s">
        <v>26</v>
      </c>
      <c r="C65" s="4" t="s">
        <v>27</v>
      </c>
      <c r="D65" s="4" t="s">
        <v>272</v>
      </c>
      <c r="E65" s="4" t="s">
        <v>273</v>
      </c>
      <c r="F65" s="6">
        <v>44744</v>
      </c>
      <c r="G65" s="6">
        <v>44745</v>
      </c>
      <c r="H65" s="4">
        <v>1</v>
      </c>
      <c r="I65" s="4">
        <v>1</v>
      </c>
      <c r="J65" s="4">
        <v>1</v>
      </c>
      <c r="K65" s="4" t="s">
        <v>30</v>
      </c>
      <c r="L65" s="4">
        <v>503</v>
      </c>
      <c r="M65" s="4">
        <v>503</v>
      </c>
      <c r="N65" s="4" t="s">
        <v>274</v>
      </c>
      <c r="O65" s="4" t="s">
        <v>32</v>
      </c>
      <c r="P65" s="4" t="s">
        <v>33</v>
      </c>
      <c r="Q65" s="4">
        <v>0</v>
      </c>
      <c r="R65" s="7">
        <v>44744</v>
      </c>
      <c r="S65" s="6">
        <v>44748</v>
      </c>
      <c r="T65" s="4" t="s">
        <v>34</v>
      </c>
      <c r="U65" s="4">
        <v>503</v>
      </c>
      <c r="V65" s="4">
        <v>0</v>
      </c>
      <c r="W65" s="4">
        <v>0</v>
      </c>
      <c r="X65" s="4" t="s">
        <v>41</v>
      </c>
      <c r="Y65" s="4" t="s">
        <v>275</v>
      </c>
    </row>
    <row r="66" s="4" customFormat="1" spans="1:25">
      <c r="A66" s="4" t="s">
        <v>276</v>
      </c>
      <c r="B66" s="4" t="s">
        <v>26</v>
      </c>
      <c r="C66" s="4" t="s">
        <v>27</v>
      </c>
      <c r="D66" s="4" t="s">
        <v>277</v>
      </c>
      <c r="E66" s="4" t="s">
        <v>278</v>
      </c>
      <c r="F66" s="6">
        <v>44744</v>
      </c>
      <c r="G66" s="6">
        <v>44745</v>
      </c>
      <c r="H66" s="4">
        <v>1</v>
      </c>
      <c r="I66" s="4">
        <v>1</v>
      </c>
      <c r="J66" s="4">
        <v>1</v>
      </c>
      <c r="K66" s="4" t="s">
        <v>30</v>
      </c>
      <c r="L66" s="4">
        <v>235</v>
      </c>
      <c r="M66" s="4">
        <v>235</v>
      </c>
      <c r="N66" s="4" t="s">
        <v>279</v>
      </c>
      <c r="O66" s="4" t="s">
        <v>32</v>
      </c>
      <c r="P66" s="4" t="s">
        <v>33</v>
      </c>
      <c r="Q66" s="4">
        <v>0</v>
      </c>
      <c r="R66" s="7">
        <v>44744</v>
      </c>
      <c r="S66" s="6">
        <v>44748</v>
      </c>
      <c r="T66" s="4" t="s">
        <v>34</v>
      </c>
      <c r="U66" s="4">
        <v>235</v>
      </c>
      <c r="V66" s="4">
        <v>0</v>
      </c>
      <c r="W66" s="4">
        <v>0</v>
      </c>
      <c r="X66" s="4" t="s">
        <v>41</v>
      </c>
      <c r="Y66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4"/>
  <sheetViews>
    <sheetView tabSelected="1" workbookViewId="0">
      <selection activeCell="A63" sqref="A63:A64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280</v>
      </c>
    </row>
    <row r="2" s="4" customFormat="1" hidden="1" spans="1:9">
      <c r="A2" s="5">
        <v>17726475564</v>
      </c>
      <c r="B2" s="6">
        <v>44743</v>
      </c>
      <c r="C2" s="6">
        <v>44745</v>
      </c>
      <c r="D2" s="4">
        <v>1936</v>
      </c>
      <c r="E2" s="4" t="str">
        <f>VLOOKUP(A2,HOP!A:L,12,0)</f>
        <v>1936.00</v>
      </c>
      <c r="F2" s="4" t="str">
        <f>VLOOKUP(A2,HOP!A:C,3,0)</f>
        <v>2486152</v>
      </c>
      <c r="G2" s="4">
        <f>D2-E2</f>
        <v>0</v>
      </c>
      <c r="H2" s="4" t="str">
        <f>$H$1&amp;F2</f>
        <v>，2486152</v>
      </c>
      <c r="I2" s="4" t="str">
        <f>VLOOKUP(A2,HOP!A:U,21,0)</f>
        <v>直连</v>
      </c>
    </row>
    <row r="3" s="4" customFormat="1" hidden="1" spans="1:9">
      <c r="A3" s="5">
        <v>17835333886</v>
      </c>
      <c r="B3" s="6">
        <v>44744</v>
      </c>
      <c r="C3" s="6">
        <v>44745</v>
      </c>
      <c r="D3" s="4">
        <v>926</v>
      </c>
      <c r="E3" s="4" t="str">
        <f>VLOOKUP(A3,HOP!A:L,12,0)</f>
        <v>926.00</v>
      </c>
      <c r="F3" s="4" t="str">
        <f>VLOOKUP(A3,HOP!A:C,3,0)</f>
        <v>2520999</v>
      </c>
      <c r="G3" s="4">
        <f t="shared" ref="G3:G34" si="0">D3-E3</f>
        <v>0</v>
      </c>
      <c r="H3" s="4" t="str">
        <f t="shared" ref="H3:H34" si="1">$H$1&amp;F3</f>
        <v>，2520999</v>
      </c>
      <c r="I3" s="4" t="str">
        <f>VLOOKUP(A3,HOP!A:U,21,0)</f>
        <v>直连</v>
      </c>
    </row>
    <row r="4" s="4" customFormat="1" hidden="1" spans="1:9">
      <c r="A4" s="5">
        <v>17878003529</v>
      </c>
      <c r="B4" s="6">
        <v>44744</v>
      </c>
      <c r="C4" s="6">
        <v>44745</v>
      </c>
      <c r="D4" s="4">
        <v>959</v>
      </c>
      <c r="E4" s="4" t="str">
        <f>VLOOKUP(A4,HOP!A:L,12,0)</f>
        <v>959.00</v>
      </c>
      <c r="F4" s="4" t="str">
        <f>VLOOKUP(A4,HOP!A:C,3,0)</f>
        <v>2532952</v>
      </c>
      <c r="G4" s="4">
        <f t="shared" si="0"/>
        <v>0</v>
      </c>
      <c r="H4" s="4" t="str">
        <f t="shared" si="1"/>
        <v>，2532952</v>
      </c>
      <c r="I4" s="4" t="str">
        <f>VLOOKUP(A4,HOP!A:U,21,0)</f>
        <v>直连</v>
      </c>
    </row>
    <row r="5" s="4" customFormat="1" hidden="1" spans="1:9">
      <c r="A5" s="5">
        <v>17953797124</v>
      </c>
      <c r="B5" s="6">
        <v>44743</v>
      </c>
      <c r="C5" s="6">
        <v>44745</v>
      </c>
      <c r="D5" s="4">
        <v>4083</v>
      </c>
      <c r="E5" s="4" t="str">
        <f>VLOOKUP(A5,HOP!A:L,12,0)</f>
        <v>4083.00</v>
      </c>
      <c r="F5" s="4" t="str">
        <f>VLOOKUP(A5,HOP!A:C,3,0)</f>
        <v>2555781</v>
      </c>
      <c r="G5" s="4">
        <f t="shared" si="0"/>
        <v>0</v>
      </c>
      <c r="H5" s="4" t="str">
        <f t="shared" si="1"/>
        <v>，2555781</v>
      </c>
      <c r="I5" s="4" t="str">
        <f>VLOOKUP(A5,HOP!A:U,21,0)</f>
        <v>直连</v>
      </c>
    </row>
    <row r="6" s="4" customFormat="1" hidden="1" spans="1:9">
      <c r="A6" s="5">
        <v>17984753042</v>
      </c>
      <c r="B6" s="6">
        <v>44743</v>
      </c>
      <c r="C6" s="6">
        <v>44745</v>
      </c>
      <c r="D6" s="4">
        <v>732</v>
      </c>
      <c r="E6" s="4" t="str">
        <f>VLOOKUP(A6,HOP!A:L,12,0)</f>
        <v>732.00</v>
      </c>
      <c r="F6" s="4" t="str">
        <f>VLOOKUP(A6,HOP!A:C,3,0)</f>
        <v>2562223</v>
      </c>
      <c r="G6" s="4">
        <f t="shared" si="0"/>
        <v>0</v>
      </c>
      <c r="H6" s="4" t="str">
        <f t="shared" si="1"/>
        <v>，2562223</v>
      </c>
      <c r="I6" s="4" t="str">
        <f>VLOOKUP(A6,HOP!A:U,21,0)</f>
        <v>直连</v>
      </c>
    </row>
    <row r="7" s="4" customFormat="1" spans="1:9">
      <c r="A7" s="5">
        <v>18029722481</v>
      </c>
      <c r="B7" s="6">
        <v>44744</v>
      </c>
      <c r="C7" s="6">
        <v>44745</v>
      </c>
      <c r="D7" s="4">
        <v>252.35</v>
      </c>
      <c r="E7" s="4" t="str">
        <f>VLOOKUP(A7,HOP!A:L,12,0)</f>
        <v>252.00</v>
      </c>
      <c r="F7" s="4" t="str">
        <f>VLOOKUP(A7,HOP!A:C,3,0)</f>
        <v>2571550</v>
      </c>
      <c r="G7" s="4">
        <f t="shared" si="0"/>
        <v>0.349999999999994</v>
      </c>
      <c r="H7" s="4" t="str">
        <f t="shared" si="1"/>
        <v>，2571550</v>
      </c>
      <c r="I7" s="4" t="str">
        <f>VLOOKUP(A7,HOP!A:U,21,0)</f>
        <v>直连</v>
      </c>
    </row>
    <row r="8" s="4" customFormat="1" hidden="1" spans="1:9">
      <c r="A8" s="5">
        <v>18037768230</v>
      </c>
      <c r="B8" s="6">
        <v>44743</v>
      </c>
      <c r="C8" s="6">
        <v>44745</v>
      </c>
      <c r="D8" s="4">
        <v>7540</v>
      </c>
      <c r="E8" s="4" t="str">
        <f>VLOOKUP(A8,HOP!A:L,12,0)</f>
        <v>7540.00</v>
      </c>
      <c r="F8" s="4" t="str">
        <f>VLOOKUP(A8,HOP!A:C,3,0)</f>
        <v>2573421</v>
      </c>
      <c r="G8" s="4">
        <f t="shared" si="0"/>
        <v>0</v>
      </c>
      <c r="H8" s="4" t="str">
        <f t="shared" si="1"/>
        <v>，2573421</v>
      </c>
      <c r="I8" s="4" t="str">
        <f>VLOOKUP(A8,HOP!A:U,21,0)</f>
        <v>直连</v>
      </c>
    </row>
    <row r="9" s="4" customFormat="1" hidden="1" spans="1:9">
      <c r="A9" s="5">
        <v>18058821403</v>
      </c>
      <c r="B9" s="6">
        <v>44738</v>
      </c>
      <c r="C9" s="6">
        <v>44745</v>
      </c>
      <c r="D9" s="4">
        <v>7443</v>
      </c>
      <c r="E9" s="4" t="str">
        <f>VLOOKUP(A9,HOP!A:L,12,0)</f>
        <v>7443.00</v>
      </c>
      <c r="F9" s="4" t="str">
        <f>VLOOKUP(A9,HOP!A:C,3,0)</f>
        <v>2577715</v>
      </c>
      <c r="G9" s="4">
        <f t="shared" si="0"/>
        <v>0</v>
      </c>
      <c r="H9" s="4" t="str">
        <f t="shared" si="1"/>
        <v>，2577715</v>
      </c>
      <c r="I9" s="4" t="str">
        <f>VLOOKUP(A9,HOP!A:U,21,0)</f>
        <v>直连</v>
      </c>
    </row>
    <row r="10" s="4" customFormat="1" hidden="1" spans="1:9">
      <c r="A10" s="5">
        <v>18065075737</v>
      </c>
      <c r="B10" s="6">
        <v>44744</v>
      </c>
      <c r="C10" s="6">
        <v>44745</v>
      </c>
      <c r="D10" s="4">
        <v>4260</v>
      </c>
      <c r="E10" s="4" t="str">
        <f>VLOOKUP(A10,HOP!A:L,12,0)</f>
        <v>4260.00</v>
      </c>
      <c r="F10" s="4" t="str">
        <f>VLOOKUP(A10,HOP!A:C,3,0)</f>
        <v>2579285</v>
      </c>
      <c r="G10" s="4">
        <f t="shared" si="0"/>
        <v>0</v>
      </c>
      <c r="H10" s="4" t="str">
        <f t="shared" si="1"/>
        <v>，2579285</v>
      </c>
      <c r="I10" s="4" t="str">
        <f>VLOOKUP(A10,HOP!A:U,21,0)</f>
        <v>直连</v>
      </c>
    </row>
    <row r="11" s="4" customFormat="1" spans="1:9">
      <c r="A11" s="5">
        <v>18107486406</v>
      </c>
      <c r="B11" s="6">
        <v>44741</v>
      </c>
      <c r="C11" s="6">
        <v>44745</v>
      </c>
      <c r="D11" s="4">
        <v>2616</v>
      </c>
      <c r="E11" s="4" t="str">
        <f>VLOOKUP(A11,HOP!A:L,12,0)</f>
        <v>2616.01</v>
      </c>
      <c r="F11" s="4" t="str">
        <f>VLOOKUP(A11,HOP!A:C,3,0)</f>
        <v>2588494</v>
      </c>
      <c r="G11" s="4">
        <f t="shared" si="0"/>
        <v>-0.0100000000002183</v>
      </c>
      <c r="H11" s="4" t="str">
        <f t="shared" si="1"/>
        <v>，2588494</v>
      </c>
      <c r="I11" s="4" t="str">
        <f>VLOOKUP(A11,HOP!A:U,21,0)</f>
        <v>直连</v>
      </c>
    </row>
    <row r="12" s="4" customFormat="1" hidden="1" spans="1:9">
      <c r="A12" s="5">
        <v>18159837634</v>
      </c>
      <c r="B12" s="6">
        <v>44744</v>
      </c>
      <c r="C12" s="6">
        <v>44745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18163190343</v>
      </c>
      <c r="B13" s="6">
        <v>44744</v>
      </c>
      <c r="C13" s="6">
        <v>44745</v>
      </c>
      <c r="D13" s="4">
        <v>789</v>
      </c>
      <c r="E13" s="4" t="str">
        <f>VLOOKUP(A13,HOP!A:L,12,0)</f>
        <v>789.00</v>
      </c>
      <c r="F13" s="4" t="str">
        <f>VLOOKUP(A13,HOP!A:C,3,0)</f>
        <v>2597504</v>
      </c>
      <c r="G13" s="4">
        <f t="shared" si="0"/>
        <v>0</v>
      </c>
      <c r="H13" s="4" t="str">
        <f t="shared" si="1"/>
        <v>，2597504</v>
      </c>
      <c r="I13" s="4" t="str">
        <f>VLOOKUP(A13,HOP!A:U,21,0)</f>
        <v>直连</v>
      </c>
    </row>
    <row r="14" s="4" customFormat="1" hidden="1" spans="1:9">
      <c r="A14" s="5">
        <v>18167063092</v>
      </c>
      <c r="B14" s="6">
        <v>44744</v>
      </c>
      <c r="C14" s="6">
        <v>44745</v>
      </c>
      <c r="D14" s="4">
        <v>379</v>
      </c>
      <c r="E14" s="4" t="str">
        <f>VLOOKUP(A14,HOP!A:L,12,0)</f>
        <v>379.00</v>
      </c>
      <c r="F14" s="4" t="str">
        <f>VLOOKUP(A14,HOP!A:C,3,0)</f>
        <v>2597834</v>
      </c>
      <c r="G14" s="4">
        <f t="shared" si="0"/>
        <v>0</v>
      </c>
      <c r="H14" s="4" t="str">
        <f t="shared" si="1"/>
        <v>，2597834</v>
      </c>
      <c r="I14" s="4" t="str">
        <f>VLOOKUP(A14,HOP!A:U,21,0)</f>
        <v>直连</v>
      </c>
    </row>
    <row r="15" s="4" customFormat="1" hidden="1" spans="1:9">
      <c r="A15" s="5">
        <v>18193662732</v>
      </c>
      <c r="B15" s="6">
        <v>44744</v>
      </c>
      <c r="C15" s="6">
        <v>44745</v>
      </c>
      <c r="D15" s="4">
        <v>1550</v>
      </c>
      <c r="E15" s="4" t="str">
        <f>VLOOKUP(A15,HOP!A:L,12,0)</f>
        <v>1550.00</v>
      </c>
      <c r="F15" s="4" t="str">
        <f>VLOOKUP(A15,HOP!A:C,3,0)</f>
        <v>2601459</v>
      </c>
      <c r="G15" s="4">
        <f t="shared" si="0"/>
        <v>0</v>
      </c>
      <c r="H15" s="4" t="str">
        <f t="shared" si="1"/>
        <v>，2601459</v>
      </c>
      <c r="I15" s="4" t="str">
        <f>VLOOKUP(A15,HOP!A:U,21,0)</f>
        <v>直连</v>
      </c>
    </row>
    <row r="16" s="4" customFormat="1" hidden="1" spans="1:9">
      <c r="A16" s="5">
        <v>18199421453</v>
      </c>
      <c r="B16" s="6">
        <v>44744</v>
      </c>
      <c r="C16" s="6">
        <v>44745</v>
      </c>
      <c r="D16" s="4">
        <v>1168</v>
      </c>
      <c r="E16" s="4" t="str">
        <f>VLOOKUP(A16,HOP!A:L,12,0)</f>
        <v>1168.00</v>
      </c>
      <c r="F16" s="4" t="str">
        <f>VLOOKUP(A16,HOP!A:C,3,0)</f>
        <v>2602227</v>
      </c>
      <c r="G16" s="4">
        <f t="shared" si="0"/>
        <v>0</v>
      </c>
      <c r="H16" s="4" t="str">
        <f t="shared" si="1"/>
        <v>，2602227</v>
      </c>
      <c r="I16" s="4" t="str">
        <f>VLOOKUP(A16,HOP!A:U,21,0)</f>
        <v>直连</v>
      </c>
    </row>
    <row r="17" s="4" customFormat="1" hidden="1" spans="1:9">
      <c r="A17" s="5">
        <v>18203866527</v>
      </c>
      <c r="B17" s="6">
        <v>44744</v>
      </c>
      <c r="C17" s="6">
        <v>44745</v>
      </c>
      <c r="D17" s="4">
        <v>224</v>
      </c>
      <c r="E17" s="4" t="str">
        <f>VLOOKUP(A17,HOP!A:L,12,0)</f>
        <v>224.00</v>
      </c>
      <c r="F17" s="4" t="str">
        <f>VLOOKUP(A17,HOP!A:C,3,0)</f>
        <v>2602719</v>
      </c>
      <c r="G17" s="4">
        <f t="shared" si="0"/>
        <v>0</v>
      </c>
      <c r="H17" s="4" t="str">
        <f t="shared" si="1"/>
        <v>，2602719</v>
      </c>
      <c r="I17" s="4" t="str">
        <f>VLOOKUP(A17,HOP!A:U,21,0)</f>
        <v>直连</v>
      </c>
    </row>
    <row r="18" s="4" customFormat="1" hidden="1" spans="1:9">
      <c r="A18" s="5">
        <v>18216173872</v>
      </c>
      <c r="B18" s="6">
        <v>44740</v>
      </c>
      <c r="C18" s="6">
        <v>44745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18216696554</v>
      </c>
      <c r="B19" s="6">
        <v>44742</v>
      </c>
      <c r="C19" s="6">
        <v>44745</v>
      </c>
      <c r="D19" s="4">
        <v>6740</v>
      </c>
      <c r="E19" s="4" t="str">
        <f>VLOOKUP(A19,HOP!A:L,12,0)</f>
        <v>6740.00</v>
      </c>
      <c r="F19" s="4" t="str">
        <f>VLOOKUP(A19,HOP!A:C,3,0)</f>
        <v>2604190</v>
      </c>
      <c r="G19" s="4">
        <f t="shared" si="0"/>
        <v>0</v>
      </c>
      <c r="H19" s="4" t="str">
        <f t="shared" si="1"/>
        <v>，2604190</v>
      </c>
      <c r="I19" s="4" t="str">
        <f>VLOOKUP(A19,HOP!A:U,21,0)</f>
        <v>直连</v>
      </c>
    </row>
    <row r="20" s="4" customFormat="1" hidden="1" spans="1:9">
      <c r="A20" s="5">
        <v>18221540647</v>
      </c>
      <c r="B20" s="6">
        <v>44744</v>
      </c>
      <c r="C20" s="6">
        <v>44745</v>
      </c>
      <c r="D20" s="4">
        <v>628</v>
      </c>
      <c r="E20" s="4" t="str">
        <f>VLOOKUP(A20,HOP!A:L,12,0)</f>
        <v>628.00</v>
      </c>
      <c r="F20" s="4" t="str">
        <f>VLOOKUP(A20,HOP!A:C,3,0)</f>
        <v>2604665</v>
      </c>
      <c r="G20" s="4">
        <f t="shared" si="0"/>
        <v>0</v>
      </c>
      <c r="H20" s="4" t="str">
        <f t="shared" si="1"/>
        <v>，2604665</v>
      </c>
      <c r="I20" s="4" t="str">
        <f>VLOOKUP(A20,HOP!A:U,21,0)</f>
        <v>直连</v>
      </c>
    </row>
    <row r="21" s="4" customFormat="1" hidden="1" spans="1:9">
      <c r="A21" s="5">
        <v>18222858382</v>
      </c>
      <c r="B21" s="6">
        <v>44744</v>
      </c>
      <c r="C21" s="6">
        <v>44745</v>
      </c>
      <c r="D21" s="4">
        <v>961</v>
      </c>
      <c r="E21" s="4" t="str">
        <f>VLOOKUP(A21,HOP!A:L,12,0)</f>
        <v>961.00</v>
      </c>
      <c r="F21" s="4" t="str">
        <f>VLOOKUP(A21,HOP!A:C,3,0)</f>
        <v>2604882</v>
      </c>
      <c r="G21" s="4">
        <f t="shared" si="0"/>
        <v>0</v>
      </c>
      <c r="H21" s="4" t="str">
        <f t="shared" si="1"/>
        <v>，2604882</v>
      </c>
      <c r="I21" s="4" t="str">
        <f>VLOOKUP(A21,HOP!A:U,21,0)</f>
        <v>直连</v>
      </c>
    </row>
    <row r="22" s="4" customFormat="1" hidden="1" spans="1:9">
      <c r="A22" s="5">
        <v>18224563352</v>
      </c>
      <c r="B22" s="6">
        <v>44744</v>
      </c>
      <c r="C22" s="6">
        <v>44745</v>
      </c>
      <c r="D22" s="4">
        <v>526</v>
      </c>
      <c r="E22" s="4" t="str">
        <f>VLOOKUP(A22,HOP!A:L,12,0)</f>
        <v>526.00</v>
      </c>
      <c r="F22" s="4" t="str">
        <f>VLOOKUP(A22,HOP!A:C,3,0)</f>
        <v>2604957</v>
      </c>
      <c r="G22" s="4">
        <f t="shared" si="0"/>
        <v>0</v>
      </c>
      <c r="H22" s="4" t="str">
        <f t="shared" si="1"/>
        <v>，2604957</v>
      </c>
      <c r="I22" s="4" t="str">
        <f>VLOOKUP(A22,HOP!A:U,21,0)</f>
        <v>直连</v>
      </c>
    </row>
    <row r="23" s="4" customFormat="1" hidden="1" spans="1:9">
      <c r="A23" s="5">
        <v>18226352762</v>
      </c>
      <c r="B23" s="6">
        <v>44743</v>
      </c>
      <c r="C23" s="6">
        <v>44745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18232066397</v>
      </c>
      <c r="B24" s="6">
        <v>44741</v>
      </c>
      <c r="C24" s="6">
        <v>44745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18234907819</v>
      </c>
      <c r="B25" s="6">
        <v>44744</v>
      </c>
      <c r="C25" s="6">
        <v>44745</v>
      </c>
      <c r="D25" s="4">
        <v>1346</v>
      </c>
      <c r="E25" s="4" t="str">
        <f>VLOOKUP(A25,HOP!A:L,12,0)</f>
        <v>1346.00</v>
      </c>
      <c r="F25" s="4" t="str">
        <f>VLOOKUP(A25,HOP!A:C,3,0)</f>
        <v>2606190</v>
      </c>
      <c r="G25" s="4">
        <f t="shared" si="0"/>
        <v>0</v>
      </c>
      <c r="H25" s="4" t="str">
        <f t="shared" si="1"/>
        <v>，2606190</v>
      </c>
      <c r="I25" s="4" t="str">
        <f>VLOOKUP(A25,HOP!A:U,21,0)</f>
        <v>直连</v>
      </c>
    </row>
    <row r="26" s="4" customFormat="1" hidden="1" spans="1:9">
      <c r="A26" s="5">
        <v>18237367120</v>
      </c>
      <c r="B26" s="6">
        <v>44743</v>
      </c>
      <c r="C26" s="6">
        <v>44745</v>
      </c>
      <c r="D26" s="4">
        <v>770</v>
      </c>
      <c r="E26" s="4" t="str">
        <f>VLOOKUP(A26,HOP!A:L,12,0)</f>
        <v>770.00</v>
      </c>
      <c r="F26" s="4" t="str">
        <f>VLOOKUP(A26,HOP!A:C,3,0)</f>
        <v>2606626</v>
      </c>
      <c r="G26" s="4">
        <f t="shared" si="0"/>
        <v>0</v>
      </c>
      <c r="H26" s="4" t="str">
        <f t="shared" si="1"/>
        <v>，2606626</v>
      </c>
      <c r="I26" s="4" t="str">
        <f>VLOOKUP(A26,HOP!A:U,21,0)</f>
        <v>直连</v>
      </c>
    </row>
    <row r="27" s="4" customFormat="1" hidden="1" spans="1:9">
      <c r="A27" s="5">
        <v>18237637293</v>
      </c>
      <c r="B27" s="6">
        <v>44743</v>
      </c>
      <c r="C27" s="6">
        <v>44745</v>
      </c>
      <c r="D27" s="4">
        <v>1208</v>
      </c>
      <c r="E27" s="4" t="str">
        <f>VLOOKUP(A27,HOP!A:L,12,0)</f>
        <v>1208.00</v>
      </c>
      <c r="F27" s="4" t="str">
        <f>VLOOKUP(A27,HOP!A:C,3,0)</f>
        <v>2606670</v>
      </c>
      <c r="G27" s="4">
        <f t="shared" si="0"/>
        <v>0</v>
      </c>
      <c r="H27" s="4" t="str">
        <f t="shared" si="1"/>
        <v>，2606670</v>
      </c>
      <c r="I27" s="4" t="str">
        <f>VLOOKUP(A27,HOP!A:U,21,0)</f>
        <v>直连</v>
      </c>
    </row>
    <row r="28" s="4" customFormat="1" hidden="1" spans="1:9">
      <c r="A28" s="5">
        <v>18241659534</v>
      </c>
      <c r="B28" s="6">
        <v>44743</v>
      </c>
      <c r="C28" s="6">
        <v>44745</v>
      </c>
      <c r="D28" s="4">
        <v>334</v>
      </c>
      <c r="E28" s="4" t="str">
        <f>VLOOKUP(A28,HOP!A:L,12,0)</f>
        <v>334.00</v>
      </c>
      <c r="F28" s="4" t="str">
        <f>VLOOKUP(A28,HOP!A:C,3,0)</f>
        <v>2606965</v>
      </c>
      <c r="G28" s="4">
        <f t="shared" si="0"/>
        <v>0</v>
      </c>
      <c r="H28" s="4" t="str">
        <f t="shared" si="1"/>
        <v>，2606965</v>
      </c>
      <c r="I28" s="4" t="str">
        <f>VLOOKUP(A28,HOP!A:U,21,0)</f>
        <v>直连</v>
      </c>
    </row>
    <row r="29" s="4" customFormat="1" hidden="1" spans="1:9">
      <c r="A29" s="5">
        <v>18242392293</v>
      </c>
      <c r="B29" s="6">
        <v>44744</v>
      </c>
      <c r="C29" s="6">
        <v>44745</v>
      </c>
      <c r="D29" s="4">
        <v>228</v>
      </c>
      <c r="E29" s="4" t="str">
        <f>VLOOKUP(A29,HOP!A:L,12,0)</f>
        <v>228.00</v>
      </c>
      <c r="F29" s="4" t="str">
        <f>VLOOKUP(A29,HOP!A:C,3,0)</f>
        <v>2607143</v>
      </c>
      <c r="G29" s="4">
        <f t="shared" si="0"/>
        <v>0</v>
      </c>
      <c r="H29" s="4" t="str">
        <f t="shared" si="1"/>
        <v>，2607143</v>
      </c>
      <c r="I29" s="4" t="str">
        <f>VLOOKUP(A29,HOP!A:U,21,0)</f>
        <v>直连</v>
      </c>
    </row>
    <row r="30" s="4" customFormat="1" hidden="1" spans="1:9">
      <c r="A30" s="5">
        <v>18243788878</v>
      </c>
      <c r="B30" s="6">
        <v>44743</v>
      </c>
      <c r="C30" s="6">
        <v>44745</v>
      </c>
      <c r="D30" s="4">
        <v>264</v>
      </c>
      <c r="E30" s="4" t="str">
        <f>VLOOKUP(A30,HOP!A:L,12,0)</f>
        <v>264.00</v>
      </c>
      <c r="F30" s="4" t="str">
        <f>VLOOKUP(A30,HOP!A:C,3,0)</f>
        <v>2607354</v>
      </c>
      <c r="G30" s="4">
        <f t="shared" si="0"/>
        <v>0</v>
      </c>
      <c r="H30" s="4" t="str">
        <f t="shared" si="1"/>
        <v>，2607354</v>
      </c>
      <c r="I30" s="4" t="str">
        <f>VLOOKUP(A30,HOP!A:U,21,0)</f>
        <v>直连</v>
      </c>
    </row>
    <row r="31" s="4" customFormat="1" hidden="1" spans="1:9">
      <c r="A31" s="5">
        <v>18243843099</v>
      </c>
      <c r="B31" s="6">
        <v>44743</v>
      </c>
      <c r="C31" s="6">
        <v>44745</v>
      </c>
      <c r="D31" s="4">
        <v>528</v>
      </c>
      <c r="E31" s="4" t="str">
        <f>VLOOKUP(A31,HOP!A:L,12,0)</f>
        <v>528.00</v>
      </c>
      <c r="F31" s="4" t="str">
        <f>VLOOKUP(A31,HOP!A:C,3,0)</f>
        <v>2607361</v>
      </c>
      <c r="G31" s="4">
        <f t="shared" si="0"/>
        <v>0</v>
      </c>
      <c r="H31" s="4" t="str">
        <f t="shared" si="1"/>
        <v>，2607361</v>
      </c>
      <c r="I31" s="4" t="str">
        <f>VLOOKUP(A31,HOP!A:U,21,0)</f>
        <v>直连</v>
      </c>
    </row>
    <row r="32" s="4" customFormat="1" hidden="1" spans="1:9">
      <c r="A32" s="5">
        <v>18247347357</v>
      </c>
      <c r="B32" s="6">
        <v>44743</v>
      </c>
      <c r="C32" s="6">
        <v>44745</v>
      </c>
      <c r="D32" s="4">
        <v>372</v>
      </c>
      <c r="E32" s="4" t="str">
        <f>VLOOKUP(A32,HOP!A:L,12,0)</f>
        <v>372.00</v>
      </c>
      <c r="F32" s="4" t="str">
        <f>VLOOKUP(A32,HOP!A:C,3,0)</f>
        <v>2607537</v>
      </c>
      <c r="G32" s="4">
        <f t="shared" si="0"/>
        <v>0</v>
      </c>
      <c r="H32" s="4" t="str">
        <f t="shared" si="1"/>
        <v>，2607537</v>
      </c>
      <c r="I32" s="4" t="str">
        <f>VLOOKUP(A32,HOP!A:U,21,0)</f>
        <v>直连</v>
      </c>
    </row>
    <row r="33" s="4" customFormat="1" hidden="1" spans="1:9">
      <c r="A33" s="5">
        <v>18248339875</v>
      </c>
      <c r="B33" s="6">
        <v>44744</v>
      </c>
      <c r="C33" s="6">
        <v>44745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18248339653</v>
      </c>
      <c r="B34" s="6">
        <v>44744</v>
      </c>
      <c r="C34" s="6">
        <v>44745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18249154573</v>
      </c>
      <c r="B35" s="6">
        <v>44742</v>
      </c>
      <c r="C35" s="6">
        <v>44745</v>
      </c>
      <c r="D35" s="4">
        <v>756</v>
      </c>
      <c r="E35" s="4" t="str">
        <f>VLOOKUP(A35,HOP!A:L,12,0)</f>
        <v>756.00</v>
      </c>
      <c r="F35" s="4" t="str">
        <f>VLOOKUP(A35,HOP!A:C,3,0)</f>
        <v>2607835</v>
      </c>
      <c r="G35" s="4">
        <f t="shared" ref="G35:G56" si="2">D35-E35</f>
        <v>0</v>
      </c>
      <c r="H35" s="4" t="str">
        <f t="shared" ref="H35:H56" si="3">$H$1&amp;F35</f>
        <v>，2607835</v>
      </c>
      <c r="I35" s="4" t="str">
        <f>VLOOKUP(A35,HOP!A:U,21,0)</f>
        <v>直连</v>
      </c>
    </row>
    <row r="36" s="4" customFormat="1" hidden="1" spans="1:9">
      <c r="A36" s="5">
        <v>18250013889</v>
      </c>
      <c r="B36" s="6">
        <v>44744</v>
      </c>
      <c r="C36" s="6">
        <v>44745</v>
      </c>
      <c r="D36" s="4">
        <v>485</v>
      </c>
      <c r="E36" s="4" t="str">
        <f>VLOOKUP(A36,HOP!A:L,12,0)</f>
        <v>485.00</v>
      </c>
      <c r="F36" s="4" t="str">
        <f>VLOOKUP(A36,HOP!A:C,3,0)</f>
        <v>2608025</v>
      </c>
      <c r="G36" s="4">
        <f t="shared" si="2"/>
        <v>0</v>
      </c>
      <c r="H36" s="4" t="str">
        <f t="shared" si="3"/>
        <v>，2608025</v>
      </c>
      <c r="I36" s="4" t="str">
        <f>VLOOKUP(A36,HOP!A:U,21,0)</f>
        <v>直连</v>
      </c>
    </row>
    <row r="37" s="4" customFormat="1" hidden="1" spans="1:9">
      <c r="A37" s="5">
        <v>18250040528</v>
      </c>
      <c r="B37" s="6">
        <v>44744</v>
      </c>
      <c r="C37" s="6">
        <v>44745</v>
      </c>
      <c r="D37" s="4">
        <v>400</v>
      </c>
      <c r="E37" s="4" t="str">
        <f>VLOOKUP(A37,HOP!A:L,12,0)</f>
        <v>400.00</v>
      </c>
      <c r="F37" s="4" t="str">
        <f>VLOOKUP(A37,HOP!A:C,3,0)</f>
        <v>2608043</v>
      </c>
      <c r="G37" s="4">
        <f t="shared" si="2"/>
        <v>0</v>
      </c>
      <c r="H37" s="4" t="str">
        <f t="shared" si="3"/>
        <v>，2608043</v>
      </c>
      <c r="I37" s="4" t="str">
        <f>VLOOKUP(A37,HOP!A:U,21,0)</f>
        <v>直连</v>
      </c>
    </row>
    <row r="38" s="4" customFormat="1" hidden="1" spans="1:9">
      <c r="A38" s="5">
        <v>18250124598</v>
      </c>
      <c r="B38" s="6">
        <v>44744</v>
      </c>
      <c r="C38" s="6">
        <v>44745</v>
      </c>
      <c r="D38" s="4">
        <v>639</v>
      </c>
      <c r="E38" s="4" t="str">
        <f>VLOOKUP(A38,HOP!A:L,12,0)</f>
        <v>639.00</v>
      </c>
      <c r="F38" s="4" t="str">
        <f>VLOOKUP(A38,HOP!A:C,3,0)</f>
        <v>2608109</v>
      </c>
      <c r="G38" s="4">
        <f t="shared" si="2"/>
        <v>0</v>
      </c>
      <c r="H38" s="4" t="str">
        <f t="shared" si="3"/>
        <v>，2608109</v>
      </c>
      <c r="I38" s="4" t="str">
        <f>VLOOKUP(A38,HOP!A:U,21,0)</f>
        <v>直连</v>
      </c>
    </row>
    <row r="39" s="4" customFormat="1" hidden="1" spans="1:9">
      <c r="A39" s="5">
        <v>18252527648</v>
      </c>
      <c r="B39" s="6">
        <v>44744</v>
      </c>
      <c r="C39" s="6">
        <v>44745</v>
      </c>
      <c r="D39" s="4">
        <v>2504</v>
      </c>
      <c r="E39" s="4" t="str">
        <f>VLOOKUP(A39,HOP!A:L,12,0)</f>
        <v>2504.00</v>
      </c>
      <c r="F39" s="4" t="str">
        <f>VLOOKUP(A39,HOP!A:C,3,0)</f>
        <v>2608134</v>
      </c>
      <c r="G39" s="4">
        <f t="shared" si="2"/>
        <v>0</v>
      </c>
      <c r="H39" s="4" t="str">
        <f t="shared" si="3"/>
        <v>，2608134</v>
      </c>
      <c r="I39" s="4" t="str">
        <f>VLOOKUP(A39,HOP!A:U,21,0)</f>
        <v>直连</v>
      </c>
    </row>
    <row r="40" s="4" customFormat="1" hidden="1" spans="1:9">
      <c r="A40" s="5">
        <v>18255193105</v>
      </c>
      <c r="B40" s="6">
        <v>44743</v>
      </c>
      <c r="C40" s="6">
        <v>44745</v>
      </c>
      <c r="D40" s="4">
        <v>4656</v>
      </c>
      <c r="E40" s="4" t="str">
        <f>VLOOKUP(A40,HOP!A:L,12,0)</f>
        <v>4656.00</v>
      </c>
      <c r="F40" s="4" t="str">
        <f>VLOOKUP(A40,HOP!A:C,3,0)</f>
        <v>2608516</v>
      </c>
      <c r="G40" s="4">
        <f t="shared" si="2"/>
        <v>0</v>
      </c>
      <c r="H40" s="4" t="str">
        <f t="shared" si="3"/>
        <v>，2608516</v>
      </c>
      <c r="I40" s="4" t="str">
        <f>VLOOKUP(A40,HOP!A:U,21,0)</f>
        <v>直连</v>
      </c>
    </row>
    <row r="41" s="4" customFormat="1" hidden="1" spans="1:9">
      <c r="A41" s="5">
        <v>18256311756</v>
      </c>
      <c r="B41" s="6">
        <v>44743</v>
      </c>
      <c r="C41" s="6">
        <v>44745</v>
      </c>
      <c r="D41" s="4">
        <v>1100</v>
      </c>
      <c r="E41" s="4" t="str">
        <f>VLOOKUP(A41,HOP!A:L,12,0)</f>
        <v>1100.00</v>
      </c>
      <c r="F41" s="4" t="str">
        <f>VLOOKUP(A41,HOP!A:C,3,0)</f>
        <v>2608634</v>
      </c>
      <c r="G41" s="4">
        <f t="shared" si="2"/>
        <v>0</v>
      </c>
      <c r="H41" s="4" t="str">
        <f t="shared" si="3"/>
        <v>，2608634</v>
      </c>
      <c r="I41" s="4" t="str">
        <f>VLOOKUP(A41,HOP!A:U,21,0)</f>
        <v>直连</v>
      </c>
    </row>
    <row r="42" s="4" customFormat="1" hidden="1" spans="1:9">
      <c r="A42" s="5">
        <v>18258759239</v>
      </c>
      <c r="B42" s="6">
        <v>44744</v>
      </c>
      <c r="C42" s="6">
        <v>44745</v>
      </c>
      <c r="D42" s="4">
        <v>731</v>
      </c>
      <c r="E42" s="4" t="str">
        <f>VLOOKUP(A42,HOP!A:L,12,0)</f>
        <v>731.00</v>
      </c>
      <c r="F42" s="4" t="str">
        <f>VLOOKUP(A42,HOP!A:C,3,0)</f>
        <v>2608666</v>
      </c>
      <c r="G42" s="4">
        <f t="shared" si="2"/>
        <v>0</v>
      </c>
      <c r="H42" s="4" t="str">
        <f t="shared" si="3"/>
        <v>，2608666</v>
      </c>
      <c r="I42" s="4" t="str">
        <f>VLOOKUP(A42,HOP!A:U,21,0)</f>
        <v>直连</v>
      </c>
    </row>
    <row r="43" s="4" customFormat="1" hidden="1" spans="1:9">
      <c r="A43" s="5">
        <v>18258962069</v>
      </c>
      <c r="B43" s="6">
        <v>44744</v>
      </c>
      <c r="C43" s="6">
        <v>44745</v>
      </c>
      <c r="D43" s="4">
        <v>340</v>
      </c>
      <c r="E43" s="4" t="str">
        <f>VLOOKUP(A43,HOP!A:L,12,0)</f>
        <v>340.00</v>
      </c>
      <c r="F43" s="4" t="str">
        <f>VLOOKUP(A43,HOP!A:C,3,0)</f>
        <v>2608687</v>
      </c>
      <c r="G43" s="4">
        <f t="shared" si="2"/>
        <v>0</v>
      </c>
      <c r="H43" s="4" t="str">
        <f t="shared" si="3"/>
        <v>，2608687</v>
      </c>
      <c r="I43" s="4" t="str">
        <f>VLOOKUP(A43,HOP!A:U,21,0)</f>
        <v>直连</v>
      </c>
    </row>
    <row r="44" s="4" customFormat="1" hidden="1" spans="1:9">
      <c r="A44" s="5">
        <v>18259227532</v>
      </c>
      <c r="B44" s="6">
        <v>44744</v>
      </c>
      <c r="C44" s="6">
        <v>44745</v>
      </c>
      <c r="D44" s="4">
        <v>199</v>
      </c>
      <c r="E44" s="4" t="str">
        <f>VLOOKUP(A44,HOP!A:L,12,0)</f>
        <v>199.00</v>
      </c>
      <c r="F44" s="4" t="str">
        <f>VLOOKUP(A44,HOP!A:C,3,0)</f>
        <v>2608708</v>
      </c>
      <c r="G44" s="4">
        <f t="shared" si="2"/>
        <v>0</v>
      </c>
      <c r="H44" s="4" t="str">
        <f t="shared" si="3"/>
        <v>，2608708</v>
      </c>
      <c r="I44" s="4" t="str">
        <f>VLOOKUP(A44,HOP!A:U,21,0)</f>
        <v>直连</v>
      </c>
    </row>
    <row r="45" s="4" customFormat="1" hidden="1" spans="1:9">
      <c r="A45" s="5">
        <v>18260466892</v>
      </c>
      <c r="B45" s="6">
        <v>44744</v>
      </c>
      <c r="C45" s="6">
        <v>44745</v>
      </c>
      <c r="D45" s="4">
        <v>1162</v>
      </c>
      <c r="E45" s="4" t="str">
        <f>VLOOKUP(A45,HOP!A:L,12,0)</f>
        <v>1162.00</v>
      </c>
      <c r="F45" s="4" t="str">
        <f>VLOOKUP(A45,HOP!A:C,3,0)</f>
        <v>2608865</v>
      </c>
      <c r="G45" s="4">
        <f t="shared" si="2"/>
        <v>0</v>
      </c>
      <c r="H45" s="4" t="str">
        <f t="shared" si="3"/>
        <v>，2608865</v>
      </c>
      <c r="I45" s="4" t="str">
        <f>VLOOKUP(A45,HOP!A:U,21,0)</f>
        <v>直连</v>
      </c>
    </row>
    <row r="46" s="4" customFormat="1" hidden="1" spans="1:9">
      <c r="A46" s="5">
        <v>18260848270</v>
      </c>
      <c r="B46" s="6">
        <v>44744</v>
      </c>
      <c r="C46" s="6">
        <v>44745</v>
      </c>
      <c r="D46" s="4">
        <v>955</v>
      </c>
      <c r="E46" s="4" t="str">
        <f>VLOOKUP(A46,HOP!A:L,12,0)</f>
        <v>955.00</v>
      </c>
      <c r="F46" s="4" t="str">
        <f>VLOOKUP(A46,HOP!A:C,3,0)</f>
        <v>2608961</v>
      </c>
      <c r="G46" s="4">
        <f t="shared" si="2"/>
        <v>0</v>
      </c>
      <c r="H46" s="4" t="str">
        <f t="shared" si="3"/>
        <v>，2608961</v>
      </c>
      <c r="I46" s="4" t="str">
        <f>VLOOKUP(A46,HOP!A:U,21,0)</f>
        <v>直连</v>
      </c>
    </row>
    <row r="47" s="4" customFormat="1" hidden="1" spans="1:9">
      <c r="A47" s="5">
        <v>18261613996</v>
      </c>
      <c r="B47" s="6">
        <v>44744</v>
      </c>
      <c r="C47" s="6">
        <v>44745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18261795034</v>
      </c>
      <c r="B48" s="6">
        <v>44744</v>
      </c>
      <c r="C48" s="6">
        <v>44745</v>
      </c>
      <c r="D48" s="4">
        <v>2260</v>
      </c>
      <c r="E48" s="4" t="str">
        <f>VLOOKUP(A48,HOP!A:L,12,0)</f>
        <v>2260.00</v>
      </c>
      <c r="F48" s="4" t="str">
        <f>VLOOKUP(A48,HOP!A:C,3,0)</f>
        <v>2609106</v>
      </c>
      <c r="G48" s="4">
        <f t="shared" si="2"/>
        <v>0</v>
      </c>
      <c r="H48" s="4" t="str">
        <f t="shared" si="3"/>
        <v>，2609106</v>
      </c>
      <c r="I48" s="4" t="str">
        <f>VLOOKUP(A48,HOP!A:U,21,0)</f>
        <v>直连</v>
      </c>
    </row>
    <row r="49" s="4" customFormat="1" hidden="1" spans="1:9">
      <c r="A49" s="5">
        <v>18261909655</v>
      </c>
      <c r="B49" s="6">
        <v>44744</v>
      </c>
      <c r="C49" s="6">
        <v>44745</v>
      </c>
      <c r="D49" s="4">
        <v>132</v>
      </c>
      <c r="E49" s="4" t="str">
        <f>VLOOKUP(A49,HOP!A:L,12,0)</f>
        <v>132.00</v>
      </c>
      <c r="F49" s="4" t="str">
        <f>VLOOKUP(A49,HOP!A:C,3,0)</f>
        <v>2609124</v>
      </c>
      <c r="G49" s="4">
        <f t="shared" si="2"/>
        <v>0</v>
      </c>
      <c r="H49" s="4" t="str">
        <f t="shared" si="3"/>
        <v>，2609124</v>
      </c>
      <c r="I49" s="4" t="str">
        <f>VLOOKUP(A49,HOP!A:U,21,0)</f>
        <v>直连</v>
      </c>
    </row>
    <row r="50" s="4" customFormat="1" hidden="1" spans="1:9">
      <c r="A50" s="5">
        <v>18264264580</v>
      </c>
      <c r="B50" s="6">
        <v>44744</v>
      </c>
      <c r="C50" s="6">
        <v>44745</v>
      </c>
      <c r="D50" s="4">
        <v>498</v>
      </c>
      <c r="E50" s="4" t="str">
        <f>VLOOKUP(A50,HOP!A:L,12,0)</f>
        <v>498.00</v>
      </c>
      <c r="F50" s="4" t="str">
        <f>VLOOKUP(A50,HOP!A:C,3,0)</f>
        <v>2609199</v>
      </c>
      <c r="G50" s="4">
        <f t="shared" si="2"/>
        <v>0</v>
      </c>
      <c r="H50" s="4" t="str">
        <f t="shared" si="3"/>
        <v>，2609199</v>
      </c>
      <c r="I50" s="4" t="str">
        <f>VLOOKUP(A50,HOP!A:U,21,0)</f>
        <v>直连</v>
      </c>
    </row>
    <row r="51" s="4" customFormat="1" hidden="1" spans="1:9">
      <c r="A51" s="5">
        <v>18265389594</v>
      </c>
      <c r="B51" s="6">
        <v>44744</v>
      </c>
      <c r="C51" s="6">
        <v>44745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18265579666</v>
      </c>
      <c r="B52" s="6">
        <v>44744</v>
      </c>
      <c r="C52" s="6">
        <v>44745</v>
      </c>
      <c r="D52" s="4">
        <v>292</v>
      </c>
      <c r="E52" s="4" t="str">
        <f>VLOOKUP(A52,HOP!A:L,12,0)</f>
        <v>292.00</v>
      </c>
      <c r="F52" s="4" t="str">
        <f>VLOOKUP(A52,HOP!A:C,3,0)</f>
        <v>2609321</v>
      </c>
      <c r="G52" s="4">
        <f t="shared" si="2"/>
        <v>0</v>
      </c>
      <c r="H52" s="4" t="str">
        <f t="shared" si="3"/>
        <v>，2609321</v>
      </c>
      <c r="I52" s="4" t="str">
        <f>VLOOKUP(A52,HOP!A:U,21,0)</f>
        <v>直连</v>
      </c>
    </row>
    <row r="53" s="4" customFormat="1" hidden="1" spans="1:9">
      <c r="A53" s="5">
        <v>18265612779</v>
      </c>
      <c r="B53" s="6">
        <v>44744</v>
      </c>
      <c r="C53" s="6">
        <v>44745</v>
      </c>
      <c r="D53" s="4">
        <v>2504</v>
      </c>
      <c r="E53" s="4" t="str">
        <f>VLOOKUP(A53,HOP!A:L,12,0)</f>
        <v>2504.00</v>
      </c>
      <c r="F53" s="4" t="str">
        <f>VLOOKUP(A53,HOP!A:C,3,0)</f>
        <v>2609326</v>
      </c>
      <c r="G53" s="4">
        <f t="shared" si="2"/>
        <v>0</v>
      </c>
      <c r="H53" s="4" t="str">
        <f t="shared" si="3"/>
        <v>，2609326</v>
      </c>
      <c r="I53" s="4" t="str">
        <f>VLOOKUP(A53,HOP!A:U,21,0)</f>
        <v>直连</v>
      </c>
    </row>
    <row r="54" s="4" customFormat="1" hidden="1" spans="1:9">
      <c r="A54" s="5">
        <v>18265810374</v>
      </c>
      <c r="B54" s="6">
        <v>44744</v>
      </c>
      <c r="C54" s="6">
        <v>44745</v>
      </c>
      <c r="D54" s="4">
        <v>266</v>
      </c>
      <c r="E54" s="4" t="str">
        <f>VLOOKUP(A54,HOP!A:L,12,0)</f>
        <v>266.00</v>
      </c>
      <c r="F54" s="4" t="str">
        <f>VLOOKUP(A54,HOP!A:C,3,0)</f>
        <v>2609359</v>
      </c>
      <c r="G54" s="4">
        <f t="shared" si="2"/>
        <v>0</v>
      </c>
      <c r="H54" s="4" t="str">
        <f t="shared" si="3"/>
        <v>，2609359</v>
      </c>
      <c r="I54" s="4" t="str">
        <f>VLOOKUP(A54,HOP!A:U,21,0)</f>
        <v>直连</v>
      </c>
    </row>
    <row r="55" s="4" customFormat="1" hidden="1" spans="1:9">
      <c r="A55" s="5">
        <v>18266059220</v>
      </c>
      <c r="B55" s="6">
        <v>44744</v>
      </c>
      <c r="C55" s="6">
        <v>44745</v>
      </c>
      <c r="D55" s="4">
        <v>503</v>
      </c>
      <c r="E55" s="4" t="str">
        <f>VLOOKUP(A55,HOP!A:L,12,0)</f>
        <v>503.00</v>
      </c>
      <c r="F55" s="4" t="str">
        <f>VLOOKUP(A55,HOP!A:C,3,0)</f>
        <v>2609379</v>
      </c>
      <c r="G55" s="4">
        <f t="shared" si="2"/>
        <v>0</v>
      </c>
      <c r="H55" s="4" t="str">
        <f t="shared" si="3"/>
        <v>，2609379</v>
      </c>
      <c r="I55" s="4" t="str">
        <f>VLOOKUP(A55,HOP!A:U,21,0)</f>
        <v>直连</v>
      </c>
    </row>
    <row r="56" s="4" customFormat="1" hidden="1" spans="1:9">
      <c r="A56" s="5">
        <v>18266539098</v>
      </c>
      <c r="B56" s="6">
        <v>44744</v>
      </c>
      <c r="C56" s="6">
        <v>44745</v>
      </c>
      <c r="D56" s="4">
        <v>235</v>
      </c>
      <c r="E56" s="4" t="str">
        <f>VLOOKUP(A56,HOP!A:L,12,0)</f>
        <v>235.00</v>
      </c>
      <c r="F56" s="4" t="str">
        <f>VLOOKUP(A56,HOP!A:C,3,0)</f>
        <v>2609444</v>
      </c>
      <c r="G56" s="4">
        <f t="shared" si="2"/>
        <v>0</v>
      </c>
      <c r="H56" s="4" t="str">
        <f t="shared" si="3"/>
        <v>，2609444</v>
      </c>
      <c r="I56" s="4" t="str">
        <f>VLOOKUP(A56,HOP!A:U,21,0)</f>
        <v>直连</v>
      </c>
    </row>
    <row r="58" spans="4:4">
      <c r="D58" s="4">
        <f>SUM(D2:D57)</f>
        <v>69379.35</v>
      </c>
    </row>
    <row r="59" spans="4:4">
      <c r="D59" s="4" t="s">
        <v>281</v>
      </c>
    </row>
    <row r="63" spans="1:1">
      <c r="A63" s="4" t="s">
        <v>282</v>
      </c>
    </row>
    <row r="64" spans="1:1">
      <c r="A64" s="4" t="s">
        <v>283</v>
      </c>
    </row>
  </sheetData>
  <autoFilter ref="A1:X56">
    <filterColumn colId="3">
      <filters>
        <filter val="1550"/>
        <filter val="292"/>
        <filter val="955"/>
        <filter val="756"/>
        <filter val="2616"/>
        <filter val="4656"/>
        <filter val="498"/>
        <filter val="199"/>
        <filter val="959"/>
        <filter val="2260"/>
        <filter val="4260"/>
        <filter val="961"/>
        <filter val="1162"/>
        <filter val="224"/>
        <filter val="264"/>
        <filter val="266"/>
        <filter val="526"/>
        <filter val="926"/>
        <filter val="228"/>
        <filter val="528"/>
        <filter val="628"/>
        <filter val="1168"/>
        <filter val="770"/>
        <filter val="731"/>
        <filter val="132"/>
        <filter val="372"/>
        <filter val="732"/>
        <filter val="334"/>
        <filter val="235"/>
        <filter val="252.35"/>
        <filter val="1936"/>
        <filter val="379"/>
        <filter val="639"/>
        <filter val="340"/>
        <filter val="400"/>
        <filter val="1100"/>
        <filter val="6740"/>
        <filter val="7540"/>
        <filter val="503"/>
        <filter val="4083"/>
        <filter val="7443"/>
        <filter val="2504"/>
        <filter val="485"/>
        <filter val="1346"/>
        <filter val="1208"/>
        <filter val="789"/>
      </filters>
    </filterColumn>
    <filterColumn colId="6">
      <filters>
        <filter val="-0.01"/>
        <filter val="0.3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8"/>
  <sheetViews>
    <sheetView workbookViewId="0">
      <selection activeCell="D40" sqref="D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284</v>
      </c>
      <c r="B1" s="2" t="s">
        <v>285</v>
      </c>
      <c r="C1" s="2" t="s">
        <v>286</v>
      </c>
      <c r="D1" s="2" t="s">
        <v>287</v>
      </c>
      <c r="E1" s="2" t="s">
        <v>13</v>
      </c>
      <c r="F1" s="2" t="s">
        <v>5</v>
      </c>
      <c r="G1" s="2" t="s">
        <v>6</v>
      </c>
      <c r="H1" s="2" t="s">
        <v>288</v>
      </c>
      <c r="I1" s="2" t="s">
        <v>289</v>
      </c>
      <c r="J1" s="2" t="s">
        <v>290</v>
      </c>
      <c r="K1" s="2" t="s">
        <v>291</v>
      </c>
      <c r="L1" s="2" t="s">
        <v>292</v>
      </c>
      <c r="M1" s="2" t="s">
        <v>293</v>
      </c>
      <c r="N1" s="2" t="s">
        <v>294</v>
      </c>
      <c r="O1" s="2" t="s">
        <v>295</v>
      </c>
      <c r="P1" s="2" t="s">
        <v>296</v>
      </c>
      <c r="Q1" s="2" t="s">
        <v>297</v>
      </c>
      <c r="R1" s="2" t="s">
        <v>298</v>
      </c>
      <c r="S1" s="2" t="s">
        <v>299</v>
      </c>
      <c r="T1" s="2" t="s">
        <v>300</v>
      </c>
      <c r="U1" s="2" t="s">
        <v>301</v>
      </c>
    </row>
    <row r="2" s="1" customFormat="1" spans="1:21">
      <c r="A2" s="3">
        <v>18266539098</v>
      </c>
      <c r="B2" s="1" t="s">
        <v>302</v>
      </c>
      <c r="C2" s="1" t="s">
        <v>303</v>
      </c>
      <c r="D2" s="1" t="s">
        <v>304</v>
      </c>
      <c r="E2" s="1" t="s">
        <v>305</v>
      </c>
      <c r="F2" s="1" t="s">
        <v>302</v>
      </c>
      <c r="G2" s="1" t="s">
        <v>306</v>
      </c>
      <c r="H2" s="1" t="s">
        <v>307</v>
      </c>
      <c r="I2" s="1" t="s">
        <v>308</v>
      </c>
      <c r="J2" s="1" t="s">
        <v>30</v>
      </c>
      <c r="K2" s="1" t="s">
        <v>309</v>
      </c>
      <c r="L2" s="1" t="s">
        <v>309</v>
      </c>
      <c r="M2" s="1" t="s">
        <v>310</v>
      </c>
      <c r="N2" s="1" t="s">
        <v>310</v>
      </c>
      <c r="O2" s="1" t="s">
        <v>311</v>
      </c>
      <c r="P2" s="1" t="s">
        <v>312</v>
      </c>
      <c r="Q2" s="1" t="s">
        <v>313</v>
      </c>
      <c r="R2" s="1" t="s">
        <v>314</v>
      </c>
      <c r="S2" s="1" t="s">
        <v>315</v>
      </c>
      <c r="T2" s="1" t="s">
        <v>316</v>
      </c>
      <c r="U2" s="1" t="s">
        <v>317</v>
      </c>
    </row>
    <row r="3" s="1" customFormat="1" spans="1:21">
      <c r="A3" s="3">
        <v>18266059220</v>
      </c>
      <c r="B3" s="1" t="s">
        <v>302</v>
      </c>
      <c r="C3" s="1" t="s">
        <v>318</v>
      </c>
      <c r="D3" s="1" t="s">
        <v>319</v>
      </c>
      <c r="E3" s="1" t="s">
        <v>320</v>
      </c>
      <c r="F3" s="1" t="s">
        <v>302</v>
      </c>
      <c r="G3" s="1" t="s">
        <v>306</v>
      </c>
      <c r="H3" s="1" t="s">
        <v>307</v>
      </c>
      <c r="I3" s="1" t="s">
        <v>321</v>
      </c>
      <c r="J3" s="1" t="s">
        <v>30</v>
      </c>
      <c r="K3" s="1" t="s">
        <v>322</v>
      </c>
      <c r="L3" s="1" t="s">
        <v>322</v>
      </c>
      <c r="M3" s="1" t="s">
        <v>310</v>
      </c>
      <c r="N3" s="1" t="s">
        <v>310</v>
      </c>
      <c r="O3" s="1" t="s">
        <v>311</v>
      </c>
      <c r="P3" s="1" t="s">
        <v>312</v>
      </c>
      <c r="Q3" s="1" t="s">
        <v>313</v>
      </c>
      <c r="R3" s="1" t="s">
        <v>323</v>
      </c>
      <c r="S3" s="1" t="s">
        <v>315</v>
      </c>
      <c r="T3" s="1" t="s">
        <v>316</v>
      </c>
      <c r="U3" s="1" t="s">
        <v>317</v>
      </c>
    </row>
    <row r="4" s="1" customFormat="1" spans="1:21">
      <c r="A4" s="3">
        <v>18265810374</v>
      </c>
      <c r="B4" s="1" t="s">
        <v>302</v>
      </c>
      <c r="C4" s="1" t="s">
        <v>324</v>
      </c>
      <c r="D4" s="1" t="s">
        <v>325</v>
      </c>
      <c r="E4" s="1" t="s">
        <v>326</v>
      </c>
      <c r="F4" s="1" t="s">
        <v>302</v>
      </c>
      <c r="G4" s="1" t="s">
        <v>306</v>
      </c>
      <c r="H4" s="1" t="s">
        <v>307</v>
      </c>
      <c r="I4" s="1" t="s">
        <v>327</v>
      </c>
      <c r="J4" s="1" t="s">
        <v>30</v>
      </c>
      <c r="K4" s="1" t="s">
        <v>328</v>
      </c>
      <c r="L4" s="1" t="s">
        <v>328</v>
      </c>
      <c r="M4" s="1" t="s">
        <v>310</v>
      </c>
      <c r="N4" s="1" t="s">
        <v>310</v>
      </c>
      <c r="O4" s="1" t="s">
        <v>311</v>
      </c>
      <c r="P4" s="1" t="s">
        <v>312</v>
      </c>
      <c r="Q4" s="1" t="s">
        <v>313</v>
      </c>
      <c r="R4" s="1" t="s">
        <v>329</v>
      </c>
      <c r="S4" s="1" t="s">
        <v>315</v>
      </c>
      <c r="T4" s="1" t="s">
        <v>316</v>
      </c>
      <c r="U4" s="1" t="s">
        <v>317</v>
      </c>
    </row>
    <row r="5" s="1" customFormat="1" spans="1:21">
      <c r="A5" s="3">
        <v>18265612779</v>
      </c>
      <c r="B5" s="1" t="s">
        <v>302</v>
      </c>
      <c r="C5" s="1" t="s">
        <v>330</v>
      </c>
      <c r="D5" s="1" t="s">
        <v>331</v>
      </c>
      <c r="E5" s="1" t="s">
        <v>332</v>
      </c>
      <c r="F5" s="1" t="s">
        <v>302</v>
      </c>
      <c r="G5" s="1" t="s">
        <v>306</v>
      </c>
      <c r="H5" s="1" t="s">
        <v>307</v>
      </c>
      <c r="I5" s="1" t="s">
        <v>333</v>
      </c>
      <c r="J5" s="1" t="s">
        <v>30</v>
      </c>
      <c r="K5" s="1" t="s">
        <v>334</v>
      </c>
      <c r="L5" s="1" t="s">
        <v>334</v>
      </c>
      <c r="M5" s="1" t="s">
        <v>310</v>
      </c>
      <c r="N5" s="1" t="s">
        <v>310</v>
      </c>
      <c r="O5" s="1" t="s">
        <v>311</v>
      </c>
      <c r="P5" s="1" t="s">
        <v>312</v>
      </c>
      <c r="Q5" s="1" t="s">
        <v>313</v>
      </c>
      <c r="R5" s="1" t="s">
        <v>335</v>
      </c>
      <c r="S5" s="1" t="s">
        <v>315</v>
      </c>
      <c r="T5" s="1" t="s">
        <v>316</v>
      </c>
      <c r="U5" s="1" t="s">
        <v>317</v>
      </c>
    </row>
    <row r="6" s="1" customFormat="1" spans="1:21">
      <c r="A6" s="3">
        <v>18265579666</v>
      </c>
      <c r="B6" s="1" t="s">
        <v>302</v>
      </c>
      <c r="C6" s="1" t="s">
        <v>336</v>
      </c>
      <c r="D6" s="1" t="s">
        <v>337</v>
      </c>
      <c r="E6" s="1" t="s">
        <v>338</v>
      </c>
      <c r="F6" s="1" t="s">
        <v>302</v>
      </c>
      <c r="G6" s="1" t="s">
        <v>306</v>
      </c>
      <c r="H6" s="1" t="s">
        <v>307</v>
      </c>
      <c r="I6" s="1" t="s">
        <v>339</v>
      </c>
      <c r="J6" s="1" t="s">
        <v>30</v>
      </c>
      <c r="K6" s="1" t="s">
        <v>340</v>
      </c>
      <c r="L6" s="1" t="s">
        <v>340</v>
      </c>
      <c r="M6" s="1" t="s">
        <v>310</v>
      </c>
      <c r="N6" s="1" t="s">
        <v>310</v>
      </c>
      <c r="O6" s="1" t="s">
        <v>311</v>
      </c>
      <c r="P6" s="1" t="s">
        <v>312</v>
      </c>
      <c r="Q6" s="1" t="s">
        <v>313</v>
      </c>
      <c r="R6" s="1" t="s">
        <v>341</v>
      </c>
      <c r="S6" s="1" t="s">
        <v>315</v>
      </c>
      <c r="T6" s="1" t="s">
        <v>316</v>
      </c>
      <c r="U6" s="1" t="s">
        <v>317</v>
      </c>
    </row>
    <row r="7" s="1" customFormat="1" spans="1:21">
      <c r="A7" s="3">
        <v>18264264580</v>
      </c>
      <c r="B7" s="1" t="s">
        <v>302</v>
      </c>
      <c r="C7" s="1" t="s">
        <v>342</v>
      </c>
      <c r="D7" s="1" t="s">
        <v>343</v>
      </c>
      <c r="E7" s="1" t="s">
        <v>344</v>
      </c>
      <c r="F7" s="1" t="s">
        <v>302</v>
      </c>
      <c r="G7" s="1" t="s">
        <v>306</v>
      </c>
      <c r="H7" s="1" t="s">
        <v>307</v>
      </c>
      <c r="I7" s="1" t="s">
        <v>345</v>
      </c>
      <c r="J7" s="1" t="s">
        <v>30</v>
      </c>
      <c r="K7" s="1" t="s">
        <v>346</v>
      </c>
      <c r="L7" s="1" t="s">
        <v>346</v>
      </c>
      <c r="M7" s="1" t="s">
        <v>310</v>
      </c>
      <c r="N7" s="1" t="s">
        <v>310</v>
      </c>
      <c r="O7" s="1" t="s">
        <v>311</v>
      </c>
      <c r="P7" s="1" t="s">
        <v>312</v>
      </c>
      <c r="Q7" s="1" t="s">
        <v>313</v>
      </c>
      <c r="R7" s="1" t="s">
        <v>347</v>
      </c>
      <c r="S7" s="1" t="s">
        <v>315</v>
      </c>
      <c r="T7" s="1" t="s">
        <v>316</v>
      </c>
      <c r="U7" s="1" t="s">
        <v>317</v>
      </c>
    </row>
    <row r="8" s="1" customFormat="1" spans="1:21">
      <c r="A8" s="3">
        <v>18261909655</v>
      </c>
      <c r="B8" s="1" t="s">
        <v>302</v>
      </c>
      <c r="C8" s="1" t="s">
        <v>348</v>
      </c>
      <c r="D8" s="1" t="s">
        <v>349</v>
      </c>
      <c r="E8" s="1" t="s">
        <v>350</v>
      </c>
      <c r="F8" s="1" t="s">
        <v>302</v>
      </c>
      <c r="G8" s="1" t="s">
        <v>306</v>
      </c>
      <c r="H8" s="1" t="s">
        <v>307</v>
      </c>
      <c r="I8" s="1" t="s">
        <v>351</v>
      </c>
      <c r="J8" s="1" t="s">
        <v>30</v>
      </c>
      <c r="K8" s="1" t="s">
        <v>352</v>
      </c>
      <c r="L8" s="1" t="s">
        <v>352</v>
      </c>
      <c r="M8" s="1" t="s">
        <v>310</v>
      </c>
      <c r="N8" s="1" t="s">
        <v>310</v>
      </c>
      <c r="O8" s="1" t="s">
        <v>311</v>
      </c>
      <c r="P8" s="1" t="s">
        <v>312</v>
      </c>
      <c r="Q8" s="1" t="s">
        <v>313</v>
      </c>
      <c r="R8" s="1" t="s">
        <v>353</v>
      </c>
      <c r="S8" s="1" t="s">
        <v>315</v>
      </c>
      <c r="T8" s="1" t="s">
        <v>316</v>
      </c>
      <c r="U8" s="1" t="s">
        <v>317</v>
      </c>
    </row>
    <row r="9" s="1" customFormat="1" spans="1:21">
      <c r="A9" s="3">
        <v>18261795034</v>
      </c>
      <c r="B9" s="1" t="s">
        <v>302</v>
      </c>
      <c r="C9" s="1" t="s">
        <v>354</v>
      </c>
      <c r="D9" s="1" t="s">
        <v>355</v>
      </c>
      <c r="E9" s="1" t="s">
        <v>356</v>
      </c>
      <c r="F9" s="1" t="s">
        <v>302</v>
      </c>
      <c r="G9" s="1" t="s">
        <v>306</v>
      </c>
      <c r="H9" s="1" t="s">
        <v>307</v>
      </c>
      <c r="I9" s="1" t="s">
        <v>357</v>
      </c>
      <c r="J9" s="1" t="s">
        <v>30</v>
      </c>
      <c r="K9" s="1" t="s">
        <v>358</v>
      </c>
      <c r="L9" s="1" t="s">
        <v>358</v>
      </c>
      <c r="M9" s="1" t="s">
        <v>310</v>
      </c>
      <c r="N9" s="1" t="s">
        <v>310</v>
      </c>
      <c r="O9" s="1" t="s">
        <v>311</v>
      </c>
      <c r="P9" s="1" t="s">
        <v>312</v>
      </c>
      <c r="Q9" s="1" t="s">
        <v>313</v>
      </c>
      <c r="R9" s="1" t="s">
        <v>359</v>
      </c>
      <c r="S9" s="1" t="s">
        <v>315</v>
      </c>
      <c r="T9" s="1" t="s">
        <v>316</v>
      </c>
      <c r="U9" s="1" t="s">
        <v>317</v>
      </c>
    </row>
    <row r="10" s="1" customFormat="1" spans="1:21">
      <c r="A10" s="3">
        <v>18260848270</v>
      </c>
      <c r="B10" s="1" t="s">
        <v>302</v>
      </c>
      <c r="C10" s="1" t="s">
        <v>360</v>
      </c>
      <c r="D10" s="1" t="s">
        <v>361</v>
      </c>
      <c r="E10" s="1" t="s">
        <v>362</v>
      </c>
      <c r="F10" s="1" t="s">
        <v>302</v>
      </c>
      <c r="G10" s="1" t="s">
        <v>306</v>
      </c>
      <c r="H10" s="1" t="s">
        <v>307</v>
      </c>
      <c r="I10" s="1" t="s">
        <v>363</v>
      </c>
      <c r="J10" s="1" t="s">
        <v>30</v>
      </c>
      <c r="K10" s="1" t="s">
        <v>364</v>
      </c>
      <c r="L10" s="1" t="s">
        <v>364</v>
      </c>
      <c r="M10" s="1" t="s">
        <v>310</v>
      </c>
      <c r="N10" s="1" t="s">
        <v>310</v>
      </c>
      <c r="O10" s="1" t="s">
        <v>311</v>
      </c>
      <c r="P10" s="1" t="s">
        <v>312</v>
      </c>
      <c r="Q10" s="1" t="s">
        <v>313</v>
      </c>
      <c r="R10" s="1" t="s">
        <v>365</v>
      </c>
      <c r="S10" s="1" t="s">
        <v>315</v>
      </c>
      <c r="T10" s="1" t="s">
        <v>316</v>
      </c>
      <c r="U10" s="1" t="s">
        <v>317</v>
      </c>
    </row>
    <row r="11" s="1" customFormat="1" spans="1:21">
      <c r="A11" s="3">
        <v>18260466892</v>
      </c>
      <c r="B11" s="1" t="s">
        <v>302</v>
      </c>
      <c r="C11" s="1" t="s">
        <v>366</v>
      </c>
      <c r="D11" s="1" t="s">
        <v>367</v>
      </c>
      <c r="E11" s="1" t="s">
        <v>368</v>
      </c>
      <c r="F11" s="1" t="s">
        <v>302</v>
      </c>
      <c r="G11" s="1" t="s">
        <v>306</v>
      </c>
      <c r="H11" s="1" t="s">
        <v>307</v>
      </c>
      <c r="I11" s="1" t="s">
        <v>369</v>
      </c>
      <c r="J11" s="1" t="s">
        <v>30</v>
      </c>
      <c r="K11" s="1" t="s">
        <v>370</v>
      </c>
      <c r="L11" s="1" t="s">
        <v>370</v>
      </c>
      <c r="M11" s="1" t="s">
        <v>310</v>
      </c>
      <c r="N11" s="1" t="s">
        <v>310</v>
      </c>
      <c r="O11" s="1" t="s">
        <v>311</v>
      </c>
      <c r="P11" s="1" t="s">
        <v>312</v>
      </c>
      <c r="Q11" s="1" t="s">
        <v>313</v>
      </c>
      <c r="R11" s="1" t="s">
        <v>371</v>
      </c>
      <c r="S11" s="1" t="s">
        <v>315</v>
      </c>
      <c r="T11" s="1" t="s">
        <v>316</v>
      </c>
      <c r="U11" s="1" t="s">
        <v>317</v>
      </c>
    </row>
    <row r="12" s="1" customFormat="1" spans="1:21">
      <c r="A12" s="3">
        <v>18259227532</v>
      </c>
      <c r="B12" s="1" t="s">
        <v>372</v>
      </c>
      <c r="C12" s="1" t="s">
        <v>373</v>
      </c>
      <c r="D12" s="1" t="s">
        <v>374</v>
      </c>
      <c r="E12" s="1" t="s">
        <v>375</v>
      </c>
      <c r="F12" s="1" t="s">
        <v>302</v>
      </c>
      <c r="G12" s="1" t="s">
        <v>306</v>
      </c>
      <c r="H12" s="1" t="s">
        <v>307</v>
      </c>
      <c r="I12" s="1" t="s">
        <v>376</v>
      </c>
      <c r="J12" s="1" t="s">
        <v>30</v>
      </c>
      <c r="K12" s="1" t="s">
        <v>377</v>
      </c>
      <c r="L12" s="1" t="s">
        <v>377</v>
      </c>
      <c r="M12" s="1" t="s">
        <v>310</v>
      </c>
      <c r="N12" s="1" t="s">
        <v>310</v>
      </c>
      <c r="O12" s="1" t="s">
        <v>311</v>
      </c>
      <c r="P12" s="1" t="s">
        <v>312</v>
      </c>
      <c r="Q12" s="1" t="s">
        <v>313</v>
      </c>
      <c r="R12" s="1" t="s">
        <v>378</v>
      </c>
      <c r="S12" s="1" t="s">
        <v>315</v>
      </c>
      <c r="T12" s="1" t="s">
        <v>316</v>
      </c>
      <c r="U12" s="1" t="s">
        <v>317</v>
      </c>
    </row>
    <row r="13" s="1" customFormat="1" spans="1:21">
      <c r="A13" s="3">
        <v>18258962069</v>
      </c>
      <c r="B13" s="1" t="s">
        <v>372</v>
      </c>
      <c r="C13" s="1" t="s">
        <v>379</v>
      </c>
      <c r="D13" s="1" t="s">
        <v>380</v>
      </c>
      <c r="E13" s="1" t="s">
        <v>381</v>
      </c>
      <c r="F13" s="1" t="s">
        <v>302</v>
      </c>
      <c r="G13" s="1" t="s">
        <v>306</v>
      </c>
      <c r="H13" s="1" t="s">
        <v>307</v>
      </c>
      <c r="I13" s="1" t="s">
        <v>382</v>
      </c>
      <c r="J13" s="1" t="s">
        <v>30</v>
      </c>
      <c r="K13" s="1" t="s">
        <v>383</v>
      </c>
      <c r="L13" s="1" t="s">
        <v>383</v>
      </c>
      <c r="M13" s="1" t="s">
        <v>310</v>
      </c>
      <c r="N13" s="1" t="s">
        <v>310</v>
      </c>
      <c r="O13" s="1" t="s">
        <v>311</v>
      </c>
      <c r="P13" s="1" t="s">
        <v>312</v>
      </c>
      <c r="Q13" s="1" t="s">
        <v>313</v>
      </c>
      <c r="R13" s="1" t="s">
        <v>384</v>
      </c>
      <c r="S13" s="1" t="s">
        <v>315</v>
      </c>
      <c r="T13" s="1" t="s">
        <v>316</v>
      </c>
      <c r="U13" s="1" t="s">
        <v>317</v>
      </c>
    </row>
    <row r="14" s="1" customFormat="1" spans="1:21">
      <c r="A14" s="3">
        <v>18258759239</v>
      </c>
      <c r="B14" s="1" t="s">
        <v>372</v>
      </c>
      <c r="C14" s="1" t="s">
        <v>385</v>
      </c>
      <c r="D14" s="1" t="s">
        <v>386</v>
      </c>
      <c r="E14" s="1" t="s">
        <v>387</v>
      </c>
      <c r="F14" s="1" t="s">
        <v>302</v>
      </c>
      <c r="G14" s="1" t="s">
        <v>306</v>
      </c>
      <c r="H14" s="1" t="s">
        <v>307</v>
      </c>
      <c r="I14" s="1" t="s">
        <v>388</v>
      </c>
      <c r="J14" s="1" t="s">
        <v>30</v>
      </c>
      <c r="K14" s="1" t="s">
        <v>389</v>
      </c>
      <c r="L14" s="1" t="s">
        <v>389</v>
      </c>
      <c r="M14" s="1" t="s">
        <v>310</v>
      </c>
      <c r="N14" s="1" t="s">
        <v>310</v>
      </c>
      <c r="O14" s="1" t="s">
        <v>311</v>
      </c>
      <c r="P14" s="1" t="s">
        <v>312</v>
      </c>
      <c r="Q14" s="1" t="s">
        <v>313</v>
      </c>
      <c r="R14" s="1" t="s">
        <v>390</v>
      </c>
      <c r="S14" s="1" t="s">
        <v>315</v>
      </c>
      <c r="T14" s="1" t="s">
        <v>316</v>
      </c>
      <c r="U14" s="1" t="s">
        <v>317</v>
      </c>
    </row>
    <row r="15" s="1" customFormat="1" spans="1:21">
      <c r="A15" s="3">
        <v>18256311756</v>
      </c>
      <c r="B15" s="1" t="s">
        <v>372</v>
      </c>
      <c r="C15" s="1" t="s">
        <v>391</v>
      </c>
      <c r="D15" s="1" t="s">
        <v>392</v>
      </c>
      <c r="E15" s="1" t="s">
        <v>393</v>
      </c>
      <c r="F15" s="1" t="s">
        <v>372</v>
      </c>
      <c r="G15" s="1" t="s">
        <v>306</v>
      </c>
      <c r="H15" s="1" t="s">
        <v>307</v>
      </c>
      <c r="I15" s="1" t="s">
        <v>394</v>
      </c>
      <c r="J15" s="1" t="s">
        <v>30</v>
      </c>
      <c r="K15" s="1" t="s">
        <v>395</v>
      </c>
      <c r="L15" s="1" t="s">
        <v>395</v>
      </c>
      <c r="M15" s="1" t="s">
        <v>310</v>
      </c>
      <c r="N15" s="1" t="s">
        <v>310</v>
      </c>
      <c r="O15" s="1" t="s">
        <v>311</v>
      </c>
      <c r="P15" s="1" t="s">
        <v>312</v>
      </c>
      <c r="Q15" s="1" t="s">
        <v>313</v>
      </c>
      <c r="R15" s="1" t="s">
        <v>396</v>
      </c>
      <c r="S15" s="1" t="s">
        <v>315</v>
      </c>
      <c r="T15" s="1" t="s">
        <v>316</v>
      </c>
      <c r="U15" s="1" t="s">
        <v>317</v>
      </c>
    </row>
    <row r="16" s="1" customFormat="1" spans="1:21">
      <c r="A16" s="3">
        <v>18255193105</v>
      </c>
      <c r="B16" s="1" t="s">
        <v>372</v>
      </c>
      <c r="C16" s="1" t="s">
        <v>397</v>
      </c>
      <c r="D16" s="1" t="s">
        <v>398</v>
      </c>
      <c r="E16" s="1" t="s">
        <v>399</v>
      </c>
      <c r="F16" s="1" t="s">
        <v>372</v>
      </c>
      <c r="G16" s="1" t="s">
        <v>306</v>
      </c>
      <c r="H16" s="1" t="s">
        <v>307</v>
      </c>
      <c r="I16" s="1" t="s">
        <v>400</v>
      </c>
      <c r="J16" s="1" t="s">
        <v>30</v>
      </c>
      <c r="K16" s="1" t="s">
        <v>401</v>
      </c>
      <c r="L16" s="1" t="s">
        <v>401</v>
      </c>
      <c r="M16" s="1" t="s">
        <v>310</v>
      </c>
      <c r="N16" s="1" t="s">
        <v>310</v>
      </c>
      <c r="O16" s="1" t="s">
        <v>311</v>
      </c>
      <c r="P16" s="1" t="s">
        <v>312</v>
      </c>
      <c r="Q16" s="1" t="s">
        <v>313</v>
      </c>
      <c r="R16" s="1" t="s">
        <v>402</v>
      </c>
      <c r="S16" s="1" t="s">
        <v>315</v>
      </c>
      <c r="T16" s="1" t="s">
        <v>316</v>
      </c>
      <c r="U16" s="1" t="s">
        <v>317</v>
      </c>
    </row>
    <row r="17" s="1" customFormat="1" spans="1:21">
      <c r="A17" s="3">
        <v>18252527648</v>
      </c>
      <c r="B17" s="1" t="s">
        <v>372</v>
      </c>
      <c r="C17" s="1" t="s">
        <v>403</v>
      </c>
      <c r="D17" s="1" t="s">
        <v>404</v>
      </c>
      <c r="E17" s="1" t="s">
        <v>405</v>
      </c>
      <c r="F17" s="1" t="s">
        <v>302</v>
      </c>
      <c r="G17" s="1" t="s">
        <v>306</v>
      </c>
      <c r="H17" s="1" t="s">
        <v>307</v>
      </c>
      <c r="I17" s="1" t="s">
        <v>406</v>
      </c>
      <c r="J17" s="1" t="s">
        <v>30</v>
      </c>
      <c r="K17" s="1" t="s">
        <v>334</v>
      </c>
      <c r="L17" s="1" t="s">
        <v>334</v>
      </c>
      <c r="M17" s="1" t="s">
        <v>310</v>
      </c>
      <c r="N17" s="1" t="s">
        <v>310</v>
      </c>
      <c r="O17" s="1" t="s">
        <v>311</v>
      </c>
      <c r="P17" s="1" t="s">
        <v>312</v>
      </c>
      <c r="Q17" s="1" t="s">
        <v>313</v>
      </c>
      <c r="R17" s="1" t="s">
        <v>407</v>
      </c>
      <c r="S17" s="1" t="s">
        <v>315</v>
      </c>
      <c r="T17" s="1" t="s">
        <v>316</v>
      </c>
      <c r="U17" s="1" t="s">
        <v>317</v>
      </c>
    </row>
    <row r="18" s="1" customFormat="1" spans="1:21">
      <c r="A18" s="3">
        <v>18250124598</v>
      </c>
      <c r="B18" s="1" t="s">
        <v>372</v>
      </c>
      <c r="C18" s="1" t="s">
        <v>408</v>
      </c>
      <c r="D18" s="1" t="s">
        <v>409</v>
      </c>
      <c r="E18" s="1" t="s">
        <v>410</v>
      </c>
      <c r="F18" s="1" t="s">
        <v>302</v>
      </c>
      <c r="G18" s="1" t="s">
        <v>306</v>
      </c>
      <c r="H18" s="1" t="s">
        <v>307</v>
      </c>
      <c r="I18" s="1" t="s">
        <v>411</v>
      </c>
      <c r="J18" s="1" t="s">
        <v>30</v>
      </c>
      <c r="K18" s="1" t="s">
        <v>412</v>
      </c>
      <c r="L18" s="1" t="s">
        <v>412</v>
      </c>
      <c r="M18" s="1" t="s">
        <v>310</v>
      </c>
      <c r="N18" s="1" t="s">
        <v>310</v>
      </c>
      <c r="O18" s="1" t="s">
        <v>311</v>
      </c>
      <c r="P18" s="1" t="s">
        <v>312</v>
      </c>
      <c r="Q18" s="1" t="s">
        <v>313</v>
      </c>
      <c r="R18" s="1" t="s">
        <v>413</v>
      </c>
      <c r="S18" s="1" t="s">
        <v>315</v>
      </c>
      <c r="T18" s="1" t="s">
        <v>316</v>
      </c>
      <c r="U18" s="1" t="s">
        <v>317</v>
      </c>
    </row>
    <row r="19" s="1" customFormat="1" spans="1:21">
      <c r="A19" s="3">
        <v>18250040528</v>
      </c>
      <c r="B19" s="1" t="s">
        <v>372</v>
      </c>
      <c r="C19" s="1" t="s">
        <v>414</v>
      </c>
      <c r="D19" s="1" t="s">
        <v>415</v>
      </c>
      <c r="E19" s="1" t="s">
        <v>416</v>
      </c>
      <c r="F19" s="1" t="s">
        <v>302</v>
      </c>
      <c r="G19" s="1" t="s">
        <v>306</v>
      </c>
      <c r="H19" s="1" t="s">
        <v>307</v>
      </c>
      <c r="I19" s="1" t="s">
        <v>417</v>
      </c>
      <c r="J19" s="1" t="s">
        <v>30</v>
      </c>
      <c r="K19" s="1" t="s">
        <v>418</v>
      </c>
      <c r="L19" s="1" t="s">
        <v>418</v>
      </c>
      <c r="M19" s="1" t="s">
        <v>310</v>
      </c>
      <c r="N19" s="1" t="s">
        <v>310</v>
      </c>
      <c r="O19" s="1" t="s">
        <v>311</v>
      </c>
      <c r="P19" s="1" t="s">
        <v>312</v>
      </c>
      <c r="Q19" s="1" t="s">
        <v>313</v>
      </c>
      <c r="R19" s="1" t="s">
        <v>419</v>
      </c>
      <c r="S19" s="1" t="s">
        <v>315</v>
      </c>
      <c r="T19" s="1" t="s">
        <v>316</v>
      </c>
      <c r="U19" s="1" t="s">
        <v>317</v>
      </c>
    </row>
    <row r="20" s="1" customFormat="1" spans="1:21">
      <c r="A20" s="3">
        <v>18250013889</v>
      </c>
      <c r="B20" s="1" t="s">
        <v>372</v>
      </c>
      <c r="C20" s="1" t="s">
        <v>420</v>
      </c>
      <c r="D20" s="1" t="s">
        <v>421</v>
      </c>
      <c r="E20" s="1" t="s">
        <v>422</v>
      </c>
      <c r="F20" s="1" t="s">
        <v>302</v>
      </c>
      <c r="G20" s="1" t="s">
        <v>306</v>
      </c>
      <c r="H20" s="1" t="s">
        <v>307</v>
      </c>
      <c r="I20" s="1" t="s">
        <v>423</v>
      </c>
      <c r="J20" s="1" t="s">
        <v>30</v>
      </c>
      <c r="K20" s="1" t="s">
        <v>424</v>
      </c>
      <c r="L20" s="1" t="s">
        <v>424</v>
      </c>
      <c r="M20" s="1" t="s">
        <v>310</v>
      </c>
      <c r="N20" s="1" t="s">
        <v>310</v>
      </c>
      <c r="O20" s="1" t="s">
        <v>311</v>
      </c>
      <c r="P20" s="1" t="s">
        <v>312</v>
      </c>
      <c r="Q20" s="1" t="s">
        <v>313</v>
      </c>
      <c r="R20" s="1" t="s">
        <v>425</v>
      </c>
      <c r="S20" s="1" t="s">
        <v>315</v>
      </c>
      <c r="T20" s="1" t="s">
        <v>316</v>
      </c>
      <c r="U20" s="1" t="s">
        <v>317</v>
      </c>
    </row>
    <row r="21" s="1" customFormat="1" spans="1:21">
      <c r="A21" s="3">
        <v>18249154573</v>
      </c>
      <c r="B21" s="1" t="s">
        <v>426</v>
      </c>
      <c r="C21" s="1" t="s">
        <v>427</v>
      </c>
      <c r="D21" s="1" t="s">
        <v>428</v>
      </c>
      <c r="E21" s="1" t="s">
        <v>429</v>
      </c>
      <c r="F21" s="1" t="s">
        <v>426</v>
      </c>
      <c r="G21" s="1" t="s">
        <v>306</v>
      </c>
      <c r="H21" s="1" t="s">
        <v>307</v>
      </c>
      <c r="I21" s="1" t="s">
        <v>430</v>
      </c>
      <c r="J21" s="1" t="s">
        <v>30</v>
      </c>
      <c r="K21" s="1" t="s">
        <v>431</v>
      </c>
      <c r="L21" s="1" t="s">
        <v>431</v>
      </c>
      <c r="M21" s="1" t="s">
        <v>310</v>
      </c>
      <c r="N21" s="1" t="s">
        <v>310</v>
      </c>
      <c r="O21" s="1" t="s">
        <v>311</v>
      </c>
      <c r="P21" s="1" t="s">
        <v>312</v>
      </c>
      <c r="Q21" s="1" t="s">
        <v>313</v>
      </c>
      <c r="R21" s="1" t="s">
        <v>432</v>
      </c>
      <c r="S21" s="1" t="s">
        <v>315</v>
      </c>
      <c r="T21" s="1" t="s">
        <v>316</v>
      </c>
      <c r="U21" s="1" t="s">
        <v>317</v>
      </c>
    </row>
    <row r="22" s="1" customFormat="1" spans="1:21">
      <c r="A22" s="3">
        <v>18247347357</v>
      </c>
      <c r="B22" s="1" t="s">
        <v>426</v>
      </c>
      <c r="C22" s="1" t="s">
        <v>433</v>
      </c>
      <c r="D22" s="1" t="s">
        <v>434</v>
      </c>
      <c r="E22" s="1" t="s">
        <v>435</v>
      </c>
      <c r="F22" s="1" t="s">
        <v>372</v>
      </c>
      <c r="G22" s="1" t="s">
        <v>306</v>
      </c>
      <c r="H22" s="1" t="s">
        <v>307</v>
      </c>
      <c r="I22" s="1" t="s">
        <v>436</v>
      </c>
      <c r="J22" s="1" t="s">
        <v>30</v>
      </c>
      <c r="K22" s="1" t="s">
        <v>437</v>
      </c>
      <c r="L22" s="1" t="s">
        <v>437</v>
      </c>
      <c r="M22" s="1" t="s">
        <v>310</v>
      </c>
      <c r="N22" s="1" t="s">
        <v>310</v>
      </c>
      <c r="O22" s="1" t="s">
        <v>311</v>
      </c>
      <c r="P22" s="1" t="s">
        <v>312</v>
      </c>
      <c r="Q22" s="1" t="s">
        <v>313</v>
      </c>
      <c r="R22" s="1" t="s">
        <v>438</v>
      </c>
      <c r="S22" s="1" t="s">
        <v>315</v>
      </c>
      <c r="T22" s="1" t="s">
        <v>316</v>
      </c>
      <c r="U22" s="1" t="s">
        <v>317</v>
      </c>
    </row>
    <row r="23" s="1" customFormat="1" spans="1:21">
      <c r="A23" s="3">
        <v>18243843099</v>
      </c>
      <c r="B23" s="1" t="s">
        <v>426</v>
      </c>
      <c r="C23" s="1" t="s">
        <v>439</v>
      </c>
      <c r="D23" s="1" t="s">
        <v>440</v>
      </c>
      <c r="E23" s="1" t="s">
        <v>441</v>
      </c>
      <c r="F23" s="1" t="s">
        <v>372</v>
      </c>
      <c r="G23" s="1" t="s">
        <v>306</v>
      </c>
      <c r="H23" s="1" t="s">
        <v>307</v>
      </c>
      <c r="I23" s="1" t="s">
        <v>442</v>
      </c>
      <c r="J23" s="1" t="s">
        <v>30</v>
      </c>
      <c r="K23" s="1" t="s">
        <v>443</v>
      </c>
      <c r="L23" s="1" t="s">
        <v>443</v>
      </c>
      <c r="M23" s="1" t="s">
        <v>310</v>
      </c>
      <c r="N23" s="1" t="s">
        <v>310</v>
      </c>
      <c r="O23" s="1" t="s">
        <v>311</v>
      </c>
      <c r="P23" s="1" t="s">
        <v>312</v>
      </c>
      <c r="Q23" s="1" t="s">
        <v>313</v>
      </c>
      <c r="R23" s="1" t="s">
        <v>444</v>
      </c>
      <c r="S23" s="1" t="s">
        <v>315</v>
      </c>
      <c r="T23" s="1" t="s">
        <v>316</v>
      </c>
      <c r="U23" s="1" t="s">
        <v>317</v>
      </c>
    </row>
    <row r="24" s="1" customFormat="1" spans="1:21">
      <c r="A24" s="3">
        <v>18243788878</v>
      </c>
      <c r="B24" s="1" t="s">
        <v>426</v>
      </c>
      <c r="C24" s="1" t="s">
        <v>445</v>
      </c>
      <c r="D24" s="1" t="s">
        <v>349</v>
      </c>
      <c r="E24" s="1" t="s">
        <v>446</v>
      </c>
      <c r="F24" s="1" t="s">
        <v>372</v>
      </c>
      <c r="G24" s="1" t="s">
        <v>306</v>
      </c>
      <c r="H24" s="1" t="s">
        <v>307</v>
      </c>
      <c r="I24" s="1" t="s">
        <v>447</v>
      </c>
      <c r="J24" s="1" t="s">
        <v>30</v>
      </c>
      <c r="K24" s="1" t="s">
        <v>448</v>
      </c>
      <c r="L24" s="1" t="s">
        <v>448</v>
      </c>
      <c r="M24" s="1" t="s">
        <v>310</v>
      </c>
      <c r="N24" s="1" t="s">
        <v>310</v>
      </c>
      <c r="O24" s="1" t="s">
        <v>311</v>
      </c>
      <c r="P24" s="1" t="s">
        <v>312</v>
      </c>
      <c r="Q24" s="1" t="s">
        <v>313</v>
      </c>
      <c r="R24" s="1" t="s">
        <v>449</v>
      </c>
      <c r="S24" s="1" t="s">
        <v>315</v>
      </c>
      <c r="T24" s="1" t="s">
        <v>316</v>
      </c>
      <c r="U24" s="1" t="s">
        <v>317</v>
      </c>
    </row>
    <row r="25" s="1" customFormat="1" spans="1:21">
      <c r="A25" s="3">
        <v>18242392293</v>
      </c>
      <c r="B25" s="1" t="s">
        <v>426</v>
      </c>
      <c r="C25" s="1" t="s">
        <v>450</v>
      </c>
      <c r="D25" s="1" t="s">
        <v>451</v>
      </c>
      <c r="E25" s="1" t="s">
        <v>452</v>
      </c>
      <c r="F25" s="1" t="s">
        <v>302</v>
      </c>
      <c r="G25" s="1" t="s">
        <v>306</v>
      </c>
      <c r="H25" s="1" t="s">
        <v>307</v>
      </c>
      <c r="I25" s="1" t="s">
        <v>453</v>
      </c>
      <c r="J25" s="1" t="s">
        <v>30</v>
      </c>
      <c r="K25" s="1" t="s">
        <v>454</v>
      </c>
      <c r="L25" s="1" t="s">
        <v>454</v>
      </c>
      <c r="M25" s="1" t="s">
        <v>310</v>
      </c>
      <c r="N25" s="1" t="s">
        <v>310</v>
      </c>
      <c r="O25" s="1" t="s">
        <v>311</v>
      </c>
      <c r="P25" s="1" t="s">
        <v>312</v>
      </c>
      <c r="Q25" s="1" t="s">
        <v>313</v>
      </c>
      <c r="R25" s="1" t="s">
        <v>455</v>
      </c>
      <c r="S25" s="1" t="s">
        <v>315</v>
      </c>
      <c r="T25" s="1" t="s">
        <v>316</v>
      </c>
      <c r="U25" s="1" t="s">
        <v>317</v>
      </c>
    </row>
    <row r="26" s="1" customFormat="1" spans="1:21">
      <c r="A26" s="3">
        <v>18241659534</v>
      </c>
      <c r="B26" s="1" t="s">
        <v>426</v>
      </c>
      <c r="C26" s="1" t="s">
        <v>456</v>
      </c>
      <c r="D26" s="1" t="s">
        <v>457</v>
      </c>
      <c r="E26" s="1" t="s">
        <v>458</v>
      </c>
      <c r="F26" s="1" t="s">
        <v>372</v>
      </c>
      <c r="G26" s="1" t="s">
        <v>306</v>
      </c>
      <c r="H26" s="1" t="s">
        <v>307</v>
      </c>
      <c r="I26" s="1" t="s">
        <v>459</v>
      </c>
      <c r="J26" s="1" t="s">
        <v>30</v>
      </c>
      <c r="K26" s="1" t="s">
        <v>460</v>
      </c>
      <c r="L26" s="1" t="s">
        <v>460</v>
      </c>
      <c r="M26" s="1" t="s">
        <v>310</v>
      </c>
      <c r="N26" s="1" t="s">
        <v>310</v>
      </c>
      <c r="O26" s="1" t="s">
        <v>311</v>
      </c>
      <c r="P26" s="1" t="s">
        <v>312</v>
      </c>
      <c r="Q26" s="1" t="s">
        <v>313</v>
      </c>
      <c r="R26" s="1" t="s">
        <v>461</v>
      </c>
      <c r="S26" s="1" t="s">
        <v>315</v>
      </c>
      <c r="T26" s="1" t="s">
        <v>316</v>
      </c>
      <c r="U26" s="1" t="s">
        <v>317</v>
      </c>
    </row>
    <row r="27" s="1" customFormat="1" spans="1:21">
      <c r="A27" s="3">
        <v>18237637293</v>
      </c>
      <c r="B27" s="1" t="s">
        <v>462</v>
      </c>
      <c r="C27" s="1" t="s">
        <v>463</v>
      </c>
      <c r="D27" s="1" t="s">
        <v>464</v>
      </c>
      <c r="E27" s="1" t="s">
        <v>465</v>
      </c>
      <c r="F27" s="1" t="s">
        <v>372</v>
      </c>
      <c r="G27" s="1" t="s">
        <v>306</v>
      </c>
      <c r="H27" s="1" t="s">
        <v>307</v>
      </c>
      <c r="I27" s="1" t="s">
        <v>466</v>
      </c>
      <c r="J27" s="1" t="s">
        <v>30</v>
      </c>
      <c r="K27" s="1" t="s">
        <v>467</v>
      </c>
      <c r="L27" s="1" t="s">
        <v>467</v>
      </c>
      <c r="M27" s="1" t="s">
        <v>310</v>
      </c>
      <c r="N27" s="1" t="s">
        <v>310</v>
      </c>
      <c r="O27" s="1" t="s">
        <v>311</v>
      </c>
      <c r="P27" s="1" t="s">
        <v>312</v>
      </c>
      <c r="Q27" s="1" t="s">
        <v>313</v>
      </c>
      <c r="R27" s="1" t="s">
        <v>468</v>
      </c>
      <c r="S27" s="1" t="s">
        <v>315</v>
      </c>
      <c r="T27" s="1" t="s">
        <v>316</v>
      </c>
      <c r="U27" s="1" t="s">
        <v>317</v>
      </c>
    </row>
    <row r="28" s="1" customFormat="1" spans="1:21">
      <c r="A28" s="3">
        <v>18237367120</v>
      </c>
      <c r="B28" s="1" t="s">
        <v>462</v>
      </c>
      <c r="C28" s="1" t="s">
        <v>469</v>
      </c>
      <c r="D28" s="1" t="s">
        <v>470</v>
      </c>
      <c r="E28" s="1" t="s">
        <v>471</v>
      </c>
      <c r="F28" s="1" t="s">
        <v>372</v>
      </c>
      <c r="G28" s="1" t="s">
        <v>306</v>
      </c>
      <c r="H28" s="1" t="s">
        <v>307</v>
      </c>
      <c r="I28" s="1" t="s">
        <v>472</v>
      </c>
      <c r="J28" s="1" t="s">
        <v>30</v>
      </c>
      <c r="K28" s="1" t="s">
        <v>473</v>
      </c>
      <c r="L28" s="1" t="s">
        <v>473</v>
      </c>
      <c r="M28" s="1" t="s">
        <v>310</v>
      </c>
      <c r="N28" s="1" t="s">
        <v>310</v>
      </c>
      <c r="O28" s="1" t="s">
        <v>311</v>
      </c>
      <c r="P28" s="1" t="s">
        <v>312</v>
      </c>
      <c r="Q28" s="1" t="s">
        <v>313</v>
      </c>
      <c r="R28" s="1" t="s">
        <v>474</v>
      </c>
      <c r="S28" s="1" t="s">
        <v>315</v>
      </c>
      <c r="T28" s="1" t="s">
        <v>316</v>
      </c>
      <c r="U28" s="1" t="s">
        <v>317</v>
      </c>
    </row>
    <row r="29" s="1" customFormat="1" spans="1:21">
      <c r="A29" s="3">
        <v>18234907819</v>
      </c>
      <c r="B29" s="1" t="s">
        <v>462</v>
      </c>
      <c r="C29" s="1" t="s">
        <v>475</v>
      </c>
      <c r="D29" s="1" t="s">
        <v>476</v>
      </c>
      <c r="E29" s="1" t="s">
        <v>477</v>
      </c>
      <c r="F29" s="1" t="s">
        <v>302</v>
      </c>
      <c r="G29" s="1" t="s">
        <v>306</v>
      </c>
      <c r="H29" s="1" t="s">
        <v>307</v>
      </c>
      <c r="I29" s="1" t="s">
        <v>478</v>
      </c>
      <c r="J29" s="1" t="s">
        <v>30</v>
      </c>
      <c r="K29" s="1" t="s">
        <v>479</v>
      </c>
      <c r="L29" s="1" t="s">
        <v>479</v>
      </c>
      <c r="M29" s="1" t="s">
        <v>310</v>
      </c>
      <c r="N29" s="1" t="s">
        <v>310</v>
      </c>
      <c r="O29" s="1" t="s">
        <v>311</v>
      </c>
      <c r="P29" s="1" t="s">
        <v>312</v>
      </c>
      <c r="Q29" s="1" t="s">
        <v>313</v>
      </c>
      <c r="R29" s="1" t="s">
        <v>480</v>
      </c>
      <c r="S29" s="1" t="s">
        <v>315</v>
      </c>
      <c r="T29" s="1" t="s">
        <v>316</v>
      </c>
      <c r="U29" s="1" t="s">
        <v>317</v>
      </c>
    </row>
    <row r="30" s="1" customFormat="1" spans="1:21">
      <c r="A30" s="3">
        <v>18224563352</v>
      </c>
      <c r="B30" s="1" t="s">
        <v>481</v>
      </c>
      <c r="C30" s="1" t="s">
        <v>482</v>
      </c>
      <c r="D30" s="1" t="s">
        <v>483</v>
      </c>
      <c r="E30" s="1" t="s">
        <v>484</v>
      </c>
      <c r="F30" s="1" t="s">
        <v>302</v>
      </c>
      <c r="G30" s="1" t="s">
        <v>306</v>
      </c>
      <c r="H30" s="1" t="s">
        <v>307</v>
      </c>
      <c r="I30" s="1" t="s">
        <v>485</v>
      </c>
      <c r="J30" s="1" t="s">
        <v>30</v>
      </c>
      <c r="K30" s="1" t="s">
        <v>486</v>
      </c>
      <c r="L30" s="1" t="s">
        <v>486</v>
      </c>
      <c r="M30" s="1" t="s">
        <v>310</v>
      </c>
      <c r="N30" s="1" t="s">
        <v>310</v>
      </c>
      <c r="O30" s="1" t="s">
        <v>311</v>
      </c>
      <c r="P30" s="1" t="s">
        <v>312</v>
      </c>
      <c r="Q30" s="1" t="s">
        <v>313</v>
      </c>
      <c r="R30" s="1" t="s">
        <v>487</v>
      </c>
      <c r="S30" s="1" t="s">
        <v>315</v>
      </c>
      <c r="T30" s="1" t="s">
        <v>316</v>
      </c>
      <c r="U30" s="1" t="s">
        <v>317</v>
      </c>
    </row>
    <row r="31" s="1" customFormat="1" spans="1:21">
      <c r="A31" s="3">
        <v>18222858382</v>
      </c>
      <c r="B31" s="1" t="s">
        <v>488</v>
      </c>
      <c r="C31" s="1" t="s">
        <v>489</v>
      </c>
      <c r="D31" s="1" t="s">
        <v>490</v>
      </c>
      <c r="E31" s="1" t="s">
        <v>491</v>
      </c>
      <c r="F31" s="1" t="s">
        <v>302</v>
      </c>
      <c r="G31" s="1" t="s">
        <v>306</v>
      </c>
      <c r="H31" s="1" t="s">
        <v>307</v>
      </c>
      <c r="I31" s="1" t="s">
        <v>492</v>
      </c>
      <c r="J31" s="1" t="s">
        <v>30</v>
      </c>
      <c r="K31" s="1" t="s">
        <v>493</v>
      </c>
      <c r="L31" s="1" t="s">
        <v>493</v>
      </c>
      <c r="M31" s="1" t="s">
        <v>310</v>
      </c>
      <c r="N31" s="1" t="s">
        <v>310</v>
      </c>
      <c r="O31" s="1" t="s">
        <v>311</v>
      </c>
      <c r="P31" s="1" t="s">
        <v>312</v>
      </c>
      <c r="Q31" s="1" t="s">
        <v>313</v>
      </c>
      <c r="R31" s="1" t="s">
        <v>494</v>
      </c>
      <c r="S31" s="1" t="s">
        <v>315</v>
      </c>
      <c r="T31" s="1" t="s">
        <v>316</v>
      </c>
      <c r="U31" s="1" t="s">
        <v>317</v>
      </c>
    </row>
    <row r="32" s="1" customFormat="1" spans="1:21">
      <c r="A32" s="3">
        <v>18221540647</v>
      </c>
      <c r="B32" s="1" t="s">
        <v>488</v>
      </c>
      <c r="C32" s="1" t="s">
        <v>495</v>
      </c>
      <c r="D32" s="1" t="s">
        <v>496</v>
      </c>
      <c r="E32" s="1" t="s">
        <v>497</v>
      </c>
      <c r="F32" s="1" t="s">
        <v>302</v>
      </c>
      <c r="G32" s="1" t="s">
        <v>306</v>
      </c>
      <c r="H32" s="1" t="s">
        <v>307</v>
      </c>
      <c r="I32" s="1" t="s">
        <v>498</v>
      </c>
      <c r="J32" s="1" t="s">
        <v>30</v>
      </c>
      <c r="K32" s="1" t="s">
        <v>499</v>
      </c>
      <c r="L32" s="1" t="s">
        <v>499</v>
      </c>
      <c r="M32" s="1" t="s">
        <v>310</v>
      </c>
      <c r="N32" s="1" t="s">
        <v>310</v>
      </c>
      <c r="O32" s="1" t="s">
        <v>311</v>
      </c>
      <c r="P32" s="1" t="s">
        <v>312</v>
      </c>
      <c r="Q32" s="1" t="s">
        <v>313</v>
      </c>
      <c r="R32" s="1" t="s">
        <v>500</v>
      </c>
      <c r="S32" s="1" t="s">
        <v>315</v>
      </c>
      <c r="T32" s="1" t="s">
        <v>316</v>
      </c>
      <c r="U32" s="1" t="s">
        <v>317</v>
      </c>
    </row>
    <row r="33" s="1" customFormat="1" spans="1:21">
      <c r="A33" s="3">
        <v>18216696554</v>
      </c>
      <c r="B33" s="1" t="s">
        <v>488</v>
      </c>
      <c r="C33" s="1" t="s">
        <v>501</v>
      </c>
      <c r="D33" s="1" t="s">
        <v>502</v>
      </c>
      <c r="E33" s="1" t="s">
        <v>503</v>
      </c>
      <c r="F33" s="1" t="s">
        <v>426</v>
      </c>
      <c r="G33" s="1" t="s">
        <v>306</v>
      </c>
      <c r="H33" s="1" t="s">
        <v>307</v>
      </c>
      <c r="I33" s="1" t="s">
        <v>504</v>
      </c>
      <c r="J33" s="1" t="s">
        <v>30</v>
      </c>
      <c r="K33" s="1" t="s">
        <v>505</v>
      </c>
      <c r="L33" s="1" t="s">
        <v>505</v>
      </c>
      <c r="M33" s="1" t="s">
        <v>310</v>
      </c>
      <c r="N33" s="1" t="s">
        <v>310</v>
      </c>
      <c r="O33" s="1" t="s">
        <v>311</v>
      </c>
      <c r="P33" s="1" t="s">
        <v>312</v>
      </c>
      <c r="Q33" s="1" t="s">
        <v>313</v>
      </c>
      <c r="R33" s="1" t="s">
        <v>506</v>
      </c>
      <c r="S33" s="1" t="s">
        <v>315</v>
      </c>
      <c r="T33" s="1" t="s">
        <v>316</v>
      </c>
      <c r="U33" s="1" t="s">
        <v>317</v>
      </c>
    </row>
    <row r="34" s="1" customFormat="1" spans="1:21">
      <c r="A34" s="3">
        <v>18203866527</v>
      </c>
      <c r="B34" s="1" t="s">
        <v>507</v>
      </c>
      <c r="C34" s="1" t="s">
        <v>508</v>
      </c>
      <c r="D34" s="1" t="s">
        <v>509</v>
      </c>
      <c r="E34" s="1" t="s">
        <v>510</v>
      </c>
      <c r="F34" s="1" t="s">
        <v>302</v>
      </c>
      <c r="G34" s="1" t="s">
        <v>306</v>
      </c>
      <c r="H34" s="1" t="s">
        <v>307</v>
      </c>
      <c r="I34" s="1" t="s">
        <v>511</v>
      </c>
      <c r="J34" s="1" t="s">
        <v>30</v>
      </c>
      <c r="K34" s="1" t="s">
        <v>512</v>
      </c>
      <c r="L34" s="1" t="s">
        <v>512</v>
      </c>
      <c r="M34" s="1" t="s">
        <v>310</v>
      </c>
      <c r="N34" s="1" t="s">
        <v>310</v>
      </c>
      <c r="O34" s="1" t="s">
        <v>311</v>
      </c>
      <c r="P34" s="1" t="s">
        <v>312</v>
      </c>
      <c r="Q34" s="1" t="s">
        <v>313</v>
      </c>
      <c r="R34" s="1" t="s">
        <v>513</v>
      </c>
      <c r="S34" s="1" t="s">
        <v>315</v>
      </c>
      <c r="T34" s="1" t="s">
        <v>316</v>
      </c>
      <c r="U34" s="1" t="s">
        <v>317</v>
      </c>
    </row>
    <row r="35" s="1" customFormat="1" spans="1:21">
      <c r="A35" s="3">
        <v>18199421453</v>
      </c>
      <c r="B35" s="1" t="s">
        <v>507</v>
      </c>
      <c r="C35" s="1" t="s">
        <v>514</v>
      </c>
      <c r="D35" s="1" t="s">
        <v>515</v>
      </c>
      <c r="E35" s="1" t="s">
        <v>516</v>
      </c>
      <c r="F35" s="1" t="s">
        <v>302</v>
      </c>
      <c r="G35" s="1" t="s">
        <v>306</v>
      </c>
      <c r="H35" s="1" t="s">
        <v>307</v>
      </c>
      <c r="I35" s="1" t="s">
        <v>517</v>
      </c>
      <c r="J35" s="1" t="s">
        <v>30</v>
      </c>
      <c r="K35" s="1" t="s">
        <v>518</v>
      </c>
      <c r="L35" s="1" t="s">
        <v>518</v>
      </c>
      <c r="M35" s="1" t="s">
        <v>310</v>
      </c>
      <c r="N35" s="1" t="s">
        <v>310</v>
      </c>
      <c r="O35" s="1" t="s">
        <v>311</v>
      </c>
      <c r="P35" s="1" t="s">
        <v>312</v>
      </c>
      <c r="Q35" s="1" t="s">
        <v>313</v>
      </c>
      <c r="R35" s="1" t="s">
        <v>519</v>
      </c>
      <c r="S35" s="1" t="s">
        <v>315</v>
      </c>
      <c r="T35" s="1" t="s">
        <v>316</v>
      </c>
      <c r="U35" s="1" t="s">
        <v>317</v>
      </c>
    </row>
    <row r="36" s="1" customFormat="1" spans="1:21">
      <c r="A36" s="3">
        <v>18193662732</v>
      </c>
      <c r="B36" s="1" t="s">
        <v>520</v>
      </c>
      <c r="C36" s="1" t="s">
        <v>521</v>
      </c>
      <c r="D36" s="1" t="s">
        <v>522</v>
      </c>
      <c r="E36" s="1" t="s">
        <v>523</v>
      </c>
      <c r="F36" s="1" t="s">
        <v>302</v>
      </c>
      <c r="G36" s="1" t="s">
        <v>306</v>
      </c>
      <c r="H36" s="1" t="s">
        <v>307</v>
      </c>
      <c r="I36" s="1" t="s">
        <v>524</v>
      </c>
      <c r="J36" s="1" t="s">
        <v>30</v>
      </c>
      <c r="K36" s="1" t="s">
        <v>525</v>
      </c>
      <c r="L36" s="1" t="s">
        <v>525</v>
      </c>
      <c r="M36" s="1" t="s">
        <v>310</v>
      </c>
      <c r="N36" s="1" t="s">
        <v>310</v>
      </c>
      <c r="O36" s="1" t="s">
        <v>311</v>
      </c>
      <c r="P36" s="1" t="s">
        <v>312</v>
      </c>
      <c r="Q36" s="1" t="s">
        <v>313</v>
      </c>
      <c r="R36" s="1" t="s">
        <v>526</v>
      </c>
      <c r="S36" s="1" t="s">
        <v>315</v>
      </c>
      <c r="T36" s="1" t="s">
        <v>316</v>
      </c>
      <c r="U36" s="1" t="s">
        <v>317</v>
      </c>
    </row>
    <row r="37" s="1" customFormat="1" spans="1:21">
      <c r="A37" s="3">
        <v>18167063092</v>
      </c>
      <c r="B37" s="1" t="s">
        <v>527</v>
      </c>
      <c r="C37" s="1" t="s">
        <v>528</v>
      </c>
      <c r="D37" s="1" t="s">
        <v>529</v>
      </c>
      <c r="E37" s="1" t="s">
        <v>530</v>
      </c>
      <c r="F37" s="1" t="s">
        <v>302</v>
      </c>
      <c r="G37" s="1" t="s">
        <v>306</v>
      </c>
      <c r="H37" s="1" t="s">
        <v>307</v>
      </c>
      <c r="I37" s="1" t="s">
        <v>531</v>
      </c>
      <c r="J37" s="1" t="s">
        <v>30</v>
      </c>
      <c r="K37" s="1" t="s">
        <v>532</v>
      </c>
      <c r="L37" s="1" t="s">
        <v>532</v>
      </c>
      <c r="M37" s="1" t="s">
        <v>310</v>
      </c>
      <c r="N37" s="1" t="s">
        <v>310</v>
      </c>
      <c r="O37" s="1" t="s">
        <v>311</v>
      </c>
      <c r="P37" s="1" t="s">
        <v>312</v>
      </c>
      <c r="Q37" s="1" t="s">
        <v>313</v>
      </c>
      <c r="R37" s="1" t="s">
        <v>533</v>
      </c>
      <c r="S37" s="1" t="s">
        <v>315</v>
      </c>
      <c r="T37" s="1" t="s">
        <v>316</v>
      </c>
      <c r="U37" s="1" t="s">
        <v>317</v>
      </c>
    </row>
    <row r="38" s="1" customFormat="1" spans="1:21">
      <c r="A38" s="3">
        <v>18163190343</v>
      </c>
      <c r="B38" s="1" t="s">
        <v>534</v>
      </c>
      <c r="C38" s="1" t="s">
        <v>535</v>
      </c>
      <c r="D38" s="1" t="s">
        <v>536</v>
      </c>
      <c r="E38" s="1" t="s">
        <v>537</v>
      </c>
      <c r="F38" s="1" t="s">
        <v>302</v>
      </c>
      <c r="G38" s="1" t="s">
        <v>306</v>
      </c>
      <c r="H38" s="1" t="s">
        <v>307</v>
      </c>
      <c r="I38" s="1" t="s">
        <v>538</v>
      </c>
      <c r="J38" s="1" t="s">
        <v>30</v>
      </c>
      <c r="K38" s="1" t="s">
        <v>539</v>
      </c>
      <c r="L38" s="1" t="s">
        <v>539</v>
      </c>
      <c r="M38" s="1" t="s">
        <v>310</v>
      </c>
      <c r="N38" s="1" t="s">
        <v>310</v>
      </c>
      <c r="O38" s="1" t="s">
        <v>311</v>
      </c>
      <c r="P38" s="1" t="s">
        <v>312</v>
      </c>
      <c r="Q38" s="1" t="s">
        <v>313</v>
      </c>
      <c r="R38" s="1" t="s">
        <v>540</v>
      </c>
      <c r="S38" s="1" t="s">
        <v>315</v>
      </c>
      <c r="T38" s="1" t="s">
        <v>316</v>
      </c>
      <c r="U38" s="1" t="s">
        <v>317</v>
      </c>
    </row>
    <row r="39" s="1" customFormat="1" spans="1:21">
      <c r="A39" s="3">
        <v>18107486406</v>
      </c>
      <c r="B39" s="1" t="s">
        <v>541</v>
      </c>
      <c r="C39" s="1" t="s">
        <v>542</v>
      </c>
      <c r="D39" s="1" t="s">
        <v>543</v>
      </c>
      <c r="E39" s="1" t="s">
        <v>544</v>
      </c>
      <c r="F39" s="1" t="s">
        <v>462</v>
      </c>
      <c r="G39" s="1" t="s">
        <v>306</v>
      </c>
      <c r="H39" s="1" t="s">
        <v>307</v>
      </c>
      <c r="I39" s="1" t="s">
        <v>545</v>
      </c>
      <c r="J39" s="1" t="s">
        <v>30</v>
      </c>
      <c r="K39" s="1" t="s">
        <v>546</v>
      </c>
      <c r="L39" s="1" t="s">
        <v>547</v>
      </c>
      <c r="M39" s="1" t="s">
        <v>548</v>
      </c>
      <c r="N39" s="1" t="s">
        <v>549</v>
      </c>
      <c r="O39" s="1" t="s">
        <v>311</v>
      </c>
      <c r="P39" s="1" t="s">
        <v>312</v>
      </c>
      <c r="Q39" s="1" t="s">
        <v>313</v>
      </c>
      <c r="R39" s="1" t="s">
        <v>550</v>
      </c>
      <c r="S39" s="1" t="s">
        <v>315</v>
      </c>
      <c r="T39" s="1" t="s">
        <v>316</v>
      </c>
      <c r="U39" s="1" t="s">
        <v>317</v>
      </c>
    </row>
    <row r="40" s="1" customFormat="1" spans="1:21">
      <c r="A40" s="3">
        <v>18065075737</v>
      </c>
      <c r="B40" s="1" t="s">
        <v>551</v>
      </c>
      <c r="C40" s="1" t="s">
        <v>552</v>
      </c>
      <c r="D40" s="1" t="s">
        <v>553</v>
      </c>
      <c r="E40" s="1" t="s">
        <v>554</v>
      </c>
      <c r="F40" s="1" t="s">
        <v>302</v>
      </c>
      <c r="G40" s="1" t="s">
        <v>306</v>
      </c>
      <c r="H40" s="1" t="s">
        <v>307</v>
      </c>
      <c r="I40" s="1" t="s">
        <v>555</v>
      </c>
      <c r="J40" s="1" t="s">
        <v>30</v>
      </c>
      <c r="K40" s="1" t="s">
        <v>556</v>
      </c>
      <c r="L40" s="1" t="s">
        <v>556</v>
      </c>
      <c r="M40" s="1" t="s">
        <v>310</v>
      </c>
      <c r="N40" s="1" t="s">
        <v>310</v>
      </c>
      <c r="O40" s="1" t="s">
        <v>311</v>
      </c>
      <c r="P40" s="1" t="s">
        <v>312</v>
      </c>
      <c r="Q40" s="1" t="s">
        <v>313</v>
      </c>
      <c r="R40" s="1" t="s">
        <v>557</v>
      </c>
      <c r="S40" s="1" t="s">
        <v>315</v>
      </c>
      <c r="T40" s="1" t="s">
        <v>316</v>
      </c>
      <c r="U40" s="1" t="s">
        <v>317</v>
      </c>
    </row>
    <row r="41" s="1" customFormat="1" spans="1:21">
      <c r="A41" s="3">
        <v>18058821403</v>
      </c>
      <c r="B41" s="1" t="s">
        <v>558</v>
      </c>
      <c r="C41" s="1" t="s">
        <v>559</v>
      </c>
      <c r="D41" s="1" t="s">
        <v>560</v>
      </c>
      <c r="E41" s="1" t="s">
        <v>561</v>
      </c>
      <c r="F41" s="1" t="s">
        <v>562</v>
      </c>
      <c r="G41" s="1" t="s">
        <v>306</v>
      </c>
      <c r="H41" s="1" t="s">
        <v>307</v>
      </c>
      <c r="I41" s="1" t="s">
        <v>563</v>
      </c>
      <c r="J41" s="1" t="s">
        <v>30</v>
      </c>
      <c r="K41" s="1" t="s">
        <v>564</v>
      </c>
      <c r="L41" s="1" t="s">
        <v>564</v>
      </c>
      <c r="M41" s="1" t="s">
        <v>310</v>
      </c>
      <c r="N41" s="1" t="s">
        <v>310</v>
      </c>
      <c r="O41" s="1" t="s">
        <v>311</v>
      </c>
      <c r="P41" s="1" t="s">
        <v>312</v>
      </c>
      <c r="Q41" s="1" t="s">
        <v>313</v>
      </c>
      <c r="R41" s="1" t="s">
        <v>565</v>
      </c>
      <c r="S41" s="1" t="s">
        <v>315</v>
      </c>
      <c r="T41" s="1" t="s">
        <v>316</v>
      </c>
      <c r="U41" s="1" t="s">
        <v>317</v>
      </c>
    </row>
    <row r="42" s="1" customFormat="1" spans="1:21">
      <c r="A42" s="3">
        <v>18037768230</v>
      </c>
      <c r="B42" s="1" t="s">
        <v>566</v>
      </c>
      <c r="C42" s="1" t="s">
        <v>567</v>
      </c>
      <c r="D42" s="1" t="s">
        <v>568</v>
      </c>
      <c r="E42" s="1" t="s">
        <v>569</v>
      </c>
      <c r="F42" s="1" t="s">
        <v>372</v>
      </c>
      <c r="G42" s="1" t="s">
        <v>306</v>
      </c>
      <c r="H42" s="1" t="s">
        <v>307</v>
      </c>
      <c r="I42" s="1" t="s">
        <v>570</v>
      </c>
      <c r="J42" s="1" t="s">
        <v>30</v>
      </c>
      <c r="K42" s="1" t="s">
        <v>571</v>
      </c>
      <c r="L42" s="1" t="s">
        <v>571</v>
      </c>
      <c r="M42" s="1" t="s">
        <v>310</v>
      </c>
      <c r="N42" s="1" t="s">
        <v>310</v>
      </c>
      <c r="O42" s="1" t="s">
        <v>311</v>
      </c>
      <c r="P42" s="1" t="s">
        <v>312</v>
      </c>
      <c r="Q42" s="1" t="s">
        <v>313</v>
      </c>
      <c r="R42" s="1" t="s">
        <v>572</v>
      </c>
      <c r="S42" s="1" t="s">
        <v>315</v>
      </c>
      <c r="T42" s="1" t="s">
        <v>316</v>
      </c>
      <c r="U42" s="1" t="s">
        <v>317</v>
      </c>
    </row>
    <row r="43" s="1" customFormat="1" spans="1:21">
      <c r="A43" s="3">
        <v>18029722481</v>
      </c>
      <c r="B43" s="1" t="s">
        <v>573</v>
      </c>
      <c r="C43" s="1" t="s">
        <v>574</v>
      </c>
      <c r="D43" s="1" t="s">
        <v>575</v>
      </c>
      <c r="E43" s="1" t="s">
        <v>576</v>
      </c>
      <c r="F43" s="1" t="s">
        <v>302</v>
      </c>
      <c r="G43" s="1" t="s">
        <v>306</v>
      </c>
      <c r="H43" s="1" t="s">
        <v>307</v>
      </c>
      <c r="I43" s="1" t="s">
        <v>311</v>
      </c>
      <c r="J43" s="1" t="s">
        <v>30</v>
      </c>
      <c r="K43" s="1" t="s">
        <v>311</v>
      </c>
      <c r="L43" s="1" t="s">
        <v>577</v>
      </c>
      <c r="M43" s="1" t="s">
        <v>578</v>
      </c>
      <c r="N43" s="1" t="s">
        <v>579</v>
      </c>
      <c r="O43" s="1" t="s">
        <v>311</v>
      </c>
      <c r="P43" s="1" t="s">
        <v>312</v>
      </c>
      <c r="Q43" s="1" t="s">
        <v>313</v>
      </c>
      <c r="R43" s="1" t="s">
        <v>580</v>
      </c>
      <c r="S43" s="1" t="s">
        <v>315</v>
      </c>
      <c r="T43" s="1" t="s">
        <v>316</v>
      </c>
      <c r="U43" s="1" t="s">
        <v>317</v>
      </c>
    </row>
    <row r="44" s="1" customFormat="1" spans="1:21">
      <c r="A44" s="3">
        <v>17984753042</v>
      </c>
      <c r="B44" s="1" t="s">
        <v>581</v>
      </c>
      <c r="C44" s="1" t="s">
        <v>582</v>
      </c>
      <c r="D44" s="1" t="s">
        <v>583</v>
      </c>
      <c r="E44" s="1" t="s">
        <v>584</v>
      </c>
      <c r="F44" s="1" t="s">
        <v>372</v>
      </c>
      <c r="G44" s="1" t="s">
        <v>306</v>
      </c>
      <c r="H44" s="1" t="s">
        <v>307</v>
      </c>
      <c r="I44" s="1" t="s">
        <v>585</v>
      </c>
      <c r="J44" s="1" t="s">
        <v>30</v>
      </c>
      <c r="K44" s="1" t="s">
        <v>586</v>
      </c>
      <c r="L44" s="1" t="s">
        <v>586</v>
      </c>
      <c r="M44" s="1" t="s">
        <v>310</v>
      </c>
      <c r="N44" s="1" t="s">
        <v>310</v>
      </c>
      <c r="O44" s="1" t="s">
        <v>311</v>
      </c>
      <c r="P44" s="1" t="s">
        <v>312</v>
      </c>
      <c r="Q44" s="1" t="s">
        <v>313</v>
      </c>
      <c r="R44" s="1" t="s">
        <v>587</v>
      </c>
      <c r="S44" s="1" t="s">
        <v>315</v>
      </c>
      <c r="T44" s="1" t="s">
        <v>316</v>
      </c>
      <c r="U44" s="1" t="s">
        <v>317</v>
      </c>
    </row>
    <row r="45" s="1" customFormat="1" spans="1:21">
      <c r="A45" s="3">
        <v>17953797124</v>
      </c>
      <c r="B45" s="1" t="s">
        <v>588</v>
      </c>
      <c r="C45" s="1" t="s">
        <v>589</v>
      </c>
      <c r="D45" s="1" t="s">
        <v>590</v>
      </c>
      <c r="E45" s="1" t="s">
        <v>591</v>
      </c>
      <c r="F45" s="1" t="s">
        <v>372</v>
      </c>
      <c r="G45" s="1" t="s">
        <v>306</v>
      </c>
      <c r="H45" s="1" t="s">
        <v>307</v>
      </c>
      <c r="I45" s="1" t="s">
        <v>592</v>
      </c>
      <c r="J45" s="1" t="s">
        <v>30</v>
      </c>
      <c r="K45" s="1" t="s">
        <v>593</v>
      </c>
      <c r="L45" s="1" t="s">
        <v>593</v>
      </c>
      <c r="M45" s="1" t="s">
        <v>310</v>
      </c>
      <c r="N45" s="1" t="s">
        <v>310</v>
      </c>
      <c r="O45" s="1" t="s">
        <v>311</v>
      </c>
      <c r="P45" s="1" t="s">
        <v>312</v>
      </c>
      <c r="Q45" s="1" t="s">
        <v>313</v>
      </c>
      <c r="R45" s="1" t="s">
        <v>594</v>
      </c>
      <c r="S45" s="1" t="s">
        <v>315</v>
      </c>
      <c r="T45" s="1" t="s">
        <v>316</v>
      </c>
      <c r="U45" s="1" t="s">
        <v>317</v>
      </c>
    </row>
    <row r="46" s="1" customFormat="1" spans="1:21">
      <c r="A46" s="3">
        <v>17878003529</v>
      </c>
      <c r="B46" s="1" t="s">
        <v>595</v>
      </c>
      <c r="C46" s="1" t="s">
        <v>596</v>
      </c>
      <c r="D46" s="1" t="s">
        <v>597</v>
      </c>
      <c r="E46" s="1" t="s">
        <v>598</v>
      </c>
      <c r="F46" s="1" t="s">
        <v>302</v>
      </c>
      <c r="G46" s="1" t="s">
        <v>306</v>
      </c>
      <c r="H46" s="1" t="s">
        <v>307</v>
      </c>
      <c r="I46" s="1" t="s">
        <v>599</v>
      </c>
      <c r="J46" s="1" t="s">
        <v>30</v>
      </c>
      <c r="K46" s="1" t="s">
        <v>600</v>
      </c>
      <c r="L46" s="1" t="s">
        <v>600</v>
      </c>
      <c r="M46" s="1" t="s">
        <v>310</v>
      </c>
      <c r="N46" s="1" t="s">
        <v>310</v>
      </c>
      <c r="O46" s="1" t="s">
        <v>311</v>
      </c>
      <c r="P46" s="1" t="s">
        <v>312</v>
      </c>
      <c r="Q46" s="1" t="s">
        <v>313</v>
      </c>
      <c r="R46" s="1" t="s">
        <v>601</v>
      </c>
      <c r="S46" s="1" t="s">
        <v>315</v>
      </c>
      <c r="T46" s="1" t="s">
        <v>316</v>
      </c>
      <c r="U46" s="1" t="s">
        <v>317</v>
      </c>
    </row>
    <row r="47" s="1" customFormat="1" spans="1:21">
      <c r="A47" s="3">
        <v>17835333886</v>
      </c>
      <c r="B47" s="1" t="s">
        <v>602</v>
      </c>
      <c r="C47" s="1" t="s">
        <v>603</v>
      </c>
      <c r="D47" s="1" t="s">
        <v>604</v>
      </c>
      <c r="E47" s="1" t="s">
        <v>605</v>
      </c>
      <c r="F47" s="1" t="s">
        <v>302</v>
      </c>
      <c r="G47" s="1" t="s">
        <v>306</v>
      </c>
      <c r="H47" s="1" t="s">
        <v>307</v>
      </c>
      <c r="I47" s="1" t="s">
        <v>606</v>
      </c>
      <c r="J47" s="1" t="s">
        <v>30</v>
      </c>
      <c r="K47" s="1" t="s">
        <v>607</v>
      </c>
      <c r="L47" s="1" t="s">
        <v>607</v>
      </c>
      <c r="M47" s="1" t="s">
        <v>310</v>
      </c>
      <c r="N47" s="1" t="s">
        <v>310</v>
      </c>
      <c r="O47" s="1" t="s">
        <v>311</v>
      </c>
      <c r="P47" s="1" t="s">
        <v>312</v>
      </c>
      <c r="Q47" s="1" t="s">
        <v>313</v>
      </c>
      <c r="R47" s="1" t="s">
        <v>608</v>
      </c>
      <c r="S47" s="1" t="s">
        <v>315</v>
      </c>
      <c r="T47" s="1" t="s">
        <v>316</v>
      </c>
      <c r="U47" s="1" t="s">
        <v>317</v>
      </c>
    </row>
    <row r="48" s="1" customFormat="1" spans="1:21">
      <c r="A48" s="3">
        <v>17726475564</v>
      </c>
      <c r="B48" s="1" t="s">
        <v>609</v>
      </c>
      <c r="C48" s="1" t="s">
        <v>610</v>
      </c>
      <c r="D48" s="1" t="s">
        <v>611</v>
      </c>
      <c r="E48" s="1" t="s">
        <v>612</v>
      </c>
      <c r="F48" s="1" t="s">
        <v>372</v>
      </c>
      <c r="G48" s="1" t="s">
        <v>306</v>
      </c>
      <c r="H48" s="1" t="s">
        <v>307</v>
      </c>
      <c r="I48" s="1" t="s">
        <v>613</v>
      </c>
      <c r="J48" s="1" t="s">
        <v>30</v>
      </c>
      <c r="K48" s="1" t="s">
        <v>614</v>
      </c>
      <c r="L48" s="1" t="s">
        <v>614</v>
      </c>
      <c r="M48" s="1" t="s">
        <v>310</v>
      </c>
      <c r="N48" s="1" t="s">
        <v>310</v>
      </c>
      <c r="O48" s="1" t="s">
        <v>311</v>
      </c>
      <c r="P48" s="1" t="s">
        <v>312</v>
      </c>
      <c r="Q48" s="1" t="s">
        <v>313</v>
      </c>
      <c r="R48" s="1" t="s">
        <v>615</v>
      </c>
      <c r="S48" s="1" t="s">
        <v>315</v>
      </c>
      <c r="T48" s="1" t="s">
        <v>316</v>
      </c>
      <c r="U48" s="1" t="s">
        <v>317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2022-07-06T02:17:35Z</dcterms:created>
  <dcterms:modified xsi:type="dcterms:W3CDTF">2022-07-06T02:35:30Z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A62B5F90E394426E9027FCECA819E9D1</vt:lpwstr>
  </property>
  <property fmtid="{D5CDD505-2E9C-101B-9397-08002B2CF9AE}" pid="3" name="KSOProductBuildVer">
    <vt:lpwstr>2052-11.1.0.11830</vt:lpwstr>
  </property>
</Properties>
</file>